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0.33.209.100\share\12 指導監査自主点検表\04-03【保育所型認定こども園】自主点検表\"/>
    </mc:Choice>
  </mc:AlternateContent>
  <xr:revisionPtr revIDLastSave="0" documentId="13_ncr:1_{8B4B72D1-AAA9-4389-8ECC-9B468473082C}" xr6:coauthVersionLast="47" xr6:coauthVersionMax="47" xr10:uidLastSave="{00000000-0000-0000-0000-000000000000}"/>
  <bookViews>
    <workbookView xWindow="-28920" yWindow="-120" windowWidth="29040" windowHeight="15720" tabRatio="598" xr2:uid="{00000000-000D-0000-FFFF-FFFF00000000}"/>
  </bookViews>
  <sheets>
    <sheet name="表紙（資料編）" sheetId="9" r:id="rId1"/>
    <sheet name="資料１～６" sheetId="5" r:id="rId2"/>
  </sheets>
  <definedNames>
    <definedName name="__COPY句XML_リスト__">#REF!</definedName>
    <definedName name="__COPY句XMLリスト_No一覧__">#REF!</definedName>
    <definedName name="__COPY句XMLリスト_最終行のＩＤ__">#REF!</definedName>
    <definedName name="__COPY句XMLリスト_最終行の備考__">#REF!</definedName>
    <definedName name="__COPY句XMLリスト_使用用途リスト__">#REF!</definedName>
    <definedName name="__インターフェース_DEPENDING一覧__">#REF!</definedName>
    <definedName name="__インターフェース_ENAME一覧__">#REF!</definedName>
    <definedName name="__インターフェース_No一覧__">#REF!</definedName>
    <definedName name="__インターフェース_レベル一覧__">#REF!</definedName>
    <definedName name="__インターフェース_ログ一覧__">#REF!</definedName>
    <definedName name="__インターフェース_繰返一覧__">#REF!</definedName>
    <definedName name="__インターフェース_項目名一覧__">#REF!</definedName>
    <definedName name="__インターフェース_最終行のレベル__">#REF!</definedName>
    <definedName name="__インターフェース_最終行の備考__">#REF!</definedName>
    <definedName name="__インターフェース_備考一覧__">#REF!</definedName>
    <definedName name="__インターフェース一覧_ドメイン__">#REF!</definedName>
    <definedName name="__インターフェース項目一覧_COPY句XML_リスト__">#REF!</definedName>
    <definedName name="__インターフェース項目一覧_項目一覧_リスト__">#REF!</definedName>
    <definedName name="__バインディング項目一覧_IF項目名__">#REF!,#REF!,#REF!,#REF!,#REF!,#REF!,#REF!,#REF!,#REF!</definedName>
    <definedName name="__バインディング項目一覧_パラメータ__">#REF!,#REF!,#REF!,#REF!,#REF!,#REF!,#REF!,#REF!,#REF!</definedName>
    <definedName name="__一覧系バインディング一覧_IF項目名__">#REF!,#REF!,#REF!,#REF!,#REF!,#REF!,#REF!,#REF!,#REF!</definedName>
    <definedName name="__一覧系バインディング一覧_パラメータ__">#REF!,#REF!,#REF!,#REF!,#REF!,#REF!,#REF!,#REF!,#REF!</definedName>
    <definedName name="__鑑最終更新者__">#REF!</definedName>
    <definedName name="__鑑最終更新日_">#REF!</definedName>
    <definedName name="__高さ__">#REF!</definedName>
    <definedName name="__最終更新日付__">#REF!</definedName>
    <definedName name="__部品コンボボックス一覧_COPY句XML__">#REF!</definedName>
    <definedName name="__部品コンボボックス一覧_COPY句XML_リスト__">#REF!</definedName>
    <definedName name="__部品コンボボックス一覧_COPY句XML_備考リスト__">#REF!</definedName>
    <definedName name="__部品コンボボックス一覧_ありなし__">#REF!</definedName>
    <definedName name="__部品コンボボックス一覧_キャッシュ__">#REF!</definedName>
    <definedName name="__部品コンボボックス一覧_ドメイン__">#REF!</definedName>
    <definedName name="__部品一覧_COPY句XML__">#REF!</definedName>
    <definedName name="__部品一覧_COPY句XML_リスト__">#REF!</definedName>
    <definedName name="__部品一覧_最終行のプロパティ20__">#REF!</definedName>
    <definedName name="_10万規模">#REF!</definedName>
    <definedName name="_20万規模">#REF!</definedName>
    <definedName name="_30万規模">#REF!</definedName>
    <definedName name="_3万規模">#REF!</definedName>
    <definedName name="_50万規模">#REF!</definedName>
    <definedName name="_5万規模">#REF!</definedName>
    <definedName name="functionallist">#REF!</definedName>
    <definedName name="Inport_Area">#REF!</definedName>
    <definedName name="L05対応">#REF!</definedName>
    <definedName name="No">#REF!</definedName>
    <definedName name="No_1">#REF!</definedName>
    <definedName name="_xlnm.Print_Area" localSheetId="1">'資料１～６'!$A$1:$BS$340</definedName>
    <definedName name="_xlnm.Print_Area" localSheetId="0">'表紙（資料編）'!$A$1:$BW$92</definedName>
    <definedName name="_xlnm.Print_Area">#N/A</definedName>
    <definedName name="T_C51">#REF!</definedName>
    <definedName name="T_C51_">#REF!</definedName>
    <definedName name="T_C510001">#REF!</definedName>
    <definedName name="T_C51a">#REF!</definedName>
    <definedName name="T_C52">#REF!</definedName>
    <definedName name="ＴＧ140006">#REF!</definedName>
    <definedName name="usernameTF">"usernameTF"</definedName>
    <definedName name="あ">#REF!</definedName>
    <definedName name="テーブル一覧">#REF!</definedName>
    <definedName name="テーブル種類">#REF!</definedName>
    <definedName name="安全率">#REF!</definedName>
    <definedName name="運用年数">#REF!</definedName>
    <definedName name="画面ＩＤ">#REF!</definedName>
    <definedName name="基準人口規模">#REF!</definedName>
    <definedName name="予備領域ファイ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G87" i="5" l="1"/>
  <c r="BG88" i="5" s="1"/>
  <c r="BD87" i="5"/>
  <c r="BD88" i="5" s="1"/>
  <c r="BA87" i="5"/>
  <c r="BA88" i="5" s="1"/>
  <c r="AX87" i="5"/>
  <c r="AX88" i="5" s="1"/>
  <c r="AU87" i="5"/>
  <c r="AU88" i="5" s="1"/>
  <c r="AR87" i="5"/>
  <c r="AR88" i="5" s="1"/>
  <c r="AO87" i="5"/>
  <c r="AO88" i="5" s="1"/>
  <c r="AL87" i="5"/>
  <c r="AL88" i="5" s="1"/>
  <c r="AI87" i="5"/>
  <c r="AI88" i="5" s="1"/>
  <c r="AF87" i="5"/>
  <c r="AF88" i="5" s="1"/>
  <c r="AC87" i="5"/>
  <c r="AC88" i="5" s="1"/>
  <c r="Z87" i="5"/>
  <c r="Z88" i="5" s="1"/>
  <c r="W87" i="5"/>
  <c r="W88" i="5" s="1"/>
  <c r="T87" i="5"/>
  <c r="T88" i="5" s="1"/>
  <c r="BG70" i="5"/>
  <c r="BD70" i="5"/>
  <c r="BA70" i="5"/>
  <c r="AX70" i="5"/>
  <c r="AU70" i="5"/>
  <c r="AR70" i="5"/>
  <c r="AO70" i="5"/>
  <c r="AL70" i="5"/>
  <c r="AI70" i="5"/>
  <c r="AF70" i="5"/>
  <c r="AC70" i="5"/>
  <c r="Z70" i="5"/>
  <c r="W70" i="5"/>
  <c r="T70" i="5"/>
  <c r="BG20" i="5"/>
  <c r="BD20" i="5"/>
  <c r="BA20" i="5"/>
  <c r="AX20" i="5"/>
  <c r="AU20" i="5"/>
  <c r="AR20" i="5"/>
  <c r="AO20" i="5"/>
  <c r="AL20" i="5"/>
  <c r="AI20" i="5"/>
  <c r="AF20" i="5"/>
  <c r="AC20" i="5"/>
  <c r="Z20" i="5"/>
  <c r="W20" i="5"/>
  <c r="T20" i="5"/>
  <c r="BG19" i="5"/>
  <c r="BD19" i="5"/>
  <c r="BA19" i="5"/>
  <c r="BA22" i="5" s="1"/>
  <c r="BA24" i="5" s="1"/>
  <c r="BA27" i="5" s="1"/>
  <c r="AX19" i="5"/>
  <c r="AU19" i="5"/>
  <c r="AR19" i="5"/>
  <c r="AO19" i="5"/>
  <c r="AL19" i="5"/>
  <c r="AI19" i="5"/>
  <c r="AF19" i="5"/>
  <c r="AC19" i="5"/>
  <c r="Z19" i="5"/>
  <c r="W19" i="5"/>
  <c r="T19" i="5"/>
  <c r="BG18" i="5"/>
  <c r="BD18" i="5"/>
  <c r="BA18" i="5"/>
  <c r="AX18" i="5"/>
  <c r="AU18" i="5"/>
  <c r="AR18" i="5"/>
  <c r="AO18" i="5"/>
  <c r="AL18" i="5"/>
  <c r="AI18" i="5"/>
  <c r="AF18" i="5"/>
  <c r="AC18" i="5"/>
  <c r="Z18" i="5"/>
  <c r="W18" i="5"/>
  <c r="T18" i="5"/>
  <c r="BG17" i="5"/>
  <c r="BD17" i="5"/>
  <c r="BA17" i="5"/>
  <c r="AX17" i="5"/>
  <c r="AU17" i="5"/>
  <c r="AR17" i="5"/>
  <c r="AO17" i="5"/>
  <c r="AL17" i="5"/>
  <c r="AI17" i="5"/>
  <c r="AF17" i="5"/>
  <c r="AC17" i="5"/>
  <c r="Z17" i="5"/>
  <c r="W17" i="5"/>
  <c r="T17" i="5"/>
  <c r="BG12" i="5"/>
  <c r="BD12" i="5"/>
  <c r="BA12" i="5"/>
  <c r="AX12" i="5"/>
  <c r="AU12" i="5"/>
  <c r="AR12" i="5"/>
  <c r="AO12" i="5"/>
  <c r="AL12" i="5"/>
  <c r="AI12" i="5"/>
  <c r="AF12" i="5"/>
  <c r="AC12" i="5"/>
  <c r="Z12" i="5"/>
  <c r="W12" i="5"/>
  <c r="T12" i="5"/>
  <c r="J282" i="5"/>
  <c r="AF282" i="5"/>
  <c r="Z287" i="5"/>
  <c r="AI287" i="5" s="1"/>
  <c r="Z288" i="5"/>
  <c r="AI288" i="5" s="1"/>
  <c r="AX288" i="5"/>
  <c r="BO288" i="5" s="1"/>
  <c r="Z290" i="5"/>
  <c r="AI293" i="5" s="1"/>
  <c r="AX293" i="5"/>
  <c r="BO293" i="5" s="1"/>
  <c r="AX295" i="5"/>
  <c r="BO295" i="5" s="1"/>
  <c r="Z297" i="5"/>
  <c r="AI297" i="5" s="1"/>
  <c r="Z298" i="5"/>
  <c r="AI298" i="5" s="1"/>
  <c r="Z300" i="5"/>
  <c r="AI303" i="5" s="1"/>
  <c r="Z305" i="5"/>
  <c r="Z306" i="5"/>
  <c r="AI306" i="5" s="1"/>
  <c r="Z307" i="5"/>
  <c r="AI307" i="5" s="1"/>
  <c r="T316" i="5"/>
  <c r="T317" i="5"/>
  <c r="T318" i="5"/>
  <c r="T319" i="5"/>
  <c r="AC22" i="5" l="1"/>
  <c r="AC24" i="5" s="1"/>
  <c r="AC27" i="5" s="1"/>
  <c r="AU22" i="5"/>
  <c r="AU24" i="5" s="1"/>
  <c r="AU27" i="5" s="1"/>
  <c r="AL22" i="5"/>
  <c r="AL24" i="5" s="1"/>
  <c r="AL27" i="5" s="1"/>
  <c r="W22" i="5"/>
  <c r="W24" i="5" s="1"/>
  <c r="W27" i="5" s="1"/>
  <c r="AU21" i="5"/>
  <c r="AU23" i="5" s="1"/>
  <c r="AU26" i="5" s="1"/>
  <c r="AF22" i="5"/>
  <c r="AF24" i="5" s="1"/>
  <c r="AF27" i="5" s="1"/>
  <c r="AO22" i="5"/>
  <c r="AO24" i="5" s="1"/>
  <c r="AO27" i="5" s="1"/>
  <c r="AI290" i="5"/>
  <c r="BG21" i="5"/>
  <c r="BG23" i="5" s="1"/>
  <c r="BG26" i="5" s="1"/>
  <c r="BG22" i="5"/>
  <c r="BG24" i="5" s="1"/>
  <c r="BG27" i="5" s="1"/>
  <c r="AL89" i="5"/>
  <c r="BA21" i="5"/>
  <c r="BA23" i="5" s="1"/>
  <c r="BA26" i="5" s="1"/>
  <c r="T89" i="5"/>
  <c r="BD22" i="5"/>
  <c r="BD24" i="5" s="1"/>
  <c r="BD27" i="5" s="1"/>
  <c r="W21" i="5"/>
  <c r="W23" i="5" s="1"/>
  <c r="W26" i="5" s="1"/>
  <c r="AC21" i="5"/>
  <c r="AC23" i="5" s="1"/>
  <c r="AC26" i="5" s="1"/>
  <c r="AR89" i="5"/>
  <c r="AI300" i="5"/>
  <c r="AC89" i="5"/>
  <c r="BD89" i="5"/>
  <c r="AO21" i="5"/>
  <c r="AO23" i="5" s="1"/>
  <c r="AO26" i="5" s="1"/>
  <c r="AI89" i="5"/>
  <c r="AI22" i="5"/>
  <c r="AI24" i="5" s="1"/>
  <c r="AI27" i="5" s="1"/>
  <c r="AU89" i="5"/>
  <c r="AX89" i="5"/>
  <c r="Z89" i="5"/>
  <c r="AF89" i="5"/>
  <c r="AI21" i="5"/>
  <c r="AI23" i="5" s="1"/>
  <c r="AI26" i="5" s="1"/>
  <c r="AR22" i="5"/>
  <c r="AR24" i="5" s="1"/>
  <c r="AR27" i="5" s="1"/>
  <c r="BA89" i="5"/>
  <c r="T22" i="5"/>
  <c r="T24" i="5" s="1"/>
  <c r="T27" i="5" s="1"/>
  <c r="AX21" i="5"/>
  <c r="AX23" i="5" s="1"/>
  <c r="AX26" i="5" s="1"/>
  <c r="BG89" i="5"/>
  <c r="Z21" i="5"/>
  <c r="Z23" i="5" s="1"/>
  <c r="Z26" i="5" s="1"/>
  <c r="AO89" i="5"/>
  <c r="AL21" i="5"/>
  <c r="AL23" i="5" s="1"/>
  <c r="AL26" i="5" s="1"/>
  <c r="W89" i="5"/>
  <c r="Z308" i="5"/>
  <c r="BD21" i="5"/>
  <c r="BD23" i="5" s="1"/>
  <c r="BD26" i="5" s="1"/>
  <c r="AX22" i="5"/>
  <c r="AX24" i="5" s="1"/>
  <c r="AX27" i="5" s="1"/>
  <c r="AI305" i="5"/>
  <c r="AI308" i="5" s="1"/>
  <c r="T21" i="5"/>
  <c r="T23" i="5" s="1"/>
  <c r="T26" i="5" s="1"/>
  <c r="AR21" i="5"/>
  <c r="AR23" i="5" s="1"/>
  <c r="AR26" i="5" s="1"/>
  <c r="Z22" i="5"/>
  <c r="Z24" i="5" s="1"/>
  <c r="Z27" i="5" s="1"/>
  <c r="AF21" i="5"/>
  <c r="AF23" i="5" s="1"/>
  <c r="AF26" i="5" s="1"/>
  <c r="AC91" i="5" l="1"/>
  <c r="AL91" i="5"/>
  <c r="AU90" i="5"/>
  <c r="AR90" i="5"/>
  <c r="BD91" i="5"/>
  <c r="AR91" i="5"/>
  <c r="BD90" i="5"/>
  <c r="AX91" i="5"/>
  <c r="AL90" i="5"/>
  <c r="T90" i="5"/>
  <c r="AU91" i="5"/>
  <c r="AX90" i="5"/>
  <c r="T91" i="5"/>
  <c r="AI90" i="5"/>
  <c r="BG90" i="5"/>
  <c r="BA91" i="5"/>
  <c r="Z91" i="5"/>
  <c r="W90" i="5"/>
  <c r="BG91" i="5"/>
  <c r="AI91" i="5"/>
  <c r="AO91" i="5"/>
  <c r="AO90" i="5"/>
  <c r="AC90" i="5"/>
  <c r="BA90" i="5"/>
  <c r="Z90" i="5"/>
  <c r="AF90" i="5"/>
  <c r="AF91" i="5"/>
  <c r="W9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201op</author>
    <author>201user</author>
  </authors>
  <commentList>
    <comment ref="P9" authorId="0" shapeId="0" xr:uid="{00000000-0006-0000-0200-000002000000}">
      <text>
        <r>
          <rPr>
            <sz val="9"/>
            <color indexed="8"/>
            <rFont val="ＭＳ Ｐゴシック"/>
            <family val="3"/>
          </rPr>
          <t>学級数を記入してください。</t>
        </r>
      </text>
    </comment>
    <comment ref="B36" authorId="1" shapeId="0" xr:uid="{00000000-0006-0000-0200-000003000000}">
      <text>
        <r>
          <rPr>
            <sz val="9"/>
            <color indexed="8"/>
            <rFont val="ＭＳ Ｐゴシック"/>
            <family val="3"/>
          </rPr>
          <t>教育及び保育に直接従事する主幹保育教諭、保育教諭、看護師等の氏名を記入する。</t>
        </r>
      </text>
    </comment>
    <comment ref="P88" authorId="0" shapeId="0" xr:uid="{00000000-0006-0000-0200-000004000000}">
      <text>
        <r>
          <rPr>
            <sz val="9"/>
            <color indexed="8"/>
            <rFont val="ＭＳ Ｐゴシック"/>
            <family val="3"/>
          </rPr>
          <t>就業規則等で定める常勤職員の1カ月の勤務時間数を記入してください。</t>
        </r>
      </text>
    </comment>
  </commentList>
</comments>
</file>

<file path=xl/sharedStrings.xml><?xml version="1.0" encoding="utf-8"?>
<sst xmlns="http://schemas.openxmlformats.org/spreadsheetml/2006/main" count="1019" uniqueCount="348">
  <si>
    <t xml:space="preserve"> ４月 </t>
    <rPh sb="2" eb="3">
      <t>ガツ</t>
    </rPh>
    <phoneticPr fontId="3"/>
  </si>
  <si>
    <t xml:space="preserve"> ５月 </t>
    <rPh sb="2" eb="3">
      <t>ガツ</t>
    </rPh>
    <phoneticPr fontId="3"/>
  </si>
  <si>
    <t>未受診の場合、その理由</t>
    <rPh sb="0" eb="1">
      <t>ミ</t>
    </rPh>
    <rPh sb="1" eb="3">
      <t>ジュシン</t>
    </rPh>
    <rPh sb="4" eb="6">
      <t>バアイ</t>
    </rPh>
    <rPh sb="9" eb="11">
      <t>リユウ</t>
    </rPh>
    <phoneticPr fontId="3"/>
  </si>
  <si>
    <t>対象者数</t>
    <rPh sb="0" eb="2">
      <t>タイショウ</t>
    </rPh>
    <rPh sb="2" eb="3">
      <t>シャ</t>
    </rPh>
    <rPh sb="3" eb="4">
      <t>スウ</t>
    </rPh>
    <phoneticPr fontId="3"/>
  </si>
  <si>
    <t>受診者数</t>
    <rPh sb="0" eb="2">
      <t>ジュシン</t>
    </rPh>
    <rPh sb="2" eb="3">
      <t>シャ</t>
    </rPh>
    <rPh sb="3" eb="4">
      <t>スウ</t>
    </rPh>
    <phoneticPr fontId="3"/>
  </si>
  <si>
    <t>採用年月日</t>
    <rPh sb="0" eb="2">
      <t>サイヨウ</t>
    </rPh>
    <rPh sb="2" eb="5">
      <t>ネンガッピ</t>
    </rPh>
    <phoneticPr fontId="3"/>
  </si>
  <si>
    <t>実施回数</t>
    <rPh sb="0" eb="2">
      <t>ジッシ</t>
    </rPh>
    <rPh sb="2" eb="4">
      <t>カイスウ</t>
    </rPh>
    <phoneticPr fontId="3"/>
  </si>
  <si>
    <t>６月</t>
  </si>
  <si>
    <t>７月</t>
  </si>
  <si>
    <t>８月</t>
  </si>
  <si>
    <t>９月</t>
  </si>
  <si>
    <t>１１月</t>
  </si>
  <si>
    <t>１２月</t>
  </si>
  <si>
    <t>１月</t>
  </si>
  <si>
    <t>２月</t>
  </si>
  <si>
    <t>３月</t>
  </si>
  <si>
    <t>４月</t>
  </si>
  <si>
    <t>※資料作成日までに実施済みの場合、記入。</t>
    <rPh sb="1" eb="3">
      <t>シリョウ</t>
    </rPh>
    <rPh sb="3" eb="5">
      <t>サクセイ</t>
    </rPh>
    <rPh sb="5" eb="6">
      <t>ヒ</t>
    </rPh>
    <rPh sb="9" eb="11">
      <t>ジッシ</t>
    </rPh>
    <rPh sb="11" eb="12">
      <t>ズ</t>
    </rPh>
    <rPh sb="14" eb="16">
      <t>バアイ</t>
    </rPh>
    <rPh sb="17" eb="19">
      <t>キニュウ</t>
    </rPh>
    <phoneticPr fontId="3"/>
  </si>
  <si>
    <t>対　象　職　員</t>
    <rPh sb="0" eb="1">
      <t>タイ</t>
    </rPh>
    <rPh sb="2" eb="3">
      <t>ゾウ</t>
    </rPh>
    <rPh sb="4" eb="5">
      <t>ショク</t>
    </rPh>
    <rPh sb="6" eb="7">
      <t>イン</t>
    </rPh>
    <phoneticPr fontId="3"/>
  </si>
  <si>
    <t>計</t>
    <rPh sb="0" eb="1">
      <t>ケイ</t>
    </rPh>
    <phoneticPr fontId="3"/>
  </si>
  <si>
    <t>（資料作成日直近の状況）</t>
    <rPh sb="9" eb="11">
      <t>ジョウキョウ</t>
    </rPh>
    <phoneticPr fontId="3"/>
  </si>
  <si>
    <t>配置有</t>
    <rPh sb="0" eb="2">
      <t>ハイチ</t>
    </rPh>
    <rPh sb="2" eb="3">
      <t>アリ</t>
    </rPh>
    <phoneticPr fontId="3"/>
  </si>
  <si>
    <t>採用（雇入）時健康診断</t>
    <rPh sb="0" eb="2">
      <t>サイヨウ</t>
    </rPh>
    <rPh sb="3" eb="5">
      <t>ヤトイイ</t>
    </rPh>
    <rPh sb="6" eb="7">
      <t>ジ</t>
    </rPh>
    <rPh sb="7" eb="9">
      <t>ケンコウ</t>
    </rPh>
    <rPh sb="9" eb="11">
      <t>シンダン</t>
    </rPh>
    <phoneticPr fontId="3"/>
  </si>
  <si>
    <t>　前年度当初から資料作成直近月までに採用した全ての職員について記入してください。</t>
    <rPh sb="1" eb="4">
      <t>ゼンネンド</t>
    </rPh>
    <rPh sb="4" eb="6">
      <t>トウショ</t>
    </rPh>
    <rPh sb="8" eb="10">
      <t>シリョウ</t>
    </rPh>
    <rPh sb="10" eb="12">
      <t>サクセイ</t>
    </rPh>
    <rPh sb="12" eb="14">
      <t>チョッキン</t>
    </rPh>
    <rPh sb="14" eb="15">
      <t>ゲツ</t>
    </rPh>
    <rPh sb="18" eb="20">
      <t>サイヨウ</t>
    </rPh>
    <rPh sb="22" eb="23">
      <t>スベ</t>
    </rPh>
    <rPh sb="25" eb="27">
      <t>ショクイン</t>
    </rPh>
    <rPh sb="31" eb="33">
      <t>キニュウ</t>
    </rPh>
    <phoneticPr fontId="3"/>
  </si>
  <si>
    <t>　当欄は腸内細菌検査の結果異常がないことが確認された者を調理業務に従事させているかをチェックします。年度当初又は中途から新たに調理業務に従事した職員については、結果を確認した月日と従事開始月日を記載してください。</t>
    <rPh sb="1" eb="2">
      <t>トウ</t>
    </rPh>
    <rPh sb="2" eb="3">
      <t>ラン</t>
    </rPh>
    <rPh sb="4" eb="6">
      <t>チョウナイ</t>
    </rPh>
    <rPh sb="6" eb="8">
      <t>サイキン</t>
    </rPh>
    <rPh sb="8" eb="10">
      <t>ケンサ</t>
    </rPh>
    <rPh sb="11" eb="13">
      <t>ケッカ</t>
    </rPh>
    <rPh sb="13" eb="15">
      <t>イジョウ</t>
    </rPh>
    <rPh sb="21" eb="23">
      <t>カクニン</t>
    </rPh>
    <rPh sb="26" eb="27">
      <t>モノ</t>
    </rPh>
    <rPh sb="28" eb="30">
      <t>チョウリ</t>
    </rPh>
    <rPh sb="30" eb="32">
      <t>ギョウム</t>
    </rPh>
    <rPh sb="33" eb="35">
      <t>ジュウジ</t>
    </rPh>
    <rPh sb="50" eb="52">
      <t>ネンド</t>
    </rPh>
    <rPh sb="52" eb="54">
      <t>トウショ</t>
    </rPh>
    <rPh sb="54" eb="55">
      <t>マタ</t>
    </rPh>
    <rPh sb="56" eb="58">
      <t>チュウト</t>
    </rPh>
    <rPh sb="60" eb="61">
      <t>アラ</t>
    </rPh>
    <rPh sb="63" eb="65">
      <t>チョウリ</t>
    </rPh>
    <rPh sb="65" eb="67">
      <t>ギョウム</t>
    </rPh>
    <rPh sb="68" eb="70">
      <t>ジュウジ</t>
    </rPh>
    <rPh sb="72" eb="74">
      <t>ショクイン</t>
    </rPh>
    <rPh sb="80" eb="82">
      <t>ケッカ</t>
    </rPh>
    <rPh sb="83" eb="85">
      <t>カクニン</t>
    </rPh>
    <rPh sb="87" eb="88">
      <t>ツキ</t>
    </rPh>
    <rPh sb="88" eb="89">
      <t>ヒ</t>
    </rPh>
    <rPh sb="90" eb="92">
      <t>ジュウジ</t>
    </rPh>
    <rPh sb="92" eb="94">
      <t>カイシ</t>
    </rPh>
    <rPh sb="94" eb="95">
      <t>ゲツ</t>
    </rPh>
    <rPh sb="95" eb="96">
      <t>ヒ</t>
    </rPh>
    <rPh sb="97" eb="99">
      <t>キサイ</t>
    </rPh>
    <phoneticPr fontId="3"/>
  </si>
  <si>
    <t>日・従事開始</t>
    <rPh sb="0" eb="1">
      <t>ニチ</t>
    </rPh>
    <rPh sb="2" eb="4">
      <t>ジュウジ</t>
    </rPh>
    <rPh sb="4" eb="6">
      <t>カイシ</t>
    </rPh>
    <phoneticPr fontId="3"/>
  </si>
  <si>
    <t>）</t>
    <phoneticPr fontId="3"/>
  </si>
  <si>
    <t>日</t>
    <rPh sb="0" eb="1">
      <t>ニチ</t>
    </rPh>
    <phoneticPr fontId="3"/>
  </si>
  <si>
    <t>人</t>
    <rPh sb="0" eb="1">
      <t>ニン</t>
    </rPh>
    <phoneticPr fontId="3"/>
  </si>
  <si>
    <t>職　名</t>
    <rPh sb="0" eb="1">
      <t>ショク</t>
    </rPh>
    <rPh sb="2" eb="3">
      <t>メイ</t>
    </rPh>
    <phoneticPr fontId="3"/>
  </si>
  <si>
    <t>健康診断実施日</t>
    <rPh sb="0" eb="2">
      <t>ケンコウ</t>
    </rPh>
    <rPh sb="2" eb="4">
      <t>シンダン</t>
    </rPh>
    <rPh sb="4" eb="6">
      <t>ジッシ</t>
    </rPh>
    <rPh sb="6" eb="7">
      <t>ヒ</t>
    </rPh>
    <phoneticPr fontId="3"/>
  </si>
  <si>
    <t>未受診者がいる場合、その理由</t>
    <rPh sb="3" eb="4">
      <t>シャ</t>
    </rPh>
    <phoneticPr fontId="3"/>
  </si>
  <si>
    <t>１日で実施</t>
    <rPh sb="1" eb="2">
      <t>ニチ</t>
    </rPh>
    <rPh sb="3" eb="5">
      <t>ジッシ</t>
    </rPh>
    <phoneticPr fontId="3"/>
  </si>
  <si>
    <t>複数回に分けて実施</t>
    <rPh sb="0" eb="3">
      <t>フクスウカイ</t>
    </rPh>
    <rPh sb="4" eb="5">
      <t>ワ</t>
    </rPh>
    <rPh sb="7" eb="9">
      <t>ジッシ</t>
    </rPh>
    <phoneticPr fontId="3"/>
  </si>
  <si>
    <t>総合訓練</t>
    <rPh sb="0" eb="2">
      <t>ソウゴウ</t>
    </rPh>
    <rPh sb="2" eb="4">
      <t>クンレン</t>
    </rPh>
    <phoneticPr fontId="3"/>
  </si>
  <si>
    <t>避難訓練</t>
    <rPh sb="0" eb="2">
      <t>ヒナン</t>
    </rPh>
    <rPh sb="2" eb="4">
      <t>クンレン</t>
    </rPh>
    <phoneticPr fontId="3"/>
  </si>
  <si>
    <t>通報訓練</t>
    <rPh sb="0" eb="2">
      <t>ツウホウ</t>
    </rPh>
    <rPh sb="2" eb="4">
      <t>クンレン</t>
    </rPh>
    <phoneticPr fontId="3"/>
  </si>
  <si>
    <t>年度当初又は中途から新たに調理業務に従事。</t>
    <rPh sb="0" eb="2">
      <t>ネンド</t>
    </rPh>
    <rPh sb="2" eb="4">
      <t>トウショ</t>
    </rPh>
    <rPh sb="4" eb="5">
      <t>マタ</t>
    </rPh>
    <rPh sb="6" eb="8">
      <t>チュウト</t>
    </rPh>
    <rPh sb="10" eb="11">
      <t>アラ</t>
    </rPh>
    <rPh sb="13" eb="15">
      <t>チョウリ</t>
    </rPh>
    <rPh sb="15" eb="17">
      <t>ギョウム</t>
    </rPh>
    <rPh sb="18" eb="20">
      <t>ジュウジ</t>
    </rPh>
    <phoneticPr fontId="3"/>
  </si>
  <si>
    <t>（結果確認</t>
    <rPh sb="1" eb="3">
      <t>ケッカ</t>
    </rPh>
    <rPh sb="3" eb="5">
      <t>カクニン</t>
    </rPh>
    <phoneticPr fontId="3"/>
  </si>
  <si>
    <t>年</t>
    <rPh sb="0" eb="1">
      <t>ネン</t>
    </rPh>
    <phoneticPr fontId="3"/>
  </si>
  <si>
    <t>回</t>
    <rPh sb="0" eb="1">
      <t>カイ</t>
    </rPh>
    <phoneticPr fontId="3"/>
  </si>
  <si>
    <t>無</t>
    <rPh sb="0" eb="1">
      <t>ム</t>
    </rPh>
    <phoneticPr fontId="3"/>
  </si>
  <si>
    <t>　調理業務を委託している場合は、委託先から派遣されている調理員の状況を記入してください。</t>
    <rPh sb="1" eb="3">
      <t>チョウリ</t>
    </rPh>
    <rPh sb="3" eb="5">
      <t>ギョウム</t>
    </rPh>
    <rPh sb="6" eb="8">
      <t>イタク</t>
    </rPh>
    <rPh sb="12" eb="14">
      <t>バアイ</t>
    </rPh>
    <rPh sb="16" eb="19">
      <t>イタクサキ</t>
    </rPh>
    <rPh sb="21" eb="23">
      <t>ハケン</t>
    </rPh>
    <rPh sb="28" eb="31">
      <t>チョウリイン</t>
    </rPh>
    <rPh sb="32" eb="34">
      <t>ジョウキョウ</t>
    </rPh>
    <rPh sb="35" eb="37">
      <t>キニュウ</t>
    </rPh>
    <phoneticPr fontId="3"/>
  </si>
  <si>
    <t>対象者名</t>
    <rPh sb="0" eb="3">
      <t>タイショウシャ</t>
    </rPh>
    <rPh sb="3" eb="4">
      <t>メイ</t>
    </rPh>
    <phoneticPr fontId="3"/>
  </si>
  <si>
    <t>採用（雇入）時健康診断実施日</t>
    <rPh sb="7" eb="9">
      <t>ケンコウ</t>
    </rPh>
    <rPh sb="9" eb="11">
      <t>シンダン</t>
    </rPh>
    <rPh sb="11" eb="13">
      <t>ジッシ</t>
    </rPh>
    <rPh sb="13" eb="14">
      <t>ヒ</t>
    </rPh>
    <phoneticPr fontId="3"/>
  </si>
  <si>
    <t>実施機関名</t>
    <rPh sb="0" eb="2">
      <t>ジッシ</t>
    </rPh>
    <rPh sb="2" eb="4">
      <t>キカン</t>
    </rPh>
    <rPh sb="4" eb="5">
      <t>メイ</t>
    </rPh>
    <phoneticPr fontId="3"/>
  </si>
  <si>
    <t>（注）</t>
    <rPh sb="1" eb="2">
      <t>チュウ</t>
    </rPh>
    <phoneticPr fontId="3"/>
  </si>
  <si>
    <t>月</t>
    <rPh sb="0" eb="1">
      <t>ガツ</t>
    </rPh>
    <phoneticPr fontId="3"/>
  </si>
  <si>
    <t>日）</t>
    <rPh sb="0" eb="1">
      <t>ニチ</t>
    </rPh>
    <phoneticPr fontId="3"/>
  </si>
  <si>
    <t>医師氏名</t>
    <rPh sb="0" eb="2">
      <t>イシ</t>
    </rPh>
    <rPh sb="2" eb="4">
      <t>シメイ</t>
    </rPh>
    <phoneticPr fontId="3"/>
  </si>
  <si>
    <t>訓練を実施した日にちを記入してください。</t>
    <rPh sb="0" eb="2">
      <t>クンレン</t>
    </rPh>
    <rPh sb="3" eb="5">
      <t>ジッシ</t>
    </rPh>
    <rPh sb="7" eb="8">
      <t>ヒ</t>
    </rPh>
    <rPh sb="11" eb="13">
      <t>キニュウ</t>
    </rPh>
    <phoneticPr fontId="3"/>
  </si>
  <si>
    <t>氏　　名</t>
    <rPh sb="0" eb="1">
      <t>シ</t>
    </rPh>
    <rPh sb="3" eb="4">
      <t>メイ</t>
    </rPh>
    <phoneticPr fontId="3"/>
  </si>
  <si>
    <t>　調理員に限定せず、他の職種であっても実際に調理業務に従事した職員（調理補助として調理を行った職員や調乳を行った保育士など）についても記載してください。</t>
    <rPh sb="1" eb="4">
      <t>チョウリイン</t>
    </rPh>
    <rPh sb="5" eb="7">
      <t>ゲンテイ</t>
    </rPh>
    <rPh sb="10" eb="11">
      <t>タ</t>
    </rPh>
    <rPh sb="12" eb="14">
      <t>ショクシュ</t>
    </rPh>
    <rPh sb="19" eb="21">
      <t>ジッサイ</t>
    </rPh>
    <rPh sb="22" eb="24">
      <t>チョウリ</t>
    </rPh>
    <rPh sb="24" eb="26">
      <t>ギョウム</t>
    </rPh>
    <rPh sb="27" eb="29">
      <t>ジュウジ</t>
    </rPh>
    <rPh sb="31" eb="33">
      <t>ショクイン</t>
    </rPh>
    <rPh sb="34" eb="36">
      <t>チョウリ</t>
    </rPh>
    <rPh sb="36" eb="38">
      <t>ホジョ</t>
    </rPh>
    <rPh sb="41" eb="43">
      <t>チョウリ</t>
    </rPh>
    <rPh sb="44" eb="45">
      <t>オコナ</t>
    </rPh>
    <rPh sb="47" eb="49">
      <t>ショクイン</t>
    </rPh>
    <rPh sb="50" eb="52">
      <t>チョウニュウ</t>
    </rPh>
    <rPh sb="53" eb="54">
      <t>オコナ</t>
    </rPh>
    <rPh sb="56" eb="58">
      <t>ホイク</t>
    </rPh>
    <rPh sb="58" eb="59">
      <t>シ</t>
    </rPh>
    <rPh sb="67" eb="69">
      <t>キサイ</t>
    </rPh>
    <phoneticPr fontId="3"/>
  </si>
  <si>
    <t>実施月（検便を実施した月に○印を記載してください。）</t>
    <rPh sb="0" eb="2">
      <t>ジッシ</t>
    </rPh>
    <rPh sb="2" eb="3">
      <t>ゲツ</t>
    </rPh>
    <rPh sb="4" eb="6">
      <t>ケンベン</t>
    </rPh>
    <rPh sb="7" eb="9">
      <t>ジッシ</t>
    </rPh>
    <rPh sb="11" eb="12">
      <t>ツキ</t>
    </rPh>
    <rPh sb="14" eb="15">
      <t>シルシ</t>
    </rPh>
    <rPh sb="16" eb="18">
      <t>キサイ</t>
    </rPh>
    <phoneticPr fontId="3"/>
  </si>
  <si>
    <t>前年度から継続して調理業務に従事している。</t>
    <rPh sb="0" eb="3">
      <t>ゼンネンド</t>
    </rPh>
    <rPh sb="5" eb="7">
      <t>ケイゾク</t>
    </rPh>
    <rPh sb="9" eb="11">
      <t>チョウリ</t>
    </rPh>
    <rPh sb="11" eb="13">
      <t>ギョウム</t>
    </rPh>
    <rPh sb="14" eb="16">
      <t>ジュウジ</t>
    </rPh>
    <phoneticPr fontId="3"/>
  </si>
  <si>
    <t>　健康診断の実施状況</t>
    <rPh sb="1" eb="3">
      <t>ケンコウ</t>
    </rPh>
    <rPh sb="3" eb="5">
      <t>シンダン</t>
    </rPh>
    <rPh sb="6" eb="8">
      <t>ジッシ</t>
    </rPh>
    <rPh sb="8" eb="10">
      <t>ジョウキョウ</t>
    </rPh>
    <phoneticPr fontId="3"/>
  </si>
  <si>
    <t>常勤職員（調理員等）</t>
    <rPh sb="0" eb="2">
      <t>ジョウキン</t>
    </rPh>
    <rPh sb="2" eb="4">
      <t>ショクイン</t>
    </rPh>
    <rPh sb="5" eb="8">
      <t>チョウリイン</t>
    </rPh>
    <rPh sb="8" eb="9">
      <t>トウ</t>
    </rPh>
    <phoneticPr fontId="3"/>
  </si>
  <si>
    <t>非常勤職員（調理員等）</t>
    <rPh sb="0" eb="3">
      <t>ヒジョウキン</t>
    </rPh>
    <rPh sb="3" eb="5">
      <t>ショクイン</t>
    </rPh>
    <rPh sb="6" eb="9">
      <t>チョウリイン</t>
    </rPh>
    <rPh sb="9" eb="10">
      <t>トウ</t>
    </rPh>
    <phoneticPr fontId="3"/>
  </si>
  <si>
    <t>配置数</t>
    <rPh sb="0" eb="2">
      <t>ハイチ</t>
    </rPh>
    <rPh sb="2" eb="3">
      <t>スウ</t>
    </rPh>
    <phoneticPr fontId="3"/>
  </si>
  <si>
    <t>区　　　分</t>
    <rPh sb="0" eb="1">
      <t>ク</t>
    </rPh>
    <rPh sb="4" eb="5">
      <t>ブン</t>
    </rPh>
    <phoneticPr fontId="3"/>
  </si>
  <si>
    <t>　児童福祉施設においては、児童福祉施設の設備及び運営に関する基準第６条第２項にて、「避難及び消火に対する訓練は、少なくとも毎月１回は、これを行わなければならない。」とされています。</t>
    <rPh sb="1" eb="3">
      <t>ジドウ</t>
    </rPh>
    <rPh sb="3" eb="5">
      <t>フクシ</t>
    </rPh>
    <rPh sb="5" eb="7">
      <t>シセツ</t>
    </rPh>
    <rPh sb="32" eb="33">
      <t>ダイ</t>
    </rPh>
    <rPh sb="34" eb="35">
      <t>ジョウ</t>
    </rPh>
    <rPh sb="35" eb="36">
      <t>ダイ</t>
    </rPh>
    <rPh sb="37" eb="38">
      <t>コウ</t>
    </rPh>
    <rPh sb="42" eb="44">
      <t>ヒナン</t>
    </rPh>
    <rPh sb="44" eb="45">
      <t>オヨ</t>
    </rPh>
    <rPh sb="46" eb="48">
      <t>ショウカ</t>
    </rPh>
    <rPh sb="49" eb="50">
      <t>タイ</t>
    </rPh>
    <rPh sb="52" eb="54">
      <t>クンレン</t>
    </rPh>
    <rPh sb="56" eb="57">
      <t>スク</t>
    </rPh>
    <rPh sb="61" eb="63">
      <t>マイツキ</t>
    </rPh>
    <rPh sb="64" eb="65">
      <t>カイ</t>
    </rPh>
    <rPh sb="70" eb="71">
      <t>オコナ</t>
    </rPh>
    <phoneticPr fontId="3"/>
  </si>
  <si>
    <t>　設備の状況</t>
    <rPh sb="1" eb="3">
      <t>セツビ</t>
    </rPh>
    <rPh sb="4" eb="6">
      <t>ジョウキョウ</t>
    </rPh>
    <phoneticPr fontId="3"/>
  </si>
  <si>
    <t>利用児童数</t>
    <rPh sb="0" eb="2">
      <t>リヨウ</t>
    </rPh>
    <rPh sb="2" eb="4">
      <t>ジドウ</t>
    </rPh>
    <rPh sb="4" eb="5">
      <t>スウ</t>
    </rPh>
    <phoneticPr fontId="3"/>
  </si>
  <si>
    <t>ア　在籍児童数(保育所に「在籍」する児童数)</t>
    <rPh sb="2" eb="4">
      <t>ザイセキ</t>
    </rPh>
    <rPh sb="4" eb="6">
      <t>ジドウ</t>
    </rPh>
    <rPh sb="6" eb="7">
      <t>スウ</t>
    </rPh>
    <rPh sb="8" eb="10">
      <t>ホイク</t>
    </rPh>
    <rPh sb="10" eb="11">
      <t>ショ</t>
    </rPh>
    <rPh sb="13" eb="15">
      <t>ザイセキ</t>
    </rPh>
    <rPh sb="18" eb="20">
      <t>ジドウ</t>
    </rPh>
    <rPh sb="20" eb="21">
      <t>スウ</t>
    </rPh>
    <phoneticPr fontId="3"/>
  </si>
  <si>
    <t>イ　一時預かり事業の利用児童数(その日に一時預かりを利用した児童数)</t>
    <rPh sb="2" eb="4">
      <t>イチジ</t>
    </rPh>
    <rPh sb="4" eb="5">
      <t>アズ</t>
    </rPh>
    <rPh sb="7" eb="9">
      <t>ジギョウ</t>
    </rPh>
    <rPh sb="10" eb="12">
      <t>リヨウ</t>
    </rPh>
    <rPh sb="12" eb="14">
      <t>ジドウ</t>
    </rPh>
    <rPh sb="14" eb="15">
      <t>スウ</t>
    </rPh>
    <rPh sb="18" eb="19">
      <t>ヒ</t>
    </rPh>
    <rPh sb="20" eb="22">
      <t>イチジ</t>
    </rPh>
    <rPh sb="22" eb="23">
      <t>アズ</t>
    </rPh>
    <rPh sb="26" eb="28">
      <t>リヨウ</t>
    </rPh>
    <rPh sb="30" eb="32">
      <t>ジドウ</t>
    </rPh>
    <rPh sb="32" eb="33">
      <t>スウ</t>
    </rPh>
    <phoneticPr fontId="3"/>
  </si>
  <si>
    <t>区分</t>
    <rPh sb="0" eb="2">
      <t>クブン</t>
    </rPh>
    <phoneticPr fontId="3"/>
  </si>
  <si>
    <t>児童数</t>
    <rPh sb="0" eb="2">
      <t>ジドウ</t>
    </rPh>
    <rPh sb="2" eb="3">
      <t>スウ</t>
    </rPh>
    <phoneticPr fontId="3"/>
  </si>
  <si>
    <t>設備の面積</t>
    <rPh sb="0" eb="2">
      <t>セツビ</t>
    </rPh>
    <rPh sb="3" eb="5">
      <t>メンセキ</t>
    </rPh>
    <phoneticPr fontId="3"/>
  </si>
  <si>
    <t>設備の名称</t>
    <rPh sb="0" eb="2">
      <t>セツビ</t>
    </rPh>
    <rPh sb="3" eb="5">
      <t>メイショウ</t>
    </rPh>
    <phoneticPr fontId="3"/>
  </si>
  <si>
    <t>延べ床面積</t>
    <rPh sb="0" eb="1">
      <t>ノ</t>
    </rPh>
    <rPh sb="2" eb="5">
      <t>ユカメンセキ</t>
    </rPh>
    <phoneticPr fontId="3"/>
  </si>
  <si>
    <t>対象児童数</t>
    <rPh sb="0" eb="2">
      <t>タイショウ</t>
    </rPh>
    <rPh sb="2" eb="3">
      <t>ジ</t>
    </rPh>
    <rPh sb="3" eb="4">
      <t>ワラベ</t>
    </rPh>
    <rPh sb="4" eb="5">
      <t>スウ</t>
    </rPh>
    <phoneticPr fontId="3"/>
  </si>
  <si>
    <t>面積基準による算定</t>
    <rPh sb="0" eb="2">
      <t>メンセキ</t>
    </rPh>
    <rPh sb="2" eb="4">
      <t>キジュン</t>
    </rPh>
    <rPh sb="7" eb="9">
      <t>サンテイ</t>
    </rPh>
    <phoneticPr fontId="3"/>
  </si>
  <si>
    <t>乳児室</t>
    <rPh sb="0" eb="2">
      <t>ニュウジ</t>
    </rPh>
    <rPh sb="2" eb="3">
      <t>シツ</t>
    </rPh>
    <phoneticPr fontId="3"/>
  </si>
  <si>
    <t>ほふく室</t>
    <rPh sb="3" eb="4">
      <t>シツ</t>
    </rPh>
    <phoneticPr fontId="3"/>
  </si>
  <si>
    <t>保育室</t>
    <rPh sb="0" eb="3">
      <t>ホイクシツ</t>
    </rPh>
    <phoneticPr fontId="3"/>
  </si>
  <si>
    <t>遊戯室</t>
    <rPh sb="0" eb="3">
      <t>ユウギシツ</t>
    </rPh>
    <phoneticPr fontId="3"/>
  </si>
  <si>
    <t>　一時預かり事業を在籍児童と区分して専用室で保育している場合</t>
    <rPh sb="1" eb="3">
      <t>イチジ</t>
    </rPh>
    <rPh sb="3" eb="4">
      <t>アズ</t>
    </rPh>
    <rPh sb="6" eb="8">
      <t>ジギョウ</t>
    </rPh>
    <rPh sb="9" eb="11">
      <t>ザイセキ</t>
    </rPh>
    <rPh sb="11" eb="13">
      <t>ジドウ</t>
    </rPh>
    <rPh sb="14" eb="16">
      <t>クブン</t>
    </rPh>
    <rPh sb="18" eb="21">
      <t>センヨウシツ</t>
    </rPh>
    <rPh sb="22" eb="24">
      <t>ホイク</t>
    </rPh>
    <rPh sb="28" eb="30">
      <t>バアイ</t>
    </rPh>
    <phoneticPr fontId="3"/>
  </si>
  <si>
    <t>一時預かり事業の利用児童</t>
    <rPh sb="0" eb="2">
      <t>イチジ</t>
    </rPh>
    <rPh sb="2" eb="3">
      <t>アズ</t>
    </rPh>
    <rPh sb="5" eb="7">
      <t>ジギョウ</t>
    </rPh>
    <rPh sb="8" eb="10">
      <t>リヨウ</t>
    </rPh>
    <rPh sb="10" eb="12">
      <t>ジドウ</t>
    </rPh>
    <phoneticPr fontId="3"/>
  </si>
  <si>
    <t>一時保育室</t>
    <rPh sb="0" eb="2">
      <t>イチジ</t>
    </rPh>
    <rPh sb="2" eb="4">
      <t>ホイク</t>
    </rPh>
    <rPh sb="4" eb="5">
      <t>シツ</t>
    </rPh>
    <phoneticPr fontId="3"/>
  </si>
  <si>
    <t>うち「ほふく」しない児童数 (A)</t>
    <rPh sb="10" eb="12">
      <t>ジドウ</t>
    </rPh>
    <rPh sb="12" eb="13">
      <t>スウ</t>
    </rPh>
    <phoneticPr fontId="3"/>
  </si>
  <si>
    <t>うち「ほふく」する児童数(B)</t>
    <rPh sb="9" eb="11">
      <t>ジドウ</t>
    </rPh>
    <rPh sb="11" eb="12">
      <t>スウ</t>
    </rPh>
    <phoneticPr fontId="3"/>
  </si>
  <si>
    <t>うち「ほふく」する児童数(E)</t>
    <rPh sb="9" eb="11">
      <t>ジドウ</t>
    </rPh>
    <rPh sb="11" eb="12">
      <t>スウ</t>
    </rPh>
    <phoneticPr fontId="3"/>
  </si>
  <si>
    <t>うち「ほふく」しない児童数 (D)</t>
    <rPh sb="10" eb="12">
      <t>ジドウ</t>
    </rPh>
    <rPh sb="12" eb="13">
      <t>スウ</t>
    </rPh>
    <phoneticPr fontId="3"/>
  </si>
  <si>
    <t>３</t>
    <phoneticPr fontId="3"/>
  </si>
  <si>
    <t>イ</t>
    <phoneticPr fontId="3"/>
  </si>
  <si>
    <t>４</t>
    <phoneticPr fontId="3"/>
  </si>
  <si>
    <t>５</t>
    <phoneticPr fontId="3"/>
  </si>
  <si>
    <t>※</t>
    <phoneticPr fontId="3"/>
  </si>
  <si>
    <t>（</t>
    <phoneticPr fontId="3"/>
  </si>
  <si>
    <t>※一時預かり事業の有無にかかわらず、必ず記入してください。</t>
    <rPh sb="1" eb="3">
      <t>イチジ</t>
    </rPh>
    <rPh sb="3" eb="4">
      <t>アズ</t>
    </rPh>
    <rPh sb="6" eb="8">
      <t>ジギョウ</t>
    </rPh>
    <rPh sb="9" eb="11">
      <t>ウム</t>
    </rPh>
    <rPh sb="18" eb="19">
      <t>カナラ</t>
    </rPh>
    <rPh sb="20" eb="22">
      <t>キニュウ</t>
    </rPh>
    <phoneticPr fontId="3"/>
  </si>
  <si>
    <t>（１）</t>
    <phoneticPr fontId="3"/>
  </si>
  <si>
    <t>欄が不足する場合は、適宜様式を追加して記入してください。</t>
    <phoneticPr fontId="3"/>
  </si>
  <si>
    <t>（２）</t>
    <phoneticPr fontId="3"/>
  </si>
  <si>
    <t>　給食従事職員の検便</t>
    <phoneticPr fontId="3"/>
  </si>
  <si>
    <t xml:space="preserve"> ６月 </t>
    <phoneticPr fontId="3"/>
  </si>
  <si>
    <t xml:space="preserve"> ７月 </t>
    <phoneticPr fontId="3"/>
  </si>
  <si>
    <t xml:space="preserve"> ８月 </t>
    <phoneticPr fontId="3"/>
  </si>
  <si>
    <t xml:space="preserve"> ９月 </t>
    <phoneticPr fontId="3"/>
  </si>
  <si>
    <t xml:space="preserve"> 10月 </t>
    <phoneticPr fontId="3"/>
  </si>
  <si>
    <t xml:space="preserve"> 11月 </t>
    <phoneticPr fontId="3"/>
  </si>
  <si>
    <t xml:space="preserve"> 12月 </t>
    <phoneticPr fontId="3"/>
  </si>
  <si>
    <t xml:space="preserve"> １月 </t>
    <phoneticPr fontId="3"/>
  </si>
  <si>
    <t xml:space="preserve"> ２月 </t>
    <phoneticPr fontId="3"/>
  </si>
  <si>
    <t xml:space="preserve"> ３月 </t>
    <phoneticPr fontId="3"/>
  </si>
  <si>
    <t>　避難訓練等の実施状況</t>
    <phoneticPr fontId="3"/>
  </si>
  <si>
    <t xml:space="preserve"> １０月 </t>
    <phoneticPr fontId="3"/>
  </si>
  <si>
    <t xml:space="preserve"> １１月 </t>
    <phoneticPr fontId="3"/>
  </si>
  <si>
    <t xml:space="preserve"> １２月 </t>
    <phoneticPr fontId="3"/>
  </si>
  <si>
    <t>※監査前月の初日(土日や祝日の場合は、以後最初の平日)の状況を記入してください。</t>
    <phoneticPr fontId="3"/>
  </si>
  <si>
    <t>ア　</t>
    <phoneticPr fontId="3"/>
  </si>
  <si>
    <t>㎡</t>
    <phoneticPr fontId="3"/>
  </si>
  <si>
    <t>(A )+(D )</t>
    <phoneticPr fontId="3"/>
  </si>
  <si>
    <t>×1.65㎡＝</t>
    <phoneticPr fontId="3"/>
  </si>
  <si>
    <t>(B )+(E )</t>
    <phoneticPr fontId="3"/>
  </si>
  <si>
    <t>×3.3 ㎡＝</t>
    <phoneticPr fontId="3"/>
  </si>
  <si>
    <t>( C )+( F )</t>
    <phoneticPr fontId="3"/>
  </si>
  <si>
    <t>×1.98㎡＝</t>
    <phoneticPr fontId="3"/>
  </si>
  <si>
    <t>　①　通常保育の保育スペース</t>
    <rPh sb="3" eb="5">
      <t>ツウジョウ</t>
    </rPh>
    <rPh sb="5" eb="7">
      <t>ホイク</t>
    </rPh>
    <rPh sb="8" eb="10">
      <t>ホイク</t>
    </rPh>
    <phoneticPr fontId="3"/>
  </si>
  <si>
    <t>( A )</t>
    <phoneticPr fontId="3"/>
  </si>
  <si>
    <t>( B )</t>
    <phoneticPr fontId="3"/>
  </si>
  <si>
    <t>　②　一時預かり事業の保育スペース</t>
    <rPh sb="3" eb="5">
      <t>イチジ</t>
    </rPh>
    <rPh sb="5" eb="6">
      <t>アズ</t>
    </rPh>
    <rPh sb="8" eb="10">
      <t>ジギョウ</t>
    </rPh>
    <rPh sb="11" eb="13">
      <t>ホイク</t>
    </rPh>
    <phoneticPr fontId="3"/>
  </si>
  <si>
    <t>( D )</t>
    <phoneticPr fontId="3"/>
  </si>
  <si>
    <t>( E )</t>
    <phoneticPr fontId="3"/>
  </si>
  <si>
    <t>( F )</t>
    <phoneticPr fontId="3"/>
  </si>
  <si>
    <t>②　地域子育て支援拠点事業と通常保育業務を兼任している保育士については、通常保育に従事している時間を常勤換算して非常勤職員として職員定数の充足計算に加えることができます。（当該保</t>
    <rPh sb="29" eb="30">
      <t>シ</t>
    </rPh>
    <phoneticPr fontId="3"/>
  </si>
  <si>
    <t>　　 育士は、雇用契約上は常勤職員であっても、この表においては非常勤職員として記載することになります。）この場合、備考欄に「子育て支援事業兼任」のように記載してください。</t>
    <rPh sb="4" eb="5">
      <t>シ</t>
    </rPh>
    <phoneticPr fontId="3"/>
  </si>
  <si>
    <t>その他職員の配置状況</t>
    <rPh sb="2" eb="3">
      <t>タ</t>
    </rPh>
    <rPh sb="3" eb="5">
      <t>ショクイン</t>
    </rPh>
    <rPh sb="6" eb="8">
      <t>ハイチ</t>
    </rPh>
    <rPh sb="8" eb="10">
      <t>ジョウキョウ</t>
    </rPh>
    <phoneticPr fontId="3"/>
  </si>
  <si>
    <t>○調理員等</t>
    <rPh sb="1" eb="4">
      <t>チョウリイン</t>
    </rPh>
    <rPh sb="4" eb="5">
      <t>トウ</t>
    </rPh>
    <phoneticPr fontId="3"/>
  </si>
  <si>
    <t>○嘱託医及び嘱託歯科医の配置状況</t>
    <rPh sb="1" eb="3">
      <t>ショクタク</t>
    </rPh>
    <rPh sb="3" eb="4">
      <t>イ</t>
    </rPh>
    <rPh sb="4" eb="5">
      <t>オヨ</t>
    </rPh>
    <rPh sb="6" eb="8">
      <t>ショクタク</t>
    </rPh>
    <rPh sb="8" eb="10">
      <t>シカ</t>
    </rPh>
    <rPh sb="10" eb="11">
      <t>イ</t>
    </rPh>
    <rPh sb="12" eb="14">
      <t>ハイチ</t>
    </rPh>
    <rPh sb="14" eb="16">
      <t>ジョウキョウ</t>
    </rPh>
    <phoneticPr fontId="3"/>
  </si>
  <si>
    <t>学校医</t>
    <rPh sb="0" eb="2">
      <t>ガッコウ</t>
    </rPh>
    <rPh sb="2" eb="3">
      <t>イ</t>
    </rPh>
    <phoneticPr fontId="3"/>
  </si>
  <si>
    <t>学校歯科医</t>
    <rPh sb="0" eb="2">
      <t>ガッコウ</t>
    </rPh>
    <rPh sb="2" eb="5">
      <t>シカイ</t>
    </rPh>
    <phoneticPr fontId="3"/>
  </si>
  <si>
    <t>歯科医氏名</t>
    <rPh sb="0" eb="2">
      <t>シカ</t>
    </rPh>
    <rPh sb="3" eb="5">
      <t>シメイ</t>
    </rPh>
    <phoneticPr fontId="3"/>
  </si>
  <si>
    <t>学校薬剤師</t>
    <rPh sb="0" eb="2">
      <t>ガッコウ</t>
    </rPh>
    <rPh sb="2" eb="5">
      <t>ヤクザイシ</t>
    </rPh>
    <phoneticPr fontId="3"/>
  </si>
  <si>
    <t>薬剤師氏名</t>
    <rPh sb="0" eb="3">
      <t>ヤクザイシ</t>
    </rPh>
    <rPh sb="3" eb="5">
      <t>シメイ</t>
    </rPh>
    <phoneticPr fontId="3"/>
  </si>
  <si>
    <t>消火訓練（模擬でも可）</t>
    <rPh sb="0" eb="2">
      <t>ショウカ</t>
    </rPh>
    <rPh sb="2" eb="4">
      <t>クンレン</t>
    </rPh>
    <rPh sb="5" eb="7">
      <t>モギ</t>
    </rPh>
    <rPh sb="9" eb="10">
      <t>カ</t>
    </rPh>
    <phoneticPr fontId="3"/>
  </si>
  <si>
    <t>消火訓練（模擬でも可）　　</t>
    <rPh sb="0" eb="2">
      <t>ショウカ</t>
    </rPh>
    <rPh sb="2" eb="4">
      <t>クンレン</t>
    </rPh>
    <rPh sb="5" eb="7">
      <t>モギ</t>
    </rPh>
    <rPh sb="9" eb="10">
      <t>カ</t>
    </rPh>
    <phoneticPr fontId="3"/>
  </si>
  <si>
    <t>（イ）保健師・看護師・准看護師（１名まで）</t>
    <rPh sb="17" eb="18">
      <t>メイ</t>
    </rPh>
    <phoneticPr fontId="3"/>
  </si>
  <si>
    <t>③　常勤換算値（小数点以下の端数処理を行わない）＝非常勤職員の勤務時間数の合計÷就業規則等で定めた常勤職員の1カ月の勤務時間数</t>
    <rPh sb="2" eb="4">
      <t>ジョウキン</t>
    </rPh>
    <rPh sb="4" eb="6">
      <t>カンサン</t>
    </rPh>
    <rPh sb="6" eb="7">
      <t>チ</t>
    </rPh>
    <rPh sb="8" eb="11">
      <t>ショウスウテン</t>
    </rPh>
    <rPh sb="11" eb="13">
      <t>イカ</t>
    </rPh>
    <rPh sb="14" eb="16">
      <t>ハスウ</t>
    </rPh>
    <rPh sb="16" eb="18">
      <t>ショリ</t>
    </rPh>
    <rPh sb="19" eb="20">
      <t>オコナ</t>
    </rPh>
    <rPh sb="25" eb="28">
      <t>ヒジョウキン</t>
    </rPh>
    <rPh sb="28" eb="30">
      <t>ショクイン</t>
    </rPh>
    <rPh sb="31" eb="33">
      <t>キンム</t>
    </rPh>
    <rPh sb="33" eb="35">
      <t>ジカン</t>
    </rPh>
    <rPh sb="35" eb="36">
      <t>スウ</t>
    </rPh>
    <rPh sb="37" eb="39">
      <t>ゴウケイ</t>
    </rPh>
    <rPh sb="40" eb="42">
      <t>シュウギョウ</t>
    </rPh>
    <rPh sb="42" eb="44">
      <t>キソク</t>
    </rPh>
    <rPh sb="44" eb="45">
      <t>トウ</t>
    </rPh>
    <rPh sb="46" eb="47">
      <t>サダ</t>
    </rPh>
    <rPh sb="49" eb="51">
      <t>ジョウキン</t>
    </rPh>
    <rPh sb="51" eb="53">
      <t>ショクイン</t>
    </rPh>
    <rPh sb="56" eb="57">
      <t>ゲツ</t>
    </rPh>
    <rPh sb="58" eb="60">
      <t>キンム</t>
    </rPh>
    <rPh sb="60" eb="62">
      <t>ジカン</t>
    </rPh>
    <rPh sb="62" eb="63">
      <t>スウ</t>
    </rPh>
    <phoneticPr fontId="3"/>
  </si>
  <si>
    <t>④　行が足りない場合は追加してください。</t>
    <rPh sb="2" eb="3">
      <t>ギョウ</t>
    </rPh>
    <rPh sb="4" eb="5">
      <t>タ</t>
    </rPh>
    <rPh sb="8" eb="10">
      <t>バアイ</t>
    </rPh>
    <rPh sb="11" eb="13">
      <t>ツイカ</t>
    </rPh>
    <phoneticPr fontId="3"/>
  </si>
  <si>
    <t>　常勤換算数欄については、次の計算式により記入してください。
常勤換算値（小数点以下の端数処理を行わない）＝非常勤職員の勤務時間数の合計÷就業規則等で定めた常勤職員の1カ月の勤務時間数</t>
    <rPh sb="13" eb="14">
      <t>ツギ</t>
    </rPh>
    <rPh sb="15" eb="17">
      <t>ケイサン</t>
    </rPh>
    <rPh sb="17" eb="18">
      <t>シキ</t>
    </rPh>
    <rPh sb="21" eb="23">
      <t>キニュウ</t>
    </rPh>
    <phoneticPr fontId="3"/>
  </si>
  <si>
    <t>屋外遊技場</t>
    <rPh sb="0" eb="2">
      <t>オクガイ</t>
    </rPh>
    <rPh sb="2" eb="5">
      <t>ユウギジョウ</t>
    </rPh>
    <phoneticPr fontId="3"/>
  </si>
  <si>
    <t>１　子どもが安全に利用できる場所であること。</t>
    <phoneticPr fontId="3"/>
  </si>
  <si>
    <t>２　利用時間を日常的に確保できる場所であること。</t>
    <phoneticPr fontId="3"/>
  </si>
  <si>
    <t>３　子どもに対する教育及び保育の適切な提供が可能な場所であること。</t>
    <phoneticPr fontId="3"/>
  </si>
  <si>
    <t>医務室</t>
    <rPh sb="0" eb="3">
      <t>イムシツ</t>
    </rPh>
    <phoneticPr fontId="3"/>
  </si>
  <si>
    <t>学級数２以下の施設</t>
    <rPh sb="0" eb="2">
      <t>ガッキュウ</t>
    </rPh>
    <rPh sb="2" eb="3">
      <t>スウ</t>
    </rPh>
    <rPh sb="4" eb="6">
      <t>イカ</t>
    </rPh>
    <rPh sb="7" eb="9">
      <t>シセツ</t>
    </rPh>
    <phoneticPr fontId="3"/>
  </si>
  <si>
    <t>学級数３以上の施設</t>
    <rPh sb="0" eb="2">
      <t>ガッキュウ</t>
    </rPh>
    <rPh sb="2" eb="3">
      <t>スウ</t>
    </rPh>
    <rPh sb="4" eb="6">
      <t>イジョウ</t>
    </rPh>
    <rPh sb="7" eb="9">
      <t>シセツ</t>
    </rPh>
    <phoneticPr fontId="3"/>
  </si>
  <si>
    <t>学級数</t>
    <rPh sb="0" eb="2">
      <t>ガッキュウ</t>
    </rPh>
    <rPh sb="2" eb="3">
      <t>スウ</t>
    </rPh>
    <phoneticPr fontId="3"/>
  </si>
  <si>
    <t>現員数</t>
    <rPh sb="0" eb="2">
      <t>ゲンイン</t>
    </rPh>
    <rPh sb="2" eb="3">
      <t>スウ</t>
    </rPh>
    <phoneticPr fontId="3"/>
  </si>
  <si>
    <t>㎡</t>
    <phoneticPr fontId="3"/>
  </si>
  <si>
    <t>C’</t>
    <phoneticPr fontId="3"/>
  </si>
  <si>
    <t>F’</t>
    <phoneticPr fontId="3"/>
  </si>
  <si>
    <t>面積基準による算定面積</t>
    <rPh sb="0" eb="2">
      <t>メンセキ</t>
    </rPh>
    <rPh sb="2" eb="4">
      <t>キジュン</t>
    </rPh>
    <rPh sb="7" eb="9">
      <t>サンテイ</t>
    </rPh>
    <rPh sb="9" eb="11">
      <t>メンセキ</t>
    </rPh>
    <phoneticPr fontId="3"/>
  </si>
  <si>
    <t>左のうち、満2歳～3歳未満児数</t>
    <rPh sb="0" eb="1">
      <t>ヒダリ</t>
    </rPh>
    <rPh sb="5" eb="6">
      <t>マン</t>
    </rPh>
    <rPh sb="7" eb="8">
      <t>サイ</t>
    </rPh>
    <rPh sb="10" eb="13">
      <t>サイミマン</t>
    </rPh>
    <rPh sb="13" eb="14">
      <t>ジ</t>
    </rPh>
    <rPh sb="14" eb="15">
      <t>カズ</t>
    </rPh>
    <phoneticPr fontId="3"/>
  </si>
  <si>
    <t>満2歳～3歳未満児数(C')+(F')</t>
    <phoneticPr fontId="3"/>
  </si>
  <si>
    <t>㎡</t>
    <phoneticPr fontId="3"/>
  </si>
  <si>
    <t>面積基準による算定面積</t>
    <phoneticPr fontId="3"/>
  </si>
  <si>
    <t>満２歳以上児
(C)+(F)</t>
    <rPh sb="0" eb="1">
      <t>マン</t>
    </rPh>
    <rPh sb="2" eb="5">
      <t>サイイジョウ</t>
    </rPh>
    <rPh sb="5" eb="6">
      <t>ジ</t>
    </rPh>
    <phoneticPr fontId="3"/>
  </si>
  <si>
    <t>満２歳未満児</t>
    <rPh sb="0" eb="1">
      <t>マン</t>
    </rPh>
    <rPh sb="2" eb="3">
      <t>サイ</t>
    </rPh>
    <rPh sb="3" eb="5">
      <t>ミマン</t>
    </rPh>
    <rPh sb="5" eb="6">
      <t>ジ</t>
    </rPh>
    <phoneticPr fontId="3"/>
  </si>
  <si>
    <t>満２歳以上児
(C)</t>
    <rPh sb="0" eb="1">
      <t>マン</t>
    </rPh>
    <rPh sb="2" eb="3">
      <t>サイ</t>
    </rPh>
    <rPh sb="3" eb="5">
      <t>イジョウ</t>
    </rPh>
    <rPh sb="5" eb="6">
      <t>ジ</t>
    </rPh>
    <phoneticPr fontId="3"/>
  </si>
  <si>
    <t>満２歳以上児</t>
    <rPh sb="0" eb="1">
      <t>マン</t>
    </rPh>
    <rPh sb="2" eb="3">
      <t>サイ</t>
    </rPh>
    <rPh sb="3" eb="5">
      <t>イジョウ</t>
    </rPh>
    <rPh sb="5" eb="6">
      <t>ジ</t>
    </rPh>
    <phoneticPr fontId="3"/>
  </si>
  <si>
    <t>満２歳以上児
(F)</t>
    <rPh sb="0" eb="1">
      <t>マン</t>
    </rPh>
    <rPh sb="2" eb="3">
      <t>サイ</t>
    </rPh>
    <rPh sb="3" eb="5">
      <t>イジョウ</t>
    </rPh>
    <rPh sb="5" eb="6">
      <t>ジ</t>
    </rPh>
    <phoneticPr fontId="3"/>
  </si>
  <si>
    <t>グレーのセルは、入力不要</t>
    <rPh sb="8" eb="10">
      <t>ニュウリョク</t>
    </rPh>
    <rPh sb="10" eb="12">
      <t>フヨウ</t>
    </rPh>
    <phoneticPr fontId="3"/>
  </si>
  <si>
    <t>※医務室の有無について、☑をつけてください。</t>
    <rPh sb="1" eb="4">
      <t>イムシツ</t>
    </rPh>
    <rPh sb="5" eb="7">
      <t>ウム</t>
    </rPh>
    <phoneticPr fontId="3"/>
  </si>
  <si>
    <t>( C )</t>
    <phoneticPr fontId="3"/>
  </si>
  <si>
    <t>（ウ）保育教諭に代えて配置する、次の職員（基準附則第6条、第7条に係る職員を配置できるのは、各時間帯において必要となる職員の3分の1までであることに留意。）</t>
    <rPh sb="16" eb="17">
      <t>ツギ</t>
    </rPh>
    <rPh sb="21" eb="23">
      <t>キジュン</t>
    </rPh>
    <rPh sb="23" eb="25">
      <t>フソク</t>
    </rPh>
    <rPh sb="25" eb="26">
      <t>ダイ</t>
    </rPh>
    <rPh sb="27" eb="28">
      <t>ジョウ</t>
    </rPh>
    <rPh sb="29" eb="30">
      <t>ダイ</t>
    </rPh>
    <rPh sb="31" eb="32">
      <t>ジョウ</t>
    </rPh>
    <rPh sb="33" eb="34">
      <t>カカ</t>
    </rPh>
    <rPh sb="35" eb="37">
      <t>ショクイン</t>
    </rPh>
    <rPh sb="38" eb="40">
      <t>ハイチ</t>
    </rPh>
    <rPh sb="46" eb="47">
      <t>カク</t>
    </rPh>
    <rPh sb="47" eb="49">
      <t>ジカン</t>
    </rPh>
    <rPh sb="49" eb="50">
      <t>タイ</t>
    </rPh>
    <rPh sb="54" eb="56">
      <t>ヒツヨウ</t>
    </rPh>
    <rPh sb="59" eb="61">
      <t>ショクイン</t>
    </rPh>
    <rPh sb="63" eb="64">
      <t>ブン</t>
    </rPh>
    <rPh sb="74" eb="76">
      <t>リュウイ</t>
    </rPh>
    <phoneticPr fontId="3"/>
  </si>
  <si>
    <t>　(ⅰ)【基準附則第5条】　園児が少数となる時間帯等において必要となる保育教諭等の数が1人となる場合に配置する、知事が保育教諭と同等の知識及び経験を有すると認める者</t>
    <rPh sb="30" eb="32">
      <t>ヒツヨウ</t>
    </rPh>
    <rPh sb="35" eb="37">
      <t>ホイク</t>
    </rPh>
    <rPh sb="37" eb="39">
      <t>キョウユ</t>
    </rPh>
    <rPh sb="39" eb="40">
      <t>トウ</t>
    </rPh>
    <rPh sb="41" eb="42">
      <t>カズ</t>
    </rPh>
    <rPh sb="44" eb="45">
      <t>ニン</t>
    </rPh>
    <rPh sb="48" eb="50">
      <t>バアイ</t>
    </rPh>
    <phoneticPr fontId="3"/>
  </si>
  <si>
    <t>　(ⅱ)【　　〃　　 第6条】　小学校教諭又は養護教諭の普通免許状を有する者（ただし、養護教諭については、養護教諭としての業務に従事している者を除く。）</t>
    <rPh sb="11" eb="12">
      <t>ダイ</t>
    </rPh>
    <rPh sb="13" eb="14">
      <t>ジョウ</t>
    </rPh>
    <rPh sb="16" eb="19">
      <t>ショウガッコウ</t>
    </rPh>
    <rPh sb="19" eb="21">
      <t>キョウユ</t>
    </rPh>
    <rPh sb="21" eb="22">
      <t>マタ</t>
    </rPh>
    <rPh sb="23" eb="25">
      <t>ヨウゴ</t>
    </rPh>
    <rPh sb="25" eb="27">
      <t>キョウユ</t>
    </rPh>
    <rPh sb="28" eb="30">
      <t>フツウ</t>
    </rPh>
    <rPh sb="30" eb="32">
      <t>メンキョ</t>
    </rPh>
    <rPh sb="32" eb="33">
      <t>ジョウ</t>
    </rPh>
    <rPh sb="34" eb="35">
      <t>ユウ</t>
    </rPh>
    <rPh sb="37" eb="38">
      <t>モノ</t>
    </rPh>
    <rPh sb="43" eb="45">
      <t>ヨウゴ</t>
    </rPh>
    <rPh sb="45" eb="47">
      <t>キョウユ</t>
    </rPh>
    <rPh sb="53" eb="55">
      <t>ヨウゴ</t>
    </rPh>
    <rPh sb="55" eb="57">
      <t>キョウユ</t>
    </rPh>
    <rPh sb="61" eb="63">
      <t>ギョウム</t>
    </rPh>
    <rPh sb="64" eb="66">
      <t>ジュウジ</t>
    </rPh>
    <rPh sb="70" eb="71">
      <t>モノ</t>
    </rPh>
    <rPh sb="72" eb="73">
      <t>ノゾ</t>
    </rPh>
    <phoneticPr fontId="3"/>
  </si>
  <si>
    <t>　(ⅲ)【　　〃　 　第7条】　1日につき8時間を超えて開所すること等により、認可の際に必要となる職員数に加えて配置する、知事が保育教諭と同等の知識及び経験を有すると認める者</t>
    <rPh sb="11" eb="12">
      <t>ダイ</t>
    </rPh>
    <rPh sb="13" eb="14">
      <t>ジョウ</t>
    </rPh>
    <rPh sb="17" eb="18">
      <t>ニチ</t>
    </rPh>
    <rPh sb="22" eb="24">
      <t>ジカン</t>
    </rPh>
    <rPh sb="25" eb="26">
      <t>コ</t>
    </rPh>
    <rPh sb="28" eb="30">
      <t>カイショ</t>
    </rPh>
    <rPh sb="34" eb="35">
      <t>トウ</t>
    </rPh>
    <rPh sb="39" eb="41">
      <t>ニンカ</t>
    </rPh>
    <rPh sb="42" eb="43">
      <t>サイ</t>
    </rPh>
    <rPh sb="44" eb="46">
      <t>ヒツヨウ</t>
    </rPh>
    <rPh sb="49" eb="51">
      <t>ショクイン</t>
    </rPh>
    <rPh sb="51" eb="52">
      <t>スウ</t>
    </rPh>
    <rPh sb="53" eb="54">
      <t>クワ</t>
    </rPh>
    <rPh sb="56" eb="58">
      <t>ハイチ</t>
    </rPh>
    <rPh sb="61" eb="63">
      <t>チジ</t>
    </rPh>
    <rPh sb="64" eb="66">
      <t>ホイク</t>
    </rPh>
    <rPh sb="66" eb="68">
      <t>キョウユ</t>
    </rPh>
    <rPh sb="69" eb="71">
      <t>ドウトウ</t>
    </rPh>
    <rPh sb="72" eb="74">
      <t>チシキ</t>
    </rPh>
    <rPh sb="74" eb="75">
      <t>オヨ</t>
    </rPh>
    <rPh sb="76" eb="78">
      <t>ケイケン</t>
    </rPh>
    <rPh sb="79" eb="80">
      <t>ユウ</t>
    </rPh>
    <rPh sb="83" eb="84">
      <t>ミト</t>
    </rPh>
    <rPh sb="86" eb="87">
      <t>モノ</t>
    </rPh>
    <phoneticPr fontId="3"/>
  </si>
  <si>
    <t>（ア）教育及び保育に直接従事する、副園長、教頭、主幹保育教諭、指導保育教諭、保育教諭、助保育教諭、講師</t>
    <phoneticPr fontId="3"/>
  </si>
  <si>
    <t>(根拠：基準　第5条第4項
　　　　 特定教育・保育等に要する費用の額の算定に関する基準等の制定に伴う実施上の留意事項について　別紙3Ⅱ1(2)(イ)及び別紙4Ⅱ1(2))</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</si>
  <si>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</si>
  <si>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</si>
  <si>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</si>
  <si>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</si>
  <si>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</si>
  <si>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</si>
  <si>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</si>
  <si>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</si>
  <si>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</si>
  <si>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※保育所型認定こども園の屋外遊技場は、上記面積基準以上であれば、次に掲げる要件を満たす付近にある適当な場所を、屋外遊技場に代えることができる。</t>
    <rPh sb="1" eb="3">
      <t>ホイク</t>
    </rPh>
    <rPh sb="3" eb="4">
      <t>ショ</t>
    </rPh>
    <rPh sb="4" eb="5">
      <t>ガタ</t>
    </rPh>
    <rPh sb="5" eb="7">
      <t>ニンテイ</t>
    </rPh>
    <rPh sb="12" eb="14">
      <t>オクガイ</t>
    </rPh>
    <rPh sb="14" eb="17">
      <t>ユウギジョウ</t>
    </rPh>
    <rPh sb="19" eb="21">
      <t>ジョウキ</t>
    </rPh>
    <rPh sb="21" eb="23">
      <t>メンセキ</t>
    </rPh>
    <rPh sb="23" eb="25">
      <t>キジュン</t>
    </rPh>
    <rPh sb="25" eb="27">
      <t>イジョウ</t>
    </rPh>
    <rPh sb="55" eb="57">
      <t>オクガイ</t>
    </rPh>
    <rPh sb="57" eb="60">
      <t>ユウギジョウ</t>
    </rPh>
    <rPh sb="61" eb="62">
      <t>カ</t>
    </rPh>
    <phoneticPr fontId="3"/>
  </si>
  <si>
    <t>（根拠：幼保以外の認定こども園の基準　第四の六）</t>
    <rPh sb="1" eb="3">
      <t>コンキョ</t>
    </rPh>
    <rPh sb="4" eb="5">
      <t>ヨウ</t>
    </rPh>
    <rPh sb="5" eb="6">
      <t>ホ</t>
    </rPh>
    <rPh sb="6" eb="8">
      <t>イガイ</t>
    </rPh>
    <rPh sb="9" eb="11">
      <t>ニンテイ</t>
    </rPh>
    <rPh sb="14" eb="15">
      <t>エン</t>
    </rPh>
    <rPh sb="16" eb="18">
      <t>キジュン</t>
    </rPh>
    <rPh sb="19" eb="20">
      <t>ダイ</t>
    </rPh>
    <rPh sb="20" eb="21">
      <t>ヨン</t>
    </rPh>
    <rPh sb="22" eb="23">
      <t>ロク</t>
    </rPh>
    <phoneticPr fontId="3"/>
  </si>
  <si>
    <r>
      <t>常勤換算数</t>
    </r>
    <r>
      <rPr>
        <vertAlign val="subscript"/>
        <sz val="9"/>
        <rFont val="ＭＳ Ｐゴシック"/>
        <family val="3"/>
        <charset val="128"/>
      </rPr>
      <t>※</t>
    </r>
    <rPh sb="0" eb="2">
      <t>ジョウキン</t>
    </rPh>
    <rPh sb="2" eb="4">
      <t>カンザン</t>
    </rPh>
    <rPh sb="4" eb="5">
      <t>スウ</t>
    </rPh>
    <phoneticPr fontId="3"/>
  </si>
  <si>
    <r>
      <t>①　次の職員について、職名、氏名、及び、常勤で勤務した月には「１」を、非常勤で勤務した月に</t>
    </r>
    <r>
      <rPr>
        <sz val="9"/>
        <color indexed="10"/>
        <rFont val="ＭＳ Ｐゴシック"/>
        <family val="3"/>
        <charset val="128"/>
      </rPr>
      <t>月の勤務時間数</t>
    </r>
    <r>
      <rPr>
        <sz val="9"/>
        <rFont val="ＭＳ Ｐゴシック"/>
        <family val="3"/>
        <charset val="128"/>
      </rPr>
      <t>を記入してください。</t>
    </r>
    <rPh sb="2" eb="3">
      <t>ツギ</t>
    </rPh>
    <rPh sb="4" eb="6">
      <t>ショクイン</t>
    </rPh>
    <rPh sb="11" eb="13">
      <t>ショクメイ</t>
    </rPh>
    <rPh sb="14" eb="16">
      <t>シメイ</t>
    </rPh>
    <rPh sb="17" eb="18">
      <t>オヨ</t>
    </rPh>
    <rPh sb="20" eb="22">
      <t>ジョウキン</t>
    </rPh>
    <rPh sb="23" eb="25">
      <t>キンム</t>
    </rPh>
    <rPh sb="27" eb="28">
      <t>ツキ</t>
    </rPh>
    <rPh sb="35" eb="38">
      <t>ヒジョウキン</t>
    </rPh>
    <rPh sb="39" eb="41">
      <t>キンム</t>
    </rPh>
    <rPh sb="43" eb="44">
      <t>ツキ</t>
    </rPh>
    <rPh sb="45" eb="46">
      <t>ツキ</t>
    </rPh>
    <rPh sb="47" eb="49">
      <t>キンム</t>
    </rPh>
    <rPh sb="49" eb="51">
      <t>ジカン</t>
    </rPh>
    <rPh sb="51" eb="52">
      <t>スウ</t>
    </rPh>
    <rPh sb="53" eb="55">
      <t>キニュウ</t>
    </rPh>
    <phoneticPr fontId="3"/>
  </si>
  <si>
    <r>
      <t>　認定こども園の</t>
    </r>
    <r>
      <rPr>
        <u/>
        <sz val="9"/>
        <rFont val="ＭＳ Ｐゴシック"/>
        <family val="3"/>
        <charset val="128"/>
      </rPr>
      <t>基本単価に含まれている調理員等については、２、３号認定子どもの定員40人以下の施設は１人、定員41人以上150人以下の施設は2人、定員151人以上の施設は３人とされている</t>
    </r>
    <r>
      <rPr>
        <sz val="9"/>
        <rFont val="ＭＳ Ｐゴシック"/>
        <family val="3"/>
        <charset val="128"/>
      </rPr>
      <t>のでこれを充足する必要があります。</t>
    </r>
    <rPh sb="1" eb="3">
      <t>ニンテイ</t>
    </rPh>
    <rPh sb="6" eb="7">
      <t>エン</t>
    </rPh>
    <rPh sb="8" eb="10">
      <t>キホン</t>
    </rPh>
    <rPh sb="10" eb="12">
      <t>タンカ</t>
    </rPh>
    <rPh sb="13" eb="14">
      <t>フク</t>
    </rPh>
    <rPh sb="19" eb="21">
      <t>チョウリ</t>
    </rPh>
    <rPh sb="21" eb="22">
      <t>イン</t>
    </rPh>
    <rPh sb="22" eb="23">
      <t>トウ</t>
    </rPh>
    <rPh sb="32" eb="33">
      <t>ゴウ</t>
    </rPh>
    <rPh sb="33" eb="35">
      <t>ニンテイ</t>
    </rPh>
    <rPh sb="35" eb="36">
      <t>コ</t>
    </rPh>
    <rPh sb="39" eb="41">
      <t>テイイン</t>
    </rPh>
    <rPh sb="43" eb="44">
      <t>ニン</t>
    </rPh>
    <rPh sb="44" eb="46">
      <t>イカ</t>
    </rPh>
    <rPh sb="47" eb="49">
      <t>シセツ</t>
    </rPh>
    <rPh sb="51" eb="52">
      <t>ニン</t>
    </rPh>
    <rPh sb="53" eb="55">
      <t>テイイン</t>
    </rPh>
    <rPh sb="57" eb="58">
      <t>ニン</t>
    </rPh>
    <rPh sb="58" eb="60">
      <t>イジョウ</t>
    </rPh>
    <rPh sb="63" eb="64">
      <t>ニン</t>
    </rPh>
    <rPh sb="64" eb="66">
      <t>イカ</t>
    </rPh>
    <rPh sb="67" eb="69">
      <t>シセツ</t>
    </rPh>
    <rPh sb="71" eb="72">
      <t>ニン</t>
    </rPh>
    <rPh sb="73" eb="75">
      <t>テイイン</t>
    </rPh>
    <rPh sb="78" eb="79">
      <t>ニン</t>
    </rPh>
    <rPh sb="79" eb="81">
      <t>イジョウ</t>
    </rPh>
    <rPh sb="82" eb="84">
      <t>シセツ</t>
    </rPh>
    <rPh sb="86" eb="87">
      <t>ニン</t>
    </rPh>
    <rPh sb="98" eb="100">
      <t>ジュウソク</t>
    </rPh>
    <rPh sb="102" eb="104">
      <t>ヒツヨウ</t>
    </rPh>
    <phoneticPr fontId="3"/>
  </si>
  <si>
    <t xml:space="preserve"> 　　　あり　　 　　なし</t>
    <phoneticPr fontId="3"/>
  </si>
  <si>
    <t xml:space="preserve"> 　　　あり　　 　　なし</t>
    <phoneticPr fontId="3"/>
  </si>
  <si>
    <t>満2歳以上児数 × 3．3㎡＝</t>
    <rPh sb="0" eb="1">
      <t>マン</t>
    </rPh>
    <rPh sb="2" eb="5">
      <t>サイイジョウ</t>
    </rPh>
    <rPh sb="5" eb="6">
      <t>ジ</t>
    </rPh>
    <rPh sb="6" eb="7">
      <t>スウ</t>
    </rPh>
    <phoneticPr fontId="3"/>
  </si>
  <si>
    <t>Ａ表</t>
    <rPh sb="1" eb="2">
      <t>ヒョウ</t>
    </rPh>
    <phoneticPr fontId="3"/>
  </si>
  <si>
    <t>Ｂ表</t>
    <rPh sb="1" eb="2">
      <t>ヒョウ</t>
    </rPh>
    <phoneticPr fontId="3"/>
  </si>
  <si>
    <t>　施設の実面積</t>
    <rPh sb="1" eb="3">
      <t>シセツ</t>
    </rPh>
    <rPh sb="4" eb="5">
      <t>ジツ</t>
    </rPh>
    <rPh sb="5" eb="7">
      <t>メンセキ</t>
    </rPh>
    <phoneticPr fontId="3"/>
  </si>
  <si>
    <t>330+30×(学級-1)+満2歳～3歳未満児数×3．3㎡=</t>
    <rPh sb="8" eb="10">
      <t>ガッキュウ</t>
    </rPh>
    <phoneticPr fontId="3"/>
  </si>
  <si>
    <t>400+80×(学級数-3)+満2歳～3歳未満児数×3．3㎡=</t>
    <rPh sb="8" eb="10">
      <t>ガッキュウ</t>
    </rPh>
    <rPh sb="10" eb="11">
      <t>スウ</t>
    </rPh>
    <phoneticPr fontId="3"/>
  </si>
  <si>
    <t>　下記のＡ表又はＢ表の算定面積のいずれか大きい面積以上であること。</t>
    <rPh sb="1" eb="3">
      <t>カキ</t>
    </rPh>
    <rPh sb="5" eb="6">
      <t>ヒョウ</t>
    </rPh>
    <rPh sb="6" eb="7">
      <t>マタ</t>
    </rPh>
    <phoneticPr fontId="3"/>
  </si>
  <si>
    <t>屋外遊技場の実面積
（Ａ表又はＢ表以上であること）</t>
    <rPh sb="0" eb="2">
      <t>オクガイ</t>
    </rPh>
    <rPh sb="2" eb="5">
      <t>ユウギジョウ</t>
    </rPh>
    <rPh sb="6" eb="7">
      <t>ジツ</t>
    </rPh>
    <rPh sb="7" eb="9">
      <t>メンセキ</t>
    </rPh>
    <rPh sb="12" eb="13">
      <t>ヒョウ</t>
    </rPh>
    <rPh sb="13" eb="14">
      <t>マタ</t>
    </rPh>
    <rPh sb="16" eb="17">
      <t>ヒョウ</t>
    </rPh>
    <rPh sb="17" eb="19">
      <t>イジョウ</t>
    </rPh>
    <phoneticPr fontId="3"/>
  </si>
  <si>
    <t>※　監査前月の初日における、満２歳未満児のうち、「ほふくしない児童」以外は、すべて「ほふくする児童」に含めてください。</t>
    <rPh sb="2" eb="4">
      <t>カンサ</t>
    </rPh>
    <rPh sb="4" eb="6">
      <t>ゼンゲツ</t>
    </rPh>
    <rPh sb="7" eb="9">
      <t>ショニチ</t>
    </rPh>
    <rPh sb="14" eb="15">
      <t>マン</t>
    </rPh>
    <rPh sb="16" eb="19">
      <t>サイミマン</t>
    </rPh>
    <rPh sb="19" eb="20">
      <t>ジ</t>
    </rPh>
    <rPh sb="31" eb="33">
      <t>ジドウ</t>
    </rPh>
    <rPh sb="34" eb="36">
      <t>イガイ</t>
    </rPh>
    <rPh sb="47" eb="49">
      <t>ジドウ</t>
    </rPh>
    <rPh sb="51" eb="52">
      <t>フク</t>
    </rPh>
    <phoneticPr fontId="3"/>
  </si>
  <si>
    <t>※　年月日については、ドロップダウンリストから和暦を選択してください。</t>
    <rPh sb="2" eb="5">
      <t>ネンガッピ</t>
    </rPh>
    <rPh sb="23" eb="25">
      <t>ワレキ</t>
    </rPh>
    <rPh sb="26" eb="28">
      <t>センタク</t>
    </rPh>
    <phoneticPr fontId="3"/>
  </si>
  <si>
    <r>
      <t>定期健康診断</t>
    </r>
    <r>
      <rPr>
        <sz val="9"/>
        <color indexed="10"/>
        <rFont val="ＭＳ Ｐゴシック"/>
        <family val="3"/>
        <charset val="128"/>
      </rPr>
      <t>（※和暦で記入してください。）</t>
    </r>
    <rPh sb="0" eb="2">
      <t>テイキ</t>
    </rPh>
    <rPh sb="2" eb="4">
      <t>ケンコウ</t>
    </rPh>
    <rPh sb="4" eb="6">
      <t>シンダン</t>
    </rPh>
    <rPh sb="8" eb="10">
      <t>ワレキ</t>
    </rPh>
    <rPh sb="11" eb="13">
      <t>キニュウ</t>
    </rPh>
    <phoneticPr fontId="3"/>
  </si>
  <si>
    <t>前々年度から継続して調理業務に従事している。</t>
    <rPh sb="0" eb="2">
      <t>マエマエ</t>
    </rPh>
    <rPh sb="2" eb="4">
      <t>ネンド</t>
    </rPh>
    <rPh sb="6" eb="8">
      <t>ケイゾク</t>
    </rPh>
    <rPh sb="10" eb="12">
      <t>チョウリ</t>
    </rPh>
    <rPh sb="12" eb="14">
      <t>ギョウム</t>
    </rPh>
    <rPh sb="15" eb="17">
      <t>ジュウジ</t>
    </rPh>
    <phoneticPr fontId="3"/>
  </si>
  <si>
    <t>前年度の実施状況</t>
    <rPh sb="0" eb="3">
      <t>ゼンネンド</t>
    </rPh>
    <rPh sb="4" eb="6">
      <t>ジッシ</t>
    </rPh>
    <rPh sb="6" eb="8">
      <t>ジョウキョウ</t>
    </rPh>
    <phoneticPr fontId="3"/>
  </si>
  <si>
    <t>当年度の実施状況（４月から資料作成直近月まで）</t>
    <rPh sb="0" eb="3">
      <t>トウネンド</t>
    </rPh>
    <rPh sb="4" eb="6">
      <t>ジッシ</t>
    </rPh>
    <rPh sb="6" eb="8">
      <t>ジョウキョウ</t>
    </rPh>
    <rPh sb="10" eb="11">
      <t>ガツ</t>
    </rPh>
    <rPh sb="13" eb="15">
      <t>シリョウ</t>
    </rPh>
    <rPh sb="15" eb="17">
      <t>サクセイ</t>
    </rPh>
    <rPh sb="17" eb="19">
      <t>チョッキン</t>
    </rPh>
    <rPh sb="19" eb="20">
      <t>ゲツ</t>
    </rPh>
    <phoneticPr fontId="3"/>
  </si>
  <si>
    <t>当年度の実施状況（４月から資料作成直近月まで）</t>
    <rPh sb="0" eb="3">
      <t>トウネンド</t>
    </rPh>
    <rPh sb="4" eb="6">
      <t>ジッシ</t>
    </rPh>
    <rPh sb="6" eb="8">
      <t>ジョウキョウ</t>
    </rPh>
    <phoneticPr fontId="3"/>
  </si>
  <si>
    <t>前年度実施定期健康診断</t>
    <rPh sb="0" eb="1">
      <t>ゼン</t>
    </rPh>
    <rPh sb="1" eb="3">
      <t>ネンド</t>
    </rPh>
    <rPh sb="2" eb="3">
      <t>ド</t>
    </rPh>
    <rPh sb="3" eb="5">
      <t>ジッシ</t>
    </rPh>
    <rPh sb="5" eb="7">
      <t>テイキ</t>
    </rPh>
    <rPh sb="7" eb="9">
      <t>ケンコウ</t>
    </rPh>
    <rPh sb="9" eb="11">
      <t>シンダン</t>
    </rPh>
    <phoneticPr fontId="3"/>
  </si>
  <si>
    <t>当年度実施定期健康診断</t>
    <rPh sb="0" eb="1">
      <t>トウ</t>
    </rPh>
    <rPh sb="1" eb="3">
      <t>ネンド</t>
    </rPh>
    <rPh sb="2" eb="3">
      <t>ド</t>
    </rPh>
    <phoneticPr fontId="3"/>
  </si>
  <si>
    <t>グレーのセルは計算式が入っているため入力不要</t>
    <rPh sb="7" eb="9">
      <t>ケイサン</t>
    </rPh>
    <rPh sb="9" eb="10">
      <t>シキ</t>
    </rPh>
    <rPh sb="11" eb="12">
      <t>ハイ</t>
    </rPh>
    <rPh sb="18" eb="20">
      <t>ニュウリョク</t>
    </rPh>
    <rPh sb="20" eb="22">
      <t>フヨウ</t>
    </rPh>
    <phoneticPr fontId="20"/>
  </si>
  <si>
    <t>（１）</t>
    <phoneticPr fontId="20"/>
  </si>
  <si>
    <t>区　　分</t>
    <rPh sb="0" eb="1">
      <t>ク</t>
    </rPh>
    <rPh sb="3" eb="4">
      <t>ブン</t>
    </rPh>
    <phoneticPr fontId="20"/>
  </si>
  <si>
    <t>備　考</t>
    <rPh sb="0" eb="1">
      <t>ソナエ</t>
    </rPh>
    <rPh sb="2" eb="3">
      <t>コウ</t>
    </rPh>
    <phoneticPr fontId="20"/>
  </si>
  <si>
    <t>４月</t>
    <rPh sb="1" eb="2">
      <t>ガツ</t>
    </rPh>
    <phoneticPr fontId="20"/>
  </si>
  <si>
    <t>５月</t>
    <rPh sb="1" eb="2">
      <t>ガツ</t>
    </rPh>
    <phoneticPr fontId="20"/>
  </si>
  <si>
    <t>１０月</t>
    <phoneticPr fontId="20"/>
  </si>
  <si>
    <t>資料作成
直近月</t>
    <rPh sb="0" eb="2">
      <t>シリョウ</t>
    </rPh>
    <rPh sb="2" eb="4">
      <t>サクセイ</t>
    </rPh>
    <rPh sb="5" eb="7">
      <t>チョッキン</t>
    </rPh>
    <rPh sb="7" eb="8">
      <t>ゲツ</t>
    </rPh>
    <phoneticPr fontId="20"/>
  </si>
  <si>
    <t>０歳児</t>
    <rPh sb="1" eb="2">
      <t>サイ</t>
    </rPh>
    <rPh sb="2" eb="3">
      <t>ジ</t>
    </rPh>
    <phoneticPr fontId="20"/>
  </si>
  <si>
    <t>（年度初日の前日における満年齢によるもの）</t>
    <rPh sb="1" eb="3">
      <t>ネンド</t>
    </rPh>
    <rPh sb="3" eb="5">
      <t>ショニチ</t>
    </rPh>
    <rPh sb="6" eb="8">
      <t>ゼンジツ</t>
    </rPh>
    <rPh sb="12" eb="15">
      <t>マンネンレイ</t>
    </rPh>
    <phoneticPr fontId="20"/>
  </si>
  <si>
    <t>１歳児</t>
    <rPh sb="1" eb="2">
      <t>サイ</t>
    </rPh>
    <rPh sb="2" eb="3">
      <t>ジ</t>
    </rPh>
    <phoneticPr fontId="20"/>
  </si>
  <si>
    <t>（　　〃　　）</t>
    <phoneticPr fontId="20"/>
  </si>
  <si>
    <t>２歳児</t>
    <rPh sb="1" eb="2">
      <t>サイ</t>
    </rPh>
    <rPh sb="2" eb="3">
      <t>ジ</t>
    </rPh>
    <phoneticPr fontId="20"/>
  </si>
  <si>
    <t>３歳児</t>
    <rPh sb="1" eb="2">
      <t>サイ</t>
    </rPh>
    <rPh sb="2" eb="3">
      <t>ジ</t>
    </rPh>
    <phoneticPr fontId="20"/>
  </si>
  <si>
    <t>４歳児</t>
    <rPh sb="1" eb="2">
      <t>サイ</t>
    </rPh>
    <rPh sb="2" eb="3">
      <t>ジ</t>
    </rPh>
    <phoneticPr fontId="20"/>
  </si>
  <si>
    <t>５歳児</t>
    <rPh sb="1" eb="2">
      <t>サイ</t>
    </rPh>
    <rPh sb="2" eb="3">
      <t>ジ</t>
    </rPh>
    <phoneticPr fontId="20"/>
  </si>
  <si>
    <t>合　計</t>
    <rPh sb="0" eb="1">
      <t>ゴウ</t>
    </rPh>
    <rPh sb="2" eb="3">
      <t>ケイ</t>
    </rPh>
    <phoneticPr fontId="20"/>
  </si>
  <si>
    <t>定　員</t>
    <rPh sb="0" eb="1">
      <t>サダム</t>
    </rPh>
    <rPh sb="2" eb="3">
      <t>イン</t>
    </rPh>
    <phoneticPr fontId="20"/>
  </si>
  <si>
    <t>（各月初日の利用定員を各月記載すること）</t>
    <rPh sb="6" eb="8">
      <t>リヨウ</t>
    </rPh>
    <rPh sb="11" eb="13">
      <t>カクゲツ</t>
    </rPh>
    <rPh sb="13" eb="15">
      <t>キサイ</t>
    </rPh>
    <phoneticPr fontId="20"/>
  </si>
  <si>
    <t>（２）</t>
    <phoneticPr fontId="20"/>
  </si>
  <si>
    <t xml:space="preserve"> </t>
    <phoneticPr fontId="20"/>
  </si>
  <si>
    <t>年齢別配置</t>
    <rPh sb="0" eb="2">
      <t>ネンレイ</t>
    </rPh>
    <rPh sb="2" eb="3">
      <t>ベツ</t>
    </rPh>
    <rPh sb="3" eb="5">
      <t>ハイチ</t>
    </rPh>
    <phoneticPr fontId="20"/>
  </si>
  <si>
    <t>1歳未満児3人につき1人</t>
    <phoneticPr fontId="20"/>
  </si>
  <si>
    <t>(小数点第2位切り捨て)</t>
    <rPh sb="1" eb="4">
      <t>ショウスウテン</t>
    </rPh>
    <rPh sb="4" eb="5">
      <t>ダイ</t>
    </rPh>
    <rPh sb="6" eb="7">
      <t>イ</t>
    </rPh>
    <rPh sb="7" eb="8">
      <t>キ</t>
    </rPh>
    <rPh sb="9" eb="10">
      <t>ス</t>
    </rPh>
    <phoneticPr fontId="20"/>
  </si>
  <si>
    <t>1～2歳児6人につき1人</t>
    <phoneticPr fontId="20"/>
  </si>
  <si>
    <t>(　〃　)</t>
    <phoneticPr fontId="20"/>
  </si>
  <si>
    <t>（３）</t>
    <phoneticPr fontId="20"/>
  </si>
  <si>
    <t>職名</t>
    <rPh sb="0" eb="1">
      <t>ショク</t>
    </rPh>
    <rPh sb="1" eb="2">
      <t>メイ</t>
    </rPh>
    <phoneticPr fontId="20"/>
  </si>
  <si>
    <t>資格</t>
    <rPh sb="0" eb="2">
      <t>シカク</t>
    </rPh>
    <phoneticPr fontId="20"/>
  </si>
  <si>
    <t>氏名</t>
    <rPh sb="0" eb="2">
      <t>シメイ</t>
    </rPh>
    <phoneticPr fontId="20"/>
  </si>
  <si>
    <t>当年度</t>
    <phoneticPr fontId="20"/>
  </si>
  <si>
    <r>
      <t>下記①（ウ）(ⅰ)</t>
    </r>
    <r>
      <rPr>
        <b/>
        <u val="double"/>
        <sz val="10"/>
        <color indexed="12"/>
        <rFont val="ＭＳ Ｐゴシック"/>
        <family val="3"/>
      </rPr>
      <t>以外</t>
    </r>
    <r>
      <rPr>
        <sz val="10"/>
        <color indexed="12"/>
        <rFont val="ＭＳ Ｐゴシック"/>
        <family val="3"/>
      </rPr>
      <t>に該当する職員</t>
    </r>
    <rPh sb="0" eb="2">
      <t>カキ</t>
    </rPh>
    <rPh sb="9" eb="11">
      <t>イガイ</t>
    </rPh>
    <rPh sb="12" eb="14">
      <t>ガイトウ</t>
    </rPh>
    <rPh sb="16" eb="18">
      <t>ショクイン</t>
    </rPh>
    <phoneticPr fontId="20"/>
  </si>
  <si>
    <t>　＜常勤＞</t>
    <rPh sb="2" eb="4">
      <t>ジョウキン</t>
    </rPh>
    <phoneticPr fontId="20"/>
  </si>
  <si>
    <t>↓常勤で勤務した月に「1」を記入してください。</t>
    <rPh sb="1" eb="3">
      <t>ジョウキン</t>
    </rPh>
    <rPh sb="4" eb="6">
      <t>キンム</t>
    </rPh>
    <rPh sb="8" eb="9">
      <t>ツキ</t>
    </rPh>
    <rPh sb="14" eb="16">
      <t>キニュウ</t>
    </rPh>
    <phoneticPr fontId="20"/>
  </si>
  <si>
    <t>（合計）</t>
    <rPh sb="1" eb="3">
      <t>ゴウケイ</t>
    </rPh>
    <phoneticPr fontId="20"/>
  </si>
  <si>
    <t>　＜非常勤＞</t>
    <rPh sb="2" eb="5">
      <t>ヒジョウキン</t>
    </rPh>
    <phoneticPr fontId="20"/>
  </si>
  <si>
    <r>
      <t>↓各職員の</t>
    </r>
    <r>
      <rPr>
        <u/>
        <sz val="9"/>
        <color indexed="10"/>
        <rFont val="ＭＳ Ｐゴシック"/>
        <family val="3"/>
      </rPr>
      <t>月勤務時間</t>
    </r>
    <r>
      <rPr>
        <u/>
        <sz val="9"/>
        <rFont val="ＭＳ Ｐゴシック"/>
        <family val="3"/>
      </rPr>
      <t>を</t>
    </r>
    <r>
      <rPr>
        <sz val="9"/>
        <rFont val="ＭＳ Ｐゴシック"/>
        <family val="3"/>
      </rPr>
      <t>記入してください。</t>
    </r>
    <rPh sb="1" eb="2">
      <t>カク</t>
    </rPh>
    <rPh sb="2" eb="4">
      <t>ショクイン</t>
    </rPh>
    <rPh sb="5" eb="6">
      <t>ツキ</t>
    </rPh>
    <rPh sb="6" eb="8">
      <t>キンム</t>
    </rPh>
    <rPh sb="8" eb="10">
      <t>ジカン</t>
    </rPh>
    <rPh sb="11" eb="13">
      <t>キニュウ</t>
    </rPh>
    <phoneticPr fontId="20"/>
  </si>
  <si>
    <t>（勤務時間数合計）</t>
    <rPh sb="1" eb="3">
      <t>キンム</t>
    </rPh>
    <rPh sb="3" eb="5">
      <t>ジカン</t>
    </rPh>
    <rPh sb="5" eb="6">
      <t>スウ</t>
    </rPh>
    <rPh sb="6" eb="8">
      <t>ゴウケイ</t>
    </rPh>
    <phoneticPr fontId="20"/>
  </si>
  <si>
    <t>　非常勤職員の
　常勤換算数（※）</t>
    <rPh sb="1" eb="4">
      <t>ヒジョウキン</t>
    </rPh>
    <rPh sb="4" eb="6">
      <t>ショクイン</t>
    </rPh>
    <rPh sb="9" eb="11">
      <t>ジョウキン</t>
    </rPh>
    <rPh sb="11" eb="13">
      <t>カンサン</t>
    </rPh>
    <rPh sb="13" eb="14">
      <t>スウ</t>
    </rPh>
    <phoneticPr fontId="20"/>
  </si>
  <si>
    <r>
      <t>常勤職員の1カ月の</t>
    </r>
    <r>
      <rPr>
        <sz val="8"/>
        <color indexed="10"/>
        <rFont val="ＭＳ Ｐゴシック"/>
        <family val="3"/>
      </rPr>
      <t>平均</t>
    </r>
    <r>
      <rPr>
        <sz val="8"/>
        <rFont val="ＭＳ Ｐゴシック"/>
        <family val="3"/>
      </rPr>
      <t>勤務時間数</t>
    </r>
    <rPh sb="0" eb="2">
      <t>ジョウキン</t>
    </rPh>
    <rPh sb="2" eb="4">
      <t>ショクイン</t>
    </rPh>
    <rPh sb="7" eb="8">
      <t>ゲツ</t>
    </rPh>
    <rPh sb="9" eb="11">
      <t>ヘイキン</t>
    </rPh>
    <rPh sb="11" eb="13">
      <t>キンム</t>
    </rPh>
    <rPh sb="13" eb="15">
      <t>ジカン</t>
    </rPh>
    <rPh sb="15" eb="16">
      <t>スウ</t>
    </rPh>
    <phoneticPr fontId="20"/>
  </si>
  <si>
    <t>時間</t>
    <rPh sb="0" eb="2">
      <t>ジカン</t>
    </rPh>
    <phoneticPr fontId="20"/>
  </si>
  <si>
    <t>入所児童数　（各月初日現在）</t>
    <phoneticPr fontId="20"/>
  </si>
  <si>
    <t>前年度</t>
    <phoneticPr fontId="20"/>
  </si>
  <si>
    <r>
      <t>学級数</t>
    </r>
    <r>
      <rPr>
        <sz val="9"/>
        <color indexed="12"/>
        <rFont val="ＭＳ Ｐゴシック"/>
        <family val="3"/>
      </rPr>
      <t>[①]</t>
    </r>
    <rPh sb="0" eb="2">
      <t>ガッキュウ</t>
    </rPh>
    <rPh sb="2" eb="3">
      <t>スウ</t>
    </rPh>
    <phoneticPr fontId="20"/>
  </si>
  <si>
    <t>(根拠：基準　第5条第3項)</t>
    <rPh sb="1" eb="3">
      <t>コンキョ</t>
    </rPh>
    <rPh sb="4" eb="6">
      <t>キジュン</t>
    </rPh>
    <rPh sb="7" eb="8">
      <t>ダイ</t>
    </rPh>
    <rPh sb="9" eb="10">
      <t>ジョウ</t>
    </rPh>
    <rPh sb="10" eb="11">
      <t>ダイ</t>
    </rPh>
    <rPh sb="12" eb="13">
      <t>コウ</t>
    </rPh>
    <phoneticPr fontId="20"/>
  </si>
  <si>
    <t>3歳児20人につき1人[②]</t>
    <phoneticPr fontId="20"/>
  </si>
  <si>
    <t>4歳以上児30人につき1人[③]</t>
    <phoneticPr fontId="20"/>
  </si>
  <si>
    <t>小計</t>
    <rPh sb="0" eb="2">
      <t>ショウケイ</t>
    </rPh>
    <phoneticPr fontId="20"/>
  </si>
  <si>
    <t>（②+③≧①の場合）</t>
    <rPh sb="7" eb="9">
      <t>バアイ</t>
    </rPh>
    <phoneticPr fontId="20"/>
  </si>
  <si>
    <t>該当しない行は濃いグレーに塗りつぶされます。</t>
    <rPh sb="0" eb="2">
      <t>ガイトウ</t>
    </rPh>
    <rPh sb="5" eb="6">
      <t>ギョウ</t>
    </rPh>
    <rPh sb="7" eb="8">
      <t>コ</t>
    </rPh>
    <rPh sb="13" eb="14">
      <t>ヌ</t>
    </rPh>
    <phoneticPr fontId="20"/>
  </si>
  <si>
    <t>（小数点第1位四捨五入前）</t>
    <phoneticPr fontId="20"/>
  </si>
  <si>
    <t>※</t>
    <phoneticPr fontId="20"/>
  </si>
  <si>
    <t>（②+③＜①の場合）</t>
    <rPh sb="7" eb="9">
      <t>バアイ</t>
    </rPh>
    <phoneticPr fontId="20"/>
  </si>
  <si>
    <t>【Ａ】</t>
    <phoneticPr fontId="20"/>
  </si>
  <si>
    <t>（小数点第1位四捨五入後）</t>
    <rPh sb="11" eb="12">
      <t>ゴ</t>
    </rPh>
    <phoneticPr fontId="20"/>
  </si>
  <si>
    <t>【Ａ'】</t>
    <phoneticPr fontId="20"/>
  </si>
  <si>
    <t>その他</t>
    <rPh sb="2" eb="3">
      <t>タ</t>
    </rPh>
    <phoneticPr fontId="20"/>
  </si>
  <si>
    <t>　園長が専任でない場合　1人【Ｂ】</t>
    <rPh sb="1" eb="3">
      <t>エンチョウ</t>
    </rPh>
    <rPh sb="4" eb="6">
      <t>センニン</t>
    </rPh>
    <rPh sb="9" eb="11">
      <t>バアイ</t>
    </rPh>
    <rPh sb="13" eb="14">
      <t>ニン</t>
    </rPh>
    <phoneticPr fontId="20"/>
  </si>
  <si>
    <t>配置を要する職員数の合計</t>
    <rPh sb="0" eb="2">
      <t>ハイチ</t>
    </rPh>
    <rPh sb="3" eb="4">
      <t>ヨウ</t>
    </rPh>
    <rPh sb="6" eb="8">
      <t>ショクイン</t>
    </rPh>
    <rPh sb="8" eb="9">
      <t>スウ</t>
    </rPh>
    <rPh sb="10" eb="12">
      <t>ゴウケイ</t>
    </rPh>
    <phoneticPr fontId="20"/>
  </si>
  <si>
    <t>【Ｃ＝Ａ+Ｂ】</t>
    <phoneticPr fontId="20"/>
  </si>
  <si>
    <t>【Ｃ'＝Ａ'+Ｂ】</t>
    <phoneticPr fontId="20"/>
  </si>
  <si>
    <t>※　「3歳以上児の配置を要する職員数[②+③]＜学級数[①]」の場合、3歳以上児の配置を要する職員数は、学級数[①]とする。</t>
    <rPh sb="4" eb="7">
      <t>サイイジョウ</t>
    </rPh>
    <rPh sb="7" eb="8">
      <t>ジ</t>
    </rPh>
    <rPh sb="9" eb="11">
      <t>ハイチ</t>
    </rPh>
    <rPh sb="12" eb="13">
      <t>ヨウ</t>
    </rPh>
    <rPh sb="15" eb="18">
      <t>ショクインスウ</t>
    </rPh>
    <rPh sb="24" eb="26">
      <t>ガッキュウ</t>
    </rPh>
    <rPh sb="26" eb="27">
      <t>スウ</t>
    </rPh>
    <rPh sb="32" eb="34">
      <t>バアイ</t>
    </rPh>
    <rPh sb="36" eb="39">
      <t>サイイジョウ</t>
    </rPh>
    <rPh sb="39" eb="40">
      <t>ジ</t>
    </rPh>
    <rPh sb="41" eb="43">
      <t>ハイチ</t>
    </rPh>
    <rPh sb="44" eb="45">
      <t>ヨウ</t>
    </rPh>
    <rPh sb="47" eb="49">
      <t>ショクイン</t>
    </rPh>
    <rPh sb="49" eb="50">
      <t>スウ</t>
    </rPh>
    <rPh sb="52" eb="54">
      <t>ガッキュウ</t>
    </rPh>
    <rPh sb="54" eb="55">
      <t>カズ</t>
    </rPh>
    <phoneticPr fontId="20"/>
  </si>
  <si>
    <r>
      <t>実際の配置状況　（各月初日現在）　</t>
    </r>
    <r>
      <rPr>
        <sz val="9"/>
        <color indexed="10"/>
        <rFont val="ＭＳ Ｐゴシック"/>
        <family val="3"/>
      </rPr>
      <t>※記入要領は次頁を参照してください。</t>
    </r>
    <phoneticPr fontId="20"/>
  </si>
  <si>
    <t>合計　【Ｅ　（常勤換算数）】</t>
    <rPh sb="0" eb="2">
      <t>ゴウケイ</t>
    </rPh>
    <rPh sb="7" eb="9">
      <t>ジョウキン</t>
    </rPh>
    <rPh sb="9" eb="11">
      <t>カンサン</t>
    </rPh>
    <rPh sb="11" eb="12">
      <t>スウ</t>
    </rPh>
    <phoneticPr fontId="20"/>
  </si>
  <si>
    <r>
      <t>【判定】　</t>
    </r>
    <r>
      <rPr>
        <sz val="10"/>
        <color indexed="10"/>
        <rFont val="ＭＳ Ｐゴシック"/>
        <family val="3"/>
      </rPr>
      <t>設備</t>
    </r>
    <r>
      <rPr>
        <sz val="10"/>
        <rFont val="ＭＳ Ｐゴシック"/>
        <family val="3"/>
      </rPr>
      <t>運営基準上配置基準</t>
    </r>
    <rPh sb="1" eb="3">
      <t>ハンテイ</t>
    </rPh>
    <rPh sb="5" eb="7">
      <t>セツビ</t>
    </rPh>
    <rPh sb="7" eb="9">
      <t>ウンエイ</t>
    </rPh>
    <rPh sb="9" eb="11">
      <t>キジュン</t>
    </rPh>
    <rPh sb="11" eb="12">
      <t>ジョウ</t>
    </rPh>
    <rPh sb="12" eb="14">
      <t>ハイチ</t>
    </rPh>
    <rPh sb="14" eb="16">
      <t>キジュン</t>
    </rPh>
    <phoneticPr fontId="20"/>
  </si>
  <si>
    <t>　（Ｅ&gt;Ｃなら○）</t>
    <phoneticPr fontId="20"/>
  </si>
  <si>
    <t>×の月は運営基準違反。該当しない行は濃いグレーに塗りつぶされます。</t>
    <rPh sb="2" eb="3">
      <t>ツキ</t>
    </rPh>
    <rPh sb="4" eb="6">
      <t>ウンエイ</t>
    </rPh>
    <rPh sb="6" eb="8">
      <t>キジュン</t>
    </rPh>
    <rPh sb="8" eb="10">
      <t>イハン</t>
    </rPh>
    <rPh sb="11" eb="13">
      <t>ガイトウ</t>
    </rPh>
    <rPh sb="16" eb="17">
      <t>ギョウ</t>
    </rPh>
    <rPh sb="18" eb="19">
      <t>コ</t>
    </rPh>
    <rPh sb="24" eb="25">
      <t>ヌ</t>
    </rPh>
    <phoneticPr fontId="20"/>
  </si>
  <si>
    <t>　（Ｅ&gt;Ｃ’なら○）</t>
    <phoneticPr fontId="20"/>
  </si>
  <si>
    <r>
      <t>配置を要する職員数【</t>
    </r>
    <r>
      <rPr>
        <sz val="9"/>
        <rFont val="ＭＳ Ｐゴシック"/>
        <family val="3"/>
        <charset val="128"/>
      </rPr>
      <t>設備運営基準上配置基準】</t>
    </r>
    <rPh sb="10" eb="12">
      <t>セツビ</t>
    </rPh>
    <phoneticPr fontId="20"/>
  </si>
  <si>
    <t>令和８年度</t>
    <rPh sb="0" eb="1">
      <t>レイ</t>
    </rPh>
    <rPh sb="1" eb="2">
      <t>ワ</t>
    </rPh>
    <rPh sb="3" eb="5">
      <t>ネンド</t>
    </rPh>
    <rPh sb="4" eb="5">
      <t>ド</t>
    </rPh>
    <phoneticPr fontId="3"/>
  </si>
  <si>
    <t>（ 資　料　編 ）</t>
    <rPh sb="2" eb="3">
      <t>シ</t>
    </rPh>
    <rPh sb="4" eb="5">
      <t>リョウ</t>
    </rPh>
    <rPh sb="6" eb="7">
      <t>ヘン</t>
    </rPh>
    <phoneticPr fontId="3"/>
  </si>
  <si>
    <t>保育所型認定こども園　自己点検表</t>
    <rPh sb="0" eb="2">
      <t>ホイク</t>
    </rPh>
    <rPh sb="2" eb="3">
      <t>ショ</t>
    </rPh>
    <rPh sb="3" eb="4">
      <t>ガタ</t>
    </rPh>
    <rPh sb="4" eb="6">
      <t>ニンテイ</t>
    </rPh>
    <rPh sb="9" eb="10">
      <t>エン</t>
    </rPh>
    <rPh sb="11" eb="13">
      <t>ジコ</t>
    </rPh>
    <rPh sb="13" eb="14">
      <t>テン</t>
    </rPh>
    <rPh sb="14" eb="15">
      <t>ケン</t>
    </rPh>
    <rPh sb="15" eb="16">
      <t>オモテ</t>
    </rPh>
    <phoneticPr fontId="3"/>
  </si>
  <si>
    <t>目　次</t>
    <rPh sb="0" eb="1">
      <t>メ</t>
    </rPh>
    <rPh sb="2" eb="3">
      <t>ツギ</t>
    </rPh>
    <phoneticPr fontId="3"/>
  </si>
  <si>
    <t>　１．保育士等の配置状況</t>
    <rPh sb="3" eb="6">
      <t>ホイクシ</t>
    </rPh>
    <rPh sb="6" eb="7">
      <t>トウ</t>
    </rPh>
    <rPh sb="8" eb="10">
      <t>ハイチ</t>
    </rPh>
    <rPh sb="10" eb="12">
      <t>ジョウキョウ</t>
    </rPh>
    <phoneticPr fontId="3"/>
  </si>
  <si>
    <t>p.1</t>
    <phoneticPr fontId="3"/>
  </si>
  <si>
    <t>p.7</t>
    <phoneticPr fontId="3"/>
  </si>
  <si>
    <t>p.8</t>
    <phoneticPr fontId="3"/>
  </si>
  <si>
    <t>p.5</t>
    <phoneticPr fontId="3"/>
  </si>
  <si>
    <t>１</t>
    <phoneticPr fontId="20"/>
  </si>
  <si>
    <r>
      <t>　保育士等の配置状況</t>
    </r>
    <r>
      <rPr>
        <b/>
        <sz val="11"/>
        <rFont val="ＭＳ Ｐゴシック"/>
        <family val="3"/>
      </rPr>
      <t>　</t>
    </r>
    <rPh sb="3" eb="4">
      <t>シ</t>
    </rPh>
    <phoneticPr fontId="20"/>
  </si>
  <si>
    <t>p.9</t>
  </si>
  <si>
    <t>※保育計画の立案並びに保護者からの育児相談及び地域の子育て支援活動に専任して</t>
    <phoneticPr fontId="3"/>
  </si>
  <si>
    <t>いる主任保育士は計上できない。</t>
    <phoneticPr fontId="3"/>
  </si>
  <si>
    <r>
      <t>（３）　</t>
    </r>
    <r>
      <rPr>
        <u/>
        <sz val="9"/>
        <rFont val="ＭＳ Ｐゴシック"/>
        <family val="3"/>
        <charset val="128"/>
      </rPr>
      <t>既存施設でない</t>
    </r>
    <r>
      <rPr>
        <u/>
        <sz val="9"/>
        <color rgb="FFFF0000"/>
        <rFont val="ＭＳ Ｐゴシック"/>
        <family val="3"/>
        <charset val="128"/>
      </rPr>
      <t>（平成２７年４月１日以前は保育所でなかった）</t>
    </r>
    <r>
      <rPr>
        <u/>
        <sz val="9"/>
        <rFont val="ＭＳ Ｐゴシック"/>
        <family val="3"/>
        <charset val="128"/>
      </rPr>
      <t>保育所型認定こども園の場合</t>
    </r>
    <r>
      <rPr>
        <sz val="9"/>
        <rFont val="ＭＳ Ｐゴシック"/>
        <family val="3"/>
        <charset val="128"/>
      </rPr>
      <t>は、下表に記入してください。</t>
    </r>
    <rPh sb="4" eb="6">
      <t>キゾン</t>
    </rPh>
    <rPh sb="6" eb="8">
      <t>シセツ</t>
    </rPh>
    <rPh sb="12" eb="14">
      <t>ヘイセイ</t>
    </rPh>
    <rPh sb="16" eb="17">
      <t>ネン</t>
    </rPh>
    <rPh sb="18" eb="19">
      <t>ガツ</t>
    </rPh>
    <rPh sb="20" eb="21">
      <t>ニチ</t>
    </rPh>
    <rPh sb="21" eb="23">
      <t>イゼン</t>
    </rPh>
    <rPh sb="24" eb="26">
      <t>ホイク</t>
    </rPh>
    <rPh sb="26" eb="27">
      <t>ジョ</t>
    </rPh>
    <rPh sb="33" eb="35">
      <t>ホイク</t>
    </rPh>
    <rPh sb="35" eb="36">
      <t>ショ</t>
    </rPh>
    <rPh sb="36" eb="37">
      <t>ガタ</t>
    </rPh>
    <rPh sb="37" eb="39">
      <t>ニンテイ</t>
    </rPh>
    <rPh sb="42" eb="43">
      <t>エン</t>
    </rPh>
    <rPh sb="44" eb="46">
      <t>バアイ</t>
    </rPh>
    <rPh sb="48" eb="50">
      <t>カヒョウ</t>
    </rPh>
    <rPh sb="51" eb="53">
      <t>キニュウ</t>
    </rPh>
    <phoneticPr fontId="3"/>
  </si>
  <si>
    <t>（４）</t>
    <phoneticPr fontId="3"/>
  </si>
  <si>
    <t>p.6</t>
    <phoneticPr fontId="3"/>
  </si>
  <si>
    <t>　</t>
    <phoneticPr fontId="3"/>
  </si>
  <si>
    <t>保育業務従事期間証明書（様式任意）等）は施設において適切に保存・管理する。</t>
    <phoneticPr fontId="3"/>
  </si>
  <si>
    <t>　※知事が保育教諭と同等の知識及び経験を有すると認める者(以下「知事が同等と認める者」という。)とは、保育所又は認定こども園で保育業務に従事した期間が十分にある者(１年以上か1,440時間</t>
    <rPh sb="2" eb="4">
      <t>チジ</t>
    </rPh>
    <phoneticPr fontId="3"/>
  </si>
  <si>
    <t>以上）、家庭的保育者、子育て支援研修のうち地域型保育コースを修了した者等が想定される。要件該当の適否に係る確認は施設長が行い、その適否を確認するために用いた資料（小学校教諭等免許状、</t>
    <phoneticPr fontId="3"/>
  </si>
  <si>
    <t>　２</t>
    <phoneticPr fontId="3"/>
  </si>
  <si>
    <t>職員名簿（在籍／異動・退職職員共通）</t>
    <phoneticPr fontId="3"/>
  </si>
  <si>
    <t>　前年度当初から資料作成直近月までに採用した正職員、有期労働契約職員、パートタイム職員その他のすべての職員（資料作成直近月までに退職した職員を含む）について記入してください。備考欄には休職・異動・退職があった場合、その理由を記入してください。</t>
    <rPh sb="18" eb="20">
      <t>サイヨウ</t>
    </rPh>
    <rPh sb="26" eb="28">
      <t>ユウキ</t>
    </rPh>
    <rPh sb="28" eb="30">
      <t>ロウドウ</t>
    </rPh>
    <rPh sb="30" eb="32">
      <t>ケイヤク</t>
    </rPh>
    <rPh sb="32" eb="34">
      <t>ショクイン</t>
    </rPh>
    <rPh sb="41" eb="43">
      <t>ショクイン</t>
    </rPh>
    <rPh sb="54" eb="56">
      <t>シリョウ</t>
    </rPh>
    <rPh sb="56" eb="58">
      <t>サクセイ</t>
    </rPh>
    <rPh sb="58" eb="60">
      <t>チョッキン</t>
    </rPh>
    <rPh sb="60" eb="61">
      <t>ゲツ</t>
    </rPh>
    <rPh sb="87" eb="89">
      <t>ビコウ</t>
    </rPh>
    <rPh sb="89" eb="90">
      <t>ラン</t>
    </rPh>
    <rPh sb="92" eb="94">
      <t>キュウショク</t>
    </rPh>
    <rPh sb="95" eb="97">
      <t>イドウ</t>
    </rPh>
    <rPh sb="98" eb="100">
      <t>タイショク</t>
    </rPh>
    <rPh sb="104" eb="106">
      <t>バアイ</t>
    </rPh>
    <rPh sb="109" eb="111">
      <t>リユウ</t>
    </rPh>
    <rPh sb="112" eb="114">
      <t>キニュウ</t>
    </rPh>
    <phoneticPr fontId="3"/>
  </si>
  <si>
    <t>No.</t>
    <phoneticPr fontId="3"/>
  </si>
  <si>
    <t>職種</t>
    <rPh sb="0" eb="2">
      <t>ショクシュ</t>
    </rPh>
    <phoneticPr fontId="3"/>
  </si>
  <si>
    <t>氏名等</t>
    <rPh sb="0" eb="2">
      <t>シメイ</t>
    </rPh>
    <rPh sb="2" eb="3">
      <t>トウ</t>
    </rPh>
    <phoneticPr fontId="3"/>
  </si>
  <si>
    <t>雇用形態</t>
    <phoneticPr fontId="3"/>
  </si>
  <si>
    <r>
      <t xml:space="preserve">勤務形態
</t>
    </r>
    <r>
      <rPr>
        <sz val="6"/>
        <rFont val="ＭＳ Ｐゴシック"/>
        <family val="3"/>
        <charset val="128"/>
      </rPr>
      <t>（常勤・非常勤の別）</t>
    </r>
    <phoneticPr fontId="3"/>
  </si>
  <si>
    <t>資格名</t>
    <rPh sb="0" eb="2">
      <t>シカク</t>
    </rPh>
    <rPh sb="2" eb="3">
      <t>メイ</t>
    </rPh>
    <phoneticPr fontId="3"/>
  </si>
  <si>
    <t>勤務開始日</t>
    <rPh sb="0" eb="2">
      <t>キンム</t>
    </rPh>
    <rPh sb="2" eb="4">
      <t>カイシ</t>
    </rPh>
    <rPh sb="4" eb="5">
      <t>ビ</t>
    </rPh>
    <phoneticPr fontId="3"/>
  </si>
  <si>
    <t>勤続年数</t>
    <phoneticPr fontId="3"/>
  </si>
  <si>
    <t>他施設経験年数（通年）</t>
    <phoneticPr fontId="3"/>
  </si>
  <si>
    <t>勤務時間</t>
    <rPh sb="0" eb="2">
      <t>キンム</t>
    </rPh>
    <rPh sb="2" eb="4">
      <t>ジカン</t>
    </rPh>
    <phoneticPr fontId="3"/>
  </si>
  <si>
    <r>
      <t xml:space="preserve">備考
</t>
    </r>
    <r>
      <rPr>
        <sz val="8"/>
        <rFont val="ＭＳ ゴシック"/>
        <family val="3"/>
        <charset val="128"/>
      </rPr>
      <t>休職・異動・退職の理由</t>
    </r>
    <rPh sb="0" eb="2">
      <t>ビコウ</t>
    </rPh>
    <rPh sb="3" eb="5">
      <t>キュウショク</t>
    </rPh>
    <rPh sb="6" eb="8">
      <t>イドウ</t>
    </rPh>
    <rPh sb="9" eb="11">
      <t>タイショク</t>
    </rPh>
    <rPh sb="12" eb="14">
      <t>リユウ</t>
    </rPh>
    <phoneticPr fontId="3"/>
  </si>
  <si>
    <t>氏名</t>
    <rPh sb="0" eb="2">
      <t>シメイ</t>
    </rPh>
    <phoneticPr fontId="3"/>
  </si>
  <si>
    <t>担当業務（クラス）</t>
    <phoneticPr fontId="3"/>
  </si>
  <si>
    <t>月</t>
    <rPh sb="0" eb="1">
      <t>ツキ</t>
    </rPh>
    <phoneticPr fontId="3"/>
  </si>
  <si>
    <t>６</t>
    <phoneticPr fontId="3"/>
  </si>
  <si>
    <t>　２．職員名簿（在籍／異動・退職職員共通）</t>
    <phoneticPr fontId="3"/>
  </si>
  <si>
    <t>　６．避難訓練等の実施状況</t>
    <phoneticPr fontId="3"/>
  </si>
  <si>
    <t>　５．設備の状況</t>
    <phoneticPr fontId="3"/>
  </si>
  <si>
    <t>　４．給食従事者の検便</t>
    <phoneticPr fontId="3"/>
  </si>
  <si>
    <t>　３．健康診断の実施状況</t>
    <phoneticPr fontId="3"/>
  </si>
  <si>
    <t>施設長</t>
    <rPh sb="0" eb="2">
      <t>シセツ</t>
    </rPh>
    <rPh sb="2" eb="3">
      <t>チョウ</t>
    </rPh>
    <phoneticPr fontId="3"/>
  </si>
  <si>
    <t>副施設長</t>
    <rPh sb="0" eb="4">
      <t>フクシセツチョウ</t>
    </rPh>
    <phoneticPr fontId="3"/>
  </si>
  <si>
    <t>主任</t>
    <rPh sb="0" eb="2">
      <t>シュニン</t>
    </rPh>
    <phoneticPr fontId="3"/>
  </si>
  <si>
    <t>保育士・保育従事者</t>
    <rPh sb="0" eb="3">
      <t>ホイクシ</t>
    </rPh>
    <rPh sb="4" eb="6">
      <t>ホイク</t>
    </rPh>
    <rPh sb="6" eb="9">
      <t>ジュウジシャ</t>
    </rPh>
    <phoneticPr fontId="3"/>
  </si>
  <si>
    <t>家庭的保育者</t>
    <rPh sb="0" eb="3">
      <t>カテイテキ</t>
    </rPh>
    <rPh sb="3" eb="6">
      <t>ホイクシャ</t>
    </rPh>
    <phoneticPr fontId="3"/>
  </si>
  <si>
    <t>保育補助</t>
    <rPh sb="0" eb="2">
      <t>ホイク</t>
    </rPh>
    <rPh sb="2" eb="4">
      <t>ホジョ</t>
    </rPh>
    <phoneticPr fontId="3"/>
  </si>
  <si>
    <t>看護師・保健師</t>
    <rPh sb="0" eb="3">
      <t>カンゴシ</t>
    </rPh>
    <rPh sb="4" eb="7">
      <t>ホケンシ</t>
    </rPh>
    <phoneticPr fontId="3"/>
  </si>
  <si>
    <t>栄養士・調理員</t>
    <rPh sb="0" eb="3">
      <t>エイヨウシ</t>
    </rPh>
    <phoneticPr fontId="3"/>
  </si>
  <si>
    <t>事務員</t>
    <rPh sb="0" eb="3">
      <t>ジムイン</t>
    </rPh>
    <phoneticPr fontId="3"/>
  </si>
  <si>
    <t>嘱託員</t>
    <rPh sb="0" eb="3">
      <t>ショクタクイン</t>
    </rPh>
    <phoneticPr fontId="3"/>
  </si>
  <si>
    <t>特別講師</t>
    <rPh sb="0" eb="2">
      <t>トクベツ</t>
    </rPh>
    <rPh sb="2" eb="4">
      <t>コウシ</t>
    </rPh>
    <phoneticPr fontId="3"/>
  </si>
  <si>
    <t>正規</t>
    <rPh sb="0" eb="2">
      <t>セイキ</t>
    </rPh>
    <phoneticPr fontId="3"/>
  </si>
  <si>
    <t>パート・アルバイト</t>
    <phoneticPr fontId="3"/>
  </si>
  <si>
    <t>契約</t>
    <rPh sb="0" eb="2">
      <t>ケイヤク</t>
    </rPh>
    <phoneticPr fontId="3"/>
  </si>
  <si>
    <t>嘱託</t>
    <rPh sb="0" eb="2">
      <t>ショクタク</t>
    </rPh>
    <phoneticPr fontId="3"/>
  </si>
  <si>
    <t>派遣</t>
    <rPh sb="0" eb="2">
      <t>ハケン</t>
    </rPh>
    <phoneticPr fontId="3"/>
  </si>
  <si>
    <t>調理業務委託</t>
    <rPh sb="0" eb="2">
      <t>チョウリ</t>
    </rPh>
    <rPh sb="2" eb="4">
      <t>ギョウム</t>
    </rPh>
    <rPh sb="4" eb="6">
      <t>イタク</t>
    </rPh>
    <phoneticPr fontId="3"/>
  </si>
  <si>
    <t>常勤</t>
    <rPh sb="0" eb="2">
      <t>ジョウキン</t>
    </rPh>
    <phoneticPr fontId="3"/>
  </si>
  <si>
    <t>非常勤</t>
    <rPh sb="0" eb="3">
      <t>ヒジョウキン</t>
    </rPh>
    <phoneticPr fontId="3"/>
  </si>
  <si>
    <t>保育士</t>
    <rPh sb="0" eb="3">
      <t>ホイクシ</t>
    </rPh>
    <phoneticPr fontId="3"/>
  </si>
  <si>
    <t>地域限定保育士</t>
    <rPh sb="0" eb="2">
      <t>チイキ</t>
    </rPh>
    <rPh sb="2" eb="4">
      <t>ゲンテイ</t>
    </rPh>
    <rPh sb="4" eb="7">
      <t>ホイクシ</t>
    </rPh>
    <phoneticPr fontId="3"/>
  </si>
  <si>
    <t>看護師</t>
    <rPh sb="0" eb="3">
      <t>カンゴシ</t>
    </rPh>
    <phoneticPr fontId="3"/>
  </si>
  <si>
    <t>准看護師</t>
    <rPh sb="0" eb="4">
      <t>ジュンカンゴシ</t>
    </rPh>
    <phoneticPr fontId="3"/>
  </si>
  <si>
    <t>保健師</t>
    <rPh sb="0" eb="3">
      <t>ホケンシ</t>
    </rPh>
    <phoneticPr fontId="3"/>
  </si>
  <si>
    <t>幼稚園教諭</t>
    <rPh sb="0" eb="3">
      <t>ヨウチエン</t>
    </rPh>
    <rPh sb="3" eb="5">
      <t>キョウユ</t>
    </rPh>
    <phoneticPr fontId="3"/>
  </si>
  <si>
    <t>小学校教諭</t>
    <rPh sb="0" eb="3">
      <t>ショウガッコウ</t>
    </rPh>
    <rPh sb="3" eb="5">
      <t>キョウユ</t>
    </rPh>
    <phoneticPr fontId="3"/>
  </si>
  <si>
    <t>養護教諭</t>
    <rPh sb="0" eb="2">
      <t>ヨウゴ</t>
    </rPh>
    <rPh sb="2" eb="4">
      <t>キョウユ</t>
    </rPh>
    <phoneticPr fontId="3"/>
  </si>
  <si>
    <t>栄養士</t>
    <rPh sb="0" eb="3">
      <t>エイヨウシ</t>
    </rPh>
    <phoneticPr fontId="3"/>
  </si>
  <si>
    <t>調理師</t>
    <rPh sb="0" eb="3">
      <t>チョウリシ</t>
    </rPh>
    <phoneticPr fontId="3"/>
  </si>
  <si>
    <t>医師</t>
    <rPh sb="0" eb="2">
      <t>イシ</t>
    </rPh>
    <phoneticPr fontId="3"/>
  </si>
  <si>
    <t>無資格</t>
    <rPh sb="0" eb="3">
      <t>ムシカク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</si>
</sst>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
    <numFmt numFmtId="177" formatCode="0_);[Red]\(0\)"/>
    <numFmt numFmtId="178" formatCode="0_ "/>
    <numFmt numFmtId="179" formatCode="0.00_ "/>
    <numFmt numFmtId="180" formatCode="#,##0.0;[Red]\-#,##0.0"/>
    <numFmt numFmtId="181" formatCode="0.0_);[Red]\(0.0\)"/>
    <numFmt numFmtId="182" formatCode="#,##0.00_ "/>
    <numFmt numFmtId="183" formatCode="0.0"/>
  </numFmts>
  <fonts count="6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9"/>
      <name val="ＭＳ ゴシック"/>
      <family val="3"/>
      <charset val="128"/>
    </font>
    <font>
      <sz val="11"/>
      <name val="ＭＳ Ｐゴシック"/>
      <family val="3"/>
      <charset val="128"/>
    </font>
    <font>
      <sz val="8"/>
      <name val="ＭＳ Ｐゴシック"/>
      <family val="3"/>
      <charset val="128"/>
    </font>
    <font>
      <sz val="9"/>
      <name val="ＭＳ Ｐゴシック"/>
      <family val="3"/>
      <charset val="128"/>
    </font>
    <font>
      <sz val="11"/>
      <color indexed="10"/>
      <name val="ＭＳ Ｐゴシック"/>
      <family val="3"/>
      <charset val="128"/>
    </font>
    <font>
      <sz val="7"/>
      <name val="ＭＳ Ｐゴシック"/>
      <family val="3"/>
      <charset val="128"/>
    </font>
    <font>
      <sz val="9"/>
      <color indexed="10"/>
      <name val="ＭＳ ゴシック"/>
      <family val="3"/>
      <charset val="128"/>
    </font>
    <font>
      <sz val="9"/>
      <color indexed="10"/>
      <name val="ＭＳ Ｐゴシック"/>
      <family val="3"/>
      <charset val="128"/>
    </font>
    <font>
      <sz val="12"/>
      <name val="ＭＳ Ｐゴシック"/>
      <family val="3"/>
      <charset val="128"/>
    </font>
    <font>
      <sz val="9"/>
      <color indexed="8"/>
      <name val="ＭＳ Ｐゴシック"/>
      <family val="3"/>
      <charset val="128"/>
    </font>
    <font>
      <sz val="22"/>
      <color indexed="10"/>
      <name val="ＭＳ Ｐゴシック"/>
      <family val="3"/>
      <charset val="128"/>
    </font>
    <font>
      <sz val="18"/>
      <color indexed="10"/>
      <name val="ＭＳ Ｐゴシック"/>
      <family val="3"/>
      <charset val="128"/>
    </font>
    <font>
      <i/>
      <sz val="9"/>
      <name val="ＭＳ Ｐゴシック"/>
      <family val="3"/>
      <charset val="128"/>
    </font>
    <font>
      <u/>
      <sz val="9"/>
      <name val="ＭＳ Ｐゴシック"/>
      <family val="3"/>
      <charset val="128"/>
    </font>
    <font>
      <vertAlign val="subscript"/>
      <sz val="9"/>
      <name val="ＭＳ Ｐゴシック"/>
      <family val="3"/>
      <charset val="128"/>
    </font>
    <font>
      <sz val="18"/>
      <name val="ＭＳ Ｐゴシック"/>
      <family val="3"/>
      <charset val="128"/>
    </font>
    <font>
      <sz val="6"/>
      <name val="ＭＳ Ｐゴシック"/>
      <family val="3"/>
    </font>
    <font>
      <sz val="9"/>
      <color indexed="10"/>
      <name val="ＭＳ Ｐゴシック"/>
      <family val="3"/>
    </font>
    <font>
      <sz val="9"/>
      <name val="ＭＳ Ｐゴシック"/>
      <family val="3"/>
    </font>
    <font>
      <sz val="9"/>
      <name val="ＭＳ ゴシック"/>
      <family val="3"/>
    </font>
    <font>
      <sz val="11"/>
      <name val="ＭＳ Ｐゴシック"/>
      <family val="3"/>
    </font>
    <font>
      <sz val="8"/>
      <name val="ＭＳ Ｐゴシック"/>
      <family val="3"/>
    </font>
    <font>
      <sz val="7"/>
      <name val="ＭＳ Ｐゴシック"/>
      <family val="3"/>
    </font>
    <font>
      <sz val="8"/>
      <color indexed="10"/>
      <name val="ＭＳ Ｐゴシック"/>
      <family val="3"/>
    </font>
    <font>
      <sz val="10"/>
      <color indexed="12"/>
      <name val="ＭＳ Ｐゴシック"/>
      <family val="3"/>
    </font>
    <font>
      <b/>
      <u val="double"/>
      <sz val="10"/>
      <color indexed="12"/>
      <name val="ＭＳ Ｐゴシック"/>
      <family val="3"/>
    </font>
    <font>
      <sz val="10"/>
      <name val="ＭＳ Ｐゴシック"/>
      <family val="3"/>
    </font>
    <font>
      <u/>
      <sz val="9"/>
      <color indexed="10"/>
      <name val="ＭＳ Ｐゴシック"/>
      <family val="3"/>
    </font>
    <font>
      <u/>
      <sz val="9"/>
      <name val="ＭＳ Ｐゴシック"/>
      <family val="3"/>
    </font>
    <font>
      <b/>
      <sz val="11"/>
      <name val="ＭＳ Ｐゴシック"/>
      <family val="3"/>
    </font>
    <font>
      <sz val="11"/>
      <color indexed="10"/>
      <name val="ＭＳ Ｐゴシック"/>
      <family val="3"/>
    </font>
    <font>
      <sz val="9"/>
      <color indexed="12"/>
      <name val="ＭＳ Ｐゴシック"/>
      <family val="3"/>
    </font>
    <font>
      <sz val="10"/>
      <color indexed="10"/>
      <name val="ＭＳ Ｐゴシック"/>
      <family val="3"/>
    </font>
    <font>
      <sz val="9"/>
      <color indexed="8"/>
      <name val="ＭＳ Ｐゴシック"/>
      <family val="3"/>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ＭＳ Ｐゴシック"/>
      <family val="3"/>
      <charset val="128"/>
    </font>
    <font>
      <sz val="11"/>
      <color rgb="FF0070C0"/>
      <name val="ＭＳ Ｐゴシック"/>
      <family val="3"/>
      <charset val="128"/>
    </font>
    <font>
      <sz val="9"/>
      <color rgb="FF0070C0"/>
      <name val="ＭＳ Ｐゴシック"/>
      <family val="3"/>
      <charset val="128"/>
    </font>
    <font>
      <sz val="9"/>
      <color rgb="FF0000FF"/>
      <name val="ＭＳ Ｐゴシック"/>
      <family val="3"/>
      <charset val="128"/>
    </font>
    <font>
      <sz val="9"/>
      <color rgb="FFFF0000"/>
      <name val="ＭＳ Ｐゴシック"/>
      <family val="3"/>
      <charset val="128"/>
    </font>
    <font>
      <sz val="9"/>
      <color theme="1"/>
      <name val="ＭＳ Ｐゴシック"/>
      <family val="3"/>
      <charset val="128"/>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sz val="28"/>
      <name val="ＭＳ Ｐゴシック"/>
      <family val="3"/>
      <charset val="128"/>
      <scheme val="major"/>
    </font>
    <font>
      <sz val="9"/>
      <name val="ＭＳ Ｐゴシック"/>
      <family val="3"/>
      <charset val="128"/>
      <scheme val="major"/>
    </font>
    <font>
      <sz val="22"/>
      <name val="ＭＳ Ｐゴシック"/>
      <family val="3"/>
      <charset val="128"/>
    </font>
    <font>
      <u/>
      <sz val="9"/>
      <color rgb="FFFF0000"/>
      <name val="ＭＳ Ｐゴシック"/>
      <family val="3"/>
      <charset val="128"/>
    </font>
    <font>
      <sz val="8"/>
      <name val="ＭＳ ゴシック"/>
      <family val="3"/>
      <charset val="128"/>
    </font>
  </fonts>
  <fills count="3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9"/>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
      <patternFill patternType="solid">
        <fgColor theme="0" tint="-0.14996795556505021"/>
        <bgColor indexed="64"/>
      </patternFill>
    </fill>
    <fill>
      <patternFill patternType="solid">
        <fgColor rgb="FFD9D9D9"/>
        <bgColor indexed="64"/>
      </patternFill>
    </fill>
  </fills>
  <borders count="106">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dotted">
        <color indexed="64"/>
      </bottom>
      <diagonal/>
    </border>
    <border>
      <left/>
      <right/>
      <top/>
      <bottom style="dotted">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top style="hair">
        <color indexed="64"/>
      </top>
      <bottom/>
      <diagonal/>
    </border>
    <border>
      <left/>
      <right style="hair">
        <color indexed="64"/>
      </right>
      <top style="hair">
        <color indexed="64"/>
      </top>
      <bottom/>
      <diagonal/>
    </border>
    <border>
      <left/>
      <right style="hair">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style="thin">
        <color indexed="64"/>
      </right>
      <top style="thin">
        <color indexed="64"/>
      </top>
      <bottom/>
      <diagonal/>
    </border>
    <border>
      <left style="double">
        <color indexed="64"/>
      </left>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style="thin">
        <color indexed="64"/>
      </bottom>
      <diagonal/>
    </border>
    <border>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top/>
      <bottom style="double">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style="double">
        <color indexed="64"/>
      </right>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8">
    <xf numFmtId="0" fontId="0" fillId="0" borderId="0"/>
    <xf numFmtId="0" fontId="38" fillId="2" borderId="0" applyNumberFormat="0" applyBorder="0" applyAlignment="0" applyProtection="0">
      <alignment vertical="center"/>
    </xf>
    <xf numFmtId="0" fontId="38" fillId="3" borderId="0" applyNumberFormat="0" applyBorder="0" applyAlignment="0" applyProtection="0">
      <alignment vertical="center"/>
    </xf>
    <xf numFmtId="0" fontId="38" fillId="4" borderId="0" applyNumberFormat="0" applyBorder="0" applyAlignment="0" applyProtection="0">
      <alignment vertical="center"/>
    </xf>
    <xf numFmtId="0" fontId="38" fillId="5"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8" fillId="7"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9" fillId="7" borderId="0" applyNumberFormat="0" applyBorder="0" applyAlignment="0" applyProtection="0">
      <alignment vertical="center"/>
    </xf>
    <xf numFmtId="0" fontId="39" fillId="8" borderId="0" applyNumberFormat="0" applyBorder="0" applyAlignment="0" applyProtection="0">
      <alignment vertical="center"/>
    </xf>
    <xf numFmtId="0" fontId="39" fillId="21" borderId="0" applyNumberFormat="0" applyBorder="0" applyAlignment="0" applyProtection="0">
      <alignment vertical="center"/>
    </xf>
    <xf numFmtId="0" fontId="39" fillId="9"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0" borderId="0" applyNumberFormat="0" applyFill="0" applyBorder="0" applyAlignment="0" applyProtection="0">
      <alignment vertical="center"/>
    </xf>
    <xf numFmtId="0" fontId="41" fillId="28" borderId="97" applyNumberFormat="0" applyAlignment="0" applyProtection="0">
      <alignment vertical="center"/>
    </xf>
    <xf numFmtId="0" fontId="42" fillId="29" borderId="0" applyNumberFormat="0" applyBorder="0" applyAlignment="0" applyProtection="0">
      <alignment vertical="center"/>
    </xf>
    <xf numFmtId="0" fontId="5" fillId="10" borderId="98" applyNumberFormat="0" applyFont="0" applyAlignment="0" applyProtection="0">
      <alignment vertical="center"/>
    </xf>
    <xf numFmtId="0" fontId="43" fillId="0" borderId="99" applyNumberFormat="0" applyFill="0" applyAlignment="0" applyProtection="0">
      <alignment vertical="center"/>
    </xf>
    <xf numFmtId="0" fontId="44" fillId="30" borderId="0" applyNumberFormat="0" applyBorder="0" applyAlignment="0" applyProtection="0">
      <alignment vertical="center"/>
    </xf>
    <xf numFmtId="0" fontId="45" fillId="31" borderId="100" applyNumberFormat="0" applyAlignment="0" applyProtection="0">
      <alignment vertical="center"/>
    </xf>
    <xf numFmtId="0" fontId="46" fillId="0" borderId="0" applyNumberFormat="0" applyFill="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0" fontId="47" fillId="0" borderId="101" applyNumberFormat="0" applyFill="0" applyAlignment="0" applyProtection="0">
      <alignment vertical="center"/>
    </xf>
    <xf numFmtId="0" fontId="48" fillId="0" borderId="102" applyNumberFormat="0" applyFill="0" applyAlignment="0" applyProtection="0">
      <alignment vertical="center"/>
    </xf>
    <xf numFmtId="0" fontId="49" fillId="0" borderId="103" applyNumberFormat="0" applyFill="0" applyAlignment="0" applyProtection="0">
      <alignment vertical="center"/>
    </xf>
    <xf numFmtId="0" fontId="49" fillId="0" borderId="0" applyNumberFormat="0" applyFill="0" applyBorder="0" applyAlignment="0" applyProtection="0">
      <alignment vertical="center"/>
    </xf>
    <xf numFmtId="0" fontId="50" fillId="0" borderId="104" applyNumberFormat="0" applyFill="0" applyAlignment="0" applyProtection="0">
      <alignment vertical="center"/>
    </xf>
    <xf numFmtId="0" fontId="51" fillId="31" borderId="105" applyNumberFormat="0" applyAlignment="0" applyProtection="0">
      <alignment vertical="center"/>
    </xf>
    <xf numFmtId="0" fontId="52" fillId="0" borderId="0" applyNumberFormat="0" applyFill="0" applyBorder="0" applyAlignment="0" applyProtection="0">
      <alignment vertical="center"/>
    </xf>
    <xf numFmtId="6" fontId="5" fillId="0" borderId="0" applyFont="0" applyFill="0" applyBorder="0" applyAlignment="0" applyProtection="0"/>
    <xf numFmtId="0" fontId="53" fillId="6" borderId="100" applyNumberFormat="0" applyAlignment="0" applyProtection="0">
      <alignment vertical="center"/>
    </xf>
    <xf numFmtId="0" fontId="54" fillId="32" borderId="0" applyNumberFormat="0" applyBorder="0" applyAlignment="0" applyProtection="0">
      <alignment vertical="center"/>
    </xf>
    <xf numFmtId="0" fontId="2" fillId="0" borderId="0">
      <alignment vertical="center"/>
    </xf>
    <xf numFmtId="0" fontId="1" fillId="0" borderId="0">
      <alignment vertical="center"/>
    </xf>
  </cellStyleXfs>
  <cellXfs count="884">
    <xf numFmtId="0" fontId="0" fillId="0" borderId="0" xfId="0"/>
    <xf numFmtId="0" fontId="4" fillId="11" borderId="0" xfId="0" applyFont="1" applyFill="1" applyAlignment="1">
      <alignment vertical="center"/>
    </xf>
    <xf numFmtId="0" fontId="4" fillId="11" borderId="0" xfId="0" applyFont="1" applyFill="1" applyAlignment="1">
      <alignment horizontal="center" vertical="center"/>
    </xf>
    <xf numFmtId="49" fontId="4" fillId="11" borderId="0" xfId="0" applyNumberFormat="1" applyFont="1" applyFill="1" applyAlignment="1">
      <alignment vertical="center"/>
    </xf>
    <xf numFmtId="0" fontId="10" fillId="11" borderId="0" xfId="0" applyFont="1" applyFill="1" applyAlignment="1">
      <alignment vertical="center"/>
    </xf>
    <xf numFmtId="0" fontId="4" fillId="11" borderId="0" xfId="0" applyFont="1" applyFill="1" applyAlignment="1">
      <alignment vertical="top"/>
    </xf>
    <xf numFmtId="0" fontId="7" fillId="11" borderId="0" xfId="0" applyFont="1" applyFill="1" applyAlignment="1">
      <alignment vertical="center"/>
    </xf>
    <xf numFmtId="0" fontId="11" fillId="11" borderId="0" xfId="0" applyFont="1" applyFill="1" applyAlignment="1">
      <alignment vertical="center"/>
    </xf>
    <xf numFmtId="0" fontId="4" fillId="11" borderId="0" xfId="0" applyFont="1" applyFill="1"/>
    <xf numFmtId="0" fontId="7" fillId="11" borderId="0" xfId="0" applyFont="1" applyFill="1" applyAlignment="1">
      <alignment horizontal="center" vertical="center"/>
    </xf>
    <xf numFmtId="0" fontId="7" fillId="11" borderId="3" xfId="0" applyFont="1" applyFill="1" applyBorder="1" applyAlignment="1">
      <alignment vertical="center"/>
    </xf>
    <xf numFmtId="0" fontId="0" fillId="33" borderId="0" xfId="0" applyFill="1"/>
    <xf numFmtId="0" fontId="7" fillId="33" borderId="0" xfId="0" applyFont="1" applyFill="1"/>
    <xf numFmtId="0" fontId="4" fillId="33" borderId="0" xfId="0" applyFont="1" applyFill="1" applyAlignment="1">
      <alignment vertical="center"/>
    </xf>
    <xf numFmtId="0" fontId="4" fillId="33" borderId="0" xfId="0" applyFont="1" applyFill="1"/>
    <xf numFmtId="0" fontId="0" fillId="11" borderId="0" xfId="0" applyFill="1" applyAlignment="1">
      <alignment vertical="center" shrinkToFit="1"/>
    </xf>
    <xf numFmtId="0" fontId="0" fillId="11" borderId="0" xfId="0" applyFill="1" applyAlignment="1">
      <alignment horizontal="center" vertical="center"/>
    </xf>
    <xf numFmtId="0" fontId="0" fillId="11" borderId="0" xfId="0" applyFill="1" applyAlignment="1">
      <alignment vertical="center" wrapText="1"/>
    </xf>
    <xf numFmtId="0" fontId="0" fillId="11" borderId="0" xfId="0" applyFill="1" applyAlignment="1">
      <alignment horizontal="right" vertical="center"/>
    </xf>
    <xf numFmtId="0" fontId="55" fillId="33" borderId="0" xfId="0" applyFont="1" applyFill="1" applyAlignment="1">
      <alignment vertical="top"/>
    </xf>
    <xf numFmtId="0" fontId="55" fillId="33" borderId="0" xfId="0" applyFont="1" applyFill="1" applyAlignment="1">
      <alignment vertical="center"/>
    </xf>
    <xf numFmtId="49" fontId="4" fillId="33" borderId="0" xfId="0" applyNumberFormat="1" applyFont="1" applyFill="1" applyAlignment="1">
      <alignment vertical="center"/>
    </xf>
    <xf numFmtId="0" fontId="0" fillId="34" borderId="0" xfId="0" applyFill="1"/>
    <xf numFmtId="0" fontId="7" fillId="34" borderId="0" xfId="0" applyFont="1" applyFill="1"/>
    <xf numFmtId="0" fontId="9" fillId="34" borderId="0" xfId="0" applyFont="1" applyFill="1" applyAlignment="1">
      <alignment horizontal="right"/>
    </xf>
    <xf numFmtId="0" fontId="0" fillId="34" borderId="4" xfId="0" applyFill="1" applyBorder="1"/>
    <xf numFmtId="0" fontId="56" fillId="0" borderId="0" xfId="0" applyFont="1"/>
    <xf numFmtId="0" fontId="57" fillId="34" borderId="0" xfId="0" applyFont="1" applyFill="1"/>
    <xf numFmtId="0" fontId="56" fillId="34" borderId="0" xfId="0" applyFont="1" applyFill="1"/>
    <xf numFmtId="0" fontId="58" fillId="34" borderId="0" xfId="0" applyFont="1" applyFill="1"/>
    <xf numFmtId="0" fontId="7" fillId="11" borderId="4" xfId="0" applyFont="1" applyFill="1" applyBorder="1" applyAlignment="1">
      <alignment vertical="center"/>
    </xf>
    <xf numFmtId="0" fontId="7" fillId="11" borderId="5" xfId="0" applyFont="1" applyFill="1" applyBorder="1" applyAlignment="1">
      <alignment vertical="center"/>
    </xf>
    <xf numFmtId="49" fontId="7" fillId="11" borderId="0" xfId="0" applyNumberFormat="1" applyFont="1" applyFill="1" applyAlignment="1">
      <alignment vertical="center"/>
    </xf>
    <xf numFmtId="49" fontId="14" fillId="11" borderId="0" xfId="0" applyNumberFormat="1" applyFont="1" applyFill="1" applyAlignment="1">
      <alignment vertical="center"/>
    </xf>
    <xf numFmtId="0" fontId="0" fillId="11" borderId="0" xfId="0" applyFill="1"/>
    <xf numFmtId="49" fontId="7" fillId="11" borderId="0" xfId="0" applyNumberFormat="1" applyFont="1" applyFill="1" applyAlignment="1">
      <alignment horizontal="right" vertical="center"/>
    </xf>
    <xf numFmtId="49" fontId="7" fillId="33" borderId="0" xfId="0" applyNumberFormat="1" applyFont="1" applyFill="1" applyAlignment="1">
      <alignment vertical="center"/>
    </xf>
    <xf numFmtId="49" fontId="7" fillId="33" borderId="0" xfId="0" applyNumberFormat="1" applyFont="1" applyFill="1" applyAlignment="1">
      <alignment vertical="top"/>
    </xf>
    <xf numFmtId="49" fontId="16" fillId="11" borderId="0" xfId="0" applyNumberFormat="1" applyFont="1" applyFill="1" applyAlignment="1">
      <alignment vertical="center"/>
    </xf>
    <xf numFmtId="0" fontId="7" fillId="11" borderId="0" xfId="0" applyFont="1" applyFill="1" applyAlignment="1">
      <alignment horizontal="right" vertical="center"/>
    </xf>
    <xf numFmtId="49" fontId="7" fillId="0" borderId="0" xfId="0" applyNumberFormat="1" applyFont="1" applyAlignment="1">
      <alignment vertical="center"/>
    </xf>
    <xf numFmtId="0" fontId="7" fillId="33" borderId="0" xfId="0" applyFont="1" applyFill="1" applyAlignment="1">
      <alignment vertical="center" shrinkToFit="1"/>
    </xf>
    <xf numFmtId="0" fontId="0" fillId="33" borderId="0" xfId="0" applyFill="1" applyAlignment="1">
      <alignment vertical="center"/>
    </xf>
    <xf numFmtId="0" fontId="0" fillId="0" borderId="0" xfId="0" applyAlignment="1">
      <alignment vertical="center"/>
    </xf>
    <xf numFmtId="49" fontId="0" fillId="0" borderId="0" xfId="0" applyNumberFormat="1" applyAlignment="1">
      <alignment vertical="center"/>
    </xf>
    <xf numFmtId="0" fontId="7" fillId="33" borderId="7" xfId="0" applyFont="1" applyFill="1" applyBorder="1" applyAlignment="1">
      <alignment vertical="center"/>
    </xf>
    <xf numFmtId="0" fontId="7" fillId="33" borderId="9" xfId="0" applyFont="1" applyFill="1" applyBorder="1" applyAlignment="1">
      <alignment vertical="center"/>
    </xf>
    <xf numFmtId="0" fontId="7" fillId="33" borderId="11" xfId="0" applyFont="1" applyFill="1" applyBorder="1" applyAlignment="1">
      <alignment vertical="center"/>
    </xf>
    <xf numFmtId="0" fontId="7" fillId="34" borderId="3" xfId="0" applyFont="1" applyFill="1" applyBorder="1" applyAlignment="1">
      <alignment vertical="center"/>
    </xf>
    <xf numFmtId="0" fontId="7" fillId="34" borderId="0" xfId="0" applyFont="1" applyFill="1" applyAlignment="1">
      <alignment vertical="center"/>
    </xf>
    <xf numFmtId="0" fontId="0" fillId="34" borderId="0" xfId="0" applyFill="1" applyAlignment="1">
      <alignment vertical="center"/>
    </xf>
    <xf numFmtId="0" fontId="6" fillId="34" borderId="3" xfId="0" applyFont="1" applyFill="1" applyBorder="1" applyAlignment="1">
      <alignment vertical="center"/>
    </xf>
    <xf numFmtId="0" fontId="7" fillId="34" borderId="5" xfId="0" applyFont="1" applyFill="1" applyBorder="1" applyAlignment="1">
      <alignment vertical="center"/>
    </xf>
    <xf numFmtId="0" fontId="7" fillId="34" borderId="4" xfId="0" applyFont="1" applyFill="1" applyBorder="1" applyAlignment="1">
      <alignment horizontal="center" vertical="center"/>
    </xf>
    <xf numFmtId="0" fontId="7" fillId="34" borderId="5" xfId="0" applyFont="1" applyFill="1" applyBorder="1" applyAlignment="1">
      <alignment horizontal="right" vertical="center"/>
    </xf>
    <xf numFmtId="0" fontId="6" fillId="34" borderId="4" xfId="0" applyFont="1" applyFill="1" applyBorder="1" applyAlignment="1">
      <alignment vertical="center"/>
    </xf>
    <xf numFmtId="0" fontId="7" fillId="11" borderId="1" xfId="0" applyFont="1" applyFill="1" applyBorder="1" applyAlignment="1">
      <alignment vertical="center"/>
    </xf>
    <xf numFmtId="0" fontId="7" fillId="11" borderId="0" xfId="0" applyFont="1" applyFill="1" applyAlignment="1">
      <alignment vertical="top"/>
    </xf>
    <xf numFmtId="0" fontId="7" fillId="33" borderId="0" xfId="0" applyFont="1" applyFill="1" applyAlignment="1">
      <alignment vertical="top"/>
    </xf>
    <xf numFmtId="0" fontId="6" fillId="11" borderId="10" xfId="0" applyFont="1" applyFill="1" applyBorder="1" applyAlignment="1">
      <alignment vertical="center"/>
    </xf>
    <xf numFmtId="0" fontId="6" fillId="11" borderId="10" xfId="0" applyFont="1" applyFill="1" applyBorder="1" applyAlignment="1">
      <alignment vertical="center" shrinkToFit="1"/>
    </xf>
    <xf numFmtId="0" fontId="7" fillId="11" borderId="16" xfId="0" applyFont="1" applyFill="1" applyBorder="1" applyAlignment="1">
      <alignment vertical="center"/>
    </xf>
    <xf numFmtId="49" fontId="6" fillId="11" borderId="6" xfId="0" applyNumberFormat="1" applyFont="1" applyFill="1" applyBorder="1" applyAlignment="1">
      <alignment vertical="center"/>
    </xf>
    <xf numFmtId="49" fontId="7" fillId="11" borderId="6" xfId="0" applyNumberFormat="1" applyFont="1" applyFill="1" applyBorder="1" applyAlignment="1">
      <alignment vertical="center"/>
    </xf>
    <xf numFmtId="49" fontId="7" fillId="11" borderId="7" xfId="0" applyNumberFormat="1" applyFont="1" applyFill="1" applyBorder="1" applyAlignment="1">
      <alignment vertical="center"/>
    </xf>
    <xf numFmtId="49" fontId="6" fillId="11" borderId="0" xfId="0" applyNumberFormat="1" applyFont="1" applyFill="1" applyAlignment="1">
      <alignment vertical="center"/>
    </xf>
    <xf numFmtId="0" fontId="11" fillId="11" borderId="0" xfId="0" quotePrefix="1" applyFont="1" applyFill="1" applyAlignment="1">
      <alignment vertical="center"/>
    </xf>
    <xf numFmtId="0" fontId="7" fillId="33" borderId="0" xfId="0" applyFont="1" applyFill="1" applyAlignment="1">
      <alignment horizontal="left"/>
    </xf>
    <xf numFmtId="0" fontId="8" fillId="11" borderId="0" xfId="0" applyFont="1" applyFill="1" applyAlignment="1">
      <alignment vertical="center" shrinkToFit="1"/>
    </xf>
    <xf numFmtId="0" fontId="6" fillId="33" borderId="5" xfId="0" applyFont="1" applyFill="1" applyBorder="1" applyAlignment="1">
      <alignment vertical="center" shrinkToFit="1"/>
    </xf>
    <xf numFmtId="0" fontId="59" fillId="33" borderId="0" xfId="0" applyFont="1" applyFill="1" applyAlignment="1">
      <alignment vertical="center"/>
    </xf>
    <xf numFmtId="0" fontId="6" fillId="35" borderId="4" xfId="0" applyFont="1" applyFill="1" applyBorder="1" applyAlignment="1">
      <alignment vertical="center" shrinkToFit="1"/>
    </xf>
    <xf numFmtId="0" fontId="7" fillId="35" borderId="5" xfId="0" applyFont="1" applyFill="1" applyBorder="1" applyAlignment="1">
      <alignment vertical="center" shrinkToFit="1"/>
    </xf>
    <xf numFmtId="0" fontId="6" fillId="33" borderId="4" xfId="0" applyFont="1" applyFill="1" applyBorder="1" applyAlignment="1">
      <alignment vertical="center" shrinkToFit="1"/>
    </xf>
    <xf numFmtId="182" fontId="7" fillId="33" borderId="4" xfId="0" applyNumberFormat="1" applyFont="1" applyFill="1" applyBorder="1" applyAlignment="1">
      <alignment vertical="center"/>
    </xf>
    <xf numFmtId="0" fontId="6" fillId="35" borderId="6" xfId="0" applyFont="1" applyFill="1" applyBorder="1" applyAlignment="1">
      <alignment vertical="center" shrinkToFit="1"/>
    </xf>
    <xf numFmtId="0" fontId="6" fillId="11" borderId="0" xfId="0" applyFont="1" applyFill="1" applyAlignment="1">
      <alignment vertical="center"/>
    </xf>
    <xf numFmtId="0" fontId="6" fillId="11" borderId="0" xfId="0" applyFont="1" applyFill="1" applyAlignment="1">
      <alignment vertical="center" shrinkToFit="1"/>
    </xf>
    <xf numFmtId="182" fontId="7" fillId="11" borderId="0" xfId="0" applyNumberFormat="1" applyFont="1" applyFill="1" applyAlignment="1">
      <alignment vertical="center"/>
    </xf>
    <xf numFmtId="0" fontId="7" fillId="11" borderId="17" xfId="0" applyFont="1" applyFill="1" applyBorder="1" applyAlignment="1">
      <alignment vertical="center"/>
    </xf>
    <xf numFmtId="0" fontId="7" fillId="11" borderId="18" xfId="0" applyFont="1" applyFill="1" applyBorder="1" applyAlignment="1">
      <alignment vertical="center"/>
    </xf>
    <xf numFmtId="0" fontId="7" fillId="11" borderId="19" xfId="0" applyFont="1" applyFill="1" applyBorder="1" applyAlignment="1">
      <alignment vertical="center"/>
    </xf>
    <xf numFmtId="0" fontId="7" fillId="11" borderId="19" xfId="0" applyFont="1" applyFill="1" applyBorder="1" applyAlignment="1">
      <alignment horizontal="center" vertical="center"/>
    </xf>
    <xf numFmtId="0" fontId="7" fillId="11" borderId="20" xfId="0" applyFont="1" applyFill="1" applyBorder="1" applyAlignment="1">
      <alignment vertical="center"/>
    </xf>
    <xf numFmtId="0" fontId="7" fillId="11" borderId="21" xfId="0" applyFont="1" applyFill="1" applyBorder="1" applyAlignment="1">
      <alignment vertical="center"/>
    </xf>
    <xf numFmtId="0" fontId="13" fillId="11" borderId="21" xfId="0" applyFont="1" applyFill="1" applyBorder="1" applyAlignment="1">
      <alignment vertical="center"/>
    </xf>
    <xf numFmtId="0" fontId="7" fillId="11" borderId="16" xfId="0" applyFont="1" applyFill="1" applyBorder="1" applyAlignment="1">
      <alignment horizontal="center" vertical="center"/>
    </xf>
    <xf numFmtId="182" fontId="3" fillId="33" borderId="4" xfId="0" applyNumberFormat="1" applyFont="1" applyFill="1" applyBorder="1" applyAlignment="1">
      <alignment vertical="center" shrinkToFit="1"/>
    </xf>
    <xf numFmtId="182" fontId="3" fillId="33" borderId="5" xfId="0" applyNumberFormat="1" applyFont="1" applyFill="1" applyBorder="1" applyAlignment="1">
      <alignment vertical="center" shrinkToFit="1"/>
    </xf>
    <xf numFmtId="182" fontId="3" fillId="33" borderId="3" xfId="0" applyNumberFormat="1" applyFont="1" applyFill="1" applyBorder="1" applyAlignment="1">
      <alignment vertical="center"/>
    </xf>
    <xf numFmtId="182" fontId="3" fillId="33" borderId="4" xfId="0" applyNumberFormat="1" applyFont="1" applyFill="1" applyBorder="1" applyAlignment="1">
      <alignment vertical="center"/>
    </xf>
    <xf numFmtId="182" fontId="3" fillId="33" borderId="5" xfId="0" applyNumberFormat="1" applyFont="1" applyFill="1" applyBorder="1" applyAlignment="1">
      <alignment vertical="center"/>
    </xf>
    <xf numFmtId="0" fontId="7" fillId="33" borderId="6" xfId="0" applyFont="1" applyFill="1" applyBorder="1" applyAlignment="1">
      <alignment horizontal="left" vertical="center"/>
    </xf>
    <xf numFmtId="0" fontId="55" fillId="33" borderId="22" xfId="0" applyFont="1" applyFill="1" applyBorder="1"/>
    <xf numFmtId="0" fontId="59" fillId="33" borderId="23" xfId="0" applyFont="1" applyFill="1" applyBorder="1" applyAlignment="1">
      <alignment vertical="center"/>
    </xf>
    <xf numFmtId="0" fontId="7" fillId="33" borderId="23" xfId="0" applyFont="1" applyFill="1" applyBorder="1" applyAlignment="1">
      <alignment vertical="center"/>
    </xf>
    <xf numFmtId="0" fontId="55" fillId="33" borderId="23" xfId="0" applyFont="1" applyFill="1" applyBorder="1" applyAlignment="1">
      <alignment vertical="top"/>
    </xf>
    <xf numFmtId="0" fontId="55" fillId="33" borderId="24" xfId="0" applyFont="1" applyFill="1" applyBorder="1" applyAlignment="1">
      <alignment vertical="top"/>
    </xf>
    <xf numFmtId="0" fontId="7" fillId="33" borderId="25" xfId="0" applyFont="1" applyFill="1" applyBorder="1" applyAlignment="1">
      <alignment horizontal="center" vertical="center"/>
    </xf>
    <xf numFmtId="0" fontId="7" fillId="33" borderId="25" xfId="0" applyFont="1" applyFill="1" applyBorder="1" applyAlignment="1">
      <alignment vertical="center"/>
    </xf>
    <xf numFmtId="0" fontId="7" fillId="33" borderId="26" xfId="0" applyFont="1" applyFill="1" applyBorder="1" applyAlignment="1">
      <alignment vertical="center"/>
    </xf>
    <xf numFmtId="0" fontId="0" fillId="33" borderId="2" xfId="0" applyFill="1" applyBorder="1" applyAlignment="1">
      <alignment vertical="center"/>
    </xf>
    <xf numFmtId="0" fontId="0" fillId="33" borderId="4" xfId="0" applyFill="1" applyBorder="1" applyAlignment="1">
      <alignment vertical="center"/>
    </xf>
    <xf numFmtId="0" fontId="7" fillId="33" borderId="0" xfId="0" applyFont="1" applyFill="1" applyAlignment="1">
      <alignment horizontal="left" vertical="center"/>
    </xf>
    <xf numFmtId="0" fontId="60" fillId="33" borderId="0" xfId="0" applyFont="1" applyFill="1" applyAlignment="1">
      <alignment vertical="center"/>
    </xf>
    <xf numFmtId="0" fontId="59" fillId="33" borderId="0" xfId="0" applyFont="1" applyFill="1" applyAlignment="1">
      <alignment vertical="top"/>
    </xf>
    <xf numFmtId="0" fontId="60" fillId="33" borderId="0" xfId="0" quotePrefix="1" applyFont="1" applyFill="1" applyAlignment="1">
      <alignment vertical="center"/>
    </xf>
    <xf numFmtId="0" fontId="0" fillId="33" borderId="0" xfId="0" applyFill="1" applyAlignment="1">
      <alignment vertical="center" shrinkToFit="1"/>
    </xf>
    <xf numFmtId="0" fontId="7" fillId="33" borderId="0" xfId="0" applyFont="1" applyFill="1" applyAlignment="1">
      <alignment vertical="center"/>
    </xf>
    <xf numFmtId="0" fontId="7" fillId="33" borderId="4" xfId="0" applyFont="1" applyFill="1" applyBorder="1" applyAlignment="1">
      <alignment vertical="center"/>
    </xf>
    <xf numFmtId="0" fontId="0" fillId="33" borderId="4" xfId="0" applyFill="1" applyBorder="1" applyAlignment="1">
      <alignment horizontal="center" vertical="center"/>
    </xf>
    <xf numFmtId="0" fontId="7" fillId="33" borderId="4" xfId="0" applyFont="1" applyFill="1" applyBorder="1" applyAlignment="1">
      <alignment vertical="center" shrinkToFit="1"/>
    </xf>
    <xf numFmtId="0" fontId="7" fillId="33" borderId="6" xfId="0" applyFont="1" applyFill="1" applyBorder="1" applyAlignment="1">
      <alignment vertical="center"/>
    </xf>
    <xf numFmtId="0" fontId="7" fillId="33" borderId="4" xfId="0" applyFont="1" applyFill="1" applyBorder="1" applyAlignment="1">
      <alignment horizontal="center" vertical="center"/>
    </xf>
    <xf numFmtId="0" fontId="7" fillId="35" borderId="7" xfId="0" applyFont="1" applyFill="1" applyBorder="1" applyAlignment="1">
      <alignment vertical="center" shrinkToFit="1"/>
    </xf>
    <xf numFmtId="0" fontId="7" fillId="34" borderId="4" xfId="0" applyFont="1" applyFill="1" applyBorder="1" applyAlignment="1">
      <alignment vertical="center"/>
    </xf>
    <xf numFmtId="0" fontId="0" fillId="33" borderId="6" xfId="0" applyFill="1" applyBorder="1" applyAlignment="1">
      <alignment vertical="center"/>
    </xf>
    <xf numFmtId="0" fontId="7" fillId="33" borderId="8" xfId="0" applyFont="1" applyFill="1" applyBorder="1" applyAlignment="1">
      <alignment vertical="center"/>
    </xf>
    <xf numFmtId="49" fontId="0" fillId="33" borderId="0" xfId="0" applyNumberFormat="1" applyFill="1" applyAlignment="1">
      <alignment horizontal="center" vertical="center" shrinkToFit="1"/>
    </xf>
    <xf numFmtId="0" fontId="7" fillId="33" borderId="5" xfId="0" applyFont="1" applyFill="1" applyBorder="1" applyAlignment="1">
      <alignment vertical="center" shrinkToFit="1"/>
    </xf>
    <xf numFmtId="0" fontId="7" fillId="33" borderId="5" xfId="0" applyFont="1" applyFill="1" applyBorder="1" applyAlignment="1">
      <alignment horizontal="center" vertical="center"/>
    </xf>
    <xf numFmtId="0" fontId="7" fillId="33" borderId="6" xfId="0" applyFont="1" applyFill="1" applyBorder="1" applyAlignment="1">
      <alignment horizontal="center" vertical="center"/>
    </xf>
    <xf numFmtId="0" fontId="7" fillId="33" borderId="3" xfId="0" applyFont="1" applyFill="1" applyBorder="1" applyAlignment="1">
      <alignment vertical="center"/>
    </xf>
    <xf numFmtId="0" fontId="7" fillId="33" borderId="10" xfId="0" applyFont="1" applyFill="1" applyBorder="1" applyAlignment="1">
      <alignment vertical="center"/>
    </xf>
    <xf numFmtId="0" fontId="7" fillId="33" borderId="10" xfId="0" applyFont="1" applyFill="1" applyBorder="1" applyAlignment="1">
      <alignment vertical="center" shrinkToFit="1"/>
    </xf>
    <xf numFmtId="0" fontId="7" fillId="33" borderId="7" xfId="0" applyFont="1" applyFill="1" applyBorder="1" applyAlignment="1">
      <alignment vertical="center" shrinkToFit="1"/>
    </xf>
    <xf numFmtId="0" fontId="0" fillId="33" borderId="1" xfId="0" applyFill="1" applyBorder="1" applyAlignment="1">
      <alignment vertical="center"/>
    </xf>
    <xf numFmtId="0" fontId="7" fillId="33" borderId="0" xfId="0" applyFont="1" applyFill="1" applyAlignment="1">
      <alignment wrapText="1"/>
    </xf>
    <xf numFmtId="0" fontId="0" fillId="33" borderId="10" xfId="0" applyFill="1" applyBorder="1" applyAlignment="1">
      <alignment vertical="top"/>
    </xf>
    <xf numFmtId="0" fontId="0" fillId="33" borderId="27" xfId="0" applyFill="1" applyBorder="1" applyAlignment="1">
      <alignment vertical="top"/>
    </xf>
    <xf numFmtId="0" fontId="7" fillId="35" borderId="7" xfId="0" applyFont="1" applyFill="1" applyBorder="1" applyAlignment="1">
      <alignment vertical="center"/>
    </xf>
    <xf numFmtId="0" fontId="7" fillId="35" borderId="28" xfId="0" applyFont="1" applyFill="1" applyBorder="1" applyAlignment="1">
      <alignment vertical="center"/>
    </xf>
    <xf numFmtId="0" fontId="7" fillId="35" borderId="11" xfId="0" applyFont="1" applyFill="1" applyBorder="1" applyAlignment="1">
      <alignment vertical="center"/>
    </xf>
    <xf numFmtId="0" fontId="7" fillId="35" borderId="27" xfId="0" applyFont="1" applyFill="1" applyBorder="1" applyAlignment="1">
      <alignment vertical="center"/>
    </xf>
    <xf numFmtId="0" fontId="7" fillId="11" borderId="29" xfId="0" applyFont="1" applyFill="1" applyBorder="1" applyAlignment="1">
      <alignment vertical="center"/>
    </xf>
    <xf numFmtId="0" fontId="7" fillId="35" borderId="2" xfId="0" applyFont="1" applyFill="1" applyBorder="1" applyAlignment="1">
      <alignment vertical="center"/>
    </xf>
    <xf numFmtId="0" fontId="0" fillId="33" borderId="0" xfId="0" applyFill="1" applyAlignment="1">
      <alignment horizontal="center" vertical="center"/>
    </xf>
    <xf numFmtId="0" fontId="7" fillId="33" borderId="28" xfId="0" applyFont="1" applyFill="1" applyBorder="1" applyAlignment="1">
      <alignment vertical="center"/>
    </xf>
    <xf numFmtId="0" fontId="7" fillId="33" borderId="7" xfId="0" applyFont="1" applyFill="1" applyBorder="1" applyAlignment="1">
      <alignment horizontal="center" vertical="center"/>
    </xf>
    <xf numFmtId="0" fontId="7" fillId="33" borderId="11" xfId="0" applyFont="1" applyFill="1" applyBorder="1" applyAlignment="1">
      <alignment horizontal="center" vertical="center"/>
    </xf>
    <xf numFmtId="0" fontId="9" fillId="33" borderId="9" xfId="0" applyFont="1" applyFill="1" applyBorder="1" applyAlignment="1">
      <alignment vertical="center"/>
    </xf>
    <xf numFmtId="0" fontId="7" fillId="33" borderId="3" xfId="0" applyFont="1" applyFill="1" applyBorder="1" applyAlignment="1">
      <alignment horizontal="centerContinuous" vertical="center"/>
    </xf>
    <xf numFmtId="0" fontId="7" fillId="33" borderId="4" xfId="0" applyFont="1" applyFill="1" applyBorder="1" applyAlignment="1">
      <alignment horizontal="centerContinuous" vertical="center"/>
    </xf>
    <xf numFmtId="0" fontId="7" fillId="33" borderId="5" xfId="0" applyFont="1" applyFill="1" applyBorder="1" applyAlignment="1">
      <alignment horizontal="centerContinuous" vertical="center"/>
    </xf>
    <xf numFmtId="49" fontId="7" fillId="33" borderId="8" xfId="0" applyNumberFormat="1" applyFont="1" applyFill="1" applyBorder="1" applyAlignment="1">
      <alignment horizontal="centerContinuous" vertical="center" shrinkToFit="1"/>
    </xf>
    <xf numFmtId="49" fontId="7" fillId="33" borderId="6" xfId="0" applyNumberFormat="1" applyFont="1" applyFill="1" applyBorder="1" applyAlignment="1">
      <alignment horizontal="centerContinuous" vertical="center" shrinkToFit="1"/>
    </xf>
    <xf numFmtId="49" fontId="7" fillId="33" borderId="7" xfId="0" applyNumberFormat="1" applyFont="1" applyFill="1" applyBorder="1" applyAlignment="1">
      <alignment horizontal="centerContinuous" vertical="center" shrinkToFit="1"/>
    </xf>
    <xf numFmtId="49" fontId="7" fillId="33" borderId="3" xfId="0" applyNumberFormat="1" applyFont="1" applyFill="1" applyBorder="1" applyAlignment="1">
      <alignment horizontal="centerContinuous" vertical="center" shrinkToFit="1"/>
    </xf>
    <xf numFmtId="49" fontId="7" fillId="33" borderId="5" xfId="0" applyNumberFormat="1" applyFont="1" applyFill="1" applyBorder="1" applyAlignment="1">
      <alignment horizontal="centerContinuous" vertical="center" shrinkToFit="1"/>
    </xf>
    <xf numFmtId="0" fontId="6" fillId="33" borderId="10" xfId="0" applyFont="1" applyFill="1" applyBorder="1" applyAlignment="1">
      <alignment vertical="center"/>
    </xf>
    <xf numFmtId="0" fontId="6" fillId="33" borderId="10" xfId="0" applyFont="1" applyFill="1" applyBorder="1" applyAlignment="1">
      <alignment vertical="center" shrinkToFit="1"/>
    </xf>
    <xf numFmtId="49" fontId="7" fillId="33" borderId="0" xfId="0" quotePrefix="1" applyNumberFormat="1" applyFont="1" applyFill="1" applyAlignment="1">
      <alignment vertical="center"/>
    </xf>
    <xf numFmtId="49" fontId="6" fillId="33" borderId="6" xfId="0" applyNumberFormat="1" applyFont="1" applyFill="1" applyBorder="1" applyAlignment="1">
      <alignment vertical="center"/>
    </xf>
    <xf numFmtId="49" fontId="7" fillId="33" borderId="6" xfId="0" applyNumberFormat="1" applyFont="1" applyFill="1" applyBorder="1" applyAlignment="1">
      <alignment vertical="center"/>
    </xf>
    <xf numFmtId="49" fontId="7" fillId="33" borderId="7" xfId="0" applyNumberFormat="1" applyFont="1" applyFill="1" applyBorder="1" applyAlignment="1">
      <alignment vertical="center"/>
    </xf>
    <xf numFmtId="0" fontId="7" fillId="33" borderId="0" xfId="0" quotePrefix="1" applyFont="1" applyFill="1" applyAlignment="1">
      <alignment vertical="center"/>
    </xf>
    <xf numFmtId="49" fontId="7" fillId="33" borderId="4" xfId="0" applyNumberFormat="1" applyFont="1" applyFill="1" applyBorder="1" applyAlignment="1">
      <alignment vertical="center" shrinkToFit="1"/>
    </xf>
    <xf numFmtId="0" fontId="7" fillId="33" borderId="3" xfId="0" applyFont="1" applyFill="1" applyBorder="1" applyAlignment="1">
      <alignment vertical="center" shrinkToFit="1"/>
    </xf>
    <xf numFmtId="49" fontId="7" fillId="33" borderId="3" xfId="0" applyNumberFormat="1" applyFont="1" applyFill="1" applyBorder="1" applyAlignment="1">
      <alignment vertical="center" shrinkToFit="1"/>
    </xf>
    <xf numFmtId="49" fontId="7" fillId="33" borderId="5" xfId="0" applyNumberFormat="1" applyFont="1" applyFill="1" applyBorder="1" applyAlignment="1">
      <alignment vertical="center" shrinkToFit="1"/>
    </xf>
    <xf numFmtId="0" fontId="0" fillId="33" borderId="0" xfId="0" applyFill="1" applyAlignment="1">
      <alignment horizontal="center" vertical="center" shrinkToFit="1"/>
    </xf>
    <xf numFmtId="49" fontId="22" fillId="0" borderId="0" xfId="0" applyNumberFormat="1" applyFont="1" applyAlignment="1">
      <alignment vertical="center"/>
    </xf>
    <xf numFmtId="0" fontId="22" fillId="11" borderId="0" xfId="0" applyFont="1" applyFill="1"/>
    <xf numFmtId="0" fontId="22" fillId="0" borderId="0" xfId="0" applyFont="1" applyAlignment="1">
      <alignment vertical="center"/>
    </xf>
    <xf numFmtId="0" fontId="22" fillId="11" borderId="3" xfId="0" applyFont="1" applyFill="1" applyBorder="1" applyAlignment="1">
      <alignment horizontal="center" vertical="center"/>
    </xf>
    <xf numFmtId="0" fontId="62" fillId="11" borderId="4" xfId="0" applyFont="1" applyFill="1" applyBorder="1" applyAlignment="1">
      <alignment vertical="center" shrinkToFit="1"/>
    </xf>
    <xf numFmtId="0" fontId="22" fillId="11" borderId="0" xfId="0" applyFont="1" applyFill="1" applyAlignment="1">
      <alignment vertical="center"/>
    </xf>
    <xf numFmtId="0" fontId="23" fillId="11" borderId="0" xfId="0" applyFont="1" applyFill="1" applyAlignment="1">
      <alignment vertical="center"/>
    </xf>
    <xf numFmtId="0" fontId="22" fillId="11" borderId="3" xfId="0" applyFont="1" applyFill="1" applyBorder="1" applyAlignment="1">
      <alignment vertical="center"/>
    </xf>
    <xf numFmtId="0" fontId="22" fillId="11" borderId="4" xfId="0" applyFont="1" applyFill="1" applyBorder="1" applyAlignment="1">
      <alignment vertical="center"/>
    </xf>
    <xf numFmtId="0" fontId="22" fillId="11" borderId="4" xfId="0" applyFont="1" applyFill="1" applyBorder="1" applyAlignment="1">
      <alignment vertical="center" shrinkToFit="1"/>
    </xf>
    <xf numFmtId="0" fontId="22" fillId="11" borderId="8" xfId="0" applyFont="1" applyFill="1" applyBorder="1" applyAlignment="1">
      <alignment vertical="center"/>
    </xf>
    <xf numFmtId="0" fontId="22" fillId="11" borderId="6" xfId="0" applyFont="1" applyFill="1" applyBorder="1" applyAlignment="1">
      <alignment vertical="center"/>
    </xf>
    <xf numFmtId="0" fontId="22" fillId="11" borderId="30" xfId="0" applyFont="1" applyFill="1" applyBorder="1" applyAlignment="1">
      <alignment horizontal="centerContinuous" vertical="center"/>
    </xf>
    <xf numFmtId="0" fontId="22" fillId="11" borderId="31" xfId="0" applyFont="1" applyFill="1" applyBorder="1" applyAlignment="1">
      <alignment horizontal="centerContinuous" vertical="center"/>
    </xf>
    <xf numFmtId="0" fontId="22" fillId="11" borderId="32" xfId="0" applyFont="1" applyFill="1" applyBorder="1" applyAlignment="1">
      <alignment horizontal="left" vertical="center"/>
    </xf>
    <xf numFmtId="0" fontId="22" fillId="11" borderId="32" xfId="0" applyFont="1" applyFill="1" applyBorder="1" applyAlignment="1">
      <alignment horizontal="centerContinuous" vertical="center"/>
    </xf>
    <xf numFmtId="0" fontId="22" fillId="11" borderId="32" xfId="0" applyFont="1" applyFill="1" applyBorder="1" applyAlignment="1">
      <alignment vertical="center" shrinkToFit="1"/>
    </xf>
    <xf numFmtId="0" fontId="0" fillId="11" borderId="32" xfId="0" applyFill="1" applyBorder="1"/>
    <xf numFmtId="0" fontId="0" fillId="11" borderId="32" xfId="0" applyFill="1" applyBorder="1" applyAlignment="1">
      <alignment vertical="center" shrinkToFit="1"/>
    </xf>
    <xf numFmtId="49" fontId="25" fillId="11" borderId="0" xfId="0" applyNumberFormat="1" applyFont="1" applyFill="1" applyAlignment="1">
      <alignment vertical="center" shrinkToFit="1"/>
    </xf>
    <xf numFmtId="0" fontId="22" fillId="11" borderId="0" xfId="0" applyFont="1" applyFill="1" applyAlignment="1">
      <alignment horizontal="left" vertical="center"/>
    </xf>
    <xf numFmtId="0" fontId="22" fillId="11" borderId="0" xfId="0" applyFont="1" applyFill="1" applyAlignment="1">
      <alignment horizontal="centerContinuous" vertical="center"/>
    </xf>
    <xf numFmtId="0" fontId="22" fillId="11" borderId="0" xfId="0" applyFont="1" applyFill="1" applyAlignment="1">
      <alignment vertical="center" shrinkToFit="1"/>
    </xf>
    <xf numFmtId="0" fontId="26" fillId="11" borderId="0" xfId="0" applyFont="1" applyFill="1" applyAlignment="1">
      <alignment horizontal="right" vertical="center"/>
    </xf>
    <xf numFmtId="49" fontId="22" fillId="11" borderId="0" xfId="0" applyNumberFormat="1" applyFont="1" applyFill="1" applyAlignment="1">
      <alignment horizontal="center" vertical="center" shrinkToFit="1"/>
    </xf>
    <xf numFmtId="181" fontId="22" fillId="11" borderId="0" xfId="0" applyNumberFormat="1" applyFont="1" applyFill="1" applyAlignment="1">
      <alignment vertical="center" shrinkToFit="1"/>
    </xf>
    <xf numFmtId="181" fontId="0" fillId="11" borderId="0" xfId="0" applyNumberFormat="1" applyFill="1" applyAlignment="1">
      <alignment vertical="center" shrinkToFit="1"/>
    </xf>
    <xf numFmtId="0" fontId="22" fillId="11" borderId="4" xfId="0" applyFont="1" applyFill="1" applyBorder="1" applyAlignment="1">
      <alignment horizontal="center" vertical="center"/>
    </xf>
    <xf numFmtId="0" fontId="60" fillId="11" borderId="4" xfId="0" applyFont="1" applyFill="1" applyBorder="1" applyAlignment="1">
      <alignment horizontal="center" vertical="center"/>
    </xf>
    <xf numFmtId="49" fontId="25" fillId="11" borderId="33" xfId="0" applyNumberFormat="1" applyFont="1" applyFill="1" applyBorder="1" applyAlignment="1">
      <alignment horizontal="center" vertical="center" shrinkToFit="1"/>
    </xf>
    <xf numFmtId="49" fontId="25" fillId="11" borderId="34" xfId="0" applyNumberFormat="1" applyFont="1" applyFill="1" applyBorder="1" applyAlignment="1">
      <alignment horizontal="center" vertical="center" shrinkToFit="1"/>
    </xf>
    <xf numFmtId="0" fontId="28" fillId="11" borderId="9" xfId="0" applyFont="1" applyFill="1" applyBorder="1" applyAlignment="1">
      <alignment horizontal="left"/>
    </xf>
    <xf numFmtId="0" fontId="28" fillId="11" borderId="10" xfId="0" applyFont="1" applyFill="1" applyBorder="1" applyAlignment="1">
      <alignment horizontal="left"/>
    </xf>
    <xf numFmtId="49" fontId="25" fillId="11" borderId="10" xfId="0" applyNumberFormat="1" applyFont="1" applyFill="1" applyBorder="1" applyAlignment="1">
      <alignment horizontal="center" vertical="center" shrinkToFit="1"/>
    </xf>
    <xf numFmtId="49" fontId="25" fillId="11" borderId="11" xfId="0" applyNumberFormat="1" applyFont="1" applyFill="1" applyBorder="1" applyAlignment="1">
      <alignment horizontal="center" vertical="center" shrinkToFit="1"/>
    </xf>
    <xf numFmtId="49" fontId="22" fillId="11" borderId="34" xfId="0" applyNumberFormat="1" applyFont="1" applyFill="1" applyBorder="1" applyAlignment="1">
      <alignment vertical="center" shrinkToFit="1"/>
    </xf>
    <xf numFmtId="49" fontId="35" fillId="11" borderId="37" xfId="0" applyNumberFormat="1" applyFont="1" applyFill="1" applyBorder="1" applyAlignment="1">
      <alignment vertical="center" shrinkToFit="1"/>
    </xf>
    <xf numFmtId="49" fontId="35" fillId="11" borderId="0" xfId="0" applyNumberFormat="1" applyFont="1" applyFill="1" applyAlignment="1">
      <alignment horizontal="left" vertical="center"/>
    </xf>
    <xf numFmtId="181" fontId="22" fillId="11" borderId="0" xfId="33" applyNumberFormat="1" applyFont="1" applyFill="1" applyBorder="1" applyAlignment="1">
      <alignment vertical="center" shrinkToFit="1"/>
    </xf>
    <xf numFmtId="180" fontId="22" fillId="11" borderId="33" xfId="35" applyNumberFormat="1" applyFont="1" applyFill="1" applyBorder="1" applyAlignment="1">
      <alignment vertical="center" shrinkToFit="1"/>
    </xf>
    <xf numFmtId="180" fontId="0" fillId="11" borderId="33" xfId="35" applyNumberFormat="1" applyFont="1" applyFill="1" applyBorder="1" applyAlignment="1">
      <alignment vertical="center" shrinkToFit="1"/>
    </xf>
    <xf numFmtId="180" fontId="22" fillId="11" borderId="3" xfId="35" applyNumberFormat="1" applyFont="1" applyFill="1" applyBorder="1" applyAlignment="1">
      <alignment vertical="center"/>
    </xf>
    <xf numFmtId="180" fontId="0" fillId="11" borderId="10" xfId="35" applyNumberFormat="1" applyFont="1" applyFill="1" applyBorder="1" applyAlignment="1">
      <alignment vertical="center" shrinkToFit="1"/>
    </xf>
    <xf numFmtId="180" fontId="22" fillId="11" borderId="10" xfId="35" applyNumberFormat="1" applyFont="1" applyFill="1" applyBorder="1" applyAlignment="1">
      <alignment vertical="center" shrinkToFit="1"/>
    </xf>
    <xf numFmtId="178" fontId="0" fillId="0" borderId="0" xfId="0" applyNumberFormat="1"/>
    <xf numFmtId="0" fontId="28" fillId="11" borderId="3" xfId="0" applyFont="1" applyFill="1" applyBorder="1" applyAlignment="1">
      <alignment horizontal="left"/>
    </xf>
    <xf numFmtId="0" fontId="28" fillId="11" borderId="4" xfId="0" applyFont="1" applyFill="1" applyBorder="1" applyAlignment="1">
      <alignment horizontal="left"/>
    </xf>
    <xf numFmtId="0" fontId="28" fillId="11" borderId="5" xfId="0" applyFont="1" applyFill="1" applyBorder="1" applyAlignment="1">
      <alignment horizontal="left"/>
    </xf>
    <xf numFmtId="0" fontId="7" fillId="33" borderId="4" xfId="0" applyFont="1" applyFill="1" applyBorder="1" applyAlignment="1">
      <alignment horizontal="center" vertical="center" shrinkToFit="1"/>
    </xf>
    <xf numFmtId="0" fontId="0" fillId="33" borderId="5" xfId="0" applyFill="1" applyBorder="1" applyAlignment="1">
      <alignment horizontal="center" vertical="center"/>
    </xf>
    <xf numFmtId="0" fontId="7" fillId="35" borderId="3" xfId="0" applyFont="1" applyFill="1" applyBorder="1" applyAlignment="1">
      <alignment vertical="center"/>
    </xf>
    <xf numFmtId="0" fontId="7" fillId="35" borderId="4" xfId="0" applyFont="1" applyFill="1" applyBorder="1" applyAlignment="1">
      <alignment vertical="center"/>
    </xf>
    <xf numFmtId="49" fontId="0" fillId="33" borderId="4" xfId="0" applyNumberFormat="1" applyFill="1" applyBorder="1" applyAlignment="1">
      <alignment horizontal="center" vertical="center" shrinkToFit="1"/>
    </xf>
    <xf numFmtId="49" fontId="0" fillId="33" borderId="5" xfId="0" applyNumberFormat="1" applyFill="1" applyBorder="1" applyAlignment="1">
      <alignment horizontal="center" vertical="center" shrinkToFit="1"/>
    </xf>
    <xf numFmtId="0" fontId="7" fillId="33" borderId="3" xfId="0" applyFont="1" applyFill="1" applyBorder="1" applyAlignment="1">
      <alignment horizontal="center" vertical="center"/>
    </xf>
    <xf numFmtId="0" fontId="0" fillId="33" borderId="4" xfId="0" applyFill="1" applyBorder="1" applyAlignment="1">
      <alignment vertical="center" shrinkToFit="1"/>
    </xf>
    <xf numFmtId="0" fontId="7" fillId="11" borderId="20" xfId="0" applyFont="1" applyFill="1" applyBorder="1" applyAlignment="1">
      <alignment vertical="center" shrinkToFit="1"/>
    </xf>
    <xf numFmtId="0" fontId="0" fillId="11" borderId="21" xfId="0" applyFill="1" applyBorder="1" applyAlignment="1">
      <alignment vertical="center" shrinkToFit="1"/>
    </xf>
    <xf numFmtId="0" fontId="7" fillId="11" borderId="17" xfId="0" applyFont="1" applyFill="1" applyBorder="1" applyAlignment="1">
      <alignment vertical="center" shrinkToFit="1"/>
    </xf>
    <xf numFmtId="0" fontId="0" fillId="11" borderId="18" xfId="0" applyFill="1" applyBorder="1" applyAlignment="1">
      <alignment vertical="center" shrinkToFit="1"/>
    </xf>
    <xf numFmtId="0" fontId="0" fillId="33" borderId="11" xfId="0" applyFill="1" applyBorder="1" applyAlignment="1">
      <alignment horizontal="center" vertical="center"/>
    </xf>
    <xf numFmtId="49" fontId="7" fillId="11" borderId="3" xfId="0" applyNumberFormat="1" applyFont="1" applyFill="1" applyBorder="1" applyAlignment="1">
      <alignment horizontal="center" vertical="center" shrinkToFit="1"/>
    </xf>
    <xf numFmtId="0" fontId="7" fillId="33" borderId="10" xfId="0" applyFont="1" applyFill="1" applyBorder="1" applyAlignment="1">
      <alignment horizontal="left" vertical="center"/>
    </xf>
    <xf numFmtId="49" fontId="60" fillId="33" borderId="0" xfId="0" applyNumberFormat="1" applyFont="1" applyFill="1" applyAlignment="1">
      <alignment horizontal="left" vertical="center"/>
    </xf>
    <xf numFmtId="0" fontId="60" fillId="33" borderId="0" xfId="0" applyFont="1" applyFill="1" applyAlignment="1">
      <alignment horizontal="left" vertical="center"/>
    </xf>
    <xf numFmtId="49" fontId="65" fillId="11" borderId="0" xfId="0" applyNumberFormat="1" applyFont="1" applyFill="1" applyAlignment="1">
      <alignment vertical="center"/>
    </xf>
    <xf numFmtId="49" fontId="66" fillId="11" borderId="0" xfId="0" applyNumberFormat="1" applyFont="1" applyFill="1" applyAlignment="1">
      <alignment horizontal="left" vertical="center"/>
    </xf>
    <xf numFmtId="49" fontId="64" fillId="11" borderId="0" xfId="0" applyNumberFormat="1" applyFont="1" applyFill="1" applyAlignment="1">
      <alignment vertical="center"/>
    </xf>
    <xf numFmtId="49" fontId="66" fillId="11" borderId="0" xfId="0" applyNumberFormat="1" applyFont="1" applyFill="1" applyAlignment="1">
      <alignment vertical="center"/>
    </xf>
    <xf numFmtId="0" fontId="7" fillId="34" borderId="0" xfId="0" applyFont="1" applyFill="1" applyAlignment="1">
      <alignment vertical="center" wrapText="1" shrinkToFit="1"/>
    </xf>
    <xf numFmtId="0" fontId="0" fillId="0" borderId="0" xfId="0" applyAlignment="1">
      <alignment vertical="center" shrinkToFit="1"/>
    </xf>
    <xf numFmtId="49" fontId="25" fillId="11" borderId="0" xfId="0" applyNumberFormat="1" applyFont="1" applyFill="1" applyAlignment="1">
      <alignment horizontal="center" vertical="center" shrinkToFit="1"/>
    </xf>
    <xf numFmtId="180" fontId="22" fillId="11" borderId="0" xfId="35" applyNumberFormat="1" applyFont="1" applyFill="1" applyBorder="1" applyAlignment="1">
      <alignment vertical="center" shrinkToFit="1"/>
    </xf>
    <xf numFmtId="180" fontId="0" fillId="11" borderId="0" xfId="35" applyNumberFormat="1" applyFont="1" applyFill="1" applyBorder="1" applyAlignment="1">
      <alignment vertical="center" shrinkToFit="1"/>
    </xf>
    <xf numFmtId="0" fontId="28" fillId="11" borderId="0" xfId="0" applyFont="1" applyFill="1" applyAlignment="1">
      <alignment horizontal="left"/>
    </xf>
    <xf numFmtId="180" fontId="22" fillId="11" borderId="0" xfId="35" applyNumberFormat="1" applyFont="1" applyFill="1" applyBorder="1" applyAlignment="1">
      <alignment vertical="center"/>
    </xf>
    <xf numFmtId="180" fontId="22" fillId="11" borderId="38" xfId="35" applyNumberFormat="1" applyFont="1" applyFill="1" applyBorder="1" applyAlignment="1">
      <alignment vertical="center" shrinkToFit="1"/>
    </xf>
    <xf numFmtId="180" fontId="0" fillId="11" borderId="38" xfId="35" applyNumberFormat="1" applyFont="1" applyFill="1" applyBorder="1" applyAlignment="1">
      <alignment vertical="center" shrinkToFit="1"/>
    </xf>
    <xf numFmtId="49" fontId="25" fillId="11" borderId="38" xfId="0" applyNumberFormat="1" applyFont="1" applyFill="1" applyBorder="1" applyAlignment="1">
      <alignment horizontal="center" vertical="center" shrinkToFit="1"/>
    </xf>
    <xf numFmtId="0" fontId="28" fillId="0" borderId="0" xfId="0" applyFont="1" applyAlignment="1">
      <alignment horizontal="left"/>
    </xf>
    <xf numFmtId="180" fontId="22" fillId="0" borderId="0" xfId="35" applyNumberFormat="1" applyFont="1" applyFill="1" applyBorder="1" applyAlignment="1">
      <alignment vertical="center"/>
    </xf>
    <xf numFmtId="180" fontId="0" fillId="0" borderId="0" xfId="35" applyNumberFormat="1" applyFont="1" applyFill="1" applyBorder="1" applyAlignment="1">
      <alignment vertical="center" shrinkToFit="1"/>
    </xf>
    <xf numFmtId="180" fontId="22" fillId="0" borderId="0" xfId="35" applyNumberFormat="1" applyFont="1" applyFill="1" applyBorder="1" applyAlignment="1">
      <alignment vertical="center" shrinkToFit="1"/>
    </xf>
    <xf numFmtId="49" fontId="25" fillId="0" borderId="0" xfId="0" applyNumberFormat="1" applyFont="1" applyAlignment="1">
      <alignment horizontal="center" vertical="center" shrinkToFit="1"/>
    </xf>
    <xf numFmtId="0" fontId="28" fillId="11" borderId="38" xfId="0" applyFont="1" applyFill="1" applyBorder="1"/>
    <xf numFmtId="0" fontId="30" fillId="0" borderId="0" xfId="0" applyFont="1" applyAlignment="1">
      <alignment vertical="center" shrinkToFit="1"/>
    </xf>
    <xf numFmtId="180" fontId="24" fillId="0" borderId="0" xfId="35" applyNumberFormat="1" applyFont="1" applyFill="1" applyBorder="1" applyAlignment="1">
      <alignment vertical="center" shrinkToFit="1"/>
    </xf>
    <xf numFmtId="49" fontId="25" fillId="0" borderId="0" xfId="0" applyNumberFormat="1" applyFont="1" applyAlignment="1">
      <alignment vertical="center" shrinkToFit="1"/>
    </xf>
    <xf numFmtId="38" fontId="22" fillId="0" borderId="0" xfId="33" applyFont="1" applyFill="1" applyBorder="1" applyAlignment="1">
      <alignment vertical="center" shrinkToFit="1"/>
    </xf>
    <xf numFmtId="38" fontId="24" fillId="0" borderId="0" xfId="33" applyFont="1" applyFill="1" applyBorder="1" applyAlignment="1">
      <alignment vertical="center" shrinkToFit="1"/>
    </xf>
    <xf numFmtId="0" fontId="30" fillId="0" borderId="0" xfId="0" applyFont="1" applyAlignment="1">
      <alignment shrinkToFit="1"/>
    </xf>
    <xf numFmtId="0" fontId="7" fillId="33" borderId="10" xfId="0" applyFont="1" applyFill="1" applyBorder="1" applyAlignment="1">
      <alignment horizontal="left" vertical="center" wrapText="1"/>
    </xf>
    <xf numFmtId="0" fontId="6" fillId="0" borderId="8" xfId="0" applyFont="1" applyBorder="1" applyAlignment="1">
      <alignment vertical="center" shrinkToFit="1"/>
    </xf>
    <xf numFmtId="0" fontId="6" fillId="0" borderId="6" xfId="0" applyFont="1" applyBorder="1" applyAlignment="1">
      <alignment vertical="center" shrinkToFit="1"/>
    </xf>
    <xf numFmtId="0" fontId="6" fillId="11" borderId="6" xfId="0" applyFont="1" applyFill="1" applyBorder="1" applyAlignment="1">
      <alignment vertical="center" shrinkToFit="1"/>
    </xf>
    <xf numFmtId="0" fontId="6" fillId="11" borderId="7" xfId="0" applyFont="1" applyFill="1" applyBorder="1" applyAlignment="1">
      <alignment vertical="center" shrinkToFit="1"/>
    </xf>
    <xf numFmtId="0" fontId="6" fillId="0" borderId="8" xfId="0" applyFont="1" applyBorder="1" applyAlignment="1">
      <alignment vertical="center" wrapText="1" shrinkToFit="1"/>
    </xf>
    <xf numFmtId="0" fontId="6" fillId="0" borderId="6" xfId="0" applyFont="1" applyBorder="1" applyAlignment="1">
      <alignment vertical="center" wrapText="1" shrinkToFit="1"/>
    </xf>
    <xf numFmtId="0" fontId="6" fillId="0" borderId="3" xfId="0" applyFont="1" applyBorder="1" applyAlignment="1">
      <alignment vertical="center" shrinkToFit="1"/>
    </xf>
    <xf numFmtId="0" fontId="6" fillId="0" borderId="4" xfId="0" applyFont="1" applyBorder="1" applyAlignment="1">
      <alignment vertical="center" shrinkToFit="1"/>
    </xf>
    <xf numFmtId="0" fontId="6" fillId="11" borderId="4" xfId="0" applyFont="1" applyFill="1" applyBorder="1" applyAlignment="1">
      <alignment vertical="center" shrinkToFit="1"/>
    </xf>
    <xf numFmtId="0" fontId="6" fillId="11" borderId="5" xfId="0" applyFont="1" applyFill="1" applyBorder="1" applyAlignment="1">
      <alignment vertical="center" shrinkToFit="1"/>
    </xf>
    <xf numFmtId="0" fontId="6" fillId="0" borderId="3" xfId="0" applyFont="1" applyBorder="1" applyAlignment="1">
      <alignment vertical="center" wrapText="1" shrinkToFit="1"/>
    </xf>
    <xf numFmtId="0" fontId="6" fillId="0" borderId="4" xfId="0" applyFont="1" applyBorder="1" applyAlignment="1">
      <alignment vertical="center" wrapText="1" shrinkToFit="1"/>
    </xf>
    <xf numFmtId="0" fontId="6" fillId="0" borderId="0" xfId="0" applyFont="1" applyAlignment="1">
      <alignment horizontal="center" vertical="center" shrinkToFit="1"/>
    </xf>
    <xf numFmtId="0" fontId="7" fillId="33" borderId="0" xfId="0" applyFont="1" applyFill="1" applyAlignment="1">
      <alignment horizontal="center" vertical="center" shrinkToFit="1"/>
    </xf>
    <xf numFmtId="0" fontId="6" fillId="11" borderId="0" xfId="0" applyFont="1" applyFill="1" applyAlignment="1">
      <alignment horizontal="center" vertical="center"/>
    </xf>
    <xf numFmtId="0" fontId="6" fillId="0" borderId="0" xfId="0" applyFont="1" applyAlignment="1">
      <alignment horizontal="center" vertical="center" wrapText="1"/>
    </xf>
    <xf numFmtId="0" fontId="7" fillId="11" borderId="0" xfId="0" applyFont="1" applyFill="1" applyAlignment="1">
      <alignment horizontal="center" vertical="center" shrinkToFit="1"/>
    </xf>
    <xf numFmtId="0" fontId="7" fillId="11" borderId="0" xfId="0" applyFont="1" applyFill="1" applyAlignment="1">
      <alignment vertical="center" shrinkToFit="1"/>
    </xf>
    <xf numFmtId="0" fontId="6" fillId="11" borderId="0" xfId="0" applyFont="1" applyFill="1" applyAlignment="1">
      <alignment horizontal="center" vertical="center" shrinkToFit="1"/>
    </xf>
    <xf numFmtId="0" fontId="6" fillId="0" borderId="0" xfId="0" applyFont="1" applyAlignment="1">
      <alignment horizontal="center" vertical="center" wrapText="1" shrinkToFit="1"/>
    </xf>
    <xf numFmtId="49" fontId="66" fillId="11" borderId="0" xfId="0" applyNumberFormat="1" applyFont="1" applyFill="1" applyAlignment="1">
      <alignment horizontal="left" vertical="center"/>
    </xf>
    <xf numFmtId="49" fontId="19" fillId="0" borderId="0" xfId="0" applyNumberFormat="1" applyFont="1" applyAlignment="1">
      <alignment horizontal="center" vertical="center" wrapText="1"/>
    </xf>
    <xf numFmtId="49" fontId="15" fillId="11" borderId="0" xfId="0" applyNumberFormat="1" applyFont="1" applyFill="1" applyAlignment="1">
      <alignment horizontal="center" vertical="center"/>
    </xf>
    <xf numFmtId="49" fontId="64" fillId="11" borderId="0" xfId="0" applyNumberFormat="1" applyFont="1" applyFill="1" applyAlignment="1">
      <alignment horizontal="center" vertical="center"/>
    </xf>
    <xf numFmtId="0" fontId="64" fillId="11" borderId="0" xfId="0" applyFont="1" applyFill="1" applyAlignment="1">
      <alignment horizontal="center" vertical="center"/>
    </xf>
    <xf numFmtId="0" fontId="7" fillId="33" borderId="0" xfId="0" applyFont="1" applyFill="1" applyAlignment="1">
      <alignment vertical="center"/>
    </xf>
    <xf numFmtId="0" fontId="12" fillId="11" borderId="0" xfId="0" applyFont="1" applyFill="1" applyAlignment="1">
      <alignment horizontal="center" vertical="center" shrinkToFit="1"/>
    </xf>
    <xf numFmtId="0" fontId="0" fillId="11" borderId="0" xfId="0" applyFill="1" applyAlignment="1">
      <alignment shrinkToFit="1"/>
    </xf>
    <xf numFmtId="0" fontId="0" fillId="11" borderId="0" xfId="0" applyFill="1" applyAlignment="1">
      <alignment vertical="center" shrinkToFit="1"/>
    </xf>
    <xf numFmtId="0" fontId="0" fillId="11" borderId="0" xfId="0" applyFill="1" applyAlignment="1">
      <alignment vertical="center"/>
    </xf>
    <xf numFmtId="0" fontId="0" fillId="11" borderId="0" xfId="0" applyFill="1"/>
    <xf numFmtId="0" fontId="12" fillId="11" borderId="0" xfId="0" applyFont="1" applyFill="1" applyAlignment="1">
      <alignment horizontal="center" vertical="center"/>
    </xf>
    <xf numFmtId="0" fontId="0" fillId="33" borderId="0" xfId="0" applyFill="1"/>
    <xf numFmtId="49" fontId="0" fillId="11" borderId="0" xfId="0" applyNumberFormat="1" applyFill="1" applyAlignment="1">
      <alignment vertical="center" shrinkToFit="1"/>
    </xf>
    <xf numFmtId="0" fontId="0" fillId="33" borderId="0" xfId="0" applyFill="1" applyAlignment="1">
      <alignment vertical="center" shrinkToFit="1"/>
    </xf>
    <xf numFmtId="0" fontId="63" fillId="33" borderId="0" xfId="0" applyFont="1" applyFill="1" applyAlignment="1">
      <alignment horizontal="center" vertical="center"/>
    </xf>
    <xf numFmtId="0" fontId="61" fillId="33" borderId="0" xfId="0" applyFont="1" applyFill="1"/>
    <xf numFmtId="0" fontId="61" fillId="33" borderId="0" xfId="0" applyFont="1" applyFill="1" applyAlignment="1">
      <alignment horizontal="center" vertical="center" shrinkToFit="1"/>
    </xf>
    <xf numFmtId="49" fontId="0" fillId="11" borderId="0" xfId="0" applyNumberFormat="1" applyFill="1" applyAlignment="1">
      <alignment horizontal="center" vertical="center" shrinkToFit="1"/>
    </xf>
    <xf numFmtId="0" fontId="0" fillId="11" borderId="0" xfId="0" applyFill="1" applyAlignment="1">
      <alignment horizontal="center" vertical="center" shrinkToFit="1"/>
    </xf>
    <xf numFmtId="177" fontId="7" fillId="11" borderId="0" xfId="0" applyNumberFormat="1" applyFont="1" applyFill="1" applyAlignment="1">
      <alignment vertical="center" shrinkToFit="1"/>
    </xf>
    <xf numFmtId="177" fontId="0" fillId="11" borderId="0" xfId="0" applyNumberFormat="1" applyFill="1" applyAlignment="1">
      <alignment vertical="center" shrinkToFit="1"/>
    </xf>
    <xf numFmtId="0" fontId="6" fillId="0" borderId="0" xfId="0" applyFont="1" applyAlignment="1">
      <alignment horizontal="center" vertical="center" wrapText="1" shrinkToFit="1"/>
    </xf>
    <xf numFmtId="0" fontId="6" fillId="0" borderId="3" xfId="0" quotePrefix="1" applyFont="1" applyBorder="1" applyAlignment="1">
      <alignment horizontal="center" vertical="center" shrinkToFit="1"/>
    </xf>
    <xf numFmtId="0" fontId="6" fillId="0" borderId="5" xfId="0" quotePrefix="1"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11" borderId="3" xfId="0" applyFont="1" applyFill="1" applyBorder="1" applyAlignment="1">
      <alignment horizontal="center" vertical="center"/>
    </xf>
    <xf numFmtId="0" fontId="6" fillId="11" borderId="4" xfId="0" applyFont="1" applyFill="1" applyBorder="1" applyAlignment="1">
      <alignment horizontal="center" vertical="center"/>
    </xf>
    <xf numFmtId="0" fontId="6" fillId="11" borderId="5" xfId="0" applyFont="1" applyFill="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33" borderId="3" xfId="0" applyFont="1" applyFill="1" applyBorder="1" applyAlignment="1">
      <alignment horizontal="center" vertical="center"/>
    </xf>
    <xf numFmtId="0" fontId="7" fillId="33" borderId="4" xfId="0" applyFont="1" applyFill="1" applyBorder="1" applyAlignment="1">
      <alignment horizontal="center" vertical="center"/>
    </xf>
    <xf numFmtId="0" fontId="7" fillId="33" borderId="5" xfId="0" applyFont="1" applyFill="1" applyBorder="1" applyAlignment="1">
      <alignment horizontal="center" vertical="center"/>
    </xf>
    <xf numFmtId="0" fontId="4" fillId="33" borderId="3" xfId="0" applyFont="1" applyFill="1" applyBorder="1" applyAlignment="1">
      <alignment horizontal="center" vertical="center"/>
    </xf>
    <xf numFmtId="0" fontId="4" fillId="33" borderId="4" xfId="0" applyFont="1" applyFill="1" applyBorder="1" applyAlignment="1">
      <alignment horizontal="center" vertical="center"/>
    </xf>
    <xf numFmtId="0" fontId="4" fillId="33" borderId="5" xfId="0" applyFont="1" applyFill="1" applyBorder="1" applyAlignment="1">
      <alignment horizontal="center" vertical="center"/>
    </xf>
    <xf numFmtId="49" fontId="25" fillId="11" borderId="14" xfId="0" applyNumberFormat="1" applyFont="1" applyFill="1" applyBorder="1" applyAlignment="1">
      <alignment horizontal="left" vertical="center" shrinkToFit="1"/>
    </xf>
    <xf numFmtId="0" fontId="0" fillId="0" borderId="4" xfId="0" applyBorder="1" applyAlignment="1">
      <alignment horizontal="left" vertical="center" shrinkToFit="1"/>
    </xf>
    <xf numFmtId="0" fontId="0" fillId="0" borderId="5" xfId="0" applyBorder="1" applyAlignment="1">
      <alignment horizontal="left" vertical="center" shrinkToFit="1"/>
    </xf>
    <xf numFmtId="0" fontId="0" fillId="11" borderId="3" xfId="0" applyFill="1"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180" fontId="22" fillId="11" borderId="3" xfId="35" applyNumberFormat="1" applyFont="1" applyFill="1" applyBorder="1" applyAlignment="1">
      <alignment vertical="center" shrinkToFit="1"/>
    </xf>
    <xf numFmtId="180" fontId="0" fillId="11" borderId="4" xfId="35" applyNumberFormat="1" applyFont="1" applyFill="1" applyBorder="1" applyAlignment="1">
      <alignment vertical="center" shrinkToFit="1"/>
    </xf>
    <xf numFmtId="180" fontId="0" fillId="11" borderId="49" xfId="35" applyNumberFormat="1" applyFont="1" applyFill="1" applyBorder="1" applyAlignment="1">
      <alignment vertical="center" shrinkToFit="1"/>
    </xf>
    <xf numFmtId="0" fontId="0" fillId="0" borderId="49" xfId="0" applyBorder="1" applyAlignment="1">
      <alignment vertical="center" shrinkToFit="1"/>
    </xf>
    <xf numFmtId="0" fontId="9" fillId="0" borderId="0" xfId="0" applyFont="1" applyAlignment="1">
      <alignment horizontal="left" vertical="center" wrapText="1"/>
    </xf>
    <xf numFmtId="0" fontId="7" fillId="34" borderId="3" xfId="0" applyFont="1" applyFill="1" applyBorder="1" applyAlignment="1">
      <alignment horizontal="center" vertical="center" shrinkToFit="1"/>
    </xf>
    <xf numFmtId="0" fontId="7" fillId="34" borderId="4" xfId="0" applyFont="1" applyFill="1" applyBorder="1" applyAlignment="1">
      <alignment horizontal="center" vertical="center" shrinkToFit="1"/>
    </xf>
    <xf numFmtId="0" fontId="7" fillId="34" borderId="5" xfId="0" applyFont="1" applyFill="1" applyBorder="1" applyAlignment="1">
      <alignment horizontal="center" vertical="center" shrinkToFit="1"/>
    </xf>
    <xf numFmtId="49" fontId="0" fillId="11" borderId="0" xfId="0" quotePrefix="1" applyNumberFormat="1" applyFill="1" applyAlignment="1">
      <alignment horizontal="center" vertical="center" shrinkToFit="1"/>
    </xf>
    <xf numFmtId="0" fontId="7" fillId="33" borderId="0" xfId="0" applyFont="1" applyFill="1" applyAlignment="1">
      <alignment horizontal="center" vertical="center" wrapText="1" shrinkToFit="1"/>
    </xf>
    <xf numFmtId="0" fontId="7" fillId="33" borderId="0" xfId="0" applyFont="1" applyFill="1" applyAlignment="1">
      <alignment vertical="top" wrapText="1" shrinkToFit="1"/>
    </xf>
    <xf numFmtId="0" fontId="0" fillId="33" borderId="0" xfId="0" applyFill="1" applyAlignment="1">
      <alignment vertical="top" wrapText="1" shrinkToFit="1"/>
    </xf>
    <xf numFmtId="0" fontId="6" fillId="0" borderId="8"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8" xfId="0" applyFont="1" applyBorder="1" applyAlignment="1">
      <alignment horizontal="center" vertical="center" wrapText="1" shrinkToFit="1"/>
    </xf>
    <xf numFmtId="0" fontId="6" fillId="0" borderId="6" xfId="0" applyFont="1" applyBorder="1" applyAlignment="1">
      <alignment horizontal="center" vertical="center" wrapText="1" shrinkToFit="1"/>
    </xf>
    <xf numFmtId="0" fontId="6" fillId="0" borderId="7" xfId="0" applyFont="1" applyBorder="1" applyAlignment="1">
      <alignment horizontal="center" vertical="center" wrapText="1" shrinkToFit="1"/>
    </xf>
    <xf numFmtId="0" fontId="6" fillId="0" borderId="9"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6" fillId="0" borderId="11" xfId="0" applyFont="1" applyBorder="1" applyAlignment="1">
      <alignment horizontal="center" vertical="center" wrapText="1" shrinkToFit="1"/>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7" fillId="33" borderId="8" xfId="0" applyFont="1" applyFill="1" applyBorder="1" applyAlignment="1">
      <alignment horizontal="center" vertical="center"/>
    </xf>
    <xf numFmtId="0" fontId="7" fillId="33" borderId="6" xfId="0" applyFont="1" applyFill="1" applyBorder="1" applyAlignment="1">
      <alignment horizontal="center" vertical="center"/>
    </xf>
    <xf numFmtId="0" fontId="7" fillId="33" borderId="7" xfId="0" applyFont="1" applyFill="1" applyBorder="1" applyAlignment="1">
      <alignment horizontal="center" vertical="center"/>
    </xf>
    <xf numFmtId="0" fontId="7" fillId="33" borderId="9" xfId="0" applyFont="1" applyFill="1" applyBorder="1" applyAlignment="1">
      <alignment horizontal="center" vertical="center"/>
    </xf>
    <xf numFmtId="0" fontId="7" fillId="33" borderId="10" xfId="0" applyFont="1" applyFill="1" applyBorder="1" applyAlignment="1">
      <alignment horizontal="center" vertical="center"/>
    </xf>
    <xf numFmtId="0" fontId="7" fillId="33" borderId="11" xfId="0" applyFont="1" applyFill="1" applyBorder="1" applyAlignment="1">
      <alignment horizontal="center" vertical="center"/>
    </xf>
    <xf numFmtId="0" fontId="4" fillId="33" borderId="8" xfId="0" applyFont="1" applyFill="1" applyBorder="1" applyAlignment="1">
      <alignment horizontal="center" vertical="center" wrapText="1"/>
    </xf>
    <xf numFmtId="0" fontId="4" fillId="33" borderId="6" xfId="0" applyFont="1" applyFill="1" applyBorder="1" applyAlignment="1">
      <alignment horizontal="center" vertical="center"/>
    </xf>
    <xf numFmtId="0" fontId="4" fillId="33" borderId="7" xfId="0" applyFont="1" applyFill="1" applyBorder="1" applyAlignment="1">
      <alignment horizontal="center" vertical="center"/>
    </xf>
    <xf numFmtId="0" fontId="4" fillId="33" borderId="9" xfId="0" applyFont="1" applyFill="1" applyBorder="1" applyAlignment="1">
      <alignment horizontal="center" vertical="center"/>
    </xf>
    <xf numFmtId="0" fontId="4" fillId="33" borderId="10" xfId="0" applyFont="1" applyFill="1" applyBorder="1" applyAlignment="1">
      <alignment horizontal="center" vertical="center"/>
    </xf>
    <xf numFmtId="0" fontId="4" fillId="33" borderId="11" xfId="0" applyFont="1" applyFill="1" applyBorder="1" applyAlignment="1">
      <alignment horizontal="center" vertical="center"/>
    </xf>
    <xf numFmtId="0" fontId="6" fillId="0" borderId="3"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6" fillId="0" borderId="5" xfId="0" applyFont="1" applyBorder="1" applyAlignment="1">
      <alignment horizontal="center" vertical="center" wrapText="1" shrinkToFit="1"/>
    </xf>
    <xf numFmtId="180" fontId="22" fillId="11" borderId="0" xfId="35" applyNumberFormat="1" applyFont="1" applyFill="1" applyBorder="1" applyAlignment="1">
      <alignment vertical="center" shrinkToFit="1"/>
    </xf>
    <xf numFmtId="180" fontId="0" fillId="11" borderId="0" xfId="35" applyNumberFormat="1" applyFont="1" applyFill="1" applyBorder="1" applyAlignment="1">
      <alignment vertical="center" shrinkToFit="1"/>
    </xf>
    <xf numFmtId="0" fontId="7" fillId="34" borderId="0" xfId="0" applyFont="1" applyFill="1" applyAlignment="1">
      <alignment vertical="center" wrapText="1" shrinkToFit="1"/>
    </xf>
    <xf numFmtId="0" fontId="7" fillId="33" borderId="0" xfId="0" applyFont="1" applyFill="1" applyAlignment="1">
      <alignment vertical="center" shrinkToFit="1"/>
    </xf>
    <xf numFmtId="0" fontId="0" fillId="33" borderId="0" xfId="0" applyFill="1" applyAlignment="1">
      <alignment vertical="center"/>
    </xf>
    <xf numFmtId="0" fontId="6" fillId="33" borderId="0" xfId="0" applyFont="1" applyFill="1" applyAlignment="1">
      <alignment vertical="center" wrapText="1"/>
    </xf>
    <xf numFmtId="0" fontId="0" fillId="33" borderId="0" xfId="0" applyFill="1" applyAlignment="1">
      <alignment vertical="center" wrapText="1"/>
    </xf>
    <xf numFmtId="49" fontId="9" fillId="33" borderId="8" xfId="0" applyNumberFormat="1" applyFont="1" applyFill="1" applyBorder="1" applyAlignment="1">
      <alignment vertical="center" wrapText="1" shrinkToFit="1"/>
    </xf>
    <xf numFmtId="0" fontId="0" fillId="33" borderId="6" xfId="0" applyFill="1" applyBorder="1" applyAlignment="1">
      <alignment vertical="center" wrapText="1" shrinkToFit="1"/>
    </xf>
    <xf numFmtId="0" fontId="0" fillId="33" borderId="7" xfId="0" applyFill="1" applyBorder="1" applyAlignment="1">
      <alignment vertical="center" wrapText="1" shrinkToFit="1"/>
    </xf>
    <xf numFmtId="0" fontId="0" fillId="33" borderId="9" xfId="0" applyFill="1" applyBorder="1" applyAlignment="1">
      <alignment vertical="center" wrapText="1" shrinkToFit="1"/>
    </xf>
    <xf numFmtId="0" fontId="0" fillId="33" borderId="10" xfId="0" applyFill="1" applyBorder="1" applyAlignment="1">
      <alignment vertical="center" wrapText="1" shrinkToFit="1"/>
    </xf>
    <xf numFmtId="0" fontId="0" fillId="33" borderId="11" xfId="0" applyFill="1" applyBorder="1" applyAlignment="1">
      <alignment vertical="center" wrapText="1" shrinkToFit="1"/>
    </xf>
    <xf numFmtId="0" fontId="60" fillId="33" borderId="10" xfId="0" applyFont="1" applyFill="1" applyBorder="1" applyAlignment="1">
      <alignment vertical="center" shrinkToFit="1"/>
    </xf>
    <xf numFmtId="0" fontId="61" fillId="33" borderId="10" xfId="0" applyFont="1" applyFill="1" applyBorder="1" applyAlignment="1">
      <alignment vertical="center" shrinkToFit="1"/>
    </xf>
    <xf numFmtId="0" fontId="60" fillId="33" borderId="6" xfId="0" applyFont="1" applyFill="1" applyBorder="1" applyAlignment="1">
      <alignment vertical="center" shrinkToFit="1"/>
    </xf>
    <xf numFmtId="0" fontId="61" fillId="33" borderId="6" xfId="0" applyFont="1" applyFill="1" applyBorder="1" applyAlignment="1">
      <alignment vertical="center" shrinkToFit="1"/>
    </xf>
    <xf numFmtId="0" fontId="7" fillId="33" borderId="6" xfId="0" applyFont="1" applyFill="1" applyBorder="1" applyAlignment="1">
      <alignment horizontal="left" vertical="center"/>
    </xf>
    <xf numFmtId="0" fontId="0" fillId="0" borderId="6" xfId="0" applyBorder="1" applyAlignment="1">
      <alignment horizontal="left" vertical="center"/>
    </xf>
    <xf numFmtId="49" fontId="7" fillId="33" borderId="8" xfId="0" applyNumberFormat="1" applyFont="1" applyFill="1" applyBorder="1" applyAlignment="1">
      <alignment vertical="center" shrinkToFit="1"/>
    </xf>
    <xf numFmtId="49" fontId="7" fillId="33" borderId="6" xfId="0" applyNumberFormat="1" applyFont="1" applyFill="1" applyBorder="1" applyAlignment="1">
      <alignment vertical="center" shrinkToFit="1"/>
    </xf>
    <xf numFmtId="49" fontId="7" fillId="33" borderId="7" xfId="0" applyNumberFormat="1" applyFont="1" applyFill="1" applyBorder="1" applyAlignment="1">
      <alignment vertical="center" shrinkToFit="1"/>
    </xf>
    <xf numFmtId="49" fontId="0" fillId="33" borderId="9" xfId="0" applyNumberFormat="1" applyFill="1" applyBorder="1" applyAlignment="1">
      <alignment vertical="center" shrinkToFit="1"/>
    </xf>
    <xf numFmtId="49" fontId="0" fillId="33" borderId="10" xfId="0" applyNumberFormat="1" applyFill="1" applyBorder="1" applyAlignment="1">
      <alignment vertical="center" shrinkToFit="1"/>
    </xf>
    <xf numFmtId="49" fontId="0" fillId="33" borderId="11" xfId="0" applyNumberFormat="1" applyFill="1" applyBorder="1" applyAlignment="1">
      <alignment vertical="center" shrinkToFit="1"/>
    </xf>
    <xf numFmtId="0" fontId="7" fillId="33" borderId="10" xfId="0" applyFont="1" applyFill="1" applyBorder="1" applyAlignment="1">
      <alignment vertical="center" shrinkToFit="1"/>
    </xf>
    <xf numFmtId="0" fontId="7" fillId="33" borderId="6" xfId="0" applyFont="1" applyFill="1" applyBorder="1" applyAlignment="1">
      <alignment vertical="center" shrinkToFit="1"/>
    </xf>
    <xf numFmtId="49" fontId="7" fillId="34" borderId="4" xfId="0" applyNumberFormat="1" applyFont="1" applyFill="1" applyBorder="1" applyAlignment="1">
      <alignment vertical="center" shrinkToFit="1"/>
    </xf>
    <xf numFmtId="0" fontId="7" fillId="34" borderId="0" xfId="0" applyFont="1" applyFill="1" applyAlignment="1">
      <alignment vertical="top" wrapText="1" shrinkToFit="1"/>
    </xf>
    <xf numFmtId="0" fontId="7" fillId="34" borderId="6" xfId="0" applyFont="1" applyFill="1" applyBorder="1" applyAlignment="1">
      <alignment vertical="top" wrapText="1" shrinkToFit="1"/>
    </xf>
    <xf numFmtId="0" fontId="0" fillId="11" borderId="15" xfId="0" applyFill="1" applyBorder="1" applyAlignment="1">
      <alignment horizontal="left" vertical="center" shrinkToFit="1"/>
    </xf>
    <xf numFmtId="180" fontId="22" fillId="11" borderId="4" xfId="35" applyNumberFormat="1" applyFont="1" applyFill="1" applyBorder="1" applyAlignment="1">
      <alignment vertical="center" shrinkToFit="1"/>
    </xf>
    <xf numFmtId="180" fontId="0" fillId="11" borderId="5" xfId="35" applyNumberFormat="1" applyFont="1" applyFill="1" applyBorder="1" applyAlignment="1">
      <alignment vertical="center" shrinkToFit="1"/>
    </xf>
    <xf numFmtId="0" fontId="0" fillId="11" borderId="3" xfId="0" applyFill="1" applyBorder="1" applyAlignment="1">
      <alignment horizontal="left" vertical="center" shrinkToFit="1"/>
    </xf>
    <xf numFmtId="0" fontId="0" fillId="11" borderId="4" xfId="0" applyFill="1" applyBorder="1" applyAlignment="1">
      <alignment horizontal="left" vertical="center" shrinkToFit="1"/>
    </xf>
    <xf numFmtId="0" fontId="0" fillId="11" borderId="5" xfId="0" applyFill="1" applyBorder="1" applyAlignment="1">
      <alignment horizontal="left" vertical="center" shrinkToFit="1"/>
    </xf>
    <xf numFmtId="40" fontId="22" fillId="37" borderId="86" xfId="35" applyNumberFormat="1" applyFont="1" applyFill="1" applyBorder="1" applyAlignment="1">
      <alignment vertical="center" shrinkToFit="1"/>
    </xf>
    <xf numFmtId="40" fontId="22" fillId="37" borderId="87" xfId="35" applyNumberFormat="1" applyFont="1" applyFill="1" applyBorder="1" applyAlignment="1">
      <alignment vertical="center" shrinkToFit="1"/>
    </xf>
    <xf numFmtId="40" fontId="22" fillId="37" borderId="88" xfId="35" applyNumberFormat="1" applyFont="1" applyFill="1" applyBorder="1" applyAlignment="1">
      <alignment vertical="center" shrinkToFit="1"/>
    </xf>
    <xf numFmtId="38" fontId="22" fillId="37" borderId="93" xfId="33" applyFont="1" applyFill="1" applyBorder="1" applyAlignment="1">
      <alignment horizontal="center" vertical="center" shrinkToFit="1"/>
    </xf>
    <xf numFmtId="38" fontId="24" fillId="37" borderId="93" xfId="33" applyFont="1" applyFill="1" applyBorder="1" applyAlignment="1">
      <alignment horizontal="center" vertical="center" shrinkToFit="1"/>
    </xf>
    <xf numFmtId="38" fontId="24" fillId="37" borderId="94" xfId="33" applyFont="1" applyFill="1" applyBorder="1" applyAlignment="1">
      <alignment horizontal="center" vertical="center" shrinkToFit="1"/>
    </xf>
    <xf numFmtId="38" fontId="22" fillId="37" borderId="35" xfId="33" applyFont="1" applyFill="1" applyBorder="1" applyAlignment="1">
      <alignment horizontal="center" vertical="center" shrinkToFit="1"/>
    </xf>
    <xf numFmtId="38" fontId="24" fillId="37" borderId="35" xfId="33" applyFont="1" applyFill="1" applyBorder="1" applyAlignment="1">
      <alignment horizontal="center" vertical="center" shrinkToFit="1"/>
    </xf>
    <xf numFmtId="38" fontId="24" fillId="37" borderId="36" xfId="33" applyFont="1" applyFill="1" applyBorder="1" applyAlignment="1">
      <alignment horizontal="center" vertical="center" shrinkToFit="1"/>
    </xf>
    <xf numFmtId="49" fontId="26" fillId="0" borderId="38" xfId="0" applyNumberFormat="1" applyFont="1" applyBorder="1" applyAlignment="1">
      <alignment horizontal="left" vertical="center" wrapText="1"/>
    </xf>
    <xf numFmtId="49" fontId="26" fillId="0" borderId="41" xfId="0" applyNumberFormat="1" applyFont="1" applyBorder="1" applyAlignment="1">
      <alignment horizontal="left" vertical="center" wrapText="1"/>
    </xf>
    <xf numFmtId="49" fontId="26" fillId="0" borderId="42" xfId="0" applyNumberFormat="1" applyFont="1" applyBorder="1" applyAlignment="1">
      <alignment horizontal="left" vertical="center" wrapText="1"/>
    </xf>
    <xf numFmtId="49" fontId="26" fillId="0" borderId="45" xfId="0" applyNumberFormat="1" applyFont="1" applyBorder="1" applyAlignment="1">
      <alignment horizontal="left" vertical="center" wrapText="1"/>
    </xf>
    <xf numFmtId="0" fontId="30" fillId="11" borderId="92" xfId="0" applyFont="1" applyFill="1" applyBorder="1" applyAlignment="1">
      <alignment horizontal="left" shrinkToFit="1"/>
    </xf>
    <xf numFmtId="0" fontId="30" fillId="11" borderId="93" xfId="0" applyFont="1" applyFill="1" applyBorder="1" applyAlignment="1">
      <alignment horizontal="left" shrinkToFit="1"/>
    </xf>
    <xf numFmtId="0" fontId="30" fillId="11" borderId="94" xfId="0" applyFont="1" applyFill="1" applyBorder="1" applyAlignment="1">
      <alignment horizontal="left" shrinkToFit="1"/>
    </xf>
    <xf numFmtId="40" fontId="22" fillId="37" borderId="32" xfId="35" applyNumberFormat="1" applyFont="1" applyFill="1" applyBorder="1" applyAlignment="1">
      <alignment vertical="center" shrinkToFit="1"/>
    </xf>
    <xf numFmtId="40" fontId="24" fillId="37" borderId="32" xfId="35" applyNumberFormat="1" applyFont="1" applyFill="1" applyBorder="1" applyAlignment="1">
      <alignment vertical="center" shrinkToFit="1"/>
    </xf>
    <xf numFmtId="40" fontId="24" fillId="37" borderId="48" xfId="35" applyNumberFormat="1" applyFont="1" applyFill="1" applyBorder="1" applyAlignment="1">
      <alignment vertical="center" shrinkToFit="1"/>
    </xf>
    <xf numFmtId="40" fontId="22" fillId="37" borderId="89" xfId="35" applyNumberFormat="1" applyFont="1" applyFill="1" applyBorder="1" applyAlignment="1">
      <alignment vertical="center" shrinkToFit="1"/>
    </xf>
    <xf numFmtId="180" fontId="22" fillId="11" borderId="14" xfId="35" applyNumberFormat="1" applyFont="1" applyFill="1" applyBorder="1" applyAlignment="1">
      <alignment vertical="center" shrinkToFit="1"/>
    </xf>
    <xf numFmtId="0" fontId="22" fillId="11" borderId="4" xfId="35" applyNumberFormat="1" applyFont="1" applyFill="1" applyBorder="1" applyAlignment="1">
      <alignment vertical="center" shrinkToFit="1"/>
    </xf>
    <xf numFmtId="0" fontId="0" fillId="11" borderId="4" xfId="35" applyNumberFormat="1" applyFont="1" applyFill="1" applyBorder="1" applyAlignment="1">
      <alignment vertical="center" shrinkToFit="1"/>
    </xf>
    <xf numFmtId="0" fontId="0" fillId="11" borderId="5" xfId="35" applyNumberFormat="1" applyFont="1" applyFill="1" applyBorder="1" applyAlignment="1">
      <alignment vertical="center" shrinkToFit="1"/>
    </xf>
    <xf numFmtId="0" fontId="60" fillId="11" borderId="4" xfId="0" applyFont="1" applyFill="1" applyBorder="1" applyAlignment="1">
      <alignment vertical="center" shrinkToFit="1"/>
    </xf>
    <xf numFmtId="0" fontId="22" fillId="11" borderId="14" xfId="0" applyFont="1" applyFill="1" applyBorder="1" applyAlignment="1">
      <alignment horizontal="center" vertical="center" shrinkToFit="1"/>
    </xf>
    <xf numFmtId="0" fontId="22" fillId="11" borderId="4" xfId="0" applyFont="1" applyFill="1" applyBorder="1" applyAlignment="1">
      <alignment vertical="center"/>
    </xf>
    <xf numFmtId="0" fontId="22" fillId="11" borderId="49" xfId="0" applyFont="1" applyFill="1" applyBorder="1" applyAlignment="1">
      <alignment vertical="center"/>
    </xf>
    <xf numFmtId="0" fontId="22" fillId="11" borderId="14" xfId="0" applyFont="1" applyFill="1" applyBorder="1" applyAlignment="1">
      <alignment horizontal="center" vertical="center" wrapText="1" shrinkToFit="1"/>
    </xf>
    <xf numFmtId="0" fontId="22" fillId="11" borderId="4" xfId="0" applyFont="1" applyFill="1" applyBorder="1" applyAlignment="1">
      <alignment horizontal="center" vertical="center" wrapText="1" shrinkToFit="1"/>
    </xf>
    <xf numFmtId="0" fontId="22" fillId="11" borderId="5" xfId="0" applyFont="1" applyFill="1" applyBorder="1" applyAlignment="1">
      <alignment horizontal="center" vertical="center" wrapText="1" shrinkToFit="1"/>
    </xf>
    <xf numFmtId="49" fontId="25" fillId="11" borderId="4" xfId="0" applyNumberFormat="1" applyFont="1" applyFill="1" applyBorder="1" applyAlignment="1">
      <alignment horizontal="left" vertical="center" shrinkToFit="1"/>
    </xf>
    <xf numFmtId="49" fontId="25" fillId="11" borderId="5" xfId="0" applyNumberFormat="1" applyFont="1" applyFill="1" applyBorder="1" applyAlignment="1">
      <alignment horizontal="left" vertical="center" shrinkToFit="1"/>
    </xf>
    <xf numFmtId="0" fontId="22" fillId="11" borderId="3" xfId="35" applyNumberFormat="1" applyFont="1" applyFill="1" applyBorder="1" applyAlignment="1">
      <alignment vertical="center" shrinkToFit="1"/>
    </xf>
    <xf numFmtId="0" fontId="0" fillId="11" borderId="3" xfId="0" applyFill="1" applyBorder="1" applyAlignment="1">
      <alignment horizontal="center" vertical="center" shrinkToFit="1"/>
    </xf>
    <xf numFmtId="0" fontId="0" fillId="33" borderId="4" xfId="0" applyFill="1" applyBorder="1" applyAlignment="1">
      <alignment horizontal="center" vertical="center" shrinkToFit="1"/>
    </xf>
    <xf numFmtId="0" fontId="0" fillId="33" borderId="5" xfId="0" applyFill="1" applyBorder="1" applyAlignment="1">
      <alignment horizontal="center" vertical="center" shrinkToFit="1"/>
    </xf>
    <xf numFmtId="180" fontId="22" fillId="11" borderId="5" xfId="35" applyNumberFormat="1" applyFont="1" applyFill="1" applyBorder="1" applyAlignment="1">
      <alignment vertical="center" shrinkToFit="1"/>
    </xf>
    <xf numFmtId="0" fontId="30" fillId="11" borderId="3" xfId="0" applyFont="1" applyFill="1" applyBorder="1" applyAlignment="1">
      <alignment horizontal="right" vertical="center" shrinkToFit="1"/>
    </xf>
    <xf numFmtId="0" fontId="30" fillId="11" borderId="4" xfId="0" applyFont="1" applyFill="1" applyBorder="1" applyAlignment="1">
      <alignment horizontal="right" vertical="center" shrinkToFit="1"/>
    </xf>
    <xf numFmtId="0" fontId="30" fillId="11" borderId="5" xfId="0" applyFont="1" applyFill="1" applyBorder="1" applyAlignment="1">
      <alignment horizontal="right" vertical="center" shrinkToFit="1"/>
    </xf>
    <xf numFmtId="0" fontId="22" fillId="11" borderId="3" xfId="0" applyFont="1" applyFill="1" applyBorder="1" applyAlignment="1">
      <alignment horizontal="center" vertical="center"/>
    </xf>
    <xf numFmtId="0" fontId="22" fillId="11" borderId="4" xfId="0" applyFont="1" applyFill="1" applyBorder="1" applyAlignment="1">
      <alignment horizontal="center" vertical="center"/>
    </xf>
    <xf numFmtId="0" fontId="22" fillId="11" borderId="5" xfId="0" applyFont="1" applyFill="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11" borderId="4" xfId="0" applyFont="1" applyFill="1" applyBorder="1" applyAlignment="1">
      <alignment horizontal="center" vertical="center" shrinkToFit="1"/>
    </xf>
    <xf numFmtId="0" fontId="22" fillId="11" borderId="33" xfId="0" applyFont="1" applyFill="1" applyBorder="1" applyAlignment="1">
      <alignment horizontal="center" vertical="center" shrinkToFit="1"/>
    </xf>
    <xf numFmtId="0" fontId="22" fillId="11" borderId="34" xfId="0" applyFont="1" applyFill="1" applyBorder="1" applyAlignment="1">
      <alignment horizontal="center" vertical="center" shrinkToFit="1"/>
    </xf>
    <xf numFmtId="181" fontId="22" fillId="37" borderId="72" xfId="0" applyNumberFormat="1" applyFont="1" applyFill="1" applyBorder="1" applyAlignment="1">
      <alignment vertical="center" shrinkToFit="1"/>
    </xf>
    <xf numFmtId="181" fontId="0" fillId="37" borderId="33" xfId="0" applyNumberFormat="1" applyFill="1" applyBorder="1" applyAlignment="1">
      <alignment vertical="center" shrinkToFit="1"/>
    </xf>
    <xf numFmtId="181" fontId="0" fillId="37" borderId="34" xfId="0" applyNumberFormat="1" applyFill="1" applyBorder="1" applyAlignment="1">
      <alignment vertical="center" shrinkToFit="1"/>
    </xf>
    <xf numFmtId="181" fontId="0" fillId="37" borderId="84" xfId="0" applyNumberFormat="1" applyFill="1" applyBorder="1" applyAlignment="1">
      <alignment vertical="center" shrinkToFit="1"/>
    </xf>
    <xf numFmtId="0" fontId="22" fillId="11" borderId="8" xfId="0" applyFont="1" applyFill="1" applyBorder="1" applyAlignment="1">
      <alignment horizontal="center" vertical="center"/>
    </xf>
    <xf numFmtId="0" fontId="22" fillId="11" borderId="6" xfId="0" applyFont="1" applyFill="1" applyBorder="1" applyAlignment="1">
      <alignment horizontal="center" vertical="center"/>
    </xf>
    <xf numFmtId="0" fontId="22" fillId="11" borderId="7" xfId="0" applyFont="1" applyFill="1" applyBorder="1" applyAlignment="1">
      <alignment horizontal="center" vertical="center"/>
    </xf>
    <xf numFmtId="0" fontId="22" fillId="11" borderId="9" xfId="0" applyFont="1" applyFill="1" applyBorder="1" applyAlignment="1">
      <alignment horizontal="center" vertical="center"/>
    </xf>
    <xf numFmtId="0" fontId="22" fillId="11" borderId="10" xfId="0" applyFont="1" applyFill="1" applyBorder="1" applyAlignment="1">
      <alignment horizontal="center" vertical="center"/>
    </xf>
    <xf numFmtId="0" fontId="22" fillId="11" borderId="11" xfId="0" applyFont="1" applyFill="1" applyBorder="1" applyAlignment="1">
      <alignment horizontal="center" vertical="center"/>
    </xf>
    <xf numFmtId="0" fontId="22" fillId="0" borderId="8"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76" xfId="0" applyFont="1" applyBorder="1" applyAlignment="1">
      <alignment horizontal="center" vertical="center"/>
    </xf>
    <xf numFmtId="0" fontId="22" fillId="0" borderId="77" xfId="0" applyFont="1" applyBorder="1" applyAlignment="1">
      <alignment horizontal="center" vertical="center"/>
    </xf>
    <xf numFmtId="0" fontId="22" fillId="0" borderId="78" xfId="0" applyFont="1" applyBorder="1" applyAlignment="1">
      <alignment horizontal="center" vertical="center"/>
    </xf>
    <xf numFmtId="0" fontId="22" fillId="11" borderId="76" xfId="0" applyFont="1" applyFill="1" applyBorder="1" applyAlignment="1">
      <alignment horizontal="center" vertical="center"/>
    </xf>
    <xf numFmtId="0" fontId="22" fillId="11" borderId="77" xfId="0" applyFont="1" applyFill="1" applyBorder="1" applyAlignment="1">
      <alignment horizontal="center" vertical="center"/>
    </xf>
    <xf numFmtId="0" fontId="22" fillId="11" borderId="78" xfId="0" applyFont="1" applyFill="1" applyBorder="1" applyAlignment="1">
      <alignment horizontal="center" vertical="center"/>
    </xf>
    <xf numFmtId="0" fontId="22" fillId="11" borderId="67" xfId="0" applyFont="1" applyFill="1" applyBorder="1" applyAlignment="1">
      <alignment horizontal="center" vertical="center" shrinkToFit="1"/>
    </xf>
    <xf numFmtId="0" fontId="22" fillId="11" borderId="37" xfId="0" applyFont="1" applyFill="1" applyBorder="1" applyAlignment="1">
      <alignment horizontal="center" vertical="center" shrinkToFit="1"/>
    </xf>
    <xf numFmtId="49" fontId="25" fillId="11" borderId="79" xfId="0" applyNumberFormat="1" applyFont="1" applyFill="1" applyBorder="1" applyAlignment="1">
      <alignment horizontal="center" vertical="center" shrinkToFit="1"/>
    </xf>
    <xf numFmtId="49" fontId="25" fillId="11" borderId="67" xfId="0" applyNumberFormat="1" applyFont="1" applyFill="1" applyBorder="1" applyAlignment="1">
      <alignment horizontal="center" vertical="center" shrinkToFit="1"/>
    </xf>
    <xf numFmtId="49" fontId="25" fillId="11" borderId="37" xfId="0" applyNumberFormat="1" applyFont="1" applyFill="1" applyBorder="1" applyAlignment="1">
      <alignment horizontal="center" vertical="center" shrinkToFit="1"/>
    </xf>
    <xf numFmtId="0" fontId="22" fillId="11" borderId="3" xfId="0" applyFont="1" applyFill="1" applyBorder="1" applyAlignment="1">
      <alignment horizontal="center" vertical="center" shrinkToFit="1"/>
    </xf>
    <xf numFmtId="0" fontId="22" fillId="11" borderId="4" xfId="0" applyFont="1" applyFill="1" applyBorder="1" applyAlignment="1">
      <alignment vertical="center" shrinkToFit="1"/>
    </xf>
    <xf numFmtId="0" fontId="22" fillId="11" borderId="5" xfId="0" applyFont="1" applyFill="1" applyBorder="1" applyAlignment="1">
      <alignment vertical="center" shrinkToFit="1"/>
    </xf>
    <xf numFmtId="0" fontId="22" fillId="11" borderId="5" xfId="0" applyFont="1" applyFill="1" applyBorder="1" applyAlignment="1">
      <alignment horizontal="center" vertical="center" shrinkToFit="1"/>
    </xf>
    <xf numFmtId="0" fontId="20" fillId="11" borderId="3" xfId="0" applyFont="1" applyFill="1" applyBorder="1" applyAlignment="1">
      <alignment horizontal="center" vertical="center" wrapText="1" shrinkToFit="1"/>
    </xf>
    <xf numFmtId="0" fontId="0" fillId="11" borderId="4" xfId="0" applyFill="1" applyBorder="1" applyAlignment="1">
      <alignment vertical="center" wrapText="1"/>
    </xf>
    <xf numFmtId="0" fontId="0" fillId="11" borderId="49" xfId="0" applyFill="1" applyBorder="1" applyAlignment="1">
      <alignment vertical="center" wrapText="1"/>
    </xf>
    <xf numFmtId="0" fontId="22" fillId="11" borderId="60" xfId="0" applyFont="1" applyFill="1" applyBorder="1" applyAlignment="1">
      <alignment horizontal="center" vertical="center" wrapText="1" shrinkToFit="1"/>
    </xf>
    <xf numFmtId="0" fontId="22" fillId="11" borderId="32" xfId="0" applyFont="1" applyFill="1" applyBorder="1" applyAlignment="1">
      <alignment horizontal="center" vertical="center" wrapText="1" shrinkToFit="1"/>
    </xf>
    <xf numFmtId="0" fontId="22" fillId="11" borderId="48" xfId="0" applyFont="1" applyFill="1" applyBorder="1" applyAlignment="1">
      <alignment horizontal="center" vertical="center" wrapText="1" shrinkToFit="1"/>
    </xf>
    <xf numFmtId="181" fontId="22" fillId="11" borderId="76" xfId="0" applyNumberFormat="1" applyFont="1" applyFill="1" applyBorder="1" applyAlignment="1">
      <alignment vertical="center" shrinkToFit="1"/>
    </xf>
    <xf numFmtId="181" fontId="0" fillId="11" borderId="77" xfId="0" applyNumberFormat="1" applyFill="1" applyBorder="1" applyAlignment="1">
      <alignment vertical="center" shrinkToFit="1"/>
    </xf>
    <xf numFmtId="181" fontId="0" fillId="11" borderId="78" xfId="0" applyNumberFormat="1" applyFill="1" applyBorder="1" applyAlignment="1">
      <alignment vertical="center" shrinkToFit="1"/>
    </xf>
    <xf numFmtId="49" fontId="26" fillId="11" borderId="59" xfId="0" applyNumberFormat="1" applyFont="1" applyFill="1" applyBorder="1" applyAlignment="1">
      <alignment horizontal="left" vertical="center" wrapText="1"/>
    </xf>
    <xf numFmtId="49" fontId="26" fillId="11" borderId="32" xfId="0" applyNumberFormat="1" applyFont="1" applyFill="1" applyBorder="1" applyAlignment="1">
      <alignment horizontal="left" vertical="center" wrapText="1"/>
    </xf>
    <xf numFmtId="49" fontId="26" fillId="11" borderId="48" xfId="0" applyNumberFormat="1" applyFont="1" applyFill="1" applyBorder="1" applyAlignment="1">
      <alignment horizontal="left" vertical="center" wrapText="1"/>
    </xf>
    <xf numFmtId="49" fontId="26" fillId="11" borderId="83" xfId="0" applyNumberFormat="1" applyFont="1" applyFill="1" applyBorder="1" applyAlignment="1">
      <alignment horizontal="left" vertical="center" wrapText="1"/>
    </xf>
    <xf numFmtId="49" fontId="26" fillId="11" borderId="77" xfId="0" applyNumberFormat="1" applyFont="1" applyFill="1" applyBorder="1" applyAlignment="1">
      <alignment horizontal="left" vertical="center" wrapText="1"/>
    </xf>
    <xf numFmtId="49" fontId="26" fillId="11" borderId="78" xfId="0" applyNumberFormat="1" applyFont="1" applyFill="1" applyBorder="1" applyAlignment="1">
      <alignment horizontal="left" vertical="center" wrapText="1"/>
    </xf>
    <xf numFmtId="0" fontId="22" fillId="11" borderId="76" xfId="0" applyFont="1" applyFill="1" applyBorder="1" applyAlignment="1">
      <alignment horizontal="center" vertical="center" shrinkToFit="1"/>
    </xf>
    <xf numFmtId="0" fontId="22" fillId="11" borderId="77" xfId="0" applyFont="1" applyFill="1" applyBorder="1" applyAlignment="1">
      <alignment horizontal="center" vertical="center" shrinkToFit="1"/>
    </xf>
    <xf numFmtId="0" fontId="22" fillId="11" borderId="78" xfId="0" applyFont="1" applyFill="1" applyBorder="1" applyAlignment="1">
      <alignment horizontal="center" vertical="center" shrinkToFit="1"/>
    </xf>
    <xf numFmtId="0" fontId="35" fillId="11" borderId="66" xfId="0" applyFont="1" applyFill="1" applyBorder="1" applyAlignment="1">
      <alignment horizontal="center" vertical="center" shrinkToFit="1"/>
    </xf>
    <xf numFmtId="0" fontId="35" fillId="11" borderId="67" xfId="0" applyFont="1" applyFill="1" applyBorder="1" applyAlignment="1">
      <alignment horizontal="center" vertical="center" shrinkToFit="1"/>
    </xf>
    <xf numFmtId="181" fontId="22" fillId="37" borderId="66" xfId="33" applyNumberFormat="1" applyFont="1" applyFill="1" applyBorder="1" applyAlignment="1">
      <alignment horizontal="right" vertical="center" shrinkToFit="1"/>
    </xf>
    <xf numFmtId="181" fontId="22" fillId="37" borderId="67" xfId="33" applyNumberFormat="1" applyFont="1" applyFill="1" applyBorder="1" applyAlignment="1">
      <alignment horizontal="right" vertical="center" shrinkToFit="1"/>
    </xf>
    <xf numFmtId="181" fontId="22" fillId="37" borderId="37" xfId="33" applyNumberFormat="1" applyFont="1" applyFill="1" applyBorder="1" applyAlignment="1">
      <alignment horizontal="right" vertical="center" shrinkToFit="1"/>
    </xf>
    <xf numFmtId="181" fontId="22" fillId="37" borderId="33" xfId="0" applyNumberFormat="1" applyFont="1" applyFill="1" applyBorder="1" applyAlignment="1">
      <alignment vertical="center" shrinkToFit="1"/>
    </xf>
    <xf numFmtId="181" fontId="22" fillId="37" borderId="34" xfId="0" applyNumberFormat="1" applyFont="1" applyFill="1" applyBorder="1" applyAlignment="1">
      <alignment vertical="center" shrinkToFit="1"/>
    </xf>
    <xf numFmtId="181" fontId="22" fillId="37" borderId="66" xfId="0" applyNumberFormat="1" applyFont="1" applyFill="1" applyBorder="1" applyAlignment="1">
      <alignment vertical="center" shrinkToFit="1"/>
    </xf>
    <xf numFmtId="181" fontId="0" fillId="37" borderId="67" xfId="0" applyNumberFormat="1" applyFill="1" applyBorder="1" applyAlignment="1">
      <alignment vertical="center" shrinkToFit="1"/>
    </xf>
    <xf numFmtId="181" fontId="0" fillId="37" borderId="37" xfId="0" applyNumberFormat="1" applyFill="1" applyBorder="1" applyAlignment="1">
      <alignment vertical="center" shrinkToFit="1"/>
    </xf>
    <xf numFmtId="49" fontId="25" fillId="11" borderId="74" xfId="0" applyNumberFormat="1" applyFont="1" applyFill="1" applyBorder="1" applyAlignment="1">
      <alignment horizontal="left" vertical="center" shrinkToFit="1"/>
    </xf>
    <xf numFmtId="49" fontId="25" fillId="11" borderId="31" xfId="0" applyNumberFormat="1" applyFont="1" applyFill="1" applyBorder="1" applyAlignment="1">
      <alignment horizontal="left" vertical="center" shrinkToFit="1"/>
    </xf>
    <xf numFmtId="49" fontId="25" fillId="11" borderId="73" xfId="0" applyNumberFormat="1" applyFont="1" applyFill="1" applyBorder="1" applyAlignment="1">
      <alignment horizontal="left" vertical="center" shrinkToFit="1"/>
    </xf>
    <xf numFmtId="49" fontId="22" fillId="11" borderId="59" xfId="0" applyNumberFormat="1" applyFont="1" applyFill="1" applyBorder="1" applyAlignment="1">
      <alignment horizontal="center" vertical="center" shrinkToFit="1"/>
    </xf>
    <xf numFmtId="49" fontId="22" fillId="11" borderId="32" xfId="0" applyNumberFormat="1" applyFont="1" applyFill="1" applyBorder="1" applyAlignment="1">
      <alignment horizontal="center" vertical="center" shrinkToFit="1"/>
    </xf>
    <xf numFmtId="49" fontId="22" fillId="11" borderId="48" xfId="0" applyNumberFormat="1" applyFont="1" applyFill="1" applyBorder="1" applyAlignment="1">
      <alignment horizontal="center" vertical="center" shrinkToFit="1"/>
    </xf>
    <xf numFmtId="49" fontId="22" fillId="11" borderId="83" xfId="0" applyNumberFormat="1" applyFont="1" applyFill="1" applyBorder="1" applyAlignment="1">
      <alignment horizontal="center" vertical="center" shrinkToFit="1"/>
    </xf>
    <xf numFmtId="49" fontId="22" fillId="11" borderId="77" xfId="0" applyNumberFormat="1" applyFont="1" applyFill="1" applyBorder="1" applyAlignment="1">
      <alignment horizontal="center" vertical="center" shrinkToFit="1"/>
    </xf>
    <xf numFmtId="49" fontId="22" fillId="11" borderId="78" xfId="0" applyNumberFormat="1" applyFont="1" applyFill="1" applyBorder="1" applyAlignment="1">
      <alignment horizontal="center" vertical="center" shrinkToFit="1"/>
    </xf>
    <xf numFmtId="49" fontId="22" fillId="11" borderId="72" xfId="0" applyNumberFormat="1" applyFont="1" applyFill="1" applyBorder="1" applyAlignment="1">
      <alignment horizontal="left" vertical="center" shrinkToFit="1"/>
    </xf>
    <xf numFmtId="49" fontId="22" fillId="11" borderId="33" xfId="0" applyNumberFormat="1" applyFont="1" applyFill="1" applyBorder="1" applyAlignment="1">
      <alignment horizontal="left" vertical="center" shrinkToFit="1"/>
    </xf>
    <xf numFmtId="181" fontId="22" fillId="37" borderId="85" xfId="0" applyNumberFormat="1" applyFont="1" applyFill="1" applyBorder="1" applyAlignment="1">
      <alignment vertical="center" shrinkToFit="1"/>
    </xf>
    <xf numFmtId="49" fontId="26" fillId="11" borderId="61" xfId="0" applyNumberFormat="1" applyFont="1" applyFill="1" applyBorder="1" applyAlignment="1">
      <alignment horizontal="left" vertical="center" wrapText="1"/>
    </xf>
    <xf numFmtId="49" fontId="26" fillId="11" borderId="91" xfId="0" applyNumberFormat="1" applyFont="1" applyFill="1" applyBorder="1" applyAlignment="1">
      <alignment horizontal="left" vertical="center" wrapText="1"/>
    </xf>
    <xf numFmtId="181" fontId="22" fillId="37" borderId="79" xfId="0" applyNumberFormat="1" applyFont="1" applyFill="1" applyBorder="1" applyAlignment="1">
      <alignment vertical="center" shrinkToFit="1"/>
    </xf>
    <xf numFmtId="0" fontId="22" fillId="11" borderId="72" xfId="0" applyFont="1" applyFill="1" applyBorder="1" applyAlignment="1">
      <alignment horizontal="center" vertical="center" shrinkToFit="1"/>
    </xf>
    <xf numFmtId="181" fontId="22" fillId="37" borderId="66" xfId="33" applyNumberFormat="1" applyFont="1" applyFill="1" applyBorder="1" applyAlignment="1">
      <alignment vertical="center" shrinkToFit="1"/>
    </xf>
    <xf numFmtId="49" fontId="25" fillId="11" borderId="14" xfId="0" applyNumberFormat="1" applyFont="1" applyFill="1" applyBorder="1" applyAlignment="1">
      <alignment horizontal="center" vertical="center" shrinkToFit="1"/>
    </xf>
    <xf numFmtId="49" fontId="25" fillId="11" borderId="4" xfId="0" applyNumberFormat="1" applyFont="1" applyFill="1" applyBorder="1" applyAlignment="1">
      <alignment horizontal="center" vertical="center" shrinkToFit="1"/>
    </xf>
    <xf numFmtId="49" fontId="25" fillId="11" borderId="5" xfId="0" applyNumberFormat="1" applyFont="1" applyFill="1" applyBorder="1" applyAlignment="1">
      <alignment horizontal="center" vertical="center" shrinkToFit="1"/>
    </xf>
    <xf numFmtId="38" fontId="22" fillId="11" borderId="3" xfId="33" applyFont="1" applyFill="1" applyBorder="1" applyAlignment="1">
      <alignment vertical="center" shrinkToFit="1"/>
    </xf>
    <xf numFmtId="38" fontId="22" fillId="11" borderId="4" xfId="33" applyFont="1" applyFill="1" applyBorder="1" applyAlignment="1">
      <alignment vertical="center" shrinkToFit="1"/>
    </xf>
    <xf numFmtId="38" fontId="22" fillId="11" borderId="5" xfId="33" applyFont="1" applyFill="1" applyBorder="1" applyAlignment="1">
      <alignment vertical="center" shrinkToFit="1"/>
    </xf>
    <xf numFmtId="0" fontId="22" fillId="11" borderId="31" xfId="0" applyFont="1" applyFill="1" applyBorder="1" applyAlignment="1">
      <alignment vertical="center" shrinkToFit="1"/>
    </xf>
    <xf numFmtId="0" fontId="0" fillId="11" borderId="31" xfId="0" applyFill="1" applyBorder="1"/>
    <xf numFmtId="0" fontId="0" fillId="11" borderId="73" xfId="0" applyFill="1" applyBorder="1"/>
    <xf numFmtId="38" fontId="22" fillId="0" borderId="30" xfId="33" applyFont="1" applyFill="1" applyBorder="1" applyAlignment="1">
      <alignment vertical="center" shrinkToFit="1"/>
    </xf>
    <xf numFmtId="38" fontId="22" fillId="0" borderId="31" xfId="33" applyFont="1" applyFill="1" applyBorder="1" applyAlignment="1">
      <alignment vertical="center" shrinkToFit="1"/>
    </xf>
    <xf numFmtId="38" fontId="22" fillId="0" borderId="73" xfId="33" applyFont="1" applyFill="1" applyBorder="1" applyAlignment="1">
      <alignment vertical="center" shrinkToFit="1"/>
    </xf>
    <xf numFmtId="49" fontId="22" fillId="11" borderId="66" xfId="0" applyNumberFormat="1" applyFont="1" applyFill="1" applyBorder="1" applyAlignment="1">
      <alignment horizontal="left" vertical="center" shrinkToFit="1"/>
    </xf>
    <xf numFmtId="49" fontId="22" fillId="11" borderId="67" xfId="0" applyNumberFormat="1" applyFont="1" applyFill="1" applyBorder="1" applyAlignment="1">
      <alignment horizontal="left" vertical="center" shrinkToFit="1"/>
    </xf>
    <xf numFmtId="38" fontId="22" fillId="0" borderId="75" xfId="33" applyFont="1" applyFill="1" applyBorder="1" applyAlignment="1">
      <alignment vertical="center" shrinkToFit="1"/>
    </xf>
    <xf numFmtId="181" fontId="22" fillId="37" borderId="67" xfId="33" applyNumberFormat="1" applyFont="1" applyFill="1" applyBorder="1" applyAlignment="1">
      <alignment vertical="center" shrinkToFit="1"/>
    </xf>
    <xf numFmtId="49" fontId="25" fillId="11" borderId="74" xfId="0" applyNumberFormat="1" applyFont="1" applyFill="1" applyBorder="1" applyAlignment="1">
      <alignment horizontal="center" vertical="center" shrinkToFit="1"/>
    </xf>
    <xf numFmtId="49" fontId="25" fillId="11" borderId="31" xfId="0" applyNumberFormat="1" applyFont="1" applyFill="1" applyBorder="1" applyAlignment="1">
      <alignment horizontal="center" vertical="center" shrinkToFit="1"/>
    </xf>
    <xf numFmtId="49" fontId="25" fillId="11" borderId="73" xfId="0" applyNumberFormat="1" applyFont="1" applyFill="1" applyBorder="1" applyAlignment="1">
      <alignment horizontal="center" vertical="center" shrinkToFit="1"/>
    </xf>
    <xf numFmtId="49" fontId="25" fillId="11" borderId="79" xfId="0" applyNumberFormat="1" applyFont="1" applyFill="1" applyBorder="1" applyAlignment="1">
      <alignment horizontal="left" vertical="center" shrinkToFit="1"/>
    </xf>
    <xf numFmtId="49" fontId="25" fillId="11" borderId="67" xfId="0" applyNumberFormat="1" applyFont="1" applyFill="1" applyBorder="1" applyAlignment="1">
      <alignment horizontal="left" vertical="center" shrinkToFit="1"/>
    </xf>
    <xf numFmtId="49" fontId="25" fillId="11" borderId="37" xfId="0" applyNumberFormat="1" applyFont="1" applyFill="1" applyBorder="1" applyAlignment="1">
      <alignment horizontal="left" vertical="center" shrinkToFit="1"/>
    </xf>
    <xf numFmtId="181" fontId="22" fillId="37" borderId="3" xfId="33" applyNumberFormat="1" applyFont="1" applyFill="1" applyBorder="1" applyAlignment="1">
      <alignment vertical="center" shrinkToFit="1"/>
    </xf>
    <xf numFmtId="181" fontId="0" fillId="37" borderId="4" xfId="0" applyNumberFormat="1" applyFill="1" applyBorder="1" applyAlignment="1">
      <alignment vertical="center" shrinkToFit="1"/>
    </xf>
    <xf numFmtId="181" fontId="0" fillId="37" borderId="5" xfId="0" applyNumberFormat="1" applyFill="1" applyBorder="1" applyAlignment="1">
      <alignment vertical="center" shrinkToFit="1"/>
    </xf>
    <xf numFmtId="0" fontId="22" fillId="11" borderId="3" xfId="0" applyFont="1" applyFill="1" applyBorder="1" applyAlignment="1">
      <alignment horizontal="left" vertical="center"/>
    </xf>
    <xf numFmtId="0" fontId="22" fillId="11" borderId="4" xfId="0" applyFont="1" applyFill="1" applyBorder="1" applyAlignment="1">
      <alignment horizontal="left" vertical="center"/>
    </xf>
    <xf numFmtId="181" fontId="22" fillId="36" borderId="3" xfId="33" applyNumberFormat="1" applyFont="1" applyFill="1" applyBorder="1" applyAlignment="1">
      <alignment vertical="center" shrinkToFit="1"/>
    </xf>
    <xf numFmtId="181" fontId="0" fillId="36" borderId="4" xfId="0" applyNumberFormat="1" applyFill="1" applyBorder="1" applyAlignment="1">
      <alignment vertical="center" shrinkToFit="1"/>
    </xf>
    <xf numFmtId="181" fontId="0" fillId="36" borderId="5" xfId="0" applyNumberFormat="1" applyFill="1" applyBorder="1" applyAlignment="1">
      <alignment vertical="center" shrinkToFit="1"/>
    </xf>
    <xf numFmtId="49" fontId="25" fillId="11" borderId="0" xfId="0" applyNumberFormat="1" applyFont="1" applyFill="1" applyAlignment="1">
      <alignment horizontal="center" vertical="center" shrinkToFit="1"/>
    </xf>
    <xf numFmtId="0" fontId="22" fillId="11" borderId="4" xfId="0" applyFont="1" applyFill="1" applyBorder="1" applyAlignment="1">
      <alignment horizontal="left" vertical="center" shrinkToFit="1"/>
    </xf>
    <xf numFmtId="0" fontId="22" fillId="11" borderId="5" xfId="0" applyFont="1" applyFill="1" applyBorder="1" applyAlignment="1">
      <alignment horizontal="left" vertical="center" shrinkToFit="1"/>
    </xf>
    <xf numFmtId="0" fontId="22" fillId="11" borderId="8" xfId="0" applyFont="1" applyFill="1" applyBorder="1" applyAlignment="1">
      <alignment horizontal="left" vertical="center" shrinkToFit="1"/>
    </xf>
    <xf numFmtId="0" fontId="22" fillId="11" borderId="6" xfId="0" applyFont="1" applyFill="1" applyBorder="1" applyAlignment="1">
      <alignment horizontal="left" vertical="center" shrinkToFit="1"/>
    </xf>
    <xf numFmtId="0" fontId="22" fillId="11" borderId="7" xfId="0" applyFont="1" applyFill="1" applyBorder="1" applyAlignment="1">
      <alignment horizontal="left" vertical="center" shrinkToFit="1"/>
    </xf>
    <xf numFmtId="0" fontId="22" fillId="11" borderId="1" xfId="0" applyFont="1" applyFill="1" applyBorder="1" applyAlignment="1">
      <alignment horizontal="left" vertical="center" shrinkToFit="1"/>
    </xf>
    <xf numFmtId="0" fontId="22" fillId="11" borderId="0" xfId="0" applyFont="1" applyFill="1" applyAlignment="1">
      <alignment horizontal="left" vertical="center" shrinkToFit="1"/>
    </xf>
    <xf numFmtId="0" fontId="22" fillId="11" borderId="2" xfId="0" applyFont="1" applyFill="1" applyBorder="1" applyAlignment="1">
      <alignment horizontal="left" vertical="center" shrinkToFit="1"/>
    </xf>
    <xf numFmtId="0" fontId="22" fillId="11" borderId="9" xfId="0" applyFont="1" applyFill="1" applyBorder="1" applyAlignment="1">
      <alignment horizontal="left" vertical="center" shrinkToFit="1"/>
    </xf>
    <xf numFmtId="0" fontId="22" fillId="11" borderId="10" xfId="0" applyFont="1" applyFill="1" applyBorder="1" applyAlignment="1">
      <alignment horizontal="left" vertical="center" shrinkToFit="1"/>
    </xf>
    <xf numFmtId="0" fontId="22" fillId="11" borderId="11" xfId="0" applyFont="1" applyFill="1" applyBorder="1" applyAlignment="1">
      <alignment horizontal="left" vertical="center" shrinkToFit="1"/>
    </xf>
    <xf numFmtId="0" fontId="22" fillId="11" borderId="1" xfId="0" applyFont="1" applyFill="1" applyBorder="1" applyAlignment="1">
      <alignment horizontal="center" vertical="center"/>
    </xf>
    <xf numFmtId="0" fontId="22" fillId="11" borderId="0" xfId="0" applyFont="1" applyFill="1" applyAlignment="1">
      <alignment horizontal="center" vertical="center"/>
    </xf>
    <xf numFmtId="0" fontId="22" fillId="11" borderId="2" xfId="0" applyFont="1" applyFill="1" applyBorder="1" applyAlignment="1">
      <alignment horizontal="center" vertical="center"/>
    </xf>
    <xf numFmtId="38" fontId="22" fillId="11" borderId="49" xfId="33" applyFont="1" applyFill="1" applyBorder="1" applyAlignment="1">
      <alignment vertical="center" shrinkToFit="1"/>
    </xf>
    <xf numFmtId="0" fontId="22" fillId="0" borderId="3" xfId="0" applyFont="1" applyBorder="1" applyAlignment="1">
      <alignment horizontal="center" vertical="center" shrinkToFit="1"/>
    </xf>
    <xf numFmtId="38" fontId="22" fillId="37" borderId="92" xfId="33" applyFont="1" applyFill="1" applyBorder="1" applyAlignment="1">
      <alignment horizontal="center" vertical="center" shrinkToFit="1"/>
    </xf>
    <xf numFmtId="38" fontId="24" fillId="37" borderId="96" xfId="33" applyFont="1" applyFill="1" applyBorder="1" applyAlignment="1">
      <alignment horizontal="center" vertical="center" shrinkToFit="1"/>
    </xf>
    <xf numFmtId="38" fontId="22" fillId="37" borderId="68" xfId="33" applyFont="1" applyFill="1" applyBorder="1" applyAlignment="1">
      <alignment horizontal="center" vertical="center" shrinkToFit="1"/>
    </xf>
    <xf numFmtId="38" fontId="24" fillId="37" borderId="95" xfId="33" applyFont="1" applyFill="1" applyBorder="1" applyAlignment="1">
      <alignment horizontal="center" vertical="center" shrinkToFit="1"/>
    </xf>
    <xf numFmtId="0" fontId="30" fillId="11" borderId="65" xfId="0" applyFont="1" applyFill="1" applyBorder="1" applyAlignment="1">
      <alignment horizontal="center"/>
    </xf>
    <xf numFmtId="40" fontId="22" fillId="37" borderId="62" xfId="35" applyNumberFormat="1" applyFont="1" applyFill="1" applyBorder="1" applyAlignment="1">
      <alignment vertical="center" shrinkToFit="1"/>
    </xf>
    <xf numFmtId="40" fontId="24" fillId="37" borderId="63" xfId="35" applyNumberFormat="1" applyFont="1" applyFill="1" applyBorder="1" applyAlignment="1">
      <alignment vertical="center" shrinkToFit="1"/>
    </xf>
    <xf numFmtId="40" fontId="22" fillId="37" borderId="12" xfId="35" applyNumberFormat="1" applyFont="1" applyFill="1" applyBorder="1" applyAlignment="1">
      <alignment vertical="center" shrinkToFit="1"/>
    </xf>
    <xf numFmtId="40" fontId="24" fillId="37" borderId="12" xfId="35" applyNumberFormat="1" applyFont="1" applyFill="1" applyBorder="1" applyAlignment="1">
      <alignment vertical="center" shrinkToFit="1"/>
    </xf>
    <xf numFmtId="40" fontId="22" fillId="37" borderId="63" xfId="35" applyNumberFormat="1" applyFont="1" applyFill="1" applyBorder="1" applyAlignment="1">
      <alignment vertical="center" shrinkToFit="1"/>
    </xf>
    <xf numFmtId="40" fontId="24" fillId="37" borderId="64" xfId="35" applyNumberFormat="1" applyFont="1" applyFill="1" applyBorder="1" applyAlignment="1">
      <alignment vertical="center" shrinkToFit="1"/>
    </xf>
    <xf numFmtId="49" fontId="25" fillId="11" borderId="13" xfId="0" applyNumberFormat="1" applyFont="1" applyFill="1" applyBorder="1" applyAlignment="1">
      <alignment horizontal="left" vertical="center" shrinkToFit="1"/>
    </xf>
    <xf numFmtId="49" fontId="25" fillId="11" borderId="6" xfId="0" applyNumberFormat="1" applyFont="1" applyFill="1" applyBorder="1" applyAlignment="1">
      <alignment horizontal="left" vertical="center" shrinkToFit="1"/>
    </xf>
    <xf numFmtId="49" fontId="25" fillId="11" borderId="7" xfId="0" applyNumberFormat="1" applyFont="1" applyFill="1" applyBorder="1" applyAlignment="1">
      <alignment horizontal="left" vertical="center" shrinkToFit="1"/>
    </xf>
    <xf numFmtId="180" fontId="22" fillId="37" borderId="4" xfId="35" applyNumberFormat="1" applyFont="1" applyFill="1" applyBorder="1" applyAlignment="1">
      <alignment vertical="center" shrinkToFit="1"/>
    </xf>
    <xf numFmtId="180" fontId="24" fillId="37" borderId="4" xfId="35" applyNumberFormat="1" applyFont="1" applyFill="1" applyBorder="1" applyAlignment="1">
      <alignment vertical="center" shrinkToFit="1"/>
    </xf>
    <xf numFmtId="180" fontId="24" fillId="37" borderId="5" xfId="35" applyNumberFormat="1" applyFont="1" applyFill="1" applyBorder="1" applyAlignment="1">
      <alignment vertical="center" shrinkToFit="1"/>
    </xf>
    <xf numFmtId="49" fontId="25" fillId="11" borderId="59" xfId="0" applyNumberFormat="1" applyFont="1" applyFill="1" applyBorder="1" applyAlignment="1">
      <alignment horizontal="center" vertical="center" shrinkToFit="1"/>
    </xf>
    <xf numFmtId="49" fontId="25" fillId="11" borderId="32" xfId="0" applyNumberFormat="1" applyFont="1" applyFill="1" applyBorder="1" applyAlignment="1">
      <alignment horizontal="center" vertical="center" shrinkToFit="1"/>
    </xf>
    <xf numFmtId="49" fontId="25" fillId="11" borderId="48" xfId="0" applyNumberFormat="1" applyFont="1" applyFill="1" applyBorder="1" applyAlignment="1">
      <alignment horizontal="center" vertical="center" shrinkToFit="1"/>
    </xf>
    <xf numFmtId="0" fontId="30" fillId="11" borderId="39" xfId="0" applyFont="1" applyFill="1" applyBorder="1" applyAlignment="1">
      <alignment horizontal="center" vertical="center" shrinkToFit="1"/>
    </xf>
    <xf numFmtId="0" fontId="30" fillId="11" borderId="38" xfId="0" applyFont="1" applyFill="1" applyBorder="1" applyAlignment="1">
      <alignment horizontal="center" vertical="center" shrinkToFit="1"/>
    </xf>
    <xf numFmtId="0" fontId="30" fillId="11" borderId="40" xfId="0" applyFont="1" applyFill="1" applyBorder="1" applyAlignment="1">
      <alignment horizontal="center" vertical="center" shrinkToFit="1"/>
    </xf>
    <xf numFmtId="0" fontId="30" fillId="11" borderId="43" xfId="0" applyFont="1" applyFill="1" applyBorder="1" applyAlignment="1">
      <alignment horizontal="center" vertical="center" shrinkToFit="1"/>
    </xf>
    <xf numFmtId="0" fontId="30" fillId="11" borderId="42" xfId="0" applyFont="1" applyFill="1" applyBorder="1" applyAlignment="1">
      <alignment horizontal="center" vertical="center" shrinkToFit="1"/>
    </xf>
    <xf numFmtId="0" fontId="30" fillId="11" borderId="44" xfId="0" applyFont="1" applyFill="1" applyBorder="1" applyAlignment="1">
      <alignment horizontal="center" vertical="center" shrinkToFit="1"/>
    </xf>
    <xf numFmtId="0" fontId="30" fillId="11" borderId="68" xfId="0" applyFont="1" applyFill="1" applyBorder="1" applyAlignment="1">
      <alignment horizontal="left" shrinkToFit="1"/>
    </xf>
    <xf numFmtId="0" fontId="30" fillId="11" borderId="35" xfId="0" applyFont="1" applyFill="1" applyBorder="1" applyAlignment="1">
      <alignment horizontal="left" shrinkToFit="1"/>
    </xf>
    <xf numFmtId="0" fontId="30" fillId="11" borderId="36" xfId="0" applyFont="1" applyFill="1" applyBorder="1" applyAlignment="1">
      <alignment horizontal="left" shrinkToFit="1"/>
    </xf>
    <xf numFmtId="180" fontId="22" fillId="37" borderId="14" xfId="35" applyNumberFormat="1" applyFont="1" applyFill="1" applyBorder="1" applyAlignment="1">
      <alignment vertical="center" shrinkToFit="1"/>
    </xf>
    <xf numFmtId="180" fontId="24" fillId="37" borderId="49" xfId="35" applyNumberFormat="1" applyFont="1" applyFill="1" applyBorder="1" applyAlignment="1">
      <alignment vertical="center" shrinkToFit="1"/>
    </xf>
    <xf numFmtId="0" fontId="22" fillId="11" borderId="66" xfId="0" applyFont="1" applyFill="1" applyBorder="1" applyAlignment="1">
      <alignment horizontal="left" vertical="center" wrapText="1" shrinkToFit="1"/>
    </xf>
    <xf numFmtId="0" fontId="22" fillId="11" borderId="67" xfId="0" applyFont="1" applyFill="1" applyBorder="1" applyAlignment="1">
      <alignment horizontal="left" vertical="center" shrinkToFit="1"/>
    </xf>
    <xf numFmtId="0" fontId="25" fillId="11" borderId="66" xfId="0" applyFont="1" applyFill="1" applyBorder="1" applyAlignment="1">
      <alignment horizontal="left" vertical="center" wrapText="1"/>
    </xf>
    <xf numFmtId="0" fontId="25" fillId="11" borderId="67" xfId="0" applyFont="1" applyFill="1" applyBorder="1" applyAlignment="1">
      <alignment horizontal="left" vertical="center" wrapText="1"/>
    </xf>
    <xf numFmtId="0" fontId="25" fillId="11" borderId="69" xfId="0" applyFont="1" applyFill="1" applyBorder="1" applyAlignment="1">
      <alignment horizontal="left" vertical="center" wrapText="1"/>
    </xf>
    <xf numFmtId="0" fontId="30" fillId="11" borderId="70" xfId="0" applyFont="1" applyFill="1" applyBorder="1" applyAlignment="1">
      <alignment horizontal="center" vertical="center" shrinkToFit="1"/>
    </xf>
    <xf numFmtId="0" fontId="30" fillId="11" borderId="71" xfId="0" applyFont="1" applyFill="1" applyBorder="1" applyAlignment="1">
      <alignment horizontal="center" vertical="center" shrinkToFit="1"/>
    </xf>
    <xf numFmtId="0" fontId="30" fillId="11" borderId="67" xfId="0" applyFont="1" applyFill="1" applyBorder="1" applyAlignment="1">
      <alignment horizontal="center" vertical="center" shrinkToFit="1"/>
    </xf>
    <xf numFmtId="0" fontId="30" fillId="11" borderId="37" xfId="0" applyFont="1" applyFill="1" applyBorder="1" applyAlignment="1">
      <alignment horizontal="center" vertical="center" shrinkToFit="1"/>
    </xf>
    <xf numFmtId="40" fontId="22" fillId="37" borderId="90" xfId="35" applyNumberFormat="1" applyFont="1" applyFill="1" applyBorder="1" applyAlignment="1">
      <alignment vertical="center" shrinkToFit="1"/>
    </xf>
    <xf numFmtId="0" fontId="25" fillId="11" borderId="3" xfId="0" applyFont="1" applyFill="1" applyBorder="1" applyAlignment="1">
      <alignment horizontal="right" vertical="center" shrinkToFit="1"/>
    </xf>
    <xf numFmtId="0" fontId="25" fillId="11" borderId="4" xfId="0" applyFont="1" applyFill="1" applyBorder="1" applyAlignment="1">
      <alignment horizontal="right" vertical="center" shrinkToFit="1"/>
    </xf>
    <xf numFmtId="0" fontId="25" fillId="11" borderId="5" xfId="0" applyFont="1" applyFill="1" applyBorder="1" applyAlignment="1">
      <alignment horizontal="right" vertical="center" shrinkToFit="1"/>
    </xf>
    <xf numFmtId="40" fontId="24" fillId="37" borderId="8" xfId="35" applyNumberFormat="1" applyFont="1" applyFill="1" applyBorder="1" applyAlignment="1">
      <alignment vertical="center" shrinkToFit="1"/>
    </xf>
    <xf numFmtId="180" fontId="22" fillId="11" borderId="3" xfId="35" applyNumberFormat="1" applyFont="1" applyFill="1" applyBorder="1" applyAlignment="1">
      <alignment horizontal="center" vertical="center" shrinkToFit="1"/>
    </xf>
    <xf numFmtId="180" fontId="22" fillId="11" borderId="4" xfId="35" applyNumberFormat="1" applyFont="1" applyFill="1" applyBorder="1" applyAlignment="1">
      <alignment horizontal="center" vertical="center" shrinkToFit="1"/>
    </xf>
    <xf numFmtId="180" fontId="22" fillId="11" borderId="5" xfId="35" applyNumberFormat="1" applyFont="1" applyFill="1" applyBorder="1" applyAlignment="1">
      <alignment horizontal="center" vertical="center" shrinkToFit="1"/>
    </xf>
    <xf numFmtId="180" fontId="22" fillId="11" borderId="49" xfId="35" applyNumberFormat="1" applyFont="1" applyFill="1" applyBorder="1" applyAlignment="1">
      <alignment vertical="center" shrinkToFit="1"/>
    </xf>
    <xf numFmtId="183" fontId="22" fillId="37" borderId="4" xfId="35" applyNumberFormat="1" applyFont="1" applyFill="1" applyBorder="1" applyAlignment="1">
      <alignment vertical="center" shrinkToFit="1"/>
    </xf>
    <xf numFmtId="183" fontId="24" fillId="37" borderId="4" xfId="35" applyNumberFormat="1" applyFont="1" applyFill="1" applyBorder="1" applyAlignment="1">
      <alignment vertical="center" shrinkToFit="1"/>
    </xf>
    <xf numFmtId="183" fontId="24" fillId="37" borderId="5" xfId="35" applyNumberFormat="1" applyFont="1" applyFill="1" applyBorder="1" applyAlignment="1">
      <alignment vertical="center" shrinkToFit="1"/>
    </xf>
    <xf numFmtId="0" fontId="22" fillId="11" borderId="14" xfId="35" applyNumberFormat="1" applyFont="1" applyFill="1" applyBorder="1" applyAlignment="1">
      <alignment vertical="center" shrinkToFit="1"/>
    </xf>
    <xf numFmtId="0" fontId="0" fillId="11" borderId="49" xfId="35" applyNumberFormat="1" applyFont="1" applyFill="1" applyBorder="1" applyAlignment="1">
      <alignment vertical="center" shrinkToFit="1"/>
    </xf>
    <xf numFmtId="0" fontId="22" fillId="11" borderId="5" xfId="35" applyNumberFormat="1" applyFont="1" applyFill="1" applyBorder="1" applyAlignment="1">
      <alignment vertical="center" shrinkToFit="1"/>
    </xf>
    <xf numFmtId="0" fontId="22" fillId="11" borderId="49" xfId="35" applyNumberFormat="1" applyFont="1" applyFill="1" applyBorder="1" applyAlignment="1">
      <alignment vertical="center" shrinkToFit="1"/>
    </xf>
    <xf numFmtId="0" fontId="22" fillId="11" borderId="14" xfId="35" applyNumberFormat="1" applyFont="1" applyFill="1" applyBorder="1" applyAlignment="1">
      <alignment horizontal="center" vertical="center" shrinkToFit="1"/>
    </xf>
    <xf numFmtId="0" fontId="22" fillId="11" borderId="4" xfId="35" applyNumberFormat="1" applyFont="1" applyFill="1" applyBorder="1" applyAlignment="1">
      <alignment horizontal="center" vertical="center" shrinkToFit="1"/>
    </xf>
    <xf numFmtId="0" fontId="22" fillId="11" borderId="5" xfId="35" applyNumberFormat="1" applyFont="1" applyFill="1" applyBorder="1" applyAlignment="1">
      <alignment horizontal="center" vertical="center" shrinkToFit="1"/>
    </xf>
    <xf numFmtId="0" fontId="28" fillId="11" borderId="72" xfId="0" applyFont="1" applyFill="1" applyBorder="1" applyAlignment="1">
      <alignment horizontal="left"/>
    </xf>
    <xf numFmtId="0" fontId="28" fillId="11" borderId="33" xfId="0" applyFont="1" applyFill="1" applyBorder="1" applyAlignment="1">
      <alignment horizontal="left"/>
    </xf>
    <xf numFmtId="181" fontId="22" fillId="37" borderId="79" xfId="33" applyNumberFormat="1" applyFont="1" applyFill="1" applyBorder="1" applyAlignment="1">
      <alignment vertical="center" shrinkToFit="1"/>
    </xf>
    <xf numFmtId="0" fontId="0" fillId="37" borderId="0" xfId="0" applyFill="1" applyAlignment="1">
      <alignment horizontal="left" wrapText="1"/>
    </xf>
    <xf numFmtId="181" fontId="22" fillId="37" borderId="84" xfId="0" applyNumberFormat="1" applyFont="1" applyFill="1" applyBorder="1" applyAlignment="1">
      <alignment vertical="center" shrinkToFit="1"/>
    </xf>
    <xf numFmtId="0" fontId="22" fillId="11" borderId="30" xfId="0" applyFont="1" applyFill="1" applyBorder="1" applyAlignment="1">
      <alignment horizontal="center" vertical="center" shrinkToFit="1"/>
    </xf>
    <xf numFmtId="0" fontId="22" fillId="11" borderId="73" xfId="0" applyFont="1" applyFill="1" applyBorder="1" applyAlignment="1">
      <alignment horizontal="center" vertical="center" shrinkToFit="1"/>
    </xf>
    <xf numFmtId="0" fontId="22" fillId="11" borderId="30" xfId="0" applyFont="1" applyFill="1" applyBorder="1" applyAlignment="1">
      <alignment horizontal="left" vertical="center" wrapText="1"/>
    </xf>
    <xf numFmtId="0" fontId="22" fillId="11" borderId="31" xfId="0" applyFont="1" applyFill="1" applyBorder="1" applyAlignment="1">
      <alignment horizontal="left" vertical="center"/>
    </xf>
    <xf numFmtId="0" fontId="22" fillId="11" borderId="73" xfId="0" applyFont="1" applyFill="1" applyBorder="1" applyAlignment="1">
      <alignment horizontal="left" vertical="center"/>
    </xf>
    <xf numFmtId="181" fontId="0" fillId="37" borderId="80" xfId="0" applyNumberFormat="1" applyFill="1" applyBorder="1" applyAlignment="1">
      <alignment vertical="center" shrinkToFit="1"/>
    </xf>
    <xf numFmtId="181" fontId="22" fillId="11" borderId="74" xfId="0" applyNumberFormat="1" applyFont="1" applyFill="1" applyBorder="1" applyAlignment="1">
      <alignment vertical="center" shrinkToFit="1"/>
    </xf>
    <xf numFmtId="181" fontId="0" fillId="11" borderId="31" xfId="0" applyNumberFormat="1" applyFill="1" applyBorder="1" applyAlignment="1">
      <alignment vertical="center" shrinkToFit="1"/>
    </xf>
    <xf numFmtId="181" fontId="0" fillId="11" borderId="73" xfId="0" applyNumberFormat="1" applyFill="1" applyBorder="1" applyAlignment="1">
      <alignment vertical="center" shrinkToFit="1"/>
    </xf>
    <xf numFmtId="181" fontId="22" fillId="11" borderId="30" xfId="0" applyNumberFormat="1" applyFont="1" applyFill="1" applyBorder="1" applyAlignment="1">
      <alignment vertical="center" shrinkToFit="1"/>
    </xf>
    <xf numFmtId="181" fontId="0" fillId="11" borderId="75" xfId="0" applyNumberFormat="1" applyFill="1" applyBorder="1" applyAlignment="1">
      <alignment vertical="center" shrinkToFit="1"/>
    </xf>
    <xf numFmtId="0" fontId="22" fillId="11" borderId="3" xfId="0" applyFont="1" applyFill="1" applyBorder="1" applyAlignment="1">
      <alignment horizontal="left" vertical="center" shrinkToFit="1"/>
    </xf>
    <xf numFmtId="181" fontId="0" fillId="37" borderId="49" xfId="0" applyNumberFormat="1" applyFill="1" applyBorder="1" applyAlignment="1">
      <alignment vertical="center" shrinkToFit="1"/>
    </xf>
    <xf numFmtId="38" fontId="22" fillId="37" borderId="66" xfId="33" applyFont="1" applyFill="1" applyBorder="1" applyAlignment="1">
      <alignment vertical="center" shrinkToFit="1"/>
    </xf>
    <xf numFmtId="0" fontId="0" fillId="37" borderId="67" xfId="0" applyFill="1" applyBorder="1" applyAlignment="1">
      <alignment vertical="center" shrinkToFit="1"/>
    </xf>
    <xf numFmtId="0" fontId="0" fillId="37" borderId="37" xfId="0" applyFill="1" applyBorder="1" applyAlignment="1">
      <alignment vertical="center" shrinkToFit="1"/>
    </xf>
    <xf numFmtId="0" fontId="0" fillId="37" borderId="80" xfId="0" applyFill="1" applyBorder="1" applyAlignment="1">
      <alignment vertical="center" shrinkToFit="1"/>
    </xf>
    <xf numFmtId="181" fontId="22" fillId="37" borderId="14" xfId="33" applyNumberFormat="1" applyFont="1" applyFill="1" applyBorder="1" applyAlignment="1">
      <alignment vertical="center" shrinkToFit="1"/>
    </xf>
    <xf numFmtId="38" fontId="22" fillId="37" borderId="67" xfId="33" applyFont="1" applyFill="1" applyBorder="1" applyAlignment="1">
      <alignment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181" fontId="22" fillId="37" borderId="4" xfId="33" applyNumberFormat="1" applyFont="1" applyFill="1" applyBorder="1" applyAlignment="1">
      <alignment vertical="center" shrinkToFit="1"/>
    </xf>
    <xf numFmtId="0" fontId="0" fillId="33" borderId="4" xfId="0" applyFill="1" applyBorder="1" applyAlignment="1">
      <alignment horizontal="center" vertical="center"/>
    </xf>
    <xf numFmtId="0" fontId="0" fillId="33" borderId="5" xfId="0" applyFill="1" applyBorder="1" applyAlignment="1">
      <alignment horizontal="center" vertical="center"/>
    </xf>
    <xf numFmtId="0" fontId="7" fillId="33" borderId="15" xfId="0" applyFont="1" applyFill="1" applyBorder="1" applyAlignment="1">
      <alignment horizontal="center" vertical="center"/>
    </xf>
    <xf numFmtId="0" fontId="7" fillId="35" borderId="8" xfId="0" applyFont="1" applyFill="1" applyBorder="1" applyAlignment="1">
      <alignment vertical="center"/>
    </xf>
    <xf numFmtId="0" fontId="7" fillId="35" borderId="6" xfId="0" applyFont="1" applyFill="1" applyBorder="1" applyAlignment="1">
      <alignment vertical="center"/>
    </xf>
    <xf numFmtId="0" fontId="7" fillId="35" borderId="1" xfId="0" applyFont="1" applyFill="1" applyBorder="1" applyAlignment="1">
      <alignment vertical="center"/>
    </xf>
    <xf numFmtId="0" fontId="7" fillId="35" borderId="0" xfId="0" applyFont="1" applyFill="1" applyAlignment="1">
      <alignment vertical="center"/>
    </xf>
    <xf numFmtId="0" fontId="7" fillId="35" borderId="9" xfId="0" applyFont="1" applyFill="1" applyBorder="1" applyAlignment="1">
      <alignment vertical="center"/>
    </xf>
    <xf numFmtId="0" fontId="7" fillId="35" borderId="10" xfId="0" applyFont="1" applyFill="1" applyBorder="1" applyAlignment="1">
      <alignment vertical="center"/>
    </xf>
    <xf numFmtId="182" fontId="7" fillId="33" borderId="3" xfId="0" applyNumberFormat="1" applyFont="1" applyFill="1" applyBorder="1" applyAlignment="1">
      <alignment horizontal="right" vertical="center"/>
    </xf>
    <xf numFmtId="182" fontId="0" fillId="33" borderId="4" xfId="0" applyNumberFormat="1" applyFill="1" applyBorder="1" applyAlignment="1">
      <alignment horizontal="right" vertical="center"/>
    </xf>
    <xf numFmtId="0" fontId="7" fillId="35" borderId="15" xfId="0" applyFont="1" applyFill="1" applyBorder="1" applyAlignment="1">
      <alignment horizontal="center" vertical="center"/>
    </xf>
    <xf numFmtId="0" fontId="0" fillId="35" borderId="15" xfId="0" applyFill="1" applyBorder="1" applyAlignment="1">
      <alignment horizontal="center" vertical="center"/>
    </xf>
    <xf numFmtId="0" fontId="7" fillId="35" borderId="3" xfId="0" applyFont="1" applyFill="1" applyBorder="1" applyAlignment="1">
      <alignment vertical="center"/>
    </xf>
    <xf numFmtId="0" fontId="7" fillId="35" borderId="4" xfId="0" applyFont="1" applyFill="1" applyBorder="1" applyAlignment="1">
      <alignment vertical="center"/>
    </xf>
    <xf numFmtId="0" fontId="7" fillId="35" borderId="81" xfId="0" applyFont="1" applyFill="1" applyBorder="1" applyAlignment="1">
      <alignment horizontal="center" vertical="center"/>
    </xf>
    <xf numFmtId="0" fontId="7" fillId="35" borderId="82" xfId="0" applyFont="1" applyFill="1" applyBorder="1" applyAlignment="1">
      <alignment horizontal="center" vertical="center"/>
    </xf>
    <xf numFmtId="0" fontId="7" fillId="35" borderId="4" xfId="0" applyFont="1" applyFill="1" applyBorder="1" applyAlignment="1">
      <alignment horizontal="center" vertical="center"/>
    </xf>
    <xf numFmtId="0" fontId="7" fillId="35" borderId="5" xfId="0" applyFont="1" applyFill="1" applyBorder="1" applyAlignment="1">
      <alignment horizontal="center" vertical="center"/>
    </xf>
    <xf numFmtId="0" fontId="0" fillId="33" borderId="15" xfId="0" applyFill="1" applyBorder="1" applyAlignment="1">
      <alignment horizontal="center" vertical="center"/>
    </xf>
    <xf numFmtId="0" fontId="7" fillId="35" borderId="7" xfId="0" applyFont="1" applyFill="1" applyBorder="1" applyAlignment="1">
      <alignment vertical="center" shrinkToFit="1"/>
    </xf>
    <xf numFmtId="0" fontId="0" fillId="35" borderId="2" xfId="0" applyFill="1" applyBorder="1" applyAlignment="1">
      <alignment vertical="center" shrinkToFit="1"/>
    </xf>
    <xf numFmtId="0" fontId="0" fillId="35" borderId="11" xfId="0" applyFill="1" applyBorder="1" applyAlignment="1">
      <alignment vertical="center" shrinkToFit="1"/>
    </xf>
    <xf numFmtId="49" fontId="7" fillId="11" borderId="3" xfId="0" applyNumberFormat="1" applyFont="1" applyFill="1" applyBorder="1" applyAlignment="1">
      <alignment horizontal="center" vertical="center" shrinkToFit="1"/>
    </xf>
    <xf numFmtId="49" fontId="0" fillId="33" borderId="4" xfId="0" applyNumberFormat="1" applyFill="1" applyBorder="1" applyAlignment="1">
      <alignment horizontal="center" vertical="center" shrinkToFit="1"/>
    </xf>
    <xf numFmtId="49" fontId="0" fillId="33" borderId="5" xfId="0" applyNumberFormat="1" applyFill="1" applyBorder="1" applyAlignment="1">
      <alignment horizontal="center" vertical="center" shrinkToFit="1"/>
    </xf>
    <xf numFmtId="0" fontId="7" fillId="33" borderId="3" xfId="0" applyFont="1" applyFill="1" applyBorder="1" applyAlignment="1">
      <alignment horizontal="center" vertical="center" shrinkToFit="1"/>
    </xf>
    <xf numFmtId="0" fontId="7" fillId="33" borderId="4" xfId="0" applyFont="1" applyFill="1" applyBorder="1" applyAlignment="1">
      <alignment horizontal="center" vertical="center" shrinkToFit="1"/>
    </xf>
    <xf numFmtId="0" fontId="7" fillId="33" borderId="5" xfId="0" applyFont="1" applyFill="1" applyBorder="1" applyAlignment="1">
      <alignment horizontal="center" vertical="center" shrinkToFit="1"/>
    </xf>
    <xf numFmtId="0" fontId="6" fillId="33" borderId="7" xfId="0" applyFont="1" applyFill="1" applyBorder="1" applyAlignment="1">
      <alignment vertical="center" shrinkToFit="1"/>
    </xf>
    <xf numFmtId="0" fontId="6" fillId="33" borderId="11" xfId="0" applyFont="1" applyFill="1" applyBorder="1" applyAlignment="1">
      <alignment vertical="center" shrinkToFit="1"/>
    </xf>
    <xf numFmtId="0" fontId="7" fillId="33" borderId="8" xfId="0" applyFont="1" applyFill="1" applyBorder="1" applyAlignment="1">
      <alignment vertical="center" wrapText="1"/>
    </xf>
    <xf numFmtId="0" fontId="0" fillId="33" borderId="6" xfId="0" applyFill="1" applyBorder="1" applyAlignment="1">
      <alignment vertical="center" wrapText="1"/>
    </xf>
    <xf numFmtId="0" fontId="0" fillId="33" borderId="7" xfId="0" applyFill="1" applyBorder="1" applyAlignment="1">
      <alignment vertical="center" wrapText="1"/>
    </xf>
    <xf numFmtId="0" fontId="0" fillId="33" borderId="9" xfId="0" applyFill="1" applyBorder="1" applyAlignment="1">
      <alignment vertical="center" wrapText="1"/>
    </xf>
    <xf numFmtId="0" fontId="0" fillId="33" borderId="10" xfId="0" applyFill="1" applyBorder="1" applyAlignment="1">
      <alignment vertical="center" wrapText="1"/>
    </xf>
    <xf numFmtId="0" fontId="0" fillId="33" borderId="11" xfId="0" applyFill="1" applyBorder="1" applyAlignment="1">
      <alignment vertical="center" wrapText="1"/>
    </xf>
    <xf numFmtId="0" fontId="7" fillId="33" borderId="8" xfId="0" applyFont="1" applyFill="1" applyBorder="1" applyAlignment="1">
      <alignment vertical="center"/>
    </xf>
    <xf numFmtId="0" fontId="0" fillId="33" borderId="6" xfId="0" applyFill="1" applyBorder="1" applyAlignment="1">
      <alignment vertical="center"/>
    </xf>
    <xf numFmtId="0" fontId="0" fillId="33" borderId="9" xfId="0" applyFill="1" applyBorder="1" applyAlignment="1">
      <alignment vertical="center"/>
    </xf>
    <xf numFmtId="0" fontId="0" fillId="33" borderId="10" xfId="0" applyFill="1" applyBorder="1" applyAlignment="1">
      <alignment vertical="center"/>
    </xf>
    <xf numFmtId="49" fontId="7" fillId="33" borderId="3" xfId="0" applyNumberFormat="1" applyFont="1" applyFill="1" applyBorder="1" applyAlignment="1">
      <alignment vertical="center" shrinkToFit="1"/>
    </xf>
    <xf numFmtId="49" fontId="7" fillId="33" borderId="4" xfId="0" applyNumberFormat="1" applyFont="1" applyFill="1" applyBorder="1" applyAlignment="1">
      <alignment vertical="center" shrinkToFit="1"/>
    </xf>
    <xf numFmtId="49" fontId="7" fillId="33" borderId="5" xfId="0" applyNumberFormat="1" applyFont="1" applyFill="1" applyBorder="1" applyAlignment="1">
      <alignment vertical="center" shrinkToFit="1"/>
    </xf>
    <xf numFmtId="0" fontId="0" fillId="33" borderId="7" xfId="0" applyFill="1" applyBorder="1" applyAlignment="1">
      <alignment horizontal="center" vertical="center"/>
    </xf>
    <xf numFmtId="0" fontId="0" fillId="33" borderId="9" xfId="0" applyFill="1" applyBorder="1" applyAlignment="1">
      <alignment horizontal="center" vertical="center"/>
    </xf>
    <xf numFmtId="0" fontId="0" fillId="33" borderId="11" xfId="0" applyFill="1" applyBorder="1" applyAlignment="1">
      <alignment horizontal="center" vertical="center"/>
    </xf>
    <xf numFmtId="0" fontId="7" fillId="33" borderId="6" xfId="0" applyFont="1" applyFill="1" applyBorder="1" applyAlignment="1">
      <alignment vertical="center"/>
    </xf>
    <xf numFmtId="0" fontId="6" fillId="33" borderId="2" xfId="0" applyFont="1" applyFill="1" applyBorder="1" applyAlignment="1">
      <alignment vertical="center" shrinkToFit="1"/>
    </xf>
    <xf numFmtId="0" fontId="7" fillId="33" borderId="15" xfId="0" applyFont="1" applyFill="1" applyBorder="1" applyAlignment="1">
      <alignment horizontal="center" vertical="center" wrapText="1"/>
    </xf>
    <xf numFmtId="0" fontId="7" fillId="33" borderId="15" xfId="0" applyFont="1" applyFill="1" applyBorder="1" applyAlignment="1">
      <alignment vertical="center" wrapText="1"/>
    </xf>
    <xf numFmtId="0" fontId="0" fillId="33" borderId="15" xfId="0" applyFill="1" applyBorder="1" applyAlignment="1">
      <alignment wrapText="1"/>
    </xf>
    <xf numFmtId="0" fontId="7" fillId="33" borderId="8" xfId="0" applyFont="1" applyFill="1" applyBorder="1" applyAlignment="1">
      <alignment horizontal="center" vertical="center" shrinkToFit="1"/>
    </xf>
    <xf numFmtId="0" fontId="0" fillId="11" borderId="6" xfId="0" applyFill="1" applyBorder="1" applyAlignment="1">
      <alignment horizontal="center" vertical="center" shrinkToFit="1"/>
    </xf>
    <xf numFmtId="0" fontId="0" fillId="11" borderId="7" xfId="0" applyFill="1" applyBorder="1" applyAlignment="1">
      <alignment horizontal="center" vertical="center" shrinkToFit="1"/>
    </xf>
    <xf numFmtId="0" fontId="0" fillId="11" borderId="9" xfId="0" applyFill="1" applyBorder="1" applyAlignment="1">
      <alignment horizontal="center" vertical="center" shrinkToFit="1"/>
    </xf>
    <xf numFmtId="0" fontId="0" fillId="11" borderId="10" xfId="0" applyFill="1" applyBorder="1" applyAlignment="1">
      <alignment horizontal="center" vertical="center" shrinkToFit="1"/>
    </xf>
    <xf numFmtId="0" fontId="0" fillId="11" borderId="11" xfId="0" applyFill="1" applyBorder="1" applyAlignment="1">
      <alignment horizontal="center" vertical="center" shrinkToFit="1"/>
    </xf>
    <xf numFmtId="49" fontId="7" fillId="33" borderId="8" xfId="0" applyNumberFormat="1" applyFont="1" applyFill="1" applyBorder="1" applyAlignment="1">
      <alignment horizontal="center" vertical="center" shrinkToFit="1"/>
    </xf>
    <xf numFmtId="0" fontId="7" fillId="33" borderId="3" xfId="0" applyFont="1" applyFill="1" applyBorder="1" applyAlignment="1">
      <alignment vertical="center" shrinkToFit="1"/>
    </xf>
    <xf numFmtId="0" fontId="0" fillId="33" borderId="4" xfId="0" applyFill="1" applyBorder="1" applyAlignment="1">
      <alignment vertical="center" shrinkToFit="1"/>
    </xf>
    <xf numFmtId="0" fontId="7" fillId="33" borderId="4" xfId="0" applyFont="1" applyFill="1" applyBorder="1" applyAlignment="1">
      <alignment vertical="center" shrinkToFit="1"/>
    </xf>
    <xf numFmtId="0" fontId="7" fillId="11" borderId="0" xfId="0" applyFont="1" applyFill="1" applyAlignment="1">
      <alignment vertical="center" wrapText="1"/>
    </xf>
    <xf numFmtId="0" fontId="7" fillId="35" borderId="3" xfId="0" applyFont="1" applyFill="1" applyBorder="1" applyAlignment="1">
      <alignment horizontal="right" vertical="center"/>
    </xf>
    <xf numFmtId="0" fontId="0" fillId="35" borderId="4" xfId="0" applyFill="1" applyBorder="1" applyAlignment="1">
      <alignment horizontal="right" vertical="center"/>
    </xf>
    <xf numFmtId="0" fontId="7" fillId="33" borderId="8" xfId="0" applyFont="1" applyFill="1" applyBorder="1" applyAlignment="1">
      <alignment horizontal="center" vertical="center" wrapText="1"/>
    </xf>
    <xf numFmtId="0" fontId="7" fillId="33" borderId="1" xfId="0" applyFont="1" applyFill="1" applyBorder="1" applyAlignment="1">
      <alignment horizontal="center" vertical="center" wrapText="1"/>
    </xf>
    <xf numFmtId="0" fontId="7" fillId="33" borderId="0" xfId="0" applyFont="1" applyFill="1" applyAlignment="1">
      <alignment horizontal="center" vertical="center"/>
    </xf>
    <xf numFmtId="0" fontId="7" fillId="33" borderId="2" xfId="0" applyFont="1" applyFill="1" applyBorder="1" applyAlignment="1">
      <alignment horizontal="center" vertical="center"/>
    </xf>
    <xf numFmtId="0" fontId="7" fillId="11" borderId="17" xfId="0" applyFont="1" applyFill="1" applyBorder="1" applyAlignment="1">
      <alignment vertical="center" shrinkToFit="1"/>
    </xf>
    <xf numFmtId="0" fontId="0" fillId="11" borderId="18" xfId="0" applyFill="1" applyBorder="1" applyAlignment="1">
      <alignment vertical="center" shrinkToFit="1"/>
    </xf>
    <xf numFmtId="0" fontId="7" fillId="11" borderId="20" xfId="0" applyFont="1" applyFill="1" applyBorder="1" applyAlignment="1">
      <alignment vertical="center" shrinkToFit="1"/>
    </xf>
    <xf numFmtId="0" fontId="0" fillId="11" borderId="21" xfId="0" applyFill="1" applyBorder="1" applyAlignment="1">
      <alignment vertical="center" shrinkToFit="1"/>
    </xf>
    <xf numFmtId="176" fontId="7" fillId="11" borderId="21" xfId="0" applyNumberFormat="1" applyFont="1" applyFill="1" applyBorder="1" applyAlignment="1">
      <alignment vertical="center" shrinkToFit="1"/>
    </xf>
    <xf numFmtId="0" fontId="6" fillId="35" borderId="28" xfId="0" applyFont="1" applyFill="1" applyBorder="1" applyAlignment="1">
      <alignment vertical="center"/>
    </xf>
    <xf numFmtId="0" fontId="0" fillId="35" borderId="29" xfId="0" applyFill="1" applyBorder="1" applyAlignment="1">
      <alignment vertical="center"/>
    </xf>
    <xf numFmtId="0" fontId="0" fillId="35" borderId="27" xfId="0" applyFill="1" applyBorder="1" applyAlignment="1">
      <alignment vertical="center"/>
    </xf>
    <xf numFmtId="0" fontId="7" fillId="33" borderId="12" xfId="0" applyFont="1" applyFill="1" applyBorder="1" applyAlignment="1">
      <alignment horizontal="center" vertical="center"/>
    </xf>
    <xf numFmtId="0" fontId="0" fillId="33" borderId="12" xfId="0" applyFill="1" applyBorder="1" applyAlignment="1">
      <alignment horizontal="center" vertical="center"/>
    </xf>
    <xf numFmtId="0" fontId="7" fillId="35" borderId="50" xfId="0" applyFont="1" applyFill="1" applyBorder="1" applyAlignment="1">
      <alignment horizontal="center" vertical="center"/>
    </xf>
    <xf numFmtId="0" fontId="0" fillId="35" borderId="6" xfId="0" applyFill="1" applyBorder="1" applyAlignment="1">
      <alignment horizontal="center" vertical="center"/>
    </xf>
    <xf numFmtId="0" fontId="0" fillId="35" borderId="7" xfId="0" applyFill="1" applyBorder="1" applyAlignment="1">
      <alignment horizontal="center" vertical="center"/>
    </xf>
    <xf numFmtId="0" fontId="0" fillId="35" borderId="23" xfId="0" applyFill="1" applyBorder="1" applyAlignment="1">
      <alignment horizontal="center" vertical="center"/>
    </xf>
    <xf numFmtId="0" fontId="0" fillId="35" borderId="0" xfId="0" applyFill="1" applyAlignment="1">
      <alignment horizontal="center" vertical="center"/>
    </xf>
    <xf numFmtId="0" fontId="0" fillId="35" borderId="2" xfId="0" applyFill="1" applyBorder="1" applyAlignment="1">
      <alignment horizontal="center" vertical="center"/>
    </xf>
    <xf numFmtId="0" fontId="0" fillId="35" borderId="51" xfId="0" applyFill="1" applyBorder="1" applyAlignment="1">
      <alignment horizontal="center" vertical="center"/>
    </xf>
    <xf numFmtId="0" fontId="0" fillId="35" borderId="10" xfId="0" applyFill="1" applyBorder="1" applyAlignment="1">
      <alignment horizontal="center" vertical="center"/>
    </xf>
    <xf numFmtId="0" fontId="0" fillId="35" borderId="11" xfId="0" applyFill="1" applyBorder="1" applyAlignment="1">
      <alignment horizontal="center" vertical="center"/>
    </xf>
    <xf numFmtId="0" fontId="7" fillId="35" borderId="8" xfId="0" applyFont="1" applyFill="1" applyBorder="1" applyAlignment="1">
      <alignment vertical="center" wrapText="1"/>
    </xf>
    <xf numFmtId="0" fontId="0" fillId="0" borderId="6"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7" xfId="0" applyBorder="1" applyAlignment="1">
      <alignment vertical="center" wrapText="1"/>
    </xf>
    <xf numFmtId="0" fontId="0" fillId="0" borderId="11" xfId="0" applyBorder="1" applyAlignment="1">
      <alignment vertical="center" wrapText="1"/>
    </xf>
    <xf numFmtId="0" fontId="7" fillId="35" borderId="3" xfId="0" applyFont="1" applyFill="1" applyBorder="1" applyAlignment="1">
      <alignment horizontal="center" vertical="center"/>
    </xf>
    <xf numFmtId="0" fontId="0" fillId="35" borderId="4" xfId="0" applyFill="1" applyBorder="1" applyAlignment="1">
      <alignment horizontal="center" vertical="center"/>
    </xf>
    <xf numFmtId="182" fontId="7" fillId="35" borderId="3" xfId="0" applyNumberFormat="1" applyFont="1" applyFill="1" applyBorder="1" applyAlignment="1">
      <alignment vertical="center"/>
    </xf>
    <xf numFmtId="182" fontId="7" fillId="35" borderId="4" xfId="0" applyNumberFormat="1" applyFont="1" applyFill="1" applyBorder="1" applyAlignment="1">
      <alignment vertical="center"/>
    </xf>
    <xf numFmtId="182" fontId="7" fillId="35" borderId="3" xfId="0" applyNumberFormat="1" applyFont="1" applyFill="1" applyBorder="1" applyAlignment="1">
      <alignment vertical="center" shrinkToFit="1"/>
    </xf>
    <xf numFmtId="0" fontId="0" fillId="35" borderId="4" xfId="0" applyFill="1" applyBorder="1" applyAlignment="1">
      <alignment vertical="center" shrinkToFit="1"/>
    </xf>
    <xf numFmtId="0" fontId="7" fillId="33" borderId="7" xfId="0" applyFont="1" applyFill="1" applyBorder="1" applyAlignment="1">
      <alignment vertical="center" shrinkToFit="1"/>
    </xf>
    <xf numFmtId="0" fontId="0" fillId="33" borderId="2" xfId="0" applyFill="1" applyBorder="1" applyAlignment="1">
      <alignment vertical="center" shrinkToFit="1"/>
    </xf>
    <xf numFmtId="0" fontId="0" fillId="33" borderId="11" xfId="0" applyFill="1" applyBorder="1" applyAlignment="1">
      <alignment vertical="center" shrinkToFit="1"/>
    </xf>
    <xf numFmtId="0" fontId="7" fillId="35" borderId="8" xfId="0" applyFont="1" applyFill="1" applyBorder="1" applyAlignment="1">
      <alignment horizontal="center" vertical="center"/>
    </xf>
    <xf numFmtId="0" fontId="0" fillId="35" borderId="1" xfId="0" applyFill="1" applyBorder="1" applyAlignment="1">
      <alignment horizontal="center" vertical="center"/>
    </xf>
    <xf numFmtId="0" fontId="0" fillId="35" borderId="9" xfId="0" applyFill="1" applyBorder="1" applyAlignment="1">
      <alignment vertical="center"/>
    </xf>
    <xf numFmtId="0" fontId="0" fillId="35" borderId="10" xfId="0" applyFill="1" applyBorder="1" applyAlignment="1">
      <alignment vertical="center"/>
    </xf>
    <xf numFmtId="0" fontId="0" fillId="35" borderId="11" xfId="0" applyFill="1" applyBorder="1" applyAlignment="1">
      <alignment vertical="center"/>
    </xf>
    <xf numFmtId="0" fontId="7" fillId="35" borderId="12" xfId="0" applyFont="1" applyFill="1" applyBorder="1" applyAlignment="1">
      <alignment horizontal="center" vertical="center"/>
    </xf>
    <xf numFmtId="0" fontId="0" fillId="35" borderId="12" xfId="0" applyFill="1" applyBorder="1" applyAlignment="1">
      <alignment horizontal="center" vertical="center"/>
    </xf>
    <xf numFmtId="0" fontId="0" fillId="33" borderId="15" xfId="0" applyFill="1" applyBorder="1"/>
    <xf numFmtId="0" fontId="7" fillId="33" borderId="0" xfId="0" applyFont="1" applyFill="1" applyAlignment="1">
      <alignment vertical="top" wrapText="1"/>
    </xf>
    <xf numFmtId="0" fontId="7" fillId="33" borderId="7" xfId="0" applyFont="1" applyFill="1" applyBorder="1" applyAlignment="1">
      <alignment vertical="center"/>
    </xf>
    <xf numFmtId="0" fontId="7" fillId="33" borderId="1" xfId="0" applyFont="1" applyFill="1" applyBorder="1" applyAlignment="1">
      <alignment vertical="center"/>
    </xf>
    <xf numFmtId="0" fontId="7" fillId="33" borderId="2" xfId="0" applyFont="1" applyFill="1" applyBorder="1" applyAlignment="1">
      <alignment vertical="center"/>
    </xf>
    <xf numFmtId="0" fontId="7" fillId="33" borderId="9" xfId="0" applyFont="1" applyFill="1" applyBorder="1" applyAlignment="1">
      <alignment vertical="center"/>
    </xf>
    <xf numFmtId="0" fontId="7" fillId="33" borderId="10" xfId="0" applyFont="1" applyFill="1" applyBorder="1" applyAlignment="1">
      <alignment vertical="center"/>
    </xf>
    <xf numFmtId="0" fontId="7" fillId="33" borderId="11" xfId="0" applyFont="1" applyFill="1" applyBorder="1" applyAlignment="1">
      <alignment vertical="center"/>
    </xf>
    <xf numFmtId="0" fontId="0" fillId="33" borderId="6" xfId="0" applyFill="1" applyBorder="1" applyAlignment="1">
      <alignment horizontal="center" vertical="center" shrinkToFit="1"/>
    </xf>
    <xf numFmtId="0" fontId="0" fillId="33" borderId="7" xfId="0" applyFill="1" applyBorder="1" applyAlignment="1">
      <alignment horizontal="center" vertical="center" shrinkToFit="1"/>
    </xf>
    <xf numFmtId="0" fontId="0" fillId="33" borderId="9" xfId="0" applyFill="1" applyBorder="1" applyAlignment="1">
      <alignment horizontal="center" vertical="center" shrinkToFit="1"/>
    </xf>
    <xf numFmtId="0" fontId="0" fillId="33" borderId="10" xfId="0" applyFill="1" applyBorder="1" applyAlignment="1">
      <alignment horizontal="center" vertical="center" shrinkToFit="1"/>
    </xf>
    <xf numFmtId="0" fontId="0" fillId="33" borderId="11" xfId="0" applyFill="1" applyBorder="1" applyAlignment="1">
      <alignment horizontal="center" vertical="center" shrinkToFit="1"/>
    </xf>
    <xf numFmtId="49" fontId="7" fillId="33" borderId="9" xfId="0" applyNumberFormat="1" applyFont="1" applyFill="1" applyBorder="1" applyAlignment="1">
      <alignment vertical="center" shrinkToFit="1"/>
    </xf>
    <xf numFmtId="49" fontId="7" fillId="33" borderId="10" xfId="0" applyNumberFormat="1" applyFont="1" applyFill="1" applyBorder="1" applyAlignment="1">
      <alignment vertical="center" shrinkToFit="1"/>
    </xf>
    <xf numFmtId="49" fontId="7" fillId="33" borderId="11" xfId="0" applyNumberFormat="1" applyFont="1" applyFill="1" applyBorder="1" applyAlignment="1">
      <alignment vertical="center" shrinkToFit="1"/>
    </xf>
    <xf numFmtId="49" fontId="7" fillId="11" borderId="0" xfId="0" applyNumberFormat="1" applyFont="1" applyFill="1" applyAlignment="1">
      <alignment vertical="top" wrapText="1" shrinkToFit="1"/>
    </xf>
    <xf numFmtId="0" fontId="7" fillId="33" borderId="8" xfId="0" applyFont="1" applyFill="1" applyBorder="1" applyAlignment="1">
      <alignment vertical="center" shrinkToFit="1"/>
    </xf>
    <xf numFmtId="0" fontId="0" fillId="33" borderId="9" xfId="0" applyFill="1" applyBorder="1" applyAlignment="1">
      <alignment vertical="center" shrinkToFit="1"/>
    </xf>
    <xf numFmtId="0" fontId="0" fillId="33" borderId="10" xfId="0" applyFill="1" applyBorder="1" applyAlignment="1">
      <alignment vertical="center" shrinkToFit="1"/>
    </xf>
    <xf numFmtId="0" fontId="7" fillId="33" borderId="10" xfId="0" applyFont="1" applyFill="1" applyBorder="1" applyAlignment="1">
      <alignment horizontal="left" vertical="center"/>
    </xf>
    <xf numFmtId="0" fontId="0" fillId="0" borderId="10" xfId="0" applyBorder="1" applyAlignment="1">
      <alignment horizontal="left" vertical="center"/>
    </xf>
    <xf numFmtId="0" fontId="0" fillId="33" borderId="7" xfId="0" applyFill="1" applyBorder="1" applyAlignment="1">
      <alignment vertical="center"/>
    </xf>
    <xf numFmtId="0" fontId="0" fillId="33" borderId="11" xfId="0" applyFill="1" applyBorder="1" applyAlignment="1">
      <alignment vertical="center"/>
    </xf>
    <xf numFmtId="0" fontId="22" fillId="11" borderId="15" xfId="0" applyFont="1" applyFill="1" applyBorder="1" applyAlignment="1">
      <alignment horizontal="center" vertical="center" shrinkToFit="1"/>
    </xf>
    <xf numFmtId="0" fontId="0" fillId="33" borderId="4" xfId="0" applyFill="1" applyBorder="1" applyAlignment="1">
      <alignment vertical="center"/>
    </xf>
    <xf numFmtId="0" fontId="0" fillId="11" borderId="49" xfId="0" applyFill="1" applyBorder="1" applyAlignment="1">
      <alignment vertical="center"/>
    </xf>
    <xf numFmtId="0" fontId="0" fillId="11" borderId="5" xfId="0" applyFill="1" applyBorder="1" applyAlignment="1">
      <alignment vertical="center" shrinkToFit="1"/>
    </xf>
    <xf numFmtId="176" fontId="7" fillId="11" borderId="4" xfId="0" applyNumberFormat="1" applyFont="1" applyFill="1" applyBorder="1" applyAlignment="1">
      <alignment vertical="center" shrinkToFit="1"/>
    </xf>
    <xf numFmtId="176" fontId="7" fillId="11" borderId="18" xfId="0" applyNumberFormat="1" applyFont="1" applyFill="1" applyBorder="1" applyAlignment="1">
      <alignment vertical="center" shrinkToFit="1"/>
    </xf>
    <xf numFmtId="0" fontId="0" fillId="11" borderId="4" xfId="0" applyFill="1" applyBorder="1"/>
    <xf numFmtId="0" fontId="0" fillId="33" borderId="1" xfId="0" applyFill="1" applyBorder="1" applyAlignment="1">
      <alignment vertical="center" wrapText="1"/>
    </xf>
    <xf numFmtId="0" fontId="0" fillId="33" borderId="2" xfId="0" applyFill="1" applyBorder="1" applyAlignment="1">
      <alignment vertical="center" wrapText="1"/>
    </xf>
    <xf numFmtId="0" fontId="0" fillId="33" borderId="6" xfId="0" applyFill="1" applyBorder="1" applyAlignment="1">
      <alignment horizontal="center" vertical="center"/>
    </xf>
    <xf numFmtId="0" fontId="0" fillId="33" borderId="1" xfId="0" applyFill="1" applyBorder="1" applyAlignment="1">
      <alignment horizontal="center" vertical="center"/>
    </xf>
    <xf numFmtId="0" fontId="0" fillId="33" borderId="0" xfId="0" applyFill="1" applyAlignment="1">
      <alignment horizontal="center" vertical="center"/>
    </xf>
    <xf numFmtId="0" fontId="0" fillId="33" borderId="2" xfId="0" applyFill="1" applyBorder="1" applyAlignment="1">
      <alignment horizontal="center" vertical="center"/>
    </xf>
    <xf numFmtId="0" fontId="0" fillId="33" borderId="10" xfId="0" applyFill="1" applyBorder="1" applyAlignment="1">
      <alignment horizontal="center" vertical="center"/>
    </xf>
    <xf numFmtId="0" fontId="0" fillId="33" borderId="1" xfId="0" applyFill="1" applyBorder="1" applyAlignment="1">
      <alignment vertical="center"/>
    </xf>
    <xf numFmtId="0" fontId="0" fillId="33" borderId="2" xfId="0" applyFill="1"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7" fillId="35" borderId="50" xfId="0" applyFont="1" applyFill="1" applyBorder="1" applyAlignment="1">
      <alignment vertical="center" wrapText="1"/>
    </xf>
    <xf numFmtId="0" fontId="7" fillId="35" borderId="6" xfId="0" applyFont="1" applyFill="1" applyBorder="1" applyAlignment="1">
      <alignment vertical="center" wrapText="1"/>
    </xf>
    <xf numFmtId="0" fontId="7" fillId="35" borderId="51" xfId="0" applyFont="1" applyFill="1" applyBorder="1" applyAlignment="1">
      <alignment vertical="center" wrapText="1"/>
    </xf>
    <xf numFmtId="0" fontId="7" fillId="35" borderId="10" xfId="0" applyFont="1" applyFill="1" applyBorder="1" applyAlignment="1">
      <alignment vertical="center" wrapText="1"/>
    </xf>
    <xf numFmtId="0" fontId="7" fillId="35" borderId="3" xfId="0" applyFont="1" applyFill="1" applyBorder="1" applyAlignment="1">
      <alignment horizontal="center" vertical="center" wrapText="1"/>
    </xf>
    <xf numFmtId="0" fontId="0" fillId="0" borderId="4" xfId="0" applyBorder="1" applyAlignment="1">
      <alignment vertical="center" wrapText="1"/>
    </xf>
    <xf numFmtId="0" fontId="0" fillId="0" borderId="5" xfId="0" applyBorder="1" applyAlignment="1">
      <alignment vertical="center" wrapText="1"/>
    </xf>
    <xf numFmtId="0" fontId="7" fillId="35" borderId="4" xfId="0" applyFont="1" applyFill="1" applyBorder="1" applyAlignment="1">
      <alignment horizontal="center" vertical="center" wrapText="1"/>
    </xf>
    <xf numFmtId="0" fontId="7" fillId="35" borderId="54" xfId="0" applyFont="1" applyFill="1" applyBorder="1" applyAlignment="1">
      <alignment horizontal="center" vertical="center" wrapText="1"/>
    </xf>
    <xf numFmtId="0" fontId="59" fillId="33" borderId="0" xfId="0" applyFont="1" applyFill="1" applyAlignment="1">
      <alignment vertical="top" wrapText="1"/>
    </xf>
    <xf numFmtId="0" fontId="7" fillId="34" borderId="3" xfId="0" applyFont="1" applyFill="1" applyBorder="1" applyAlignment="1">
      <alignment vertical="center" shrinkToFit="1"/>
    </xf>
    <xf numFmtId="0" fontId="7" fillId="34" borderId="4" xfId="0" applyFont="1" applyFill="1" applyBorder="1" applyAlignment="1">
      <alignment vertical="center" shrinkToFit="1"/>
    </xf>
    <xf numFmtId="0" fontId="7" fillId="33" borderId="28" xfId="0" applyFont="1" applyFill="1" applyBorder="1" applyAlignment="1">
      <alignment vertical="center" shrinkToFit="1"/>
    </xf>
    <xf numFmtId="0" fontId="0" fillId="0" borderId="27" xfId="0" applyBorder="1" applyAlignment="1">
      <alignment vertical="center" shrinkToFit="1"/>
    </xf>
    <xf numFmtId="0" fontId="0" fillId="0" borderId="28" xfId="0" applyBorder="1" applyAlignment="1">
      <alignment vertical="center" wrapText="1"/>
    </xf>
    <xf numFmtId="0" fontId="0" fillId="0" borderId="27" xfId="0" applyBorder="1" applyAlignment="1">
      <alignment vertical="center" wrapText="1"/>
    </xf>
    <xf numFmtId="0" fontId="7" fillId="35" borderId="8"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8" xfId="0" applyFont="1" applyFill="1" applyBorder="1" applyAlignment="1">
      <alignment horizontal="center" vertical="center" wrapText="1"/>
    </xf>
    <xf numFmtId="0" fontId="7" fillId="35" borderId="9" xfId="0" applyFont="1" applyFill="1" applyBorder="1" applyAlignment="1">
      <alignment horizontal="center" vertical="center" wrapText="1"/>
    </xf>
    <xf numFmtId="0" fontId="7" fillId="35" borderId="10" xfId="0" applyFont="1" applyFill="1" applyBorder="1" applyAlignment="1">
      <alignment horizontal="center" vertical="center" wrapText="1"/>
    </xf>
    <xf numFmtId="0" fontId="7" fillId="35" borderId="27" xfId="0" applyFont="1" applyFill="1" applyBorder="1" applyAlignment="1">
      <alignment horizontal="center" vertical="center" wrapText="1"/>
    </xf>
    <xf numFmtId="0" fontId="7" fillId="35" borderId="6" xfId="0" applyFont="1" applyFill="1" applyBorder="1" applyAlignment="1">
      <alignment horizontal="center" vertical="center"/>
    </xf>
    <xf numFmtId="0" fontId="7" fillId="35" borderId="51" xfId="0" applyFont="1" applyFill="1" applyBorder="1" applyAlignment="1">
      <alignment horizontal="center" vertical="center"/>
    </xf>
    <xf numFmtId="0" fontId="7" fillId="35" borderId="10" xfId="0" applyFont="1" applyFill="1" applyBorder="1" applyAlignment="1">
      <alignment horizontal="center" vertical="center"/>
    </xf>
    <xf numFmtId="0" fontId="12" fillId="36" borderId="0" xfId="0" applyFont="1" applyFill="1" applyAlignment="1">
      <alignment vertical="center" wrapText="1"/>
    </xf>
    <xf numFmtId="0" fontId="7" fillId="33" borderId="6" xfId="0" applyFont="1" applyFill="1" applyBorder="1" applyAlignment="1">
      <alignment vertical="center" wrapText="1"/>
    </xf>
    <xf numFmtId="0" fontId="7" fillId="33" borderId="9" xfId="0" applyFont="1" applyFill="1" applyBorder="1" applyAlignment="1">
      <alignment vertical="center" wrapText="1"/>
    </xf>
    <xf numFmtId="0" fontId="7" fillId="33" borderId="10" xfId="0" applyFont="1" applyFill="1" applyBorder="1" applyAlignment="1">
      <alignment vertical="center" wrapText="1"/>
    </xf>
    <xf numFmtId="0" fontId="0" fillId="33" borderId="3" xfId="0" applyFill="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7" fillId="33" borderId="52" xfId="0" applyFont="1" applyFill="1" applyBorder="1" applyAlignment="1">
      <alignment vertical="top" wrapText="1"/>
    </xf>
    <xf numFmtId="0" fontId="7" fillId="33" borderId="53" xfId="0" applyFont="1" applyFill="1" applyBorder="1" applyAlignment="1">
      <alignment vertical="top" wrapText="1"/>
    </xf>
    <xf numFmtId="0" fontId="7" fillId="33" borderId="29" xfId="0" applyFont="1" applyFill="1" applyBorder="1" applyAlignment="1">
      <alignment vertical="top" wrapText="1"/>
    </xf>
    <xf numFmtId="0" fontId="7" fillId="35" borderId="58" xfId="0" applyFont="1" applyFill="1" applyBorder="1" applyAlignment="1">
      <alignment horizontal="center" vertical="center"/>
    </xf>
    <xf numFmtId="182" fontId="7" fillId="33" borderId="8" xfId="0" applyNumberFormat="1" applyFont="1" applyFill="1" applyBorder="1" applyAlignment="1">
      <alignment horizontal="right" vertical="center"/>
    </xf>
    <xf numFmtId="182" fontId="0" fillId="33" borderId="6" xfId="0" applyNumberFormat="1" applyFill="1" applyBorder="1" applyAlignment="1">
      <alignment horizontal="right" vertical="center"/>
    </xf>
    <xf numFmtId="0" fontId="0" fillId="11" borderId="0" xfId="0" applyFill="1" applyAlignment="1">
      <alignment horizontal="left" vertical="center" shrinkToFit="1"/>
    </xf>
    <xf numFmtId="0" fontId="0" fillId="0" borderId="0" xfId="0" applyAlignment="1">
      <alignment shrinkToFit="1"/>
    </xf>
    <xf numFmtId="0" fontId="25" fillId="11" borderId="8" xfId="0" applyFont="1" applyFill="1" applyBorder="1" applyAlignment="1">
      <alignment horizontal="center" vertical="center" textRotation="255"/>
    </xf>
    <xf numFmtId="0" fontId="25" fillId="11" borderId="7" xfId="0" applyFont="1" applyFill="1" applyBorder="1" applyAlignment="1">
      <alignment horizontal="center" vertical="center" textRotation="255"/>
    </xf>
    <xf numFmtId="0" fontId="25" fillId="11" borderId="1" xfId="0" applyFont="1" applyFill="1" applyBorder="1" applyAlignment="1">
      <alignment horizontal="center" vertical="center" textRotation="255"/>
    </xf>
    <xf numFmtId="0" fontId="25" fillId="11" borderId="2" xfId="0" applyFont="1" applyFill="1" applyBorder="1" applyAlignment="1">
      <alignment horizontal="center" vertical="center" textRotation="255"/>
    </xf>
    <xf numFmtId="0" fontId="25" fillId="11" borderId="76" xfId="0" applyFont="1" applyFill="1" applyBorder="1" applyAlignment="1">
      <alignment horizontal="center" vertical="center" textRotation="255"/>
    </xf>
    <xf numFmtId="0" fontId="25" fillId="11" borderId="78" xfId="0" applyFont="1" applyFill="1" applyBorder="1" applyAlignment="1">
      <alignment horizontal="center" vertical="center" textRotation="255"/>
    </xf>
    <xf numFmtId="49" fontId="0" fillId="0" borderId="0" xfId="0" applyNumberFormat="1" applyAlignment="1">
      <alignment horizontal="center" vertical="center" shrinkToFit="1"/>
    </xf>
    <xf numFmtId="0" fontId="0" fillId="0" borderId="0" xfId="0" applyAlignment="1">
      <alignment vertical="center" shrinkToFit="1"/>
    </xf>
    <xf numFmtId="0" fontId="21" fillId="11" borderId="0" xfId="0" applyFont="1" applyFill="1" applyAlignment="1">
      <alignment vertical="center" shrinkToFit="1"/>
    </xf>
    <xf numFmtId="0" fontId="34" fillId="0" borderId="0" xfId="0" applyFont="1" applyAlignment="1">
      <alignment vertical="center" shrinkToFit="1"/>
    </xf>
    <xf numFmtId="181" fontId="22" fillId="37" borderId="80" xfId="33" applyNumberFormat="1" applyFont="1" applyFill="1" applyBorder="1" applyAlignment="1">
      <alignment horizontal="right" vertical="center" shrinkToFit="1"/>
    </xf>
    <xf numFmtId="49" fontId="35" fillId="11" borderId="66" xfId="0" applyNumberFormat="1" applyFont="1" applyFill="1" applyBorder="1" applyAlignment="1">
      <alignment horizontal="left" vertical="center" shrinkToFit="1"/>
    </xf>
    <xf numFmtId="49" fontId="35" fillId="11" borderId="67" xfId="0" applyNumberFormat="1" applyFont="1" applyFill="1" applyBorder="1" applyAlignment="1">
      <alignment horizontal="left" vertical="center" shrinkToFit="1"/>
    </xf>
    <xf numFmtId="0" fontId="0" fillId="33" borderId="8" xfId="0"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7" fillId="34" borderId="55" xfId="0" applyFont="1" applyFill="1" applyBorder="1" applyAlignment="1">
      <alignment vertical="center" shrinkToFit="1"/>
    </xf>
    <xf numFmtId="0" fontId="7" fillId="34" borderId="56" xfId="0" applyFont="1" applyFill="1" applyBorder="1" applyAlignment="1">
      <alignment vertical="center" shrinkToFit="1"/>
    </xf>
    <xf numFmtId="0" fontId="7" fillId="34" borderId="57" xfId="0" applyFont="1" applyFill="1" applyBorder="1" applyAlignment="1">
      <alignment vertical="center" shrinkToFit="1"/>
    </xf>
    <xf numFmtId="0" fontId="7" fillId="11" borderId="46" xfId="0" applyFont="1" applyFill="1" applyBorder="1" applyAlignment="1">
      <alignment vertical="center" shrinkToFit="1"/>
    </xf>
    <xf numFmtId="0" fontId="7" fillId="11" borderId="47" xfId="0" applyFont="1" applyFill="1" applyBorder="1" applyAlignment="1">
      <alignment vertical="center" shrinkToFit="1"/>
    </xf>
    <xf numFmtId="0" fontId="7" fillId="11" borderId="18" xfId="0" applyFont="1" applyFill="1" applyBorder="1" applyAlignment="1">
      <alignment vertical="center" shrinkToFit="1"/>
    </xf>
    <xf numFmtId="179" fontId="7" fillId="35" borderId="8" xfId="0" applyNumberFormat="1" applyFont="1" applyFill="1" applyBorder="1" applyAlignment="1">
      <alignment vertical="center" shrinkToFit="1"/>
    </xf>
    <xf numFmtId="179" fontId="0" fillId="35" borderId="6" xfId="0" applyNumberFormat="1" applyFill="1" applyBorder="1" applyAlignment="1">
      <alignment vertical="center" shrinkToFit="1"/>
    </xf>
    <xf numFmtId="179" fontId="0" fillId="35" borderId="1" xfId="0" applyNumberFormat="1" applyFill="1" applyBorder="1" applyAlignment="1">
      <alignment vertical="center" shrinkToFit="1"/>
    </xf>
    <xf numFmtId="179" fontId="0" fillId="35" borderId="0" xfId="0" applyNumberFormat="1" applyFill="1" applyAlignment="1">
      <alignment vertical="center" shrinkToFit="1"/>
    </xf>
    <xf numFmtId="179" fontId="0" fillId="35" borderId="9" xfId="0" applyNumberFormat="1" applyFill="1" applyBorder="1" applyAlignment="1">
      <alignment vertical="center" shrinkToFit="1"/>
    </xf>
    <xf numFmtId="179" fontId="0" fillId="35" borderId="10" xfId="0" applyNumberFormat="1" applyFill="1" applyBorder="1" applyAlignment="1">
      <alignment vertical="center" shrinkToFit="1"/>
    </xf>
    <xf numFmtId="0" fontId="0" fillId="33" borderId="1" xfId="0" applyFill="1" applyBorder="1" applyAlignment="1">
      <alignment horizontal="right" vertical="center"/>
    </xf>
    <xf numFmtId="0" fontId="0" fillId="33" borderId="0" xfId="0" applyFill="1" applyAlignment="1">
      <alignment horizontal="right" vertical="center"/>
    </xf>
    <xf numFmtId="0" fontId="0" fillId="33" borderId="9" xfId="0" applyFill="1" applyBorder="1" applyAlignment="1">
      <alignment horizontal="right" vertical="center"/>
    </xf>
    <xf numFmtId="0" fontId="0" fillId="33" borderId="10" xfId="0" applyFill="1" applyBorder="1" applyAlignment="1">
      <alignment horizontal="righ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桁区切り 2 2" xfId="35" xr:uid="{00000000-0005-0000-0000-000022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通貨 2" xfId="43" xr:uid="{00000000-0005-0000-0000-00002B000000}"/>
    <cellStyle name="入力" xfId="44" builtinId="20" customBuiltin="1"/>
    <cellStyle name="標準" xfId="0" builtinId="0"/>
    <cellStyle name="標準 2" xfId="46" xr:uid="{CF77E943-711B-40E7-8977-9AE064E03618}"/>
    <cellStyle name="標準 3" xfId="47" xr:uid="{2224497F-7211-47E9-811F-CA0480060C86}"/>
    <cellStyle name="良い" xfId="45" builtinId="26" customBuiltin="1"/>
  </cellStyles>
  <dxfs count="12">
    <dxf>
      <fill>
        <patternFill patternType="solid">
          <bgColor indexed="23"/>
        </patternFill>
      </fill>
    </dxf>
    <dxf>
      <fill>
        <patternFill patternType="solid">
          <bgColor indexed="23"/>
        </patternFill>
      </fill>
    </dxf>
    <dxf>
      <fill>
        <patternFill patternType="solid">
          <bgColor indexed="23"/>
        </patternFill>
      </fill>
    </dxf>
    <dxf>
      <fill>
        <patternFill patternType="solid">
          <bgColor indexed="23"/>
        </patternFill>
      </fill>
    </dxf>
    <dxf>
      <fill>
        <patternFill patternType="solid">
          <bgColor indexed="23"/>
        </patternFill>
      </fill>
    </dxf>
    <dxf>
      <fill>
        <patternFill patternType="solid">
          <bgColor indexed="23"/>
        </patternFill>
      </fill>
    </dxf>
    <dxf>
      <fill>
        <patternFill patternType="solid">
          <bgColor indexed="23"/>
        </patternFill>
      </fill>
    </dxf>
    <dxf>
      <fill>
        <patternFill patternType="solid">
          <bgColor indexed="23"/>
        </patternFill>
      </fill>
    </dxf>
    <dxf>
      <fill>
        <patternFill patternType="solid">
          <bgColor indexed="23"/>
        </patternFill>
      </fill>
    </dxf>
    <dxf>
      <fill>
        <patternFill patternType="solid">
          <bgColor indexed="23"/>
        </patternFill>
      </fill>
    </dxf>
    <dxf>
      <fill>
        <patternFill patternType="solid">
          <bgColor indexed="23"/>
        </patternFill>
      </fill>
    </dxf>
    <dxf>
      <fill>
        <patternFill>
          <bgColor indexed="2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133350</xdr:colOff>
          <xdr:row>203</xdr:row>
          <xdr:rowOff>0</xdr:rowOff>
        </xdr:from>
        <xdr:to>
          <xdr:col>26</xdr:col>
          <xdr:colOff>133350</xdr:colOff>
          <xdr:row>204</xdr:row>
          <xdr:rowOff>31750</xdr:rowOff>
        </xdr:to>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203</xdr:row>
          <xdr:rowOff>184150</xdr:rowOff>
        </xdr:from>
        <xdr:to>
          <xdr:col>26</xdr:col>
          <xdr:colOff>133350</xdr:colOff>
          <xdr:row>205</xdr:row>
          <xdr:rowOff>19050</xdr:rowOff>
        </xdr:to>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205</xdr:row>
          <xdr:rowOff>0</xdr:rowOff>
        </xdr:from>
        <xdr:to>
          <xdr:col>26</xdr:col>
          <xdr:colOff>133350</xdr:colOff>
          <xdr:row>206</xdr:row>
          <xdr:rowOff>31750</xdr:rowOff>
        </xdr:to>
        <xdr:sp macro="" textlink="">
          <xdr:nvSpPr>
            <xdr:cNvPr id="12399" name="Check Box 111"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205</xdr:row>
          <xdr:rowOff>184150</xdr:rowOff>
        </xdr:from>
        <xdr:to>
          <xdr:col>26</xdr:col>
          <xdr:colOff>133350</xdr:colOff>
          <xdr:row>207</xdr:row>
          <xdr:rowOff>19050</xdr:rowOff>
        </xdr:to>
        <xdr:sp macro="" textlink="">
          <xdr:nvSpPr>
            <xdr:cNvPr id="12400" name="Check Box 112"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226</xdr:row>
          <xdr:rowOff>127000</xdr:rowOff>
        </xdr:from>
        <xdr:to>
          <xdr:col>13</xdr:col>
          <xdr:colOff>133350</xdr:colOff>
          <xdr:row>228</xdr:row>
          <xdr:rowOff>38100</xdr:rowOff>
        </xdr:to>
        <xdr:sp macro="" textlink="">
          <xdr:nvSpPr>
            <xdr:cNvPr id="12402" name="Check Box 114"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228</xdr:row>
          <xdr:rowOff>127000</xdr:rowOff>
        </xdr:from>
        <xdr:to>
          <xdr:col>13</xdr:col>
          <xdr:colOff>133350</xdr:colOff>
          <xdr:row>230</xdr:row>
          <xdr:rowOff>38100</xdr:rowOff>
        </xdr:to>
        <xdr:sp macro="" textlink="">
          <xdr:nvSpPr>
            <xdr:cNvPr id="12404" name="Check Box 116"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230</xdr:row>
          <xdr:rowOff>127000</xdr:rowOff>
        </xdr:from>
        <xdr:to>
          <xdr:col>13</xdr:col>
          <xdr:colOff>133350</xdr:colOff>
          <xdr:row>232</xdr:row>
          <xdr:rowOff>38100</xdr:rowOff>
        </xdr:to>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232</xdr:row>
          <xdr:rowOff>127000</xdr:rowOff>
        </xdr:from>
        <xdr:to>
          <xdr:col>13</xdr:col>
          <xdr:colOff>133350</xdr:colOff>
          <xdr:row>234</xdr:row>
          <xdr:rowOff>38100</xdr:rowOff>
        </xdr:to>
        <xdr:sp macro="" textlink="">
          <xdr:nvSpPr>
            <xdr:cNvPr id="12408" name="Check Box 120"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234</xdr:row>
          <xdr:rowOff>127000</xdr:rowOff>
        </xdr:from>
        <xdr:to>
          <xdr:col>13</xdr:col>
          <xdr:colOff>133350</xdr:colOff>
          <xdr:row>236</xdr:row>
          <xdr:rowOff>38100</xdr:rowOff>
        </xdr:to>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236</xdr:row>
          <xdr:rowOff>127000</xdr:rowOff>
        </xdr:from>
        <xdr:to>
          <xdr:col>13</xdr:col>
          <xdr:colOff>133350</xdr:colOff>
          <xdr:row>238</xdr:row>
          <xdr:rowOff>38100</xdr:rowOff>
        </xdr:to>
        <xdr:sp macro="" textlink="">
          <xdr:nvSpPr>
            <xdr:cNvPr id="12412" name="Check Box 124"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238</xdr:row>
          <xdr:rowOff>127000</xdr:rowOff>
        </xdr:from>
        <xdr:to>
          <xdr:col>13</xdr:col>
          <xdr:colOff>133350</xdr:colOff>
          <xdr:row>240</xdr:row>
          <xdr:rowOff>38100</xdr:rowOff>
        </xdr:to>
        <xdr:sp macro="" textlink="">
          <xdr:nvSpPr>
            <xdr:cNvPr id="12414" name="Check Box 126"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240</xdr:row>
          <xdr:rowOff>127000</xdr:rowOff>
        </xdr:from>
        <xdr:to>
          <xdr:col>13</xdr:col>
          <xdr:colOff>133350</xdr:colOff>
          <xdr:row>242</xdr:row>
          <xdr:rowOff>38100</xdr:rowOff>
        </xdr:to>
        <xdr:sp macro="" textlink="">
          <xdr:nvSpPr>
            <xdr:cNvPr id="12416" name="Check Box 128"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246</xdr:row>
          <xdr:rowOff>127000</xdr:rowOff>
        </xdr:from>
        <xdr:to>
          <xdr:col>13</xdr:col>
          <xdr:colOff>133350</xdr:colOff>
          <xdr:row>248</xdr:row>
          <xdr:rowOff>38100</xdr:rowOff>
        </xdr:to>
        <xdr:sp macro="" textlink="">
          <xdr:nvSpPr>
            <xdr:cNvPr id="12417" name="Check Box 129"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247</xdr:row>
          <xdr:rowOff>127000</xdr:rowOff>
        </xdr:from>
        <xdr:to>
          <xdr:col>13</xdr:col>
          <xdr:colOff>133350</xdr:colOff>
          <xdr:row>249</xdr:row>
          <xdr:rowOff>38100</xdr:rowOff>
        </xdr:to>
        <xdr:sp macro="" textlink="">
          <xdr:nvSpPr>
            <xdr:cNvPr id="12418" name="Check Box 130"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248</xdr:row>
          <xdr:rowOff>127000</xdr:rowOff>
        </xdr:from>
        <xdr:to>
          <xdr:col>13</xdr:col>
          <xdr:colOff>133350</xdr:colOff>
          <xdr:row>250</xdr:row>
          <xdr:rowOff>38100</xdr:rowOff>
        </xdr:to>
        <xdr:sp macro="" textlink="">
          <xdr:nvSpPr>
            <xdr:cNvPr id="12419" name="Check Box 131"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249</xdr:row>
          <xdr:rowOff>127000</xdr:rowOff>
        </xdr:from>
        <xdr:to>
          <xdr:col>13</xdr:col>
          <xdr:colOff>133350</xdr:colOff>
          <xdr:row>251</xdr:row>
          <xdr:rowOff>38100</xdr:rowOff>
        </xdr:to>
        <xdr:sp macro="" textlink="">
          <xdr:nvSpPr>
            <xdr:cNvPr id="12420" name="Check Box 132"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250</xdr:row>
          <xdr:rowOff>127000</xdr:rowOff>
        </xdr:from>
        <xdr:to>
          <xdr:col>13</xdr:col>
          <xdr:colOff>133350</xdr:colOff>
          <xdr:row>252</xdr:row>
          <xdr:rowOff>38100</xdr:rowOff>
        </xdr:to>
        <xdr:sp macro="" textlink="">
          <xdr:nvSpPr>
            <xdr:cNvPr id="12421" name="Check Box 133"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251</xdr:row>
          <xdr:rowOff>127000</xdr:rowOff>
        </xdr:from>
        <xdr:to>
          <xdr:col>13</xdr:col>
          <xdr:colOff>133350</xdr:colOff>
          <xdr:row>253</xdr:row>
          <xdr:rowOff>38100</xdr:rowOff>
        </xdr:to>
        <xdr:sp macro="" textlink="">
          <xdr:nvSpPr>
            <xdr:cNvPr id="12422" name="Check Box 134"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252</xdr:row>
          <xdr:rowOff>127000</xdr:rowOff>
        </xdr:from>
        <xdr:to>
          <xdr:col>13</xdr:col>
          <xdr:colOff>133350</xdr:colOff>
          <xdr:row>254</xdr:row>
          <xdr:rowOff>38100</xdr:rowOff>
        </xdr:to>
        <xdr:sp macro="" textlink="">
          <xdr:nvSpPr>
            <xdr:cNvPr id="12423" name="Check Box 135"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253</xdr:row>
          <xdr:rowOff>127000</xdr:rowOff>
        </xdr:from>
        <xdr:to>
          <xdr:col>13</xdr:col>
          <xdr:colOff>133350</xdr:colOff>
          <xdr:row>255</xdr:row>
          <xdr:rowOff>38100</xdr:rowOff>
        </xdr:to>
        <xdr:sp macro="" textlink="">
          <xdr:nvSpPr>
            <xdr:cNvPr id="12424" name="Check Box 136"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254</xdr:row>
          <xdr:rowOff>127000</xdr:rowOff>
        </xdr:from>
        <xdr:to>
          <xdr:col>13</xdr:col>
          <xdr:colOff>133350</xdr:colOff>
          <xdr:row>256</xdr:row>
          <xdr:rowOff>38100</xdr:rowOff>
        </xdr:to>
        <xdr:sp macro="" textlink="">
          <xdr:nvSpPr>
            <xdr:cNvPr id="12425" name="Check Box 137"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255</xdr:row>
          <xdr:rowOff>127000</xdr:rowOff>
        </xdr:from>
        <xdr:to>
          <xdr:col>13</xdr:col>
          <xdr:colOff>133350</xdr:colOff>
          <xdr:row>257</xdr:row>
          <xdr:rowOff>38100</xdr:rowOff>
        </xdr:to>
        <xdr:sp macro="" textlink="">
          <xdr:nvSpPr>
            <xdr:cNvPr id="12426" name="Check Box 138"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256</xdr:row>
          <xdr:rowOff>127000</xdr:rowOff>
        </xdr:from>
        <xdr:to>
          <xdr:col>13</xdr:col>
          <xdr:colOff>133350</xdr:colOff>
          <xdr:row>258</xdr:row>
          <xdr:rowOff>38100</xdr:rowOff>
        </xdr:to>
        <xdr:sp macro="" textlink="">
          <xdr:nvSpPr>
            <xdr:cNvPr id="12427" name="Check Box 139"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257</xdr:row>
          <xdr:rowOff>127000</xdr:rowOff>
        </xdr:from>
        <xdr:to>
          <xdr:col>13</xdr:col>
          <xdr:colOff>133350</xdr:colOff>
          <xdr:row>259</xdr:row>
          <xdr:rowOff>38100</xdr:rowOff>
        </xdr:to>
        <xdr:sp macro="" textlink="">
          <xdr:nvSpPr>
            <xdr:cNvPr id="12428" name="Check Box 140"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258</xdr:row>
          <xdr:rowOff>127000</xdr:rowOff>
        </xdr:from>
        <xdr:to>
          <xdr:col>13</xdr:col>
          <xdr:colOff>133350</xdr:colOff>
          <xdr:row>260</xdr:row>
          <xdr:rowOff>38100</xdr:rowOff>
        </xdr:to>
        <xdr:sp macro="" textlink="">
          <xdr:nvSpPr>
            <xdr:cNvPr id="12429" name="Check Box 141"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259</xdr:row>
          <xdr:rowOff>127000</xdr:rowOff>
        </xdr:from>
        <xdr:to>
          <xdr:col>13</xdr:col>
          <xdr:colOff>133350</xdr:colOff>
          <xdr:row>261</xdr:row>
          <xdr:rowOff>38100</xdr:rowOff>
        </xdr:to>
        <xdr:sp macro="" textlink="">
          <xdr:nvSpPr>
            <xdr:cNvPr id="12430" name="Check Box 142"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260</xdr:row>
          <xdr:rowOff>127000</xdr:rowOff>
        </xdr:from>
        <xdr:to>
          <xdr:col>13</xdr:col>
          <xdr:colOff>133350</xdr:colOff>
          <xdr:row>262</xdr:row>
          <xdr:rowOff>38100</xdr:rowOff>
        </xdr:to>
        <xdr:sp macro="" textlink="">
          <xdr:nvSpPr>
            <xdr:cNvPr id="12431" name="Check Box 143"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261</xdr:row>
          <xdr:rowOff>127000</xdr:rowOff>
        </xdr:from>
        <xdr:to>
          <xdr:col>13</xdr:col>
          <xdr:colOff>133350</xdr:colOff>
          <xdr:row>263</xdr:row>
          <xdr:rowOff>38100</xdr:rowOff>
        </xdr:to>
        <xdr:sp macro="" textlink="">
          <xdr:nvSpPr>
            <xdr:cNvPr id="12432" name="Check Box 144"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287</xdr:row>
          <xdr:rowOff>165100</xdr:rowOff>
        </xdr:from>
        <xdr:to>
          <xdr:col>16</xdr:col>
          <xdr:colOff>127000</xdr:colOff>
          <xdr:row>289</xdr:row>
          <xdr:rowOff>12700</xdr:rowOff>
        </xdr:to>
        <xdr:sp macro="" textlink="">
          <xdr:nvSpPr>
            <xdr:cNvPr id="12664" name="Check Box 376"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287</xdr:row>
          <xdr:rowOff>165100</xdr:rowOff>
        </xdr:from>
        <xdr:to>
          <xdr:col>19</xdr:col>
          <xdr:colOff>19050</xdr:colOff>
          <xdr:row>289</xdr:row>
          <xdr:rowOff>19050</xdr:rowOff>
        </xdr:to>
        <xdr:sp macro="" textlink="">
          <xdr:nvSpPr>
            <xdr:cNvPr id="12666" name="Check Box 378"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297</xdr:row>
          <xdr:rowOff>152400</xdr:rowOff>
        </xdr:from>
        <xdr:to>
          <xdr:col>16</xdr:col>
          <xdr:colOff>127000</xdr:colOff>
          <xdr:row>299</xdr:row>
          <xdr:rowOff>12700</xdr:rowOff>
        </xdr:to>
        <xdr:sp macro="" textlink="">
          <xdr:nvSpPr>
            <xdr:cNvPr id="12680" name="Check Box 392"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297</xdr:row>
          <xdr:rowOff>152400</xdr:rowOff>
        </xdr:from>
        <xdr:to>
          <xdr:col>19</xdr:col>
          <xdr:colOff>31750</xdr:colOff>
          <xdr:row>299</xdr:row>
          <xdr:rowOff>19050</xdr:rowOff>
        </xdr:to>
        <xdr:sp macro="" textlink="">
          <xdr:nvSpPr>
            <xdr:cNvPr id="12681" name="Check Box 393"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225</xdr:row>
          <xdr:rowOff>127000</xdr:rowOff>
        </xdr:from>
        <xdr:to>
          <xdr:col>13</xdr:col>
          <xdr:colOff>133350</xdr:colOff>
          <xdr:row>227</xdr:row>
          <xdr:rowOff>38100</xdr:rowOff>
        </xdr:to>
        <xdr:sp macro="" textlink="">
          <xdr:nvSpPr>
            <xdr:cNvPr id="12787" name="Check Box 499"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225</xdr:row>
          <xdr:rowOff>127000</xdr:rowOff>
        </xdr:from>
        <xdr:to>
          <xdr:col>13</xdr:col>
          <xdr:colOff>133350</xdr:colOff>
          <xdr:row>227</xdr:row>
          <xdr:rowOff>31750</xdr:rowOff>
        </xdr:to>
        <xdr:sp macro="" textlink="">
          <xdr:nvSpPr>
            <xdr:cNvPr id="12788" name="Check Box 500"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227</xdr:row>
          <xdr:rowOff>127000</xdr:rowOff>
        </xdr:from>
        <xdr:to>
          <xdr:col>13</xdr:col>
          <xdr:colOff>133350</xdr:colOff>
          <xdr:row>229</xdr:row>
          <xdr:rowOff>38100</xdr:rowOff>
        </xdr:to>
        <xdr:sp macro="" textlink="">
          <xdr:nvSpPr>
            <xdr:cNvPr id="12793" name="Check Box 505"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227</xdr:row>
          <xdr:rowOff>127000</xdr:rowOff>
        </xdr:from>
        <xdr:to>
          <xdr:col>13</xdr:col>
          <xdr:colOff>133350</xdr:colOff>
          <xdr:row>229</xdr:row>
          <xdr:rowOff>31750</xdr:rowOff>
        </xdr:to>
        <xdr:sp macro="" textlink="">
          <xdr:nvSpPr>
            <xdr:cNvPr id="12794" name="Check Box 506"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229</xdr:row>
          <xdr:rowOff>127000</xdr:rowOff>
        </xdr:from>
        <xdr:to>
          <xdr:col>13</xdr:col>
          <xdr:colOff>133350</xdr:colOff>
          <xdr:row>231</xdr:row>
          <xdr:rowOff>38100</xdr:rowOff>
        </xdr:to>
        <xdr:sp macro="" textlink="">
          <xdr:nvSpPr>
            <xdr:cNvPr id="12797" name="Check Box 509"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229</xdr:row>
          <xdr:rowOff>127000</xdr:rowOff>
        </xdr:from>
        <xdr:to>
          <xdr:col>13</xdr:col>
          <xdr:colOff>133350</xdr:colOff>
          <xdr:row>231</xdr:row>
          <xdr:rowOff>31750</xdr:rowOff>
        </xdr:to>
        <xdr:sp macro="" textlink="">
          <xdr:nvSpPr>
            <xdr:cNvPr id="12798" name="Check Box 510"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231</xdr:row>
          <xdr:rowOff>127000</xdr:rowOff>
        </xdr:from>
        <xdr:to>
          <xdr:col>13</xdr:col>
          <xdr:colOff>133350</xdr:colOff>
          <xdr:row>233</xdr:row>
          <xdr:rowOff>38100</xdr:rowOff>
        </xdr:to>
        <xdr:sp macro="" textlink="">
          <xdr:nvSpPr>
            <xdr:cNvPr id="12801" name="Check Box 513"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231</xdr:row>
          <xdr:rowOff>127000</xdr:rowOff>
        </xdr:from>
        <xdr:to>
          <xdr:col>13</xdr:col>
          <xdr:colOff>133350</xdr:colOff>
          <xdr:row>233</xdr:row>
          <xdr:rowOff>31750</xdr:rowOff>
        </xdr:to>
        <xdr:sp macro="" textlink="">
          <xdr:nvSpPr>
            <xdr:cNvPr id="12802" name="Check Box 514"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233</xdr:row>
          <xdr:rowOff>127000</xdr:rowOff>
        </xdr:from>
        <xdr:to>
          <xdr:col>13</xdr:col>
          <xdr:colOff>133350</xdr:colOff>
          <xdr:row>235</xdr:row>
          <xdr:rowOff>38100</xdr:rowOff>
        </xdr:to>
        <xdr:sp macro="" textlink="">
          <xdr:nvSpPr>
            <xdr:cNvPr id="12803" name="Check Box 515"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233</xdr:row>
          <xdr:rowOff>127000</xdr:rowOff>
        </xdr:from>
        <xdr:to>
          <xdr:col>13</xdr:col>
          <xdr:colOff>133350</xdr:colOff>
          <xdr:row>235</xdr:row>
          <xdr:rowOff>31750</xdr:rowOff>
        </xdr:to>
        <xdr:sp macro="" textlink="">
          <xdr:nvSpPr>
            <xdr:cNvPr id="12804" name="Check Box 516"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235</xdr:row>
          <xdr:rowOff>127000</xdr:rowOff>
        </xdr:from>
        <xdr:to>
          <xdr:col>13</xdr:col>
          <xdr:colOff>133350</xdr:colOff>
          <xdr:row>237</xdr:row>
          <xdr:rowOff>38100</xdr:rowOff>
        </xdr:to>
        <xdr:sp macro="" textlink="">
          <xdr:nvSpPr>
            <xdr:cNvPr id="12805" name="Check Box 517"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235</xdr:row>
          <xdr:rowOff>127000</xdr:rowOff>
        </xdr:from>
        <xdr:to>
          <xdr:col>13</xdr:col>
          <xdr:colOff>133350</xdr:colOff>
          <xdr:row>237</xdr:row>
          <xdr:rowOff>31750</xdr:rowOff>
        </xdr:to>
        <xdr:sp macro="" textlink="">
          <xdr:nvSpPr>
            <xdr:cNvPr id="12806" name="Check Box 518"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237</xdr:row>
          <xdr:rowOff>127000</xdr:rowOff>
        </xdr:from>
        <xdr:to>
          <xdr:col>13</xdr:col>
          <xdr:colOff>133350</xdr:colOff>
          <xdr:row>239</xdr:row>
          <xdr:rowOff>38100</xdr:rowOff>
        </xdr:to>
        <xdr:sp macro="" textlink="">
          <xdr:nvSpPr>
            <xdr:cNvPr id="12807" name="Check Box 519"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237</xdr:row>
          <xdr:rowOff>127000</xdr:rowOff>
        </xdr:from>
        <xdr:to>
          <xdr:col>13</xdr:col>
          <xdr:colOff>133350</xdr:colOff>
          <xdr:row>239</xdr:row>
          <xdr:rowOff>31750</xdr:rowOff>
        </xdr:to>
        <xdr:sp macro="" textlink="">
          <xdr:nvSpPr>
            <xdr:cNvPr id="12808" name="Check Box 520"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239</xdr:row>
          <xdr:rowOff>127000</xdr:rowOff>
        </xdr:from>
        <xdr:to>
          <xdr:col>13</xdr:col>
          <xdr:colOff>133350</xdr:colOff>
          <xdr:row>241</xdr:row>
          <xdr:rowOff>38100</xdr:rowOff>
        </xdr:to>
        <xdr:sp macro="" textlink="">
          <xdr:nvSpPr>
            <xdr:cNvPr id="12811" name="Check Box 523"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239</xdr:row>
          <xdr:rowOff>127000</xdr:rowOff>
        </xdr:from>
        <xdr:to>
          <xdr:col>13</xdr:col>
          <xdr:colOff>133350</xdr:colOff>
          <xdr:row>241</xdr:row>
          <xdr:rowOff>31750</xdr:rowOff>
        </xdr:to>
        <xdr:sp macro="" textlink="">
          <xdr:nvSpPr>
            <xdr:cNvPr id="12812" name="Check Box 524"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73</xdr:col>
      <xdr:colOff>104775</xdr:colOff>
      <xdr:row>1</xdr:row>
      <xdr:rowOff>47625</xdr:rowOff>
    </xdr:from>
    <xdr:ext cx="184731" cy="264560"/>
    <xdr:sp macro="" textlink="">
      <xdr:nvSpPr>
        <xdr:cNvPr id="402" name="テキスト ボックス 1">
          <a:extLst>
            <a:ext uri="{FF2B5EF4-FFF2-40B4-BE49-F238E27FC236}">
              <a16:creationId xmlns:a16="http://schemas.microsoft.com/office/drawing/2014/main" id="{00000000-0008-0000-0200-000092010000}"/>
            </a:ext>
          </a:extLst>
        </xdr:cNvPr>
        <xdr:cNvSpPr txBox="1"/>
      </xdr:nvSpPr>
      <xdr:spPr>
        <a:xfrm>
          <a:off x="11763375" y="30413325"/>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81A39-9765-4811-ABCE-372342BF66BF}">
  <sheetPr>
    <tabColor rgb="FF92D050"/>
  </sheetPr>
  <dimension ref="A2:BX88"/>
  <sheetViews>
    <sheetView tabSelected="1" view="pageBreakPreview" zoomScaleNormal="100" zoomScaleSheetLayoutView="100" workbookViewId="0">
      <selection activeCell="W10" sqref="W10"/>
    </sheetView>
  </sheetViews>
  <sheetFormatPr defaultColWidth="9" defaultRowHeight="12" customHeight="1" x14ac:dyDescent="0.2"/>
  <cols>
    <col min="1" max="75" width="1.90625" style="32" customWidth="1"/>
    <col min="76" max="76" width="2" style="3" customWidth="1"/>
    <col min="77" max="16384" width="9" style="3"/>
  </cols>
  <sheetData>
    <row r="2" spans="1:76" ht="12" customHeight="1" x14ac:dyDescent="0.2">
      <c r="BE2" s="274" t="s">
        <v>273</v>
      </c>
      <c r="BF2" s="274"/>
      <c r="BG2" s="274"/>
      <c r="BH2" s="274"/>
      <c r="BI2" s="274"/>
      <c r="BJ2" s="274"/>
      <c r="BK2" s="274"/>
      <c r="BL2" s="274"/>
      <c r="BM2" s="274"/>
      <c r="BN2" s="274"/>
      <c r="BO2" s="274"/>
      <c r="BP2" s="274"/>
      <c r="BQ2" s="274"/>
      <c r="BR2" s="274"/>
      <c r="BS2" s="274"/>
      <c r="BT2" s="274"/>
    </row>
    <row r="3" spans="1:76" ht="12" customHeight="1" x14ac:dyDescent="0.2">
      <c r="AE3" s="33"/>
      <c r="BE3" s="274"/>
      <c r="BF3" s="274"/>
      <c r="BG3" s="274"/>
      <c r="BH3" s="274"/>
      <c r="BI3" s="274"/>
      <c r="BJ3" s="274"/>
      <c r="BK3" s="274"/>
      <c r="BL3" s="274"/>
      <c r="BM3" s="274"/>
      <c r="BN3" s="274"/>
      <c r="BO3" s="274"/>
      <c r="BP3" s="274"/>
      <c r="BQ3" s="274"/>
      <c r="BR3" s="274"/>
      <c r="BS3" s="274"/>
      <c r="BT3" s="274"/>
    </row>
    <row r="4" spans="1:76" ht="12" customHeight="1" x14ac:dyDescent="0.2">
      <c r="BL4" s="275"/>
      <c r="BM4" s="275"/>
      <c r="BN4" s="275"/>
    </row>
    <row r="5" spans="1:76" ht="12" customHeight="1" x14ac:dyDescent="0.2">
      <c r="BL5" s="275"/>
      <c r="BM5" s="275"/>
      <c r="BN5" s="275"/>
    </row>
    <row r="13" spans="1:76" ht="12" customHeight="1" x14ac:dyDescent="0.2">
      <c r="A13" s="276" t="s">
        <v>275</v>
      </c>
      <c r="B13" s="277"/>
      <c r="C13" s="277"/>
      <c r="D13" s="277"/>
      <c r="E13" s="277"/>
      <c r="F13" s="277"/>
      <c r="G13" s="277"/>
      <c r="H13" s="277"/>
      <c r="I13" s="277"/>
      <c r="J13" s="277"/>
      <c r="K13" s="277"/>
      <c r="L13" s="277"/>
      <c r="M13" s="277"/>
      <c r="N13" s="277"/>
      <c r="O13" s="277"/>
      <c r="P13" s="277"/>
      <c r="Q13" s="277"/>
      <c r="R13" s="277"/>
      <c r="S13" s="277"/>
      <c r="T13" s="277"/>
      <c r="U13" s="277"/>
      <c r="V13" s="277"/>
      <c r="W13" s="277"/>
      <c r="X13" s="277"/>
      <c r="Y13" s="277"/>
      <c r="Z13" s="277"/>
      <c r="AA13" s="277"/>
      <c r="AB13" s="277"/>
      <c r="AC13" s="277"/>
      <c r="AD13" s="277"/>
      <c r="AE13" s="277"/>
      <c r="AF13" s="277"/>
      <c r="AG13" s="277"/>
      <c r="AH13" s="277"/>
      <c r="AI13" s="277"/>
      <c r="AJ13" s="277"/>
      <c r="AK13" s="277"/>
      <c r="AL13" s="277"/>
      <c r="AM13" s="277"/>
      <c r="AN13" s="277"/>
      <c r="AO13" s="277"/>
      <c r="AP13" s="277"/>
      <c r="AQ13" s="277"/>
      <c r="AR13" s="277"/>
      <c r="AS13" s="277"/>
      <c r="AT13" s="277"/>
      <c r="AU13" s="277"/>
      <c r="AV13" s="277"/>
      <c r="AW13" s="277"/>
      <c r="AX13" s="277"/>
      <c r="AY13" s="277"/>
      <c r="AZ13" s="277"/>
      <c r="BA13" s="277"/>
      <c r="BB13" s="277"/>
      <c r="BC13" s="277"/>
      <c r="BD13" s="277"/>
      <c r="BE13" s="277"/>
      <c r="BF13" s="277"/>
      <c r="BG13" s="277"/>
      <c r="BH13" s="277"/>
      <c r="BI13" s="277"/>
      <c r="BJ13" s="277"/>
      <c r="BK13" s="277"/>
      <c r="BL13" s="277"/>
      <c r="BM13" s="277"/>
      <c r="BN13" s="277"/>
      <c r="BO13" s="277"/>
      <c r="BP13" s="277"/>
      <c r="BQ13" s="277"/>
      <c r="BR13" s="277"/>
      <c r="BS13" s="277"/>
      <c r="BT13" s="277"/>
      <c r="BU13" s="277"/>
      <c r="BV13" s="277"/>
      <c r="BW13" s="277"/>
      <c r="BX13" s="2"/>
    </row>
    <row r="14" spans="1:76" ht="12" customHeight="1" x14ac:dyDescent="0.2">
      <c r="A14" s="277"/>
      <c r="B14" s="277"/>
      <c r="C14" s="277"/>
      <c r="D14" s="277"/>
      <c r="E14" s="277"/>
      <c r="F14" s="277"/>
      <c r="G14" s="277"/>
      <c r="H14" s="277"/>
      <c r="I14" s="277"/>
      <c r="J14" s="277"/>
      <c r="K14" s="277"/>
      <c r="L14" s="277"/>
      <c r="M14" s="277"/>
      <c r="N14" s="277"/>
      <c r="O14" s="277"/>
      <c r="P14" s="277"/>
      <c r="Q14" s="277"/>
      <c r="R14" s="277"/>
      <c r="S14" s="277"/>
      <c r="T14" s="277"/>
      <c r="U14" s="277"/>
      <c r="V14" s="277"/>
      <c r="W14" s="277"/>
      <c r="X14" s="277"/>
      <c r="Y14" s="277"/>
      <c r="Z14" s="277"/>
      <c r="AA14" s="277"/>
      <c r="AB14" s="277"/>
      <c r="AC14" s="277"/>
      <c r="AD14" s="277"/>
      <c r="AE14" s="277"/>
      <c r="AF14" s="277"/>
      <c r="AG14" s="277"/>
      <c r="AH14" s="277"/>
      <c r="AI14" s="277"/>
      <c r="AJ14" s="277"/>
      <c r="AK14" s="277"/>
      <c r="AL14" s="277"/>
      <c r="AM14" s="277"/>
      <c r="AN14" s="277"/>
      <c r="AO14" s="277"/>
      <c r="AP14" s="277"/>
      <c r="AQ14" s="277"/>
      <c r="AR14" s="277"/>
      <c r="AS14" s="277"/>
      <c r="AT14" s="277"/>
      <c r="AU14" s="277"/>
      <c r="AV14" s="277"/>
      <c r="AW14" s="277"/>
      <c r="AX14" s="277"/>
      <c r="AY14" s="277"/>
      <c r="AZ14" s="277"/>
      <c r="BA14" s="277"/>
      <c r="BB14" s="277"/>
      <c r="BC14" s="277"/>
      <c r="BD14" s="277"/>
      <c r="BE14" s="277"/>
      <c r="BF14" s="277"/>
      <c r="BG14" s="277"/>
      <c r="BH14" s="277"/>
      <c r="BI14" s="277"/>
      <c r="BJ14" s="277"/>
      <c r="BK14" s="277"/>
      <c r="BL14" s="277"/>
      <c r="BM14" s="277"/>
      <c r="BN14" s="277"/>
      <c r="BO14" s="277"/>
      <c r="BP14" s="277"/>
      <c r="BQ14" s="277"/>
      <c r="BR14" s="277"/>
      <c r="BS14" s="277"/>
      <c r="BT14" s="277"/>
      <c r="BU14" s="277"/>
      <c r="BV14" s="277"/>
      <c r="BW14" s="277"/>
      <c r="BX14" s="2"/>
    </row>
    <row r="15" spans="1:76" ht="12" customHeight="1" x14ac:dyDescent="0.2">
      <c r="A15" s="277"/>
      <c r="B15" s="277"/>
      <c r="C15" s="277"/>
      <c r="D15" s="277"/>
      <c r="E15" s="277"/>
      <c r="F15" s="277"/>
      <c r="G15" s="277"/>
      <c r="H15" s="277"/>
      <c r="I15" s="277"/>
      <c r="J15" s="277"/>
      <c r="K15" s="277"/>
      <c r="L15" s="277"/>
      <c r="M15" s="277"/>
      <c r="N15" s="277"/>
      <c r="O15" s="277"/>
      <c r="P15" s="277"/>
      <c r="Q15" s="277"/>
      <c r="R15" s="277"/>
      <c r="S15" s="277"/>
      <c r="T15" s="277"/>
      <c r="U15" s="277"/>
      <c r="V15" s="277"/>
      <c r="W15" s="277"/>
      <c r="X15" s="277"/>
      <c r="Y15" s="277"/>
      <c r="Z15" s="277"/>
      <c r="AA15" s="277"/>
      <c r="AB15" s="277"/>
      <c r="AC15" s="277"/>
      <c r="AD15" s="277"/>
      <c r="AE15" s="277"/>
      <c r="AF15" s="277"/>
      <c r="AG15" s="277"/>
      <c r="AH15" s="277"/>
      <c r="AI15" s="277"/>
      <c r="AJ15" s="277"/>
      <c r="AK15" s="277"/>
      <c r="AL15" s="277"/>
      <c r="AM15" s="277"/>
      <c r="AN15" s="277"/>
      <c r="AO15" s="277"/>
      <c r="AP15" s="277"/>
      <c r="AQ15" s="277"/>
      <c r="AR15" s="277"/>
      <c r="AS15" s="277"/>
      <c r="AT15" s="277"/>
      <c r="AU15" s="277"/>
      <c r="AV15" s="277"/>
      <c r="AW15" s="277"/>
      <c r="AX15" s="277"/>
      <c r="AY15" s="277"/>
      <c r="AZ15" s="277"/>
      <c r="BA15" s="277"/>
      <c r="BB15" s="277"/>
      <c r="BC15" s="277"/>
      <c r="BD15" s="277"/>
      <c r="BE15" s="277"/>
      <c r="BF15" s="277"/>
      <c r="BG15" s="277"/>
      <c r="BH15" s="277"/>
      <c r="BI15" s="277"/>
      <c r="BJ15" s="277"/>
      <c r="BK15" s="277"/>
      <c r="BL15" s="277"/>
      <c r="BM15" s="277"/>
      <c r="BN15" s="277"/>
      <c r="BO15" s="277"/>
      <c r="BP15" s="277"/>
      <c r="BQ15" s="277"/>
      <c r="BR15" s="277"/>
      <c r="BS15" s="277"/>
      <c r="BT15" s="277"/>
      <c r="BU15" s="277"/>
      <c r="BV15" s="277"/>
      <c r="BW15" s="277"/>
      <c r="BX15" s="2"/>
    </row>
    <row r="16" spans="1:76" ht="12" customHeight="1" x14ac:dyDescent="0.2">
      <c r="A16" s="226"/>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226"/>
      <c r="AO16" s="226"/>
      <c r="AP16" s="226"/>
      <c r="AQ16" s="226"/>
      <c r="AR16" s="226"/>
      <c r="AS16" s="226"/>
      <c r="AT16" s="226"/>
      <c r="AU16" s="226"/>
      <c r="AV16" s="226"/>
      <c r="AW16" s="226"/>
      <c r="AX16" s="226"/>
      <c r="AY16" s="226"/>
      <c r="AZ16" s="226"/>
      <c r="BA16" s="226"/>
      <c r="BB16" s="226"/>
      <c r="BC16" s="226"/>
      <c r="BD16" s="226"/>
      <c r="BE16" s="226"/>
      <c r="BF16" s="226"/>
      <c r="BG16" s="226"/>
      <c r="BH16" s="226"/>
      <c r="BI16" s="226"/>
      <c r="BJ16" s="226"/>
      <c r="BK16" s="226"/>
      <c r="BL16" s="226"/>
      <c r="BM16" s="226"/>
      <c r="BN16" s="226"/>
      <c r="BO16" s="226"/>
      <c r="BP16" s="226"/>
      <c r="BQ16" s="226"/>
      <c r="BR16" s="226"/>
      <c r="BS16" s="226"/>
      <c r="BT16" s="226"/>
      <c r="BU16" s="226"/>
      <c r="BV16" s="226"/>
      <c r="BW16" s="226"/>
    </row>
    <row r="17" spans="1:75" s="228" customFormat="1" ht="12" customHeight="1" x14ac:dyDescent="0.2">
      <c r="A17" s="276" t="s">
        <v>274</v>
      </c>
      <c r="B17" s="276"/>
      <c r="C17" s="276"/>
      <c r="D17" s="276"/>
      <c r="E17" s="276"/>
      <c r="F17" s="276"/>
      <c r="G17" s="276"/>
      <c r="H17" s="276"/>
      <c r="I17" s="276"/>
      <c r="J17" s="276"/>
      <c r="K17" s="276"/>
      <c r="L17" s="276"/>
      <c r="M17" s="276"/>
      <c r="N17" s="276"/>
      <c r="O17" s="276"/>
      <c r="P17" s="276"/>
      <c r="Q17" s="276"/>
      <c r="R17" s="276"/>
      <c r="S17" s="276"/>
      <c r="T17" s="276"/>
      <c r="U17" s="276"/>
      <c r="V17" s="276"/>
      <c r="W17" s="276"/>
      <c r="X17" s="276"/>
      <c r="Y17" s="276"/>
      <c r="Z17" s="276"/>
      <c r="AA17" s="276"/>
      <c r="AB17" s="276"/>
      <c r="AC17" s="276"/>
      <c r="AD17" s="276"/>
      <c r="AE17" s="276"/>
      <c r="AF17" s="276"/>
      <c r="AG17" s="276"/>
      <c r="AH17" s="276"/>
      <c r="AI17" s="276"/>
      <c r="AJ17" s="276"/>
      <c r="AK17" s="276"/>
      <c r="AL17" s="276"/>
      <c r="AM17" s="276"/>
      <c r="AN17" s="276"/>
      <c r="AO17" s="276"/>
      <c r="AP17" s="276"/>
      <c r="AQ17" s="276"/>
      <c r="AR17" s="276"/>
      <c r="AS17" s="276"/>
      <c r="AT17" s="276"/>
      <c r="AU17" s="276"/>
      <c r="AV17" s="276"/>
      <c r="AW17" s="276"/>
      <c r="AX17" s="276"/>
      <c r="AY17" s="276"/>
      <c r="AZ17" s="276"/>
      <c r="BA17" s="276"/>
      <c r="BB17" s="276"/>
      <c r="BC17" s="276"/>
      <c r="BD17" s="276"/>
      <c r="BE17" s="276"/>
      <c r="BF17" s="276"/>
      <c r="BG17" s="276"/>
      <c r="BH17" s="276"/>
      <c r="BI17" s="276"/>
      <c r="BJ17" s="276"/>
      <c r="BK17" s="276"/>
      <c r="BL17" s="276"/>
      <c r="BM17" s="276"/>
      <c r="BN17" s="276"/>
      <c r="BO17" s="276"/>
      <c r="BP17" s="276"/>
      <c r="BQ17" s="276"/>
      <c r="BR17" s="276"/>
      <c r="BS17" s="276"/>
      <c r="BT17" s="276"/>
      <c r="BU17" s="276"/>
      <c r="BV17" s="276"/>
      <c r="BW17" s="276"/>
    </row>
    <row r="18" spans="1:75" s="228" customFormat="1" ht="12" customHeight="1" x14ac:dyDescent="0.2">
      <c r="A18" s="276"/>
      <c r="B18" s="276"/>
      <c r="C18" s="276"/>
      <c r="D18" s="276"/>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6"/>
      <c r="AP18" s="276"/>
      <c r="AQ18" s="276"/>
      <c r="AR18" s="276"/>
      <c r="AS18" s="276"/>
      <c r="AT18" s="276"/>
      <c r="AU18" s="276"/>
      <c r="AV18" s="276"/>
      <c r="AW18" s="276"/>
      <c r="AX18" s="276"/>
      <c r="AY18" s="276"/>
      <c r="AZ18" s="276"/>
      <c r="BA18" s="276"/>
      <c r="BB18" s="276"/>
      <c r="BC18" s="276"/>
      <c r="BD18" s="276"/>
      <c r="BE18" s="276"/>
      <c r="BF18" s="276"/>
      <c r="BG18" s="276"/>
      <c r="BH18" s="276"/>
      <c r="BI18" s="276"/>
      <c r="BJ18" s="276"/>
      <c r="BK18" s="276"/>
      <c r="BL18" s="276"/>
      <c r="BM18" s="276"/>
      <c r="BN18" s="276"/>
      <c r="BO18" s="276"/>
      <c r="BP18" s="276"/>
      <c r="BQ18" s="276"/>
      <c r="BR18" s="276"/>
      <c r="BS18" s="276"/>
      <c r="BT18" s="276"/>
      <c r="BU18" s="276"/>
      <c r="BV18" s="276"/>
      <c r="BW18" s="276"/>
    </row>
    <row r="19" spans="1:75" s="228" customFormat="1" ht="12" customHeight="1" x14ac:dyDescent="0.2">
      <c r="A19" s="276"/>
      <c r="B19" s="276"/>
      <c r="C19" s="276"/>
      <c r="D19" s="276"/>
      <c r="E19" s="276"/>
      <c r="F19" s="276"/>
      <c r="G19" s="276"/>
      <c r="H19" s="276"/>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6"/>
      <c r="AI19" s="276"/>
      <c r="AJ19" s="276"/>
      <c r="AK19" s="276"/>
      <c r="AL19" s="276"/>
      <c r="AM19" s="276"/>
      <c r="AN19" s="276"/>
      <c r="AO19" s="276"/>
      <c r="AP19" s="276"/>
      <c r="AQ19" s="276"/>
      <c r="AR19" s="276"/>
      <c r="AS19" s="276"/>
      <c r="AT19" s="276"/>
      <c r="AU19" s="276"/>
      <c r="AV19" s="276"/>
      <c r="AW19" s="276"/>
      <c r="AX19" s="276"/>
      <c r="AY19" s="276"/>
      <c r="AZ19" s="276"/>
      <c r="BA19" s="276"/>
      <c r="BB19" s="276"/>
      <c r="BC19" s="276"/>
      <c r="BD19" s="276"/>
      <c r="BE19" s="276"/>
      <c r="BF19" s="276"/>
      <c r="BG19" s="276"/>
      <c r="BH19" s="276"/>
      <c r="BI19" s="276"/>
      <c r="BJ19" s="276"/>
      <c r="BK19" s="276"/>
      <c r="BL19" s="276"/>
      <c r="BM19" s="276"/>
      <c r="BN19" s="276"/>
      <c r="BO19" s="276"/>
      <c r="BP19" s="276"/>
      <c r="BQ19" s="276"/>
      <c r="BR19" s="276"/>
      <c r="BS19" s="276"/>
      <c r="BT19" s="276"/>
      <c r="BU19" s="276"/>
      <c r="BV19" s="276"/>
      <c r="BW19" s="276"/>
    </row>
    <row r="26" spans="1:75" ht="12" customHeight="1" x14ac:dyDescent="0.2">
      <c r="BG26" s="224"/>
      <c r="BH26" s="224"/>
      <c r="BI26" s="224"/>
      <c r="BJ26" s="225"/>
      <c r="BK26" s="103"/>
      <c r="BM26" s="278"/>
      <c r="BN26" s="278"/>
      <c r="BP26" s="278"/>
      <c r="BQ26" s="278"/>
    </row>
    <row r="28" spans="1:75" ht="12" customHeight="1" x14ac:dyDescent="0.2">
      <c r="AK28" s="279"/>
      <c r="AL28" s="280"/>
      <c r="AM28" s="280"/>
      <c r="AN28" s="280"/>
      <c r="AO28" s="280"/>
      <c r="AP28" s="280"/>
      <c r="AQ28" s="281"/>
      <c r="AR28" s="281"/>
      <c r="AS28" s="281"/>
      <c r="AT28" s="281"/>
      <c r="AU28" s="281"/>
      <c r="AV28" s="281"/>
      <c r="AW28" s="281"/>
      <c r="AX28" s="281"/>
      <c r="AY28" s="281"/>
      <c r="AZ28" s="281"/>
      <c r="BA28" s="281"/>
      <c r="BB28" s="281"/>
      <c r="BC28" s="281"/>
      <c r="BD28" s="281"/>
      <c r="BE28" s="281"/>
      <c r="BF28" s="282"/>
      <c r="BG28" s="283"/>
      <c r="BH28" s="283"/>
      <c r="BI28" s="283"/>
      <c r="BJ28" s="283"/>
      <c r="BK28" s="283"/>
      <c r="BL28" s="283"/>
      <c r="BM28" s="281"/>
      <c r="BN28" s="281"/>
      <c r="BO28" s="281"/>
      <c r="BP28" s="281"/>
      <c r="BQ28" s="281"/>
      <c r="BR28" s="281"/>
      <c r="BS28" s="281"/>
      <c r="BT28" s="281"/>
    </row>
    <row r="29" spans="1:75" ht="12" customHeight="1" x14ac:dyDescent="0.2">
      <c r="AK29" s="280"/>
      <c r="AL29" s="280"/>
      <c r="AM29" s="280"/>
      <c r="AN29" s="280"/>
      <c r="AO29" s="280"/>
      <c r="AP29" s="280"/>
      <c r="AQ29" s="281"/>
      <c r="AR29" s="281"/>
      <c r="AS29" s="281"/>
      <c r="AT29" s="281"/>
      <c r="AU29" s="281"/>
      <c r="AV29" s="281"/>
      <c r="AW29" s="281"/>
      <c r="AX29" s="281"/>
      <c r="AY29" s="281"/>
      <c r="AZ29" s="281"/>
      <c r="BA29" s="281"/>
      <c r="BB29" s="281"/>
      <c r="BC29" s="281"/>
      <c r="BD29" s="281"/>
      <c r="BE29" s="281"/>
      <c r="BF29" s="283"/>
      <c r="BG29" s="283"/>
      <c r="BH29" s="283"/>
      <c r="BI29" s="283"/>
      <c r="BJ29" s="283"/>
      <c r="BK29" s="283"/>
      <c r="BL29" s="283"/>
      <c r="BM29" s="281"/>
      <c r="BN29" s="281"/>
      <c r="BO29" s="281"/>
      <c r="BP29" s="281"/>
      <c r="BQ29" s="281"/>
      <c r="BR29" s="281"/>
      <c r="BS29" s="281"/>
      <c r="BT29" s="281"/>
    </row>
    <row r="30" spans="1:75" ht="12" customHeight="1" x14ac:dyDescent="0.2">
      <c r="AK30" s="284"/>
      <c r="AL30" s="285"/>
      <c r="AM30" s="285"/>
      <c r="AN30" s="285"/>
      <c r="AO30" s="285"/>
      <c r="AP30" s="283"/>
      <c r="AQ30" s="286"/>
      <c r="AR30" s="287"/>
      <c r="AS30" s="287"/>
      <c r="AT30" s="287"/>
      <c r="AU30" s="287"/>
      <c r="AV30" s="287"/>
      <c r="AW30" s="287"/>
      <c r="AX30" s="287"/>
      <c r="AY30" s="287"/>
      <c r="AZ30" s="287"/>
      <c r="BA30" s="287"/>
      <c r="BB30" s="287"/>
      <c r="BC30" s="287"/>
      <c r="BD30" s="287"/>
      <c r="BE30" s="287"/>
      <c r="BF30" s="287"/>
      <c r="BG30" s="287"/>
      <c r="BH30" s="287"/>
      <c r="BI30" s="287"/>
      <c r="BJ30" s="287"/>
      <c r="BK30" s="287"/>
      <c r="BL30" s="287"/>
      <c r="BM30" s="287"/>
      <c r="BN30" s="287"/>
      <c r="BO30" s="287"/>
      <c r="BP30" s="287"/>
      <c r="BQ30" s="287"/>
      <c r="BR30" s="287"/>
      <c r="BS30" s="287"/>
      <c r="BT30" s="281"/>
    </row>
    <row r="31" spans="1:75" ht="12" customHeight="1" x14ac:dyDescent="0.2">
      <c r="AK31" s="283"/>
      <c r="AL31" s="283"/>
      <c r="AM31" s="283"/>
      <c r="AN31" s="283"/>
      <c r="AO31" s="283"/>
      <c r="AP31" s="283"/>
      <c r="AQ31" s="281"/>
      <c r="AR31" s="281"/>
      <c r="AS31" s="281"/>
      <c r="AT31" s="281"/>
      <c r="AU31" s="281"/>
      <c r="AV31" s="281"/>
      <c r="AW31" s="281"/>
      <c r="AX31" s="281"/>
      <c r="AY31" s="281"/>
      <c r="AZ31" s="281"/>
      <c r="BA31" s="281"/>
      <c r="BB31" s="281"/>
      <c r="BC31" s="281"/>
      <c r="BD31" s="281"/>
      <c r="BE31" s="281"/>
      <c r="BF31" s="281"/>
      <c r="BG31" s="281"/>
      <c r="BH31" s="281"/>
      <c r="BI31" s="281"/>
      <c r="BJ31" s="281"/>
      <c r="BK31" s="281"/>
      <c r="BL31" s="281"/>
      <c r="BM31" s="281"/>
      <c r="BN31" s="281"/>
      <c r="BO31" s="281"/>
      <c r="BP31" s="281"/>
      <c r="BQ31" s="281"/>
      <c r="BR31" s="281"/>
      <c r="BS31" s="281"/>
      <c r="BT31" s="281"/>
    </row>
    <row r="32" spans="1:75" ht="12" customHeight="1" x14ac:dyDescent="0.2">
      <c r="AK32" s="288"/>
      <c r="AL32" s="289"/>
      <c r="AM32" s="289"/>
      <c r="AN32" s="289"/>
      <c r="AO32" s="289"/>
      <c r="AP32" s="289"/>
      <c r="AQ32" s="290"/>
      <c r="AR32" s="290"/>
      <c r="AS32" s="290"/>
      <c r="AT32" s="290"/>
      <c r="AU32" s="290"/>
      <c r="AV32" s="290"/>
      <c r="AW32" s="290"/>
      <c r="AX32" s="290"/>
      <c r="AY32" s="290"/>
      <c r="AZ32" s="290"/>
      <c r="BA32" s="290"/>
      <c r="BB32" s="290"/>
      <c r="BC32" s="290"/>
      <c r="BD32" s="290"/>
      <c r="BE32" s="290"/>
      <c r="BF32" s="290"/>
      <c r="BG32" s="290"/>
      <c r="BH32" s="290"/>
      <c r="BI32" s="290"/>
      <c r="BJ32" s="290"/>
      <c r="BK32" s="290"/>
      <c r="BL32" s="290"/>
      <c r="BM32" s="290"/>
      <c r="BN32" s="290"/>
      <c r="BO32" s="290"/>
      <c r="BP32" s="290"/>
      <c r="BQ32" s="290"/>
      <c r="BR32" s="290"/>
      <c r="BS32" s="290"/>
      <c r="BT32" s="290"/>
    </row>
    <row r="33" spans="1:75" ht="12" customHeight="1" x14ac:dyDescent="0.2">
      <c r="AK33" s="289"/>
      <c r="AL33" s="289"/>
      <c r="AM33" s="289"/>
      <c r="AN33" s="289"/>
      <c r="AO33" s="289"/>
      <c r="AP33" s="289"/>
      <c r="AQ33" s="290"/>
      <c r="AR33" s="290"/>
      <c r="AS33" s="290"/>
      <c r="AT33" s="290"/>
      <c r="AU33" s="290"/>
      <c r="AV33" s="290"/>
      <c r="AW33" s="290"/>
      <c r="AX33" s="290"/>
      <c r="AY33" s="290"/>
      <c r="AZ33" s="290"/>
      <c r="BA33" s="290"/>
      <c r="BB33" s="290"/>
      <c r="BC33" s="290"/>
      <c r="BD33" s="290"/>
      <c r="BE33" s="290"/>
      <c r="BF33" s="290"/>
      <c r="BG33" s="290"/>
      <c r="BH33" s="290"/>
      <c r="BI33" s="290"/>
      <c r="BJ33" s="290"/>
      <c r="BK33" s="290"/>
      <c r="BL33" s="290"/>
      <c r="BM33" s="290"/>
      <c r="BN33" s="290"/>
      <c r="BO33" s="290"/>
      <c r="BP33" s="290"/>
      <c r="BQ33" s="290"/>
      <c r="BR33" s="290"/>
      <c r="BS33" s="290"/>
      <c r="BT33" s="290"/>
    </row>
    <row r="34" spans="1:75" ht="12" customHeight="1" x14ac:dyDescent="0.2">
      <c r="AK34" s="284"/>
      <c r="AL34" s="285"/>
      <c r="AM34" s="285"/>
      <c r="AN34" s="285"/>
      <c r="AO34" s="285"/>
      <c r="AP34" s="283"/>
      <c r="AQ34" s="286"/>
      <c r="AR34" s="281"/>
      <c r="AS34" s="281"/>
      <c r="AT34" s="281"/>
      <c r="AU34" s="281"/>
      <c r="AV34" s="281"/>
      <c r="AW34" s="281"/>
      <c r="AX34" s="281"/>
      <c r="AY34" s="281"/>
      <c r="AZ34" s="281"/>
      <c r="BA34" s="281"/>
      <c r="BB34" s="281"/>
      <c r="BC34" s="281"/>
      <c r="BD34" s="281"/>
      <c r="BE34" s="281"/>
      <c r="BF34" s="281"/>
      <c r="BG34" s="281"/>
      <c r="BH34" s="281"/>
      <c r="BI34" s="291"/>
      <c r="BJ34" s="292"/>
      <c r="BK34" s="292"/>
      <c r="BL34" s="292"/>
      <c r="BM34" s="292"/>
      <c r="BN34" s="293"/>
      <c r="BO34" s="294"/>
      <c r="BP34" s="294"/>
      <c r="BQ34" s="294"/>
      <c r="BR34" s="294"/>
      <c r="BS34" s="286"/>
      <c r="BT34" s="281"/>
    </row>
    <row r="35" spans="1:75" ht="12" customHeight="1" x14ac:dyDescent="0.2">
      <c r="AK35" s="283"/>
      <c r="AL35" s="283"/>
      <c r="AM35" s="283"/>
      <c r="AN35" s="283"/>
      <c r="AO35" s="283"/>
      <c r="AP35" s="283"/>
      <c r="AQ35" s="281"/>
      <c r="AR35" s="281"/>
      <c r="AS35" s="281"/>
      <c r="AT35" s="281"/>
      <c r="AU35" s="281"/>
      <c r="AV35" s="281"/>
      <c r="AW35" s="281"/>
      <c r="AX35" s="281"/>
      <c r="AY35" s="281"/>
      <c r="AZ35" s="281"/>
      <c r="BA35" s="281"/>
      <c r="BB35" s="281"/>
      <c r="BC35" s="281"/>
      <c r="BD35" s="281"/>
      <c r="BE35" s="281"/>
      <c r="BF35" s="281"/>
      <c r="BG35" s="281"/>
      <c r="BH35" s="287"/>
      <c r="BI35" s="292"/>
      <c r="BJ35" s="292"/>
      <c r="BK35" s="292"/>
      <c r="BL35" s="292"/>
      <c r="BM35" s="292"/>
      <c r="BN35" s="294"/>
      <c r="BO35" s="294"/>
      <c r="BP35" s="294"/>
      <c r="BQ35" s="294"/>
      <c r="BR35" s="294"/>
      <c r="BS35" s="281"/>
      <c r="BT35" s="281"/>
    </row>
    <row r="36" spans="1:75" ht="12" customHeight="1" x14ac:dyDescent="0.2">
      <c r="AK36" s="284"/>
      <c r="AL36" s="283"/>
      <c r="AM36" s="283"/>
      <c r="AN36" s="283"/>
      <c r="AO36" s="283"/>
      <c r="AP36" s="283"/>
      <c r="AQ36" s="292"/>
      <c r="AR36" s="292"/>
      <c r="AS36" s="281"/>
      <c r="AT36" s="281"/>
      <c r="AU36" s="281"/>
      <c r="AV36" s="281"/>
      <c r="AW36" s="281"/>
      <c r="AX36" s="281"/>
      <c r="AY36" s="281"/>
      <c r="AZ36" s="281"/>
      <c r="BA36" s="281"/>
      <c r="BB36" s="281"/>
      <c r="BC36" s="281"/>
      <c r="BD36" s="281"/>
      <c r="BE36" s="281"/>
      <c r="BF36" s="281"/>
      <c r="BG36" s="281"/>
      <c r="BH36" s="281"/>
      <c r="BI36" s="281"/>
      <c r="BJ36" s="281"/>
      <c r="BK36" s="281"/>
      <c r="BL36" s="281"/>
      <c r="BM36" s="281"/>
      <c r="BN36" s="281"/>
      <c r="BO36" s="281"/>
      <c r="BP36" s="281"/>
      <c r="BQ36" s="281"/>
      <c r="BR36" s="281"/>
      <c r="BS36" s="281"/>
      <c r="BT36" s="281"/>
    </row>
    <row r="37" spans="1:75" ht="12" customHeight="1" x14ac:dyDescent="0.2">
      <c r="AK37" s="284"/>
      <c r="AL37" s="285"/>
      <c r="AM37" s="285"/>
      <c r="AN37" s="285"/>
      <c r="AO37" s="285"/>
      <c r="AP37" s="283"/>
      <c r="AQ37" s="286"/>
      <c r="AR37" s="287"/>
      <c r="AS37" s="287"/>
      <c r="AT37" s="287"/>
      <c r="AU37" s="287"/>
      <c r="AV37" s="287"/>
      <c r="AW37" s="287"/>
      <c r="AX37" s="287"/>
      <c r="AY37" s="287"/>
      <c r="AZ37" s="287"/>
      <c r="BA37" s="287"/>
      <c r="BB37" s="287"/>
      <c r="BC37" s="287"/>
      <c r="BD37" s="287"/>
      <c r="BE37" s="287"/>
      <c r="BF37" s="287"/>
      <c r="BG37" s="287"/>
      <c r="BH37" s="287"/>
      <c r="BI37" s="287"/>
      <c r="BJ37" s="287"/>
      <c r="BK37" s="287"/>
      <c r="BL37" s="287"/>
      <c r="BM37" s="287"/>
      <c r="BN37" s="287"/>
      <c r="BO37" s="287"/>
      <c r="BP37" s="287"/>
      <c r="BQ37" s="287"/>
      <c r="BR37" s="287"/>
      <c r="BS37" s="287"/>
      <c r="BT37" s="281"/>
    </row>
    <row r="38" spans="1:75" ht="12" customHeight="1" x14ac:dyDescent="0.2">
      <c r="AK38" s="283"/>
      <c r="AL38" s="283"/>
      <c r="AM38" s="283"/>
      <c r="AN38" s="283"/>
      <c r="AO38" s="283"/>
      <c r="AP38" s="283"/>
      <c r="AQ38" s="281"/>
      <c r="AR38" s="281"/>
      <c r="AS38" s="281"/>
      <c r="AT38" s="281"/>
      <c r="AU38" s="281"/>
      <c r="AV38" s="281"/>
      <c r="AW38" s="281"/>
      <c r="AX38" s="281"/>
      <c r="AY38" s="281"/>
      <c r="AZ38" s="281"/>
      <c r="BA38" s="281"/>
      <c r="BB38" s="281"/>
      <c r="BC38" s="281"/>
      <c r="BD38" s="281"/>
      <c r="BE38" s="281"/>
      <c r="BF38" s="281"/>
      <c r="BG38" s="281"/>
      <c r="BH38" s="281"/>
      <c r="BI38" s="281"/>
      <c r="BJ38" s="281"/>
      <c r="BK38" s="281"/>
      <c r="BL38" s="281"/>
      <c r="BM38" s="281"/>
      <c r="BN38" s="281"/>
      <c r="BO38" s="281"/>
      <c r="BP38" s="281"/>
      <c r="BQ38" s="281"/>
      <c r="BR38" s="281"/>
      <c r="BS38" s="281"/>
      <c r="BT38" s="281"/>
    </row>
    <row r="39" spans="1:75" ht="12" customHeight="1" x14ac:dyDescent="0.2">
      <c r="AK39" s="284"/>
      <c r="AL39" s="283"/>
      <c r="AM39" s="283"/>
      <c r="AN39" s="283"/>
      <c r="AO39" s="283"/>
      <c r="AP39" s="283"/>
      <c r="AQ39" s="281"/>
      <c r="AR39" s="281"/>
      <c r="AS39" s="281"/>
      <c r="AT39" s="281"/>
      <c r="AU39" s="281"/>
      <c r="AV39" s="281"/>
      <c r="AW39" s="281"/>
      <c r="AX39" s="281"/>
      <c r="AY39" s="281"/>
      <c r="AZ39" s="281"/>
      <c r="BA39" s="281"/>
      <c r="BB39" s="281"/>
      <c r="BC39" s="284"/>
      <c r="BD39" s="283"/>
      <c r="BE39" s="283"/>
      <c r="BF39" s="283"/>
      <c r="BG39" s="283"/>
      <c r="BH39" s="283"/>
      <c r="BI39" s="281"/>
      <c r="BJ39" s="281"/>
      <c r="BK39" s="281"/>
      <c r="BL39" s="281"/>
      <c r="BM39" s="281"/>
      <c r="BN39" s="281"/>
      <c r="BO39" s="281"/>
      <c r="BP39" s="281"/>
      <c r="BQ39" s="281"/>
      <c r="BR39" s="281"/>
      <c r="BS39" s="281"/>
      <c r="BT39" s="281"/>
    </row>
    <row r="40" spans="1:75" ht="12" customHeight="1" x14ac:dyDescent="0.2">
      <c r="AK40" s="283"/>
      <c r="AL40" s="283"/>
      <c r="AM40" s="283"/>
      <c r="AN40" s="283"/>
      <c r="AO40" s="283"/>
      <c r="AP40" s="283"/>
      <c r="AQ40" s="281"/>
      <c r="AR40" s="281"/>
      <c r="AS40" s="281"/>
      <c r="AT40" s="281"/>
      <c r="AU40" s="281"/>
      <c r="AV40" s="281"/>
      <c r="AW40" s="281"/>
      <c r="AX40" s="281"/>
      <c r="AY40" s="281"/>
      <c r="AZ40" s="281"/>
      <c r="BA40" s="281"/>
      <c r="BB40" s="287"/>
      <c r="BC40" s="283"/>
      <c r="BD40" s="283"/>
      <c r="BE40" s="283"/>
      <c r="BF40" s="283"/>
      <c r="BG40" s="283"/>
      <c r="BH40" s="283"/>
      <c r="BI40" s="281"/>
      <c r="BJ40" s="281"/>
      <c r="BK40" s="281"/>
      <c r="BL40" s="281"/>
      <c r="BM40" s="281"/>
      <c r="BN40" s="281"/>
      <c r="BO40" s="281"/>
      <c r="BP40" s="281"/>
      <c r="BQ40" s="281"/>
      <c r="BR40" s="281"/>
      <c r="BS40" s="281"/>
      <c r="BT40" s="281"/>
    </row>
    <row r="41" spans="1:75" ht="12" customHeight="1" x14ac:dyDescent="0.2">
      <c r="AK41" s="284"/>
      <c r="AL41" s="283"/>
      <c r="AM41" s="283"/>
      <c r="AN41" s="283"/>
      <c r="AO41" s="283"/>
      <c r="AP41" s="283"/>
      <c r="AQ41" s="281"/>
      <c r="AR41" s="281"/>
      <c r="AS41" s="281"/>
      <c r="AT41" s="281"/>
      <c r="AU41" s="281"/>
      <c r="AV41" s="281"/>
      <c r="AW41" s="281"/>
      <c r="AX41" s="281"/>
      <c r="AY41" s="281"/>
      <c r="AZ41" s="281"/>
      <c r="BA41" s="281"/>
      <c r="BB41" s="281"/>
      <c r="BC41" s="281"/>
      <c r="BD41" s="281"/>
      <c r="BE41" s="281"/>
      <c r="BF41" s="281"/>
      <c r="BG41" s="281"/>
      <c r="BH41" s="281"/>
      <c r="BI41" s="281"/>
      <c r="BJ41" s="281"/>
      <c r="BK41" s="281"/>
      <c r="BL41" s="281"/>
      <c r="BM41" s="281"/>
      <c r="BN41" s="281"/>
      <c r="BO41" s="281"/>
      <c r="BP41" s="281"/>
      <c r="BQ41" s="281"/>
      <c r="BR41" s="281"/>
      <c r="BS41" s="281"/>
      <c r="BT41" s="281"/>
    </row>
    <row r="42" spans="1:75" ht="12" customHeight="1" x14ac:dyDescent="0.2">
      <c r="AK42" s="283"/>
      <c r="AL42" s="283"/>
      <c r="AM42" s="283"/>
      <c r="AN42" s="283"/>
      <c r="AO42" s="283"/>
      <c r="AP42" s="283"/>
      <c r="AQ42" s="281"/>
      <c r="AR42" s="281"/>
      <c r="AS42" s="281"/>
      <c r="AT42" s="281"/>
      <c r="AU42" s="281"/>
      <c r="AV42" s="281"/>
      <c r="AW42" s="281"/>
      <c r="AX42" s="281"/>
      <c r="AY42" s="281"/>
      <c r="AZ42" s="281"/>
      <c r="BA42" s="281"/>
      <c r="BB42" s="281"/>
      <c r="BC42" s="281"/>
      <c r="BD42" s="281"/>
      <c r="BE42" s="281"/>
      <c r="BF42" s="281"/>
      <c r="BG42" s="281"/>
      <c r="BH42" s="281"/>
      <c r="BI42" s="281"/>
      <c r="BJ42" s="281"/>
      <c r="BK42" s="281"/>
      <c r="BL42" s="281"/>
      <c r="BM42" s="281"/>
      <c r="BN42" s="281"/>
      <c r="BO42" s="281"/>
      <c r="BP42" s="281"/>
      <c r="BQ42" s="281"/>
      <c r="BR42" s="281"/>
      <c r="BS42" s="281"/>
      <c r="BT42" s="281"/>
    </row>
    <row r="43" spans="1:75" ht="12" customHeight="1" x14ac:dyDescent="0.2">
      <c r="AK43" s="284"/>
      <c r="AL43" s="283"/>
      <c r="AM43" s="283"/>
      <c r="AN43" s="283"/>
      <c r="AO43" s="283"/>
      <c r="AP43" s="283"/>
      <c r="AQ43" s="282"/>
      <c r="AR43" s="283"/>
      <c r="AS43" s="283"/>
      <c r="AT43" s="283"/>
      <c r="AU43" s="283"/>
      <c r="AV43" s="281"/>
      <c r="AW43" s="281"/>
      <c r="AX43" s="281"/>
      <c r="AY43" s="281"/>
      <c r="AZ43" s="281"/>
      <c r="BA43" s="281"/>
      <c r="BB43" s="281"/>
      <c r="BC43" s="281"/>
      <c r="BD43" s="281"/>
      <c r="BE43" s="280"/>
      <c r="BF43" s="280"/>
      <c r="BG43" s="280"/>
      <c r="BH43" s="280"/>
      <c r="BI43" s="281"/>
      <c r="BJ43" s="281"/>
      <c r="BK43" s="281"/>
      <c r="BL43" s="281"/>
      <c r="BM43" s="281"/>
      <c r="BN43" s="281"/>
      <c r="BO43" s="281"/>
      <c r="BP43" s="281"/>
      <c r="BQ43" s="281"/>
      <c r="BR43" s="281"/>
      <c r="BS43" s="281"/>
      <c r="BT43" s="281"/>
    </row>
    <row r="44" spans="1:75" ht="12" customHeight="1" x14ac:dyDescent="0.2">
      <c r="AK44" s="283"/>
      <c r="AL44" s="283"/>
      <c r="AM44" s="283"/>
      <c r="AN44" s="283"/>
      <c r="AO44" s="283"/>
      <c r="AP44" s="283"/>
      <c r="AQ44" s="283"/>
      <c r="AR44" s="283"/>
      <c r="AS44" s="283"/>
      <c r="AT44" s="283"/>
      <c r="AU44" s="283"/>
      <c r="AV44" s="281"/>
      <c r="AW44" s="281"/>
      <c r="AX44" s="281"/>
      <c r="AY44" s="281"/>
      <c r="AZ44" s="281"/>
      <c r="BA44" s="281"/>
      <c r="BB44" s="281"/>
      <c r="BC44" s="281"/>
      <c r="BD44" s="280"/>
      <c r="BE44" s="280"/>
      <c r="BF44" s="280"/>
      <c r="BG44" s="280"/>
      <c r="BH44" s="280"/>
      <c r="BI44" s="281"/>
      <c r="BJ44" s="281"/>
      <c r="BK44" s="281"/>
      <c r="BL44" s="281"/>
      <c r="BM44" s="281"/>
      <c r="BN44" s="281"/>
      <c r="BO44" s="281"/>
      <c r="BP44" s="281"/>
      <c r="BQ44" s="281"/>
      <c r="BR44" s="281"/>
      <c r="BS44" s="281"/>
      <c r="BT44" s="281"/>
    </row>
    <row r="48" spans="1:75" ht="12" customHeight="1" x14ac:dyDescent="0.2">
      <c r="A48" s="273" t="s">
        <v>276</v>
      </c>
      <c r="B48" s="273"/>
      <c r="C48" s="273"/>
      <c r="D48" s="273"/>
      <c r="E48" s="273"/>
      <c r="F48" s="273"/>
      <c r="G48" s="273"/>
      <c r="H48" s="273"/>
      <c r="I48" s="273"/>
      <c r="J48" s="273"/>
      <c r="K48" s="273"/>
      <c r="L48" s="273"/>
      <c r="M48" s="273"/>
      <c r="N48" s="273"/>
      <c r="O48" s="273"/>
      <c r="P48" s="273"/>
      <c r="Q48" s="273"/>
      <c r="R48" s="273"/>
      <c r="S48" s="273"/>
      <c r="T48" s="273"/>
      <c r="U48" s="273"/>
      <c r="V48" s="273"/>
      <c r="W48" s="273"/>
      <c r="X48" s="273"/>
      <c r="Y48" s="273"/>
      <c r="Z48" s="273"/>
      <c r="AA48" s="273"/>
      <c r="AB48" s="273"/>
      <c r="AC48" s="273"/>
      <c r="AD48" s="273"/>
      <c r="AE48" s="273"/>
      <c r="AF48" s="273"/>
      <c r="AG48" s="273"/>
      <c r="AH48" s="273"/>
      <c r="AI48" s="273"/>
      <c r="AJ48" s="273"/>
      <c r="AK48" s="273"/>
      <c r="AL48" s="273"/>
      <c r="AM48" s="273"/>
      <c r="AN48" s="273"/>
      <c r="AO48" s="273"/>
      <c r="AP48" s="273"/>
      <c r="AQ48" s="273"/>
      <c r="AR48" s="273"/>
      <c r="AS48" s="273"/>
      <c r="AT48" s="273"/>
      <c r="AU48" s="273"/>
      <c r="AV48" s="273"/>
      <c r="AW48" s="273"/>
      <c r="AX48" s="273"/>
      <c r="AY48" s="273"/>
      <c r="AZ48" s="273"/>
      <c r="BA48" s="273"/>
      <c r="BB48" s="273"/>
      <c r="BC48" s="273"/>
      <c r="BD48" s="273"/>
      <c r="BE48" s="273"/>
      <c r="BF48" s="273"/>
      <c r="BG48" s="273"/>
      <c r="BH48" s="273"/>
      <c r="BI48" s="273"/>
      <c r="BJ48" s="273"/>
      <c r="BK48" s="273"/>
      <c r="BL48" s="273"/>
      <c r="BM48" s="273"/>
      <c r="BN48" s="273"/>
      <c r="BO48" s="273"/>
      <c r="BP48" s="273"/>
      <c r="BQ48" s="273"/>
      <c r="BR48" s="273"/>
      <c r="BS48" s="273"/>
      <c r="BT48" s="273"/>
      <c r="BU48" s="273"/>
      <c r="BV48" s="273"/>
      <c r="BW48" s="273"/>
    </row>
    <row r="49" spans="1:76" ht="12" customHeight="1" x14ac:dyDescent="0.2">
      <c r="A49" s="273"/>
      <c r="B49" s="273"/>
      <c r="C49" s="273"/>
      <c r="D49" s="273"/>
      <c r="E49" s="273"/>
      <c r="F49" s="273"/>
      <c r="G49" s="273"/>
      <c r="H49" s="273"/>
      <c r="I49" s="273"/>
      <c r="J49" s="273"/>
      <c r="K49" s="273"/>
      <c r="L49" s="273"/>
      <c r="M49" s="273"/>
      <c r="N49" s="273"/>
      <c r="O49" s="273"/>
      <c r="P49" s="273"/>
      <c r="Q49" s="273"/>
      <c r="R49" s="273"/>
      <c r="S49" s="273"/>
      <c r="T49" s="273"/>
      <c r="U49" s="273"/>
      <c r="V49" s="273"/>
      <c r="W49" s="273"/>
      <c r="X49" s="273"/>
      <c r="Y49" s="273"/>
      <c r="Z49" s="273"/>
      <c r="AA49" s="273"/>
      <c r="AB49" s="273"/>
      <c r="AC49" s="273"/>
      <c r="AD49" s="273"/>
      <c r="AE49" s="273"/>
      <c r="AF49" s="273"/>
      <c r="AG49" s="273"/>
      <c r="AH49" s="273"/>
      <c r="AI49" s="273"/>
      <c r="AJ49" s="273"/>
      <c r="AK49" s="273"/>
      <c r="AL49" s="273"/>
      <c r="AM49" s="273"/>
      <c r="AN49" s="273"/>
      <c r="AO49" s="273"/>
      <c r="AP49" s="273"/>
      <c r="AQ49" s="273"/>
      <c r="AR49" s="273"/>
      <c r="AS49" s="273"/>
      <c r="AT49" s="273"/>
      <c r="AU49" s="273"/>
      <c r="AV49" s="273"/>
      <c r="AW49" s="273"/>
      <c r="AX49" s="273"/>
      <c r="AY49" s="273"/>
      <c r="AZ49" s="273"/>
      <c r="BA49" s="273"/>
      <c r="BB49" s="273"/>
      <c r="BC49" s="273"/>
      <c r="BD49" s="273"/>
      <c r="BE49" s="273"/>
      <c r="BF49" s="273"/>
      <c r="BG49" s="273"/>
      <c r="BH49" s="273"/>
      <c r="BI49" s="273"/>
      <c r="BJ49" s="273"/>
      <c r="BK49" s="273"/>
      <c r="BL49" s="273"/>
      <c r="BM49" s="273"/>
      <c r="BN49" s="273"/>
      <c r="BO49" s="273"/>
      <c r="BP49" s="273"/>
      <c r="BQ49" s="273"/>
      <c r="BR49" s="273"/>
      <c r="BS49" s="273"/>
      <c r="BT49" s="273"/>
      <c r="BU49" s="273"/>
      <c r="BV49" s="273"/>
      <c r="BW49" s="273"/>
      <c r="BX49" s="2"/>
    </row>
    <row r="50" spans="1:76" ht="12" customHeight="1" x14ac:dyDescent="0.2">
      <c r="A50" s="273"/>
      <c r="B50" s="273"/>
      <c r="C50" s="273"/>
      <c r="D50" s="273"/>
      <c r="E50" s="273"/>
      <c r="F50" s="273"/>
      <c r="G50" s="273"/>
      <c r="H50" s="273"/>
      <c r="I50" s="273"/>
      <c r="J50" s="273"/>
      <c r="K50" s="273"/>
      <c r="L50" s="273"/>
      <c r="M50" s="273"/>
      <c r="N50" s="273"/>
      <c r="O50" s="273"/>
      <c r="P50" s="273"/>
      <c r="Q50" s="273"/>
      <c r="R50" s="273"/>
      <c r="S50" s="273"/>
      <c r="T50" s="273"/>
      <c r="U50" s="273"/>
      <c r="V50" s="273"/>
      <c r="W50" s="273"/>
      <c r="X50" s="273"/>
      <c r="Y50" s="273"/>
      <c r="Z50" s="273"/>
      <c r="AA50" s="273"/>
      <c r="AB50" s="273"/>
      <c r="AC50" s="273"/>
      <c r="AD50" s="273"/>
      <c r="AE50" s="273"/>
      <c r="AF50" s="273"/>
      <c r="AG50" s="273"/>
      <c r="AH50" s="273"/>
      <c r="AI50" s="273"/>
      <c r="AJ50" s="273"/>
      <c r="AK50" s="273"/>
      <c r="AL50" s="273"/>
      <c r="AM50" s="273"/>
      <c r="AN50" s="273"/>
      <c r="AO50" s="273"/>
      <c r="AP50" s="273"/>
      <c r="AQ50" s="273"/>
      <c r="AR50" s="273"/>
      <c r="AS50" s="273"/>
      <c r="AT50" s="273"/>
      <c r="AU50" s="273"/>
      <c r="AV50" s="273"/>
      <c r="AW50" s="273"/>
      <c r="AX50" s="273"/>
      <c r="AY50" s="273"/>
      <c r="AZ50" s="273"/>
      <c r="BA50" s="273"/>
      <c r="BB50" s="273"/>
      <c r="BC50" s="273"/>
      <c r="BD50" s="273"/>
      <c r="BE50" s="273"/>
      <c r="BF50" s="273"/>
      <c r="BG50" s="273"/>
      <c r="BH50" s="273"/>
      <c r="BI50" s="273"/>
      <c r="BJ50" s="273"/>
      <c r="BK50" s="273"/>
      <c r="BL50" s="273"/>
      <c r="BM50" s="273"/>
      <c r="BN50" s="273"/>
      <c r="BO50" s="273"/>
      <c r="BP50" s="273"/>
      <c r="BQ50" s="273"/>
      <c r="BR50" s="273"/>
      <c r="BS50" s="273"/>
      <c r="BT50" s="273"/>
      <c r="BU50" s="273"/>
      <c r="BV50" s="273"/>
      <c r="BW50" s="273"/>
      <c r="BX50" s="2"/>
    </row>
    <row r="51" spans="1:76" ht="12" customHeight="1" x14ac:dyDescent="0.2">
      <c r="A51" s="227"/>
      <c r="B51" s="227"/>
      <c r="C51" s="227"/>
      <c r="D51" s="227"/>
      <c r="E51" s="227"/>
      <c r="F51" s="227"/>
      <c r="G51" s="227"/>
      <c r="H51" s="227"/>
      <c r="I51" s="227"/>
      <c r="J51" s="227"/>
      <c r="K51" s="227"/>
      <c r="L51" s="227"/>
      <c r="M51" s="227"/>
      <c r="N51" s="227"/>
      <c r="O51" s="227"/>
      <c r="P51" s="227"/>
      <c r="Q51" s="227"/>
      <c r="R51" s="227"/>
      <c r="S51" s="227"/>
      <c r="T51" s="227"/>
      <c r="U51" s="227"/>
      <c r="V51" s="227"/>
      <c r="W51" s="227"/>
      <c r="X51" s="227"/>
      <c r="Y51" s="227"/>
      <c r="Z51" s="227"/>
      <c r="AA51" s="227"/>
      <c r="AB51" s="227"/>
      <c r="AC51" s="227"/>
      <c r="AD51" s="227"/>
      <c r="AE51" s="227"/>
      <c r="AF51" s="227"/>
      <c r="AG51" s="227"/>
      <c r="AH51" s="227"/>
      <c r="AI51" s="227"/>
      <c r="AJ51" s="227"/>
      <c r="AK51" s="227"/>
      <c r="AL51" s="227"/>
      <c r="AM51" s="227"/>
      <c r="AN51" s="227"/>
      <c r="AO51" s="227"/>
      <c r="AP51" s="227"/>
      <c r="AQ51" s="227"/>
      <c r="AR51" s="227"/>
      <c r="AS51" s="227"/>
      <c r="AT51" s="227"/>
      <c r="AU51" s="227"/>
      <c r="AV51" s="227"/>
      <c r="AW51" s="227"/>
      <c r="AX51" s="227"/>
      <c r="AY51" s="227"/>
      <c r="AZ51" s="227"/>
      <c r="BA51" s="227"/>
      <c r="BB51" s="227"/>
      <c r="BC51" s="227"/>
      <c r="BD51" s="227"/>
      <c r="BE51" s="227"/>
      <c r="BF51" s="227"/>
      <c r="BG51" s="227"/>
      <c r="BH51" s="227"/>
      <c r="BI51" s="227"/>
      <c r="BJ51" s="227"/>
      <c r="BK51" s="227"/>
      <c r="BL51" s="227"/>
      <c r="BM51" s="227"/>
      <c r="BN51" s="227"/>
      <c r="BO51" s="227"/>
      <c r="BP51" s="227"/>
      <c r="BQ51" s="227"/>
      <c r="BR51" s="227"/>
      <c r="BS51" s="227"/>
      <c r="BT51" s="227"/>
      <c r="BU51" s="227"/>
      <c r="BV51" s="227"/>
      <c r="BW51" s="227"/>
      <c r="BX51" s="2"/>
    </row>
    <row r="52" spans="1:76" ht="12" customHeight="1" x14ac:dyDescent="0.2">
      <c r="A52" s="273" t="s">
        <v>277</v>
      </c>
      <c r="B52" s="273"/>
      <c r="C52" s="273"/>
      <c r="D52" s="273"/>
      <c r="E52" s="273"/>
      <c r="F52" s="273"/>
      <c r="G52" s="273"/>
      <c r="H52" s="273"/>
      <c r="I52" s="273"/>
      <c r="J52" s="273"/>
      <c r="K52" s="273"/>
      <c r="L52" s="273"/>
      <c r="M52" s="273"/>
      <c r="N52" s="273"/>
      <c r="O52" s="273"/>
      <c r="P52" s="273"/>
      <c r="Q52" s="273"/>
      <c r="R52" s="273"/>
      <c r="S52" s="273"/>
      <c r="T52" s="273"/>
      <c r="U52" s="273"/>
      <c r="V52" s="273"/>
      <c r="W52" s="273"/>
      <c r="X52" s="273"/>
      <c r="Y52" s="273"/>
      <c r="Z52" s="273"/>
      <c r="AA52" s="273"/>
      <c r="AB52" s="273"/>
      <c r="AC52" s="273"/>
      <c r="AD52" s="273"/>
      <c r="AE52" s="273"/>
      <c r="AF52" s="273"/>
      <c r="AG52" s="273"/>
      <c r="AH52" s="273"/>
      <c r="AI52" s="273"/>
      <c r="AJ52" s="273"/>
      <c r="AK52" s="273"/>
      <c r="AL52" s="273"/>
      <c r="AM52" s="273"/>
      <c r="AN52" s="273"/>
      <c r="AO52" s="273"/>
      <c r="AP52" s="273"/>
      <c r="AQ52" s="273"/>
      <c r="AR52" s="273"/>
      <c r="AS52" s="273"/>
      <c r="AT52" s="273"/>
      <c r="AU52" s="273"/>
      <c r="AV52" s="273"/>
      <c r="AW52" s="273"/>
      <c r="AX52" s="229"/>
      <c r="AY52" s="229"/>
      <c r="AZ52" s="229"/>
      <c r="BA52" s="229"/>
      <c r="BB52" s="229"/>
      <c r="BC52" s="229"/>
      <c r="BD52" s="229"/>
      <c r="BE52" s="229"/>
      <c r="BF52" s="229"/>
      <c r="BG52" s="229"/>
      <c r="BH52" s="229"/>
      <c r="BI52" s="229"/>
      <c r="BJ52" s="229"/>
      <c r="BK52" s="229"/>
      <c r="BL52" s="229"/>
      <c r="BM52" s="229"/>
      <c r="BN52" s="229"/>
      <c r="BO52" s="229"/>
      <c r="BP52" s="229"/>
      <c r="BQ52" s="273" t="s">
        <v>278</v>
      </c>
      <c r="BR52" s="273"/>
      <c r="BS52" s="273"/>
      <c r="BT52" s="273"/>
      <c r="BU52" s="273"/>
      <c r="BV52" s="273"/>
      <c r="BW52" s="273"/>
    </row>
    <row r="53" spans="1:76" s="1" customFormat="1" ht="12" customHeight="1" x14ac:dyDescent="0.2">
      <c r="A53" s="273"/>
      <c r="B53" s="273"/>
      <c r="C53" s="273"/>
      <c r="D53" s="273"/>
      <c r="E53" s="273"/>
      <c r="F53" s="273"/>
      <c r="G53" s="273"/>
      <c r="H53" s="273"/>
      <c r="I53" s="273"/>
      <c r="J53" s="273"/>
      <c r="K53" s="273"/>
      <c r="L53" s="273"/>
      <c r="M53" s="273"/>
      <c r="N53" s="273"/>
      <c r="O53" s="273"/>
      <c r="P53" s="273"/>
      <c r="Q53" s="273"/>
      <c r="R53" s="273"/>
      <c r="S53" s="273"/>
      <c r="T53" s="273"/>
      <c r="U53" s="273"/>
      <c r="V53" s="273"/>
      <c r="W53" s="273"/>
      <c r="X53" s="273"/>
      <c r="Y53" s="273"/>
      <c r="Z53" s="273"/>
      <c r="AA53" s="273"/>
      <c r="AB53" s="273"/>
      <c r="AC53" s="273"/>
      <c r="AD53" s="273"/>
      <c r="AE53" s="273"/>
      <c r="AF53" s="273"/>
      <c r="AG53" s="273"/>
      <c r="AH53" s="273"/>
      <c r="AI53" s="273"/>
      <c r="AJ53" s="273"/>
      <c r="AK53" s="273"/>
      <c r="AL53" s="273"/>
      <c r="AM53" s="273"/>
      <c r="AN53" s="273"/>
      <c r="AO53" s="273"/>
      <c r="AP53" s="273"/>
      <c r="AQ53" s="273"/>
      <c r="AR53" s="273"/>
      <c r="AS53" s="273"/>
      <c r="AT53" s="273"/>
      <c r="AU53" s="273"/>
      <c r="AV53" s="273"/>
      <c r="AW53" s="273"/>
      <c r="AX53" s="229"/>
      <c r="AY53" s="229"/>
      <c r="AZ53" s="229"/>
      <c r="BA53" s="229"/>
      <c r="BB53" s="229"/>
      <c r="BC53" s="229"/>
      <c r="BD53" s="229"/>
      <c r="BE53" s="229"/>
      <c r="BF53" s="229"/>
      <c r="BG53" s="229"/>
      <c r="BH53" s="229"/>
      <c r="BI53" s="229"/>
      <c r="BJ53" s="229"/>
      <c r="BK53" s="229"/>
      <c r="BL53" s="229"/>
      <c r="BM53" s="229"/>
      <c r="BN53" s="229"/>
      <c r="BO53" s="229"/>
      <c r="BP53" s="229"/>
      <c r="BQ53" s="273"/>
      <c r="BR53" s="273"/>
      <c r="BS53" s="273"/>
      <c r="BT53" s="273"/>
      <c r="BU53" s="273"/>
      <c r="BV53" s="273"/>
      <c r="BW53" s="273"/>
    </row>
    <row r="54" spans="1:76" s="1" customFormat="1" ht="12" customHeight="1" x14ac:dyDescent="0.2">
      <c r="A54" s="273"/>
      <c r="B54" s="273"/>
      <c r="C54" s="273"/>
      <c r="D54" s="273"/>
      <c r="E54" s="273"/>
      <c r="F54" s="273"/>
      <c r="G54" s="273"/>
      <c r="H54" s="273"/>
      <c r="I54" s="273"/>
      <c r="J54" s="273"/>
      <c r="K54" s="273"/>
      <c r="L54" s="273"/>
      <c r="M54" s="273"/>
      <c r="N54" s="273"/>
      <c r="O54" s="273"/>
      <c r="P54" s="273"/>
      <c r="Q54" s="273"/>
      <c r="R54" s="273"/>
      <c r="S54" s="273"/>
      <c r="T54" s="273"/>
      <c r="U54" s="273"/>
      <c r="V54" s="273"/>
      <c r="W54" s="273"/>
      <c r="X54" s="273"/>
      <c r="Y54" s="273"/>
      <c r="Z54" s="273"/>
      <c r="AA54" s="273"/>
      <c r="AB54" s="273"/>
      <c r="AC54" s="273"/>
      <c r="AD54" s="273"/>
      <c r="AE54" s="273"/>
      <c r="AF54" s="273"/>
      <c r="AG54" s="273"/>
      <c r="AH54" s="273"/>
      <c r="AI54" s="273"/>
      <c r="AJ54" s="273"/>
      <c r="AK54" s="273"/>
      <c r="AL54" s="273"/>
      <c r="AM54" s="273"/>
      <c r="AN54" s="273"/>
      <c r="AO54" s="273"/>
      <c r="AP54" s="273"/>
      <c r="AQ54" s="273"/>
      <c r="AR54" s="273"/>
      <c r="AS54" s="273"/>
      <c r="AT54" s="273"/>
      <c r="AU54" s="273"/>
      <c r="AV54" s="273"/>
      <c r="AW54" s="273"/>
      <c r="AX54" s="229"/>
      <c r="AY54" s="229"/>
      <c r="AZ54" s="229"/>
      <c r="BA54" s="229"/>
      <c r="BB54" s="229"/>
      <c r="BC54" s="229"/>
      <c r="BD54" s="229"/>
      <c r="BE54" s="229"/>
      <c r="BF54" s="229"/>
      <c r="BG54" s="229"/>
      <c r="BH54" s="229"/>
      <c r="BI54" s="229"/>
      <c r="BJ54" s="229"/>
      <c r="BK54" s="229"/>
      <c r="BL54" s="229"/>
      <c r="BM54" s="229"/>
      <c r="BN54" s="229"/>
      <c r="BO54" s="229"/>
      <c r="BP54" s="229"/>
      <c r="BQ54" s="273"/>
      <c r="BR54" s="273"/>
      <c r="BS54" s="273"/>
      <c r="BT54" s="273"/>
      <c r="BU54" s="273"/>
      <c r="BV54" s="273"/>
      <c r="BW54" s="273"/>
      <c r="BX54" s="5"/>
    </row>
    <row r="55" spans="1:76" s="1" customFormat="1" ht="12" customHeight="1" x14ac:dyDescent="0.2">
      <c r="A55" s="273" t="s">
        <v>312</v>
      </c>
      <c r="B55" s="273"/>
      <c r="C55" s="273"/>
      <c r="D55" s="273"/>
      <c r="E55" s="273"/>
      <c r="F55" s="273"/>
      <c r="G55" s="273"/>
      <c r="H55" s="273"/>
      <c r="I55" s="273"/>
      <c r="J55" s="273"/>
      <c r="K55" s="273"/>
      <c r="L55" s="273"/>
      <c r="M55" s="273"/>
      <c r="N55" s="273"/>
      <c r="O55" s="273"/>
      <c r="P55" s="273"/>
      <c r="Q55" s="273"/>
      <c r="R55" s="273"/>
      <c r="S55" s="273"/>
      <c r="T55" s="273"/>
      <c r="U55" s="273"/>
      <c r="V55" s="273"/>
      <c r="W55" s="273"/>
      <c r="X55" s="273"/>
      <c r="Y55" s="273"/>
      <c r="Z55" s="273"/>
      <c r="AA55" s="273"/>
      <c r="AB55" s="273"/>
      <c r="AC55" s="273"/>
      <c r="AD55" s="273"/>
      <c r="AE55" s="273"/>
      <c r="AF55" s="273"/>
      <c r="AG55" s="273"/>
      <c r="AH55" s="273"/>
      <c r="AI55" s="273"/>
      <c r="AJ55" s="273"/>
      <c r="AK55" s="273"/>
      <c r="AL55" s="273"/>
      <c r="AM55" s="273"/>
      <c r="AN55" s="273"/>
      <c r="AO55" s="273"/>
      <c r="AP55" s="273"/>
      <c r="AQ55" s="273"/>
      <c r="AR55" s="273"/>
      <c r="AS55" s="273"/>
      <c r="AT55" s="273"/>
      <c r="AU55" s="273"/>
      <c r="AV55" s="273"/>
      <c r="AW55" s="273"/>
      <c r="AX55" s="229"/>
      <c r="AY55" s="229"/>
      <c r="AZ55" s="229"/>
      <c r="BA55" s="229"/>
      <c r="BB55" s="229"/>
      <c r="BC55" s="229"/>
      <c r="BD55" s="229"/>
      <c r="BE55" s="229"/>
      <c r="BF55" s="229"/>
      <c r="BG55" s="229"/>
      <c r="BH55" s="229"/>
      <c r="BI55" s="229"/>
      <c r="BJ55" s="229"/>
      <c r="BK55" s="229"/>
      <c r="BL55" s="229"/>
      <c r="BM55" s="229"/>
      <c r="BN55" s="229"/>
      <c r="BO55" s="229"/>
      <c r="BP55" s="229"/>
      <c r="BQ55" s="273" t="s">
        <v>281</v>
      </c>
      <c r="BR55" s="273"/>
      <c r="BS55" s="273"/>
      <c r="BT55" s="273"/>
      <c r="BU55" s="273"/>
      <c r="BV55" s="273"/>
      <c r="BW55" s="273"/>
      <c r="BX55" s="5"/>
    </row>
    <row r="56" spans="1:76" s="1" customFormat="1" ht="12" customHeight="1" x14ac:dyDescent="0.2">
      <c r="A56" s="273"/>
      <c r="B56" s="273"/>
      <c r="C56" s="273"/>
      <c r="D56" s="273"/>
      <c r="E56" s="273"/>
      <c r="F56" s="273"/>
      <c r="G56" s="273"/>
      <c r="H56" s="273"/>
      <c r="I56" s="273"/>
      <c r="J56" s="273"/>
      <c r="K56" s="273"/>
      <c r="L56" s="273"/>
      <c r="M56" s="273"/>
      <c r="N56" s="273"/>
      <c r="O56" s="273"/>
      <c r="P56" s="273"/>
      <c r="Q56" s="273"/>
      <c r="R56" s="273"/>
      <c r="S56" s="273"/>
      <c r="T56" s="273"/>
      <c r="U56" s="273"/>
      <c r="V56" s="273"/>
      <c r="W56" s="273"/>
      <c r="X56" s="273"/>
      <c r="Y56" s="273"/>
      <c r="Z56" s="273"/>
      <c r="AA56" s="273"/>
      <c r="AB56" s="273"/>
      <c r="AC56" s="273"/>
      <c r="AD56" s="273"/>
      <c r="AE56" s="273"/>
      <c r="AF56" s="273"/>
      <c r="AG56" s="273"/>
      <c r="AH56" s="273"/>
      <c r="AI56" s="273"/>
      <c r="AJ56" s="273"/>
      <c r="AK56" s="273"/>
      <c r="AL56" s="273"/>
      <c r="AM56" s="273"/>
      <c r="AN56" s="273"/>
      <c r="AO56" s="273"/>
      <c r="AP56" s="273"/>
      <c r="AQ56" s="273"/>
      <c r="AR56" s="273"/>
      <c r="AS56" s="273"/>
      <c r="AT56" s="273"/>
      <c r="AU56" s="273"/>
      <c r="AV56" s="273"/>
      <c r="AW56" s="273"/>
      <c r="AX56" s="229"/>
      <c r="AY56" s="229"/>
      <c r="AZ56" s="229"/>
      <c r="BA56" s="229"/>
      <c r="BB56" s="229"/>
      <c r="BC56" s="229"/>
      <c r="BD56" s="229"/>
      <c r="BE56" s="229"/>
      <c r="BF56" s="229"/>
      <c r="BG56" s="229"/>
      <c r="BH56" s="229"/>
      <c r="BI56" s="229"/>
      <c r="BJ56" s="229"/>
      <c r="BK56" s="229"/>
      <c r="BL56" s="229"/>
      <c r="BM56" s="229"/>
      <c r="BN56" s="229"/>
      <c r="BO56" s="229"/>
      <c r="BP56" s="229"/>
      <c r="BQ56" s="273"/>
      <c r="BR56" s="273"/>
      <c r="BS56" s="273"/>
      <c r="BT56" s="273"/>
      <c r="BU56" s="273"/>
      <c r="BV56" s="273"/>
      <c r="BW56" s="273"/>
      <c r="BX56" s="5"/>
    </row>
    <row r="57" spans="1:76" s="1" customFormat="1" ht="12" customHeight="1" x14ac:dyDescent="0.2">
      <c r="A57" s="273"/>
      <c r="B57" s="273"/>
      <c r="C57" s="273"/>
      <c r="D57" s="273"/>
      <c r="E57" s="273"/>
      <c r="F57" s="273"/>
      <c r="G57" s="273"/>
      <c r="H57" s="273"/>
      <c r="I57" s="273"/>
      <c r="J57" s="273"/>
      <c r="K57" s="273"/>
      <c r="L57" s="273"/>
      <c r="M57" s="273"/>
      <c r="N57" s="273"/>
      <c r="O57" s="273"/>
      <c r="P57" s="273"/>
      <c r="Q57" s="273"/>
      <c r="R57" s="273"/>
      <c r="S57" s="273"/>
      <c r="T57" s="273"/>
      <c r="U57" s="273"/>
      <c r="V57" s="273"/>
      <c r="W57" s="273"/>
      <c r="X57" s="273"/>
      <c r="Y57" s="273"/>
      <c r="Z57" s="273"/>
      <c r="AA57" s="273"/>
      <c r="AB57" s="273"/>
      <c r="AC57" s="273"/>
      <c r="AD57" s="273"/>
      <c r="AE57" s="273"/>
      <c r="AF57" s="273"/>
      <c r="AG57" s="273"/>
      <c r="AH57" s="273"/>
      <c r="AI57" s="273"/>
      <c r="AJ57" s="273"/>
      <c r="AK57" s="273"/>
      <c r="AL57" s="273"/>
      <c r="AM57" s="273"/>
      <c r="AN57" s="273"/>
      <c r="AO57" s="273"/>
      <c r="AP57" s="273"/>
      <c r="AQ57" s="273"/>
      <c r="AR57" s="273"/>
      <c r="AS57" s="273"/>
      <c r="AT57" s="273"/>
      <c r="AU57" s="273"/>
      <c r="AV57" s="273"/>
      <c r="AW57" s="273"/>
      <c r="AX57" s="229"/>
      <c r="AY57" s="229"/>
      <c r="AZ57" s="229"/>
      <c r="BA57" s="229"/>
      <c r="BB57" s="229"/>
      <c r="BC57" s="229"/>
      <c r="BD57" s="229"/>
      <c r="BE57" s="229"/>
      <c r="BF57" s="229"/>
      <c r="BG57" s="229"/>
      <c r="BH57" s="229"/>
      <c r="BI57" s="229"/>
      <c r="BJ57" s="229"/>
      <c r="BK57" s="229"/>
      <c r="BL57" s="229"/>
      <c r="BM57" s="229"/>
      <c r="BN57" s="229"/>
      <c r="BO57" s="229"/>
      <c r="BP57" s="229"/>
      <c r="BQ57" s="273"/>
      <c r="BR57" s="273"/>
      <c r="BS57" s="273"/>
      <c r="BT57" s="273"/>
      <c r="BU57" s="273"/>
      <c r="BV57" s="273"/>
      <c r="BW57" s="273"/>
      <c r="BX57" s="5"/>
    </row>
    <row r="58" spans="1:76" s="1" customFormat="1" ht="12" customHeight="1" x14ac:dyDescent="0.2">
      <c r="A58" s="273" t="s">
        <v>316</v>
      </c>
      <c r="B58" s="273"/>
      <c r="C58" s="273"/>
      <c r="D58" s="273"/>
      <c r="E58" s="273"/>
      <c r="F58" s="273"/>
      <c r="G58" s="273"/>
      <c r="H58" s="273"/>
      <c r="I58" s="273"/>
      <c r="J58" s="273"/>
      <c r="K58" s="273"/>
      <c r="L58" s="273"/>
      <c r="M58" s="273"/>
      <c r="N58" s="273"/>
      <c r="O58" s="273"/>
      <c r="P58" s="273"/>
      <c r="Q58" s="273"/>
      <c r="R58" s="273"/>
      <c r="S58" s="273"/>
      <c r="T58" s="273"/>
      <c r="U58" s="273"/>
      <c r="V58" s="273"/>
      <c r="W58" s="273"/>
      <c r="X58" s="273"/>
      <c r="Y58" s="273"/>
      <c r="Z58" s="273"/>
      <c r="AA58" s="273"/>
      <c r="AB58" s="273"/>
      <c r="AC58" s="273"/>
      <c r="AD58" s="273"/>
      <c r="AE58" s="273"/>
      <c r="AF58" s="273"/>
      <c r="AG58" s="273"/>
      <c r="AH58" s="273"/>
      <c r="AI58" s="273"/>
      <c r="AJ58" s="273"/>
      <c r="AK58" s="273"/>
      <c r="AL58" s="273"/>
      <c r="AM58" s="273"/>
      <c r="AN58" s="273"/>
      <c r="AO58" s="273"/>
      <c r="AP58" s="273"/>
      <c r="AQ58" s="273"/>
      <c r="AR58" s="273"/>
      <c r="AS58" s="273"/>
      <c r="AT58" s="273"/>
      <c r="AU58" s="273"/>
      <c r="AV58" s="273"/>
      <c r="AW58" s="229"/>
      <c r="AX58" s="229"/>
      <c r="AY58" s="229"/>
      <c r="AZ58" s="229"/>
      <c r="BA58" s="229"/>
      <c r="BB58" s="229"/>
      <c r="BC58" s="229"/>
      <c r="BD58" s="229"/>
      <c r="BE58" s="229"/>
      <c r="BF58" s="229"/>
      <c r="BG58" s="229"/>
      <c r="BH58" s="229"/>
      <c r="BI58" s="229"/>
      <c r="BJ58" s="229"/>
      <c r="BK58" s="229"/>
      <c r="BL58" s="229"/>
      <c r="BM58" s="229"/>
      <c r="BN58" s="229"/>
      <c r="BO58" s="229"/>
      <c r="BP58" s="229"/>
      <c r="BQ58" s="273" t="s">
        <v>289</v>
      </c>
      <c r="BR58" s="273"/>
      <c r="BS58" s="273"/>
      <c r="BT58" s="273"/>
      <c r="BU58" s="273"/>
      <c r="BV58" s="273"/>
      <c r="BW58" s="273"/>
    </row>
    <row r="59" spans="1:76" s="1" customFormat="1" ht="12" customHeight="1" x14ac:dyDescent="0.2">
      <c r="A59" s="273"/>
      <c r="B59" s="273"/>
      <c r="C59" s="273"/>
      <c r="D59" s="273"/>
      <c r="E59" s="273"/>
      <c r="F59" s="273"/>
      <c r="G59" s="273"/>
      <c r="H59" s="273"/>
      <c r="I59" s="273"/>
      <c r="J59" s="273"/>
      <c r="K59" s="273"/>
      <c r="L59" s="273"/>
      <c r="M59" s="273"/>
      <c r="N59" s="273"/>
      <c r="O59" s="273"/>
      <c r="P59" s="273"/>
      <c r="Q59" s="273"/>
      <c r="R59" s="273"/>
      <c r="S59" s="273"/>
      <c r="T59" s="273"/>
      <c r="U59" s="273"/>
      <c r="V59" s="273"/>
      <c r="W59" s="273"/>
      <c r="X59" s="273"/>
      <c r="Y59" s="273"/>
      <c r="Z59" s="273"/>
      <c r="AA59" s="273"/>
      <c r="AB59" s="273"/>
      <c r="AC59" s="273"/>
      <c r="AD59" s="273"/>
      <c r="AE59" s="273"/>
      <c r="AF59" s="273"/>
      <c r="AG59" s="273"/>
      <c r="AH59" s="273"/>
      <c r="AI59" s="273"/>
      <c r="AJ59" s="273"/>
      <c r="AK59" s="273"/>
      <c r="AL59" s="273"/>
      <c r="AM59" s="273"/>
      <c r="AN59" s="273"/>
      <c r="AO59" s="273"/>
      <c r="AP59" s="273"/>
      <c r="AQ59" s="273"/>
      <c r="AR59" s="273"/>
      <c r="AS59" s="273"/>
      <c r="AT59" s="273"/>
      <c r="AU59" s="273"/>
      <c r="AV59" s="273"/>
      <c r="AW59" s="229"/>
      <c r="AX59" s="229"/>
      <c r="AY59" s="229"/>
      <c r="AZ59" s="229"/>
      <c r="BA59" s="229"/>
      <c r="BB59" s="229"/>
      <c r="BC59" s="229"/>
      <c r="BD59" s="229"/>
      <c r="BE59" s="229"/>
      <c r="BF59" s="229"/>
      <c r="BG59" s="229"/>
      <c r="BH59" s="229"/>
      <c r="BI59" s="229"/>
      <c r="BJ59" s="229"/>
      <c r="BK59" s="229"/>
      <c r="BL59" s="229"/>
      <c r="BM59" s="229"/>
      <c r="BN59" s="229"/>
      <c r="BO59" s="229"/>
      <c r="BP59" s="229"/>
      <c r="BQ59" s="273"/>
      <c r="BR59" s="273"/>
      <c r="BS59" s="273"/>
      <c r="BT59" s="273"/>
      <c r="BU59" s="273"/>
      <c r="BV59" s="273"/>
      <c r="BW59" s="273"/>
    </row>
    <row r="60" spans="1:76" s="4" customFormat="1" ht="12" customHeight="1" x14ac:dyDescent="0.2">
      <c r="A60" s="273"/>
      <c r="B60" s="273"/>
      <c r="C60" s="273"/>
      <c r="D60" s="273"/>
      <c r="E60" s="273"/>
      <c r="F60" s="273"/>
      <c r="G60" s="273"/>
      <c r="H60" s="273"/>
      <c r="I60" s="273"/>
      <c r="J60" s="273"/>
      <c r="K60" s="273"/>
      <c r="L60" s="273"/>
      <c r="M60" s="273"/>
      <c r="N60" s="273"/>
      <c r="O60" s="273"/>
      <c r="P60" s="273"/>
      <c r="Q60" s="273"/>
      <c r="R60" s="273"/>
      <c r="S60" s="273"/>
      <c r="T60" s="273"/>
      <c r="U60" s="273"/>
      <c r="V60" s="273"/>
      <c r="W60" s="273"/>
      <c r="X60" s="273"/>
      <c r="Y60" s="273"/>
      <c r="Z60" s="273"/>
      <c r="AA60" s="273"/>
      <c r="AB60" s="273"/>
      <c r="AC60" s="273"/>
      <c r="AD60" s="273"/>
      <c r="AE60" s="273"/>
      <c r="AF60" s="273"/>
      <c r="AG60" s="273"/>
      <c r="AH60" s="273"/>
      <c r="AI60" s="273"/>
      <c r="AJ60" s="273"/>
      <c r="AK60" s="273"/>
      <c r="AL60" s="273"/>
      <c r="AM60" s="273"/>
      <c r="AN60" s="273"/>
      <c r="AO60" s="273"/>
      <c r="AP60" s="273"/>
      <c r="AQ60" s="273"/>
      <c r="AR60" s="273"/>
      <c r="AS60" s="273"/>
      <c r="AT60" s="273"/>
      <c r="AU60" s="273"/>
      <c r="AV60" s="273"/>
      <c r="AW60" s="229"/>
      <c r="AX60" s="229"/>
      <c r="AY60" s="229"/>
      <c r="AZ60" s="229"/>
      <c r="BA60" s="229"/>
      <c r="BB60" s="229"/>
      <c r="BC60" s="229"/>
      <c r="BD60" s="229"/>
      <c r="BE60" s="229"/>
      <c r="BF60" s="229"/>
      <c r="BG60" s="229"/>
      <c r="BH60" s="229"/>
      <c r="BI60" s="229"/>
      <c r="BJ60" s="229"/>
      <c r="BK60" s="229"/>
      <c r="BL60" s="229"/>
      <c r="BM60" s="229"/>
      <c r="BN60" s="229"/>
      <c r="BO60" s="229"/>
      <c r="BP60" s="229"/>
      <c r="BQ60" s="273"/>
      <c r="BR60" s="273"/>
      <c r="BS60" s="273"/>
      <c r="BT60" s="273"/>
      <c r="BU60" s="273"/>
      <c r="BV60" s="273"/>
      <c r="BW60" s="273"/>
    </row>
    <row r="61" spans="1:76" s="1" customFormat="1" ht="12" customHeight="1" x14ac:dyDescent="0.2">
      <c r="A61" s="273" t="s">
        <v>315</v>
      </c>
      <c r="B61" s="273"/>
      <c r="C61" s="273"/>
      <c r="D61" s="273"/>
      <c r="E61" s="273"/>
      <c r="F61" s="273"/>
      <c r="G61" s="273"/>
      <c r="H61" s="273"/>
      <c r="I61" s="273"/>
      <c r="J61" s="273"/>
      <c r="K61" s="273"/>
      <c r="L61" s="273"/>
      <c r="M61" s="273"/>
      <c r="N61" s="273"/>
      <c r="O61" s="273"/>
      <c r="P61" s="273"/>
      <c r="Q61" s="273"/>
      <c r="R61" s="273"/>
      <c r="S61" s="273"/>
      <c r="T61" s="273"/>
      <c r="U61" s="273"/>
      <c r="V61" s="273"/>
      <c r="W61" s="273"/>
      <c r="X61" s="273"/>
      <c r="Y61" s="273"/>
      <c r="Z61" s="273"/>
      <c r="AA61" s="273"/>
      <c r="AB61" s="273"/>
      <c r="AC61" s="273"/>
      <c r="AD61" s="273"/>
      <c r="AE61" s="273"/>
      <c r="AF61" s="273"/>
      <c r="AG61" s="273"/>
      <c r="AH61" s="273"/>
      <c r="AI61" s="273"/>
      <c r="AJ61" s="273"/>
      <c r="AK61" s="273"/>
      <c r="AL61" s="273"/>
      <c r="AM61" s="273"/>
      <c r="AN61" s="273"/>
      <c r="AO61" s="273"/>
      <c r="AP61" s="273"/>
      <c r="AQ61" s="273"/>
      <c r="AR61" s="273"/>
      <c r="AS61" s="273"/>
      <c r="AT61" s="273"/>
      <c r="AU61" s="273"/>
      <c r="AV61" s="273"/>
      <c r="AW61" s="273"/>
      <c r="AX61" s="229"/>
      <c r="AY61" s="229"/>
      <c r="AZ61" s="229"/>
      <c r="BA61" s="229"/>
      <c r="BB61" s="229"/>
      <c r="BC61" s="229"/>
      <c r="BD61" s="229"/>
      <c r="BE61" s="229"/>
      <c r="BF61" s="229"/>
      <c r="BG61" s="229"/>
      <c r="BH61" s="229"/>
      <c r="BI61" s="229"/>
      <c r="BJ61" s="229"/>
      <c r="BK61" s="229"/>
      <c r="BL61" s="229"/>
      <c r="BM61" s="229"/>
      <c r="BN61" s="229"/>
      <c r="BO61" s="229"/>
      <c r="BP61" s="229"/>
      <c r="BQ61" s="273" t="s">
        <v>279</v>
      </c>
      <c r="BR61" s="273"/>
      <c r="BS61" s="273"/>
      <c r="BT61" s="273"/>
      <c r="BU61" s="273"/>
      <c r="BV61" s="273"/>
      <c r="BW61" s="273"/>
    </row>
    <row r="62" spans="1:76" ht="12" customHeight="1" x14ac:dyDescent="0.2">
      <c r="A62" s="273"/>
      <c r="B62" s="273"/>
      <c r="C62" s="273"/>
      <c r="D62" s="273"/>
      <c r="E62" s="273"/>
      <c r="F62" s="273"/>
      <c r="G62" s="273"/>
      <c r="H62" s="273"/>
      <c r="I62" s="273"/>
      <c r="J62" s="273"/>
      <c r="K62" s="273"/>
      <c r="L62" s="273"/>
      <c r="M62" s="273"/>
      <c r="N62" s="273"/>
      <c r="O62" s="273"/>
      <c r="P62" s="273"/>
      <c r="Q62" s="273"/>
      <c r="R62" s="273"/>
      <c r="S62" s="273"/>
      <c r="T62" s="273"/>
      <c r="U62" s="273"/>
      <c r="V62" s="273"/>
      <c r="W62" s="273"/>
      <c r="X62" s="273"/>
      <c r="Y62" s="273"/>
      <c r="Z62" s="273"/>
      <c r="AA62" s="273"/>
      <c r="AB62" s="273"/>
      <c r="AC62" s="273"/>
      <c r="AD62" s="273"/>
      <c r="AE62" s="273"/>
      <c r="AF62" s="273"/>
      <c r="AG62" s="273"/>
      <c r="AH62" s="273"/>
      <c r="AI62" s="273"/>
      <c r="AJ62" s="273"/>
      <c r="AK62" s="273"/>
      <c r="AL62" s="273"/>
      <c r="AM62" s="273"/>
      <c r="AN62" s="273"/>
      <c r="AO62" s="273"/>
      <c r="AP62" s="273"/>
      <c r="AQ62" s="273"/>
      <c r="AR62" s="273"/>
      <c r="AS62" s="273"/>
      <c r="AT62" s="273"/>
      <c r="AU62" s="273"/>
      <c r="AV62" s="273"/>
      <c r="AW62" s="273"/>
      <c r="AX62" s="229"/>
      <c r="AY62" s="229"/>
      <c r="AZ62" s="229"/>
      <c r="BA62" s="229"/>
      <c r="BB62" s="229"/>
      <c r="BC62" s="229"/>
      <c r="BD62" s="229"/>
      <c r="BE62" s="229"/>
      <c r="BF62" s="229"/>
      <c r="BG62" s="229"/>
      <c r="BH62" s="229"/>
      <c r="BI62" s="229"/>
      <c r="BJ62" s="229"/>
      <c r="BK62" s="229"/>
      <c r="BL62" s="229"/>
      <c r="BM62" s="229"/>
      <c r="BN62" s="229"/>
      <c r="BO62" s="229"/>
      <c r="BP62" s="229"/>
      <c r="BQ62" s="273"/>
      <c r="BR62" s="273"/>
      <c r="BS62" s="273"/>
      <c r="BT62" s="273"/>
      <c r="BU62" s="273"/>
      <c r="BV62" s="273"/>
      <c r="BW62" s="273"/>
    </row>
    <row r="63" spans="1:76" ht="12" customHeight="1" x14ac:dyDescent="0.2">
      <c r="A63" s="273"/>
      <c r="B63" s="273"/>
      <c r="C63" s="273"/>
      <c r="D63" s="273"/>
      <c r="E63" s="273"/>
      <c r="F63" s="273"/>
      <c r="G63" s="273"/>
      <c r="H63" s="273"/>
      <c r="I63" s="273"/>
      <c r="J63" s="273"/>
      <c r="K63" s="273"/>
      <c r="L63" s="273"/>
      <c r="M63" s="273"/>
      <c r="N63" s="273"/>
      <c r="O63" s="273"/>
      <c r="P63" s="273"/>
      <c r="Q63" s="273"/>
      <c r="R63" s="273"/>
      <c r="S63" s="273"/>
      <c r="T63" s="273"/>
      <c r="U63" s="273"/>
      <c r="V63" s="273"/>
      <c r="W63" s="273"/>
      <c r="X63" s="273"/>
      <c r="Y63" s="273"/>
      <c r="Z63" s="273"/>
      <c r="AA63" s="273"/>
      <c r="AB63" s="273"/>
      <c r="AC63" s="273"/>
      <c r="AD63" s="273"/>
      <c r="AE63" s="273"/>
      <c r="AF63" s="273"/>
      <c r="AG63" s="273"/>
      <c r="AH63" s="273"/>
      <c r="AI63" s="273"/>
      <c r="AJ63" s="273"/>
      <c r="AK63" s="273"/>
      <c r="AL63" s="273"/>
      <c r="AM63" s="273"/>
      <c r="AN63" s="273"/>
      <c r="AO63" s="273"/>
      <c r="AP63" s="273"/>
      <c r="AQ63" s="273"/>
      <c r="AR63" s="273"/>
      <c r="AS63" s="273"/>
      <c r="AT63" s="273"/>
      <c r="AU63" s="273"/>
      <c r="AV63" s="273"/>
      <c r="AW63" s="273"/>
      <c r="AX63" s="229"/>
      <c r="AY63" s="229"/>
      <c r="AZ63" s="229"/>
      <c r="BA63" s="229"/>
      <c r="BB63" s="229"/>
      <c r="BC63" s="229"/>
      <c r="BD63" s="229"/>
      <c r="BE63" s="229"/>
      <c r="BF63" s="229"/>
      <c r="BG63" s="229"/>
      <c r="BH63" s="229"/>
      <c r="BI63" s="229"/>
      <c r="BJ63" s="229"/>
      <c r="BK63" s="229"/>
      <c r="BL63" s="229"/>
      <c r="BM63" s="229"/>
      <c r="BN63" s="229"/>
      <c r="BO63" s="229"/>
      <c r="BP63" s="229"/>
      <c r="BQ63" s="273"/>
      <c r="BR63" s="273"/>
      <c r="BS63" s="273"/>
      <c r="BT63" s="273"/>
      <c r="BU63" s="273"/>
      <c r="BV63" s="273"/>
      <c r="BW63" s="273"/>
    </row>
    <row r="64" spans="1:76" ht="12" customHeight="1" x14ac:dyDescent="0.2">
      <c r="A64" s="273" t="s">
        <v>314</v>
      </c>
      <c r="B64" s="273"/>
      <c r="C64" s="273"/>
      <c r="D64" s="273"/>
      <c r="E64" s="273"/>
      <c r="F64" s="273"/>
      <c r="G64" s="273"/>
      <c r="H64" s="273"/>
      <c r="I64" s="273"/>
      <c r="J64" s="273"/>
      <c r="K64" s="273"/>
      <c r="L64" s="273"/>
      <c r="M64" s="273"/>
      <c r="N64" s="273"/>
      <c r="O64" s="273"/>
      <c r="P64" s="273"/>
      <c r="Q64" s="273"/>
      <c r="R64" s="273"/>
      <c r="S64" s="273"/>
      <c r="T64" s="273"/>
      <c r="U64" s="273"/>
      <c r="V64" s="273"/>
      <c r="W64" s="273"/>
      <c r="X64" s="273"/>
      <c r="Y64" s="273"/>
      <c r="Z64" s="273"/>
      <c r="AA64" s="273"/>
      <c r="AB64" s="273"/>
      <c r="AC64" s="273"/>
      <c r="AD64" s="273"/>
      <c r="AE64" s="273"/>
      <c r="AF64" s="273"/>
      <c r="AG64" s="273"/>
      <c r="AH64" s="273"/>
      <c r="AI64" s="273"/>
      <c r="AJ64" s="273"/>
      <c r="AK64" s="273"/>
      <c r="AL64" s="273"/>
      <c r="AM64" s="273"/>
      <c r="AN64" s="273"/>
      <c r="AO64" s="273"/>
      <c r="AP64" s="273"/>
      <c r="AQ64" s="273"/>
      <c r="AR64" s="273"/>
      <c r="AS64" s="273"/>
      <c r="AT64" s="273"/>
      <c r="AU64" s="273"/>
      <c r="AV64" s="273"/>
      <c r="AW64" s="229"/>
      <c r="AX64" s="229"/>
      <c r="AY64" s="229"/>
      <c r="AZ64" s="229"/>
      <c r="BA64" s="229"/>
      <c r="BB64" s="229"/>
      <c r="BC64" s="229"/>
      <c r="BD64" s="229"/>
      <c r="BE64" s="229"/>
      <c r="BF64" s="229"/>
      <c r="BG64" s="229"/>
      <c r="BH64" s="229"/>
      <c r="BI64" s="229"/>
      <c r="BJ64" s="229"/>
      <c r="BK64" s="229"/>
      <c r="BL64" s="229"/>
      <c r="BM64" s="229"/>
      <c r="BN64" s="229"/>
      <c r="BO64" s="229"/>
      <c r="BP64" s="229"/>
      <c r="BQ64" s="273" t="s">
        <v>280</v>
      </c>
      <c r="BR64" s="273"/>
      <c r="BS64" s="273"/>
      <c r="BT64" s="273"/>
      <c r="BU64" s="273"/>
      <c r="BV64" s="273"/>
      <c r="BW64" s="273"/>
    </row>
    <row r="65" spans="1:75" ht="12" customHeight="1" x14ac:dyDescent="0.2">
      <c r="A65" s="273"/>
      <c r="B65" s="273"/>
      <c r="C65" s="273"/>
      <c r="D65" s="273"/>
      <c r="E65" s="273"/>
      <c r="F65" s="273"/>
      <c r="G65" s="273"/>
      <c r="H65" s="273"/>
      <c r="I65" s="273"/>
      <c r="J65" s="273"/>
      <c r="K65" s="273"/>
      <c r="L65" s="273"/>
      <c r="M65" s="273"/>
      <c r="N65" s="273"/>
      <c r="O65" s="273"/>
      <c r="P65" s="273"/>
      <c r="Q65" s="273"/>
      <c r="R65" s="273"/>
      <c r="S65" s="273"/>
      <c r="T65" s="273"/>
      <c r="U65" s="273"/>
      <c r="V65" s="273"/>
      <c r="W65" s="273"/>
      <c r="X65" s="273"/>
      <c r="Y65" s="273"/>
      <c r="Z65" s="273"/>
      <c r="AA65" s="273"/>
      <c r="AB65" s="273"/>
      <c r="AC65" s="273"/>
      <c r="AD65" s="273"/>
      <c r="AE65" s="273"/>
      <c r="AF65" s="273"/>
      <c r="AG65" s="273"/>
      <c r="AH65" s="273"/>
      <c r="AI65" s="273"/>
      <c r="AJ65" s="273"/>
      <c r="AK65" s="273"/>
      <c r="AL65" s="273"/>
      <c r="AM65" s="273"/>
      <c r="AN65" s="273"/>
      <c r="AO65" s="273"/>
      <c r="AP65" s="273"/>
      <c r="AQ65" s="273"/>
      <c r="AR65" s="273"/>
      <c r="AS65" s="273"/>
      <c r="AT65" s="273"/>
      <c r="AU65" s="273"/>
      <c r="AV65" s="273"/>
      <c r="AW65" s="229"/>
      <c r="AX65" s="229"/>
      <c r="AY65" s="229"/>
      <c r="AZ65" s="229"/>
      <c r="BA65" s="229"/>
      <c r="BB65" s="229"/>
      <c r="BC65" s="229"/>
      <c r="BD65" s="229"/>
      <c r="BE65" s="229"/>
      <c r="BF65" s="229"/>
      <c r="BG65" s="229"/>
      <c r="BH65" s="229"/>
      <c r="BI65" s="229"/>
      <c r="BJ65" s="229"/>
      <c r="BK65" s="229"/>
      <c r="BL65" s="229"/>
      <c r="BM65" s="229"/>
      <c r="BN65" s="229"/>
      <c r="BO65" s="229"/>
      <c r="BP65" s="229"/>
      <c r="BQ65" s="273"/>
      <c r="BR65" s="273"/>
      <c r="BS65" s="273"/>
      <c r="BT65" s="273"/>
      <c r="BU65" s="273"/>
      <c r="BV65" s="273"/>
      <c r="BW65" s="273"/>
    </row>
    <row r="66" spans="1:75" ht="12" customHeight="1" x14ac:dyDescent="0.2">
      <c r="A66" s="273"/>
      <c r="B66" s="273"/>
      <c r="C66" s="273"/>
      <c r="D66" s="273"/>
      <c r="E66" s="273"/>
      <c r="F66" s="273"/>
      <c r="G66" s="273"/>
      <c r="H66" s="273"/>
      <c r="I66" s="273"/>
      <c r="J66" s="273"/>
      <c r="K66" s="273"/>
      <c r="L66" s="273"/>
      <c r="M66" s="273"/>
      <c r="N66" s="273"/>
      <c r="O66" s="273"/>
      <c r="P66" s="273"/>
      <c r="Q66" s="273"/>
      <c r="R66" s="273"/>
      <c r="S66" s="273"/>
      <c r="T66" s="273"/>
      <c r="U66" s="273"/>
      <c r="V66" s="273"/>
      <c r="W66" s="273"/>
      <c r="X66" s="273"/>
      <c r="Y66" s="273"/>
      <c r="Z66" s="273"/>
      <c r="AA66" s="273"/>
      <c r="AB66" s="273"/>
      <c r="AC66" s="273"/>
      <c r="AD66" s="273"/>
      <c r="AE66" s="273"/>
      <c r="AF66" s="273"/>
      <c r="AG66" s="273"/>
      <c r="AH66" s="273"/>
      <c r="AI66" s="273"/>
      <c r="AJ66" s="273"/>
      <c r="AK66" s="273"/>
      <c r="AL66" s="273"/>
      <c r="AM66" s="273"/>
      <c r="AN66" s="273"/>
      <c r="AO66" s="273"/>
      <c r="AP66" s="273"/>
      <c r="AQ66" s="273"/>
      <c r="AR66" s="273"/>
      <c r="AS66" s="273"/>
      <c r="AT66" s="273"/>
      <c r="AU66" s="273"/>
      <c r="AV66" s="273"/>
      <c r="AW66" s="229"/>
      <c r="AX66" s="229"/>
      <c r="AY66" s="229"/>
      <c r="AZ66" s="229"/>
      <c r="BA66" s="229"/>
      <c r="BB66" s="229"/>
      <c r="BC66" s="229"/>
      <c r="BD66" s="229"/>
      <c r="BE66" s="229"/>
      <c r="BF66" s="229"/>
      <c r="BG66" s="229"/>
      <c r="BH66" s="229"/>
      <c r="BI66" s="229"/>
      <c r="BJ66" s="229"/>
      <c r="BK66" s="229"/>
      <c r="BL66" s="229"/>
      <c r="BM66" s="229"/>
      <c r="BN66" s="229"/>
      <c r="BO66" s="229"/>
      <c r="BP66" s="229"/>
      <c r="BQ66" s="273"/>
      <c r="BR66" s="273"/>
      <c r="BS66" s="273"/>
      <c r="BT66" s="273"/>
      <c r="BU66" s="273"/>
      <c r="BV66" s="273"/>
      <c r="BW66" s="273"/>
    </row>
    <row r="67" spans="1:75" ht="12" customHeight="1" x14ac:dyDescent="0.2">
      <c r="A67" s="273" t="s">
        <v>313</v>
      </c>
      <c r="B67" s="273"/>
      <c r="C67" s="273"/>
      <c r="D67" s="273"/>
      <c r="E67" s="273"/>
      <c r="F67" s="273"/>
      <c r="G67" s="273"/>
      <c r="H67" s="273"/>
      <c r="I67" s="273"/>
      <c r="J67" s="273"/>
      <c r="K67" s="273"/>
      <c r="L67" s="273"/>
      <c r="M67" s="273"/>
      <c r="N67" s="273"/>
      <c r="O67" s="273"/>
      <c r="P67" s="273"/>
      <c r="Q67" s="273"/>
      <c r="R67" s="273"/>
      <c r="S67" s="273"/>
      <c r="T67" s="273"/>
      <c r="U67" s="273"/>
      <c r="V67" s="273"/>
      <c r="W67" s="273"/>
      <c r="X67" s="273"/>
      <c r="Y67" s="273"/>
      <c r="Z67" s="273"/>
      <c r="AA67" s="273"/>
      <c r="AB67" s="273"/>
      <c r="AC67" s="273"/>
      <c r="AD67" s="273"/>
      <c r="AE67" s="273"/>
      <c r="AF67" s="273"/>
      <c r="AG67" s="273"/>
      <c r="AH67" s="273"/>
      <c r="AI67" s="273"/>
      <c r="AJ67" s="273"/>
      <c r="AK67" s="273"/>
      <c r="AL67" s="273"/>
      <c r="AM67" s="273"/>
      <c r="AN67" s="273"/>
      <c r="AO67" s="273"/>
      <c r="AP67" s="273"/>
      <c r="AQ67" s="273"/>
      <c r="AR67" s="273"/>
      <c r="AS67" s="273"/>
      <c r="AT67" s="273"/>
      <c r="AU67" s="273"/>
      <c r="AV67" s="273"/>
      <c r="BQ67" s="273" t="s">
        <v>284</v>
      </c>
      <c r="BR67" s="273"/>
      <c r="BS67" s="273"/>
      <c r="BT67" s="273"/>
      <c r="BU67" s="273"/>
      <c r="BV67" s="273"/>
      <c r="BW67" s="273"/>
    </row>
    <row r="68" spans="1:75" ht="12" customHeight="1" x14ac:dyDescent="0.2">
      <c r="A68" s="273"/>
      <c r="B68" s="273"/>
      <c r="C68" s="273"/>
      <c r="D68" s="273"/>
      <c r="E68" s="273"/>
      <c r="F68" s="273"/>
      <c r="G68" s="273"/>
      <c r="H68" s="273"/>
      <c r="I68" s="273"/>
      <c r="J68" s="273"/>
      <c r="K68" s="273"/>
      <c r="L68" s="273"/>
      <c r="M68" s="273"/>
      <c r="N68" s="273"/>
      <c r="O68" s="273"/>
      <c r="P68" s="273"/>
      <c r="Q68" s="273"/>
      <c r="R68" s="273"/>
      <c r="S68" s="273"/>
      <c r="T68" s="273"/>
      <c r="U68" s="273"/>
      <c r="V68" s="273"/>
      <c r="W68" s="273"/>
      <c r="X68" s="273"/>
      <c r="Y68" s="273"/>
      <c r="Z68" s="273"/>
      <c r="AA68" s="273"/>
      <c r="AB68" s="273"/>
      <c r="AC68" s="273"/>
      <c r="AD68" s="273"/>
      <c r="AE68" s="273"/>
      <c r="AF68" s="273"/>
      <c r="AG68" s="273"/>
      <c r="AH68" s="273"/>
      <c r="AI68" s="273"/>
      <c r="AJ68" s="273"/>
      <c r="AK68" s="273"/>
      <c r="AL68" s="273"/>
      <c r="AM68" s="273"/>
      <c r="AN68" s="273"/>
      <c r="AO68" s="273"/>
      <c r="AP68" s="273"/>
      <c r="AQ68" s="273"/>
      <c r="AR68" s="273"/>
      <c r="AS68" s="273"/>
      <c r="AT68" s="273"/>
      <c r="AU68" s="273"/>
      <c r="AV68" s="273"/>
      <c r="BQ68" s="273"/>
      <c r="BR68" s="273"/>
      <c r="BS68" s="273"/>
      <c r="BT68" s="273"/>
      <c r="BU68" s="273"/>
      <c r="BV68" s="273"/>
      <c r="BW68" s="273"/>
    </row>
    <row r="69" spans="1:75" ht="12" customHeight="1" x14ac:dyDescent="0.2">
      <c r="A69" s="273"/>
      <c r="B69" s="273"/>
      <c r="C69" s="273"/>
      <c r="D69" s="273"/>
      <c r="E69" s="273"/>
      <c r="F69" s="273"/>
      <c r="G69" s="273"/>
      <c r="H69" s="273"/>
      <c r="I69" s="273"/>
      <c r="J69" s="273"/>
      <c r="K69" s="273"/>
      <c r="L69" s="273"/>
      <c r="M69" s="273"/>
      <c r="N69" s="273"/>
      <c r="O69" s="273"/>
      <c r="P69" s="273"/>
      <c r="Q69" s="273"/>
      <c r="R69" s="273"/>
      <c r="S69" s="273"/>
      <c r="T69" s="273"/>
      <c r="U69" s="273"/>
      <c r="V69" s="273"/>
      <c r="W69" s="273"/>
      <c r="X69" s="273"/>
      <c r="Y69" s="273"/>
      <c r="Z69" s="273"/>
      <c r="AA69" s="273"/>
      <c r="AB69" s="273"/>
      <c r="AC69" s="273"/>
      <c r="AD69" s="273"/>
      <c r="AE69" s="273"/>
      <c r="AF69" s="273"/>
      <c r="AG69" s="273"/>
      <c r="AH69" s="273"/>
      <c r="AI69" s="273"/>
      <c r="AJ69" s="273"/>
      <c r="AK69" s="273"/>
      <c r="AL69" s="273"/>
      <c r="AM69" s="273"/>
      <c r="AN69" s="273"/>
      <c r="AO69" s="273"/>
      <c r="AP69" s="273"/>
      <c r="AQ69" s="273"/>
      <c r="AR69" s="273"/>
      <c r="AS69" s="273"/>
      <c r="AT69" s="273"/>
      <c r="AU69" s="273"/>
      <c r="AV69" s="273"/>
      <c r="AW69" s="36"/>
      <c r="AX69" s="36"/>
      <c r="AY69" s="36"/>
      <c r="AZ69" s="36"/>
      <c r="BF69" s="37"/>
      <c r="BG69" s="11"/>
      <c r="BH69" s="11"/>
      <c r="BI69" s="11"/>
      <c r="BJ69" s="11"/>
      <c r="BK69" s="11"/>
      <c r="BL69" s="11"/>
      <c r="BM69" s="11"/>
      <c r="BN69" s="11"/>
      <c r="BO69" s="11"/>
      <c r="BP69" s="11"/>
      <c r="BQ69" s="273"/>
      <c r="BR69" s="273"/>
      <c r="BS69" s="273"/>
      <c r="BT69" s="273"/>
      <c r="BU69" s="273"/>
      <c r="BV69" s="273"/>
      <c r="BW69" s="273"/>
    </row>
    <row r="70" spans="1:75" ht="12" customHeight="1" x14ac:dyDescent="0.2">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F70" s="37"/>
      <c r="BG70" s="11"/>
      <c r="BH70" s="11"/>
      <c r="BI70" s="11"/>
      <c r="BJ70" s="11"/>
      <c r="BK70" s="11"/>
      <c r="BL70" s="11"/>
      <c r="BM70" s="11"/>
      <c r="BN70" s="11"/>
      <c r="BO70" s="11"/>
      <c r="BP70" s="11"/>
      <c r="BQ70" s="11"/>
    </row>
    <row r="71" spans="1:75" ht="12" customHeight="1" x14ac:dyDescent="0.2">
      <c r="B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F71" s="11"/>
      <c r="BG71" s="11"/>
      <c r="BH71" s="11"/>
      <c r="BI71" s="11"/>
      <c r="BJ71" s="11"/>
      <c r="BK71" s="11"/>
      <c r="BL71" s="11"/>
      <c r="BM71" s="11"/>
      <c r="BN71" s="11"/>
      <c r="BO71" s="11"/>
      <c r="BP71" s="11"/>
      <c r="BQ71" s="11"/>
    </row>
    <row r="72" spans="1:75" ht="12" customHeight="1" x14ac:dyDescent="0.2">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11"/>
      <c r="BG72" s="11"/>
      <c r="BH72" s="11"/>
      <c r="BI72" s="11"/>
      <c r="BJ72" s="11"/>
      <c r="BK72" s="11"/>
      <c r="BL72" s="11"/>
      <c r="BM72" s="11"/>
      <c r="BN72" s="11"/>
      <c r="BO72" s="11"/>
      <c r="BP72" s="11"/>
      <c r="BQ72" s="11"/>
      <c r="BR72" s="36"/>
      <c r="BS72" s="36"/>
      <c r="BT72" s="36"/>
      <c r="BU72" s="36"/>
      <c r="BV72" s="36"/>
      <c r="BW72" s="36"/>
    </row>
    <row r="73" spans="1:75" ht="12" customHeight="1" x14ac:dyDescent="0.2">
      <c r="B73" s="36"/>
    </row>
    <row r="74" spans="1:75" ht="12" customHeight="1" x14ac:dyDescent="0.2">
      <c r="B74" s="36"/>
    </row>
    <row r="76" spans="1:75" ht="12" customHeight="1" x14ac:dyDescent="0.2">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36"/>
      <c r="BN76" s="36"/>
      <c r="BO76" s="36"/>
      <c r="BP76" s="36"/>
      <c r="BQ76" s="36"/>
      <c r="BR76" s="36"/>
      <c r="BS76" s="36"/>
      <c r="BT76" s="36"/>
      <c r="BU76" s="36"/>
      <c r="BV76" s="36"/>
      <c r="BW76" s="36"/>
    </row>
    <row r="84" spans="2:17" ht="12" customHeight="1" x14ac:dyDescent="0.2">
      <c r="Q84" s="38"/>
    </row>
    <row r="85" spans="2:17" ht="12" customHeight="1" x14ac:dyDescent="0.2">
      <c r="Q85" s="38"/>
    </row>
    <row r="88" spans="2:17" ht="12" customHeight="1" x14ac:dyDescent="0.2">
      <c r="B88" s="35"/>
    </row>
  </sheetData>
  <mergeCells count="48">
    <mergeCell ref="A64:AV66"/>
    <mergeCell ref="BQ52:BW54"/>
    <mergeCell ref="BQ55:BW57"/>
    <mergeCell ref="BQ58:BW60"/>
    <mergeCell ref="BQ61:BW63"/>
    <mergeCell ref="BQ64:BW66"/>
    <mergeCell ref="A48:BW50"/>
    <mergeCell ref="A52:AW54"/>
    <mergeCell ref="A55:AW57"/>
    <mergeCell ref="A58:AV60"/>
    <mergeCell ref="A61:AW63"/>
    <mergeCell ref="AK41:AP42"/>
    <mergeCell ref="AQ41:BT42"/>
    <mergeCell ref="AK43:AP44"/>
    <mergeCell ref="AQ43:AU44"/>
    <mergeCell ref="AV43:BC44"/>
    <mergeCell ref="BD43:BH44"/>
    <mergeCell ref="BI43:BT44"/>
    <mergeCell ref="AK36:AP38"/>
    <mergeCell ref="AQ36:AR36"/>
    <mergeCell ref="AS36:BT36"/>
    <mergeCell ref="AQ37:BT38"/>
    <mergeCell ref="AK39:AP40"/>
    <mergeCell ref="AQ39:BB40"/>
    <mergeCell ref="BC39:BH40"/>
    <mergeCell ref="BI39:BT40"/>
    <mergeCell ref="AK34:AP35"/>
    <mergeCell ref="AQ34:BH35"/>
    <mergeCell ref="BI34:BM34"/>
    <mergeCell ref="BN34:BR35"/>
    <mergeCell ref="BS34:BT35"/>
    <mergeCell ref="BI35:BM35"/>
    <mergeCell ref="A67:AV69"/>
    <mergeCell ref="BQ67:BW69"/>
    <mergeCell ref="BE2:BT3"/>
    <mergeCell ref="BL4:BN5"/>
    <mergeCell ref="A13:BW15"/>
    <mergeCell ref="BM26:BN26"/>
    <mergeCell ref="BP26:BQ26"/>
    <mergeCell ref="A17:BW19"/>
    <mergeCell ref="AK28:AP29"/>
    <mergeCell ref="AQ28:BE29"/>
    <mergeCell ref="BF28:BL29"/>
    <mergeCell ref="BM28:BT29"/>
    <mergeCell ref="AK30:AP31"/>
    <mergeCell ref="AQ30:BT31"/>
    <mergeCell ref="AK32:AP33"/>
    <mergeCell ref="AQ32:BT33"/>
  </mergeCells>
  <phoneticPr fontId="3"/>
  <printOptions horizontalCentered="1"/>
  <pageMargins left="0.51181102362204722" right="0.19685039370078741" top="0.78740157480314965" bottom="0.59055118110236227" header="0.35433070866141736" footer="0.39370078740157483"/>
  <pageSetup paperSize="9" scale="95" orientation="landscape" r:id="rId1"/>
  <headerFooter alignWithMargins="0"/>
  <rowBreaks count="1" manualBreakCount="1">
    <brk id="46" max="7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92D050"/>
  </sheetPr>
  <dimension ref="A1:DL343"/>
  <sheetViews>
    <sheetView showGridLines="0" view="pageBreakPreview" zoomScaleNormal="100" zoomScaleSheetLayoutView="100" workbookViewId="0">
      <selection activeCell="D148" sqref="D148:F148"/>
    </sheetView>
  </sheetViews>
  <sheetFormatPr defaultColWidth="9" defaultRowHeight="12" customHeight="1" x14ac:dyDescent="0.2"/>
  <cols>
    <col min="1" max="24" width="2" style="6" customWidth="1"/>
    <col min="25" max="25" width="2" style="9" customWidth="1"/>
    <col min="26" max="34" width="2" style="6" customWidth="1"/>
    <col min="35" max="35" width="2.1796875" style="6" customWidth="1"/>
    <col min="36" max="70" width="2" style="6" customWidth="1"/>
    <col min="71" max="72" width="2" style="108" customWidth="1"/>
    <col min="73" max="76" width="9" style="14"/>
    <col min="77" max="77" width="9" style="14" customWidth="1"/>
    <col min="78" max="78" width="8.7265625" style="14" customWidth="1"/>
    <col min="79" max="85" width="9" style="14"/>
    <col min="86" max="86" width="14.1796875" style="14" customWidth="1"/>
    <col min="87" max="87" width="14.08984375" style="14" customWidth="1"/>
    <col min="88" max="88" width="13.81640625" style="14" customWidth="1"/>
    <col min="89" max="116" width="9" style="14"/>
    <col min="117" max="16384" width="9" style="8"/>
  </cols>
  <sheetData>
    <row r="1" spans="1:72" s="34" customFormat="1" ht="13.5" customHeight="1" x14ac:dyDescent="0.2">
      <c r="A1" s="855" t="s">
        <v>282</v>
      </c>
      <c r="B1" s="855"/>
      <c r="C1" s="856"/>
      <c r="D1" s="847" t="s">
        <v>283</v>
      </c>
      <c r="E1" s="847"/>
      <c r="F1" s="847"/>
      <c r="G1" s="847"/>
      <c r="H1" s="847"/>
      <c r="I1" s="847"/>
      <c r="J1" s="847"/>
      <c r="K1" s="847"/>
      <c r="L1" s="847"/>
      <c r="M1" s="847"/>
      <c r="N1" s="847"/>
      <c r="O1" s="847"/>
      <c r="P1" s="848"/>
      <c r="Q1" s="848"/>
      <c r="R1" s="848"/>
      <c r="S1" s="848"/>
      <c r="T1" s="848"/>
      <c r="U1" s="163"/>
      <c r="V1" s="166"/>
      <c r="W1" s="857"/>
      <c r="X1" s="858"/>
      <c r="Y1" s="858"/>
      <c r="Z1" s="858"/>
      <c r="AA1" s="858"/>
      <c r="AB1" s="858"/>
      <c r="AC1" s="858"/>
      <c r="AD1" s="858"/>
      <c r="AE1" s="858"/>
      <c r="AF1" s="858"/>
      <c r="AG1" s="858"/>
      <c r="AH1" s="858"/>
      <c r="AI1" s="858"/>
      <c r="AJ1" s="858"/>
      <c r="AK1" s="858"/>
      <c r="AL1" s="858"/>
      <c r="AM1" s="858"/>
      <c r="AN1" s="858"/>
      <c r="AO1" s="858"/>
      <c r="AP1" s="858"/>
      <c r="AQ1" s="858"/>
      <c r="AR1" s="858"/>
      <c r="AS1" s="858"/>
      <c r="AT1" s="858"/>
      <c r="AU1" s="858"/>
      <c r="AV1" s="858"/>
      <c r="AW1" s="858"/>
      <c r="AX1" s="858"/>
      <c r="AY1" s="858"/>
      <c r="AZ1" s="858"/>
      <c r="BA1" s="858"/>
      <c r="BB1" s="858"/>
      <c r="BC1" s="858"/>
      <c r="BD1" s="858"/>
      <c r="BE1" s="632" t="s">
        <v>204</v>
      </c>
      <c r="BF1" s="632"/>
      <c r="BG1" s="632"/>
      <c r="BH1" s="632"/>
      <c r="BI1" s="632"/>
      <c r="BJ1" s="632"/>
      <c r="BK1" s="632"/>
      <c r="BL1" s="632"/>
      <c r="BM1" s="632"/>
      <c r="BN1" s="632"/>
      <c r="BO1" s="632"/>
      <c r="BP1" s="632"/>
      <c r="BQ1" s="632"/>
      <c r="BR1" s="632"/>
      <c r="BS1"/>
    </row>
    <row r="2" spans="1:72" s="34" customFormat="1" ht="13" x14ac:dyDescent="0.2">
      <c r="A2" s="855"/>
      <c r="B2" s="855"/>
      <c r="C2" s="856"/>
      <c r="D2" s="847"/>
      <c r="E2" s="847"/>
      <c r="F2" s="847"/>
      <c r="G2" s="847"/>
      <c r="H2" s="847"/>
      <c r="I2" s="847"/>
      <c r="J2" s="847"/>
      <c r="K2" s="847"/>
      <c r="L2" s="847"/>
      <c r="M2" s="847"/>
      <c r="N2" s="847"/>
      <c r="O2" s="847"/>
      <c r="P2" s="848"/>
      <c r="Q2" s="848"/>
      <c r="R2" s="848"/>
      <c r="S2" s="848"/>
      <c r="T2" s="848"/>
      <c r="V2" s="163"/>
      <c r="W2" s="858"/>
      <c r="X2" s="858"/>
      <c r="Y2" s="858"/>
      <c r="Z2" s="858"/>
      <c r="AA2" s="858"/>
      <c r="AB2" s="858"/>
      <c r="AC2" s="858"/>
      <c r="AD2" s="858"/>
      <c r="AE2" s="858"/>
      <c r="AF2" s="858"/>
      <c r="AG2" s="858"/>
      <c r="AH2" s="858"/>
      <c r="AI2" s="858"/>
      <c r="AJ2" s="858"/>
      <c r="AK2" s="858"/>
      <c r="AL2" s="858"/>
      <c r="AM2" s="858"/>
      <c r="AN2" s="858"/>
      <c r="AO2" s="858"/>
      <c r="AP2" s="858"/>
      <c r="AQ2" s="858"/>
      <c r="AR2" s="858"/>
      <c r="AS2" s="858"/>
      <c r="AT2" s="858"/>
      <c r="AU2" s="858"/>
      <c r="AV2" s="858"/>
      <c r="AW2" s="858"/>
      <c r="AX2" s="858"/>
      <c r="AY2" s="858"/>
      <c r="AZ2" s="858"/>
      <c r="BA2" s="858"/>
      <c r="BB2" s="858"/>
      <c r="BC2" s="858"/>
      <c r="BD2" s="858"/>
      <c r="BE2" s="632"/>
      <c r="BF2" s="632"/>
      <c r="BG2" s="632"/>
      <c r="BH2" s="632"/>
      <c r="BI2" s="632"/>
      <c r="BJ2" s="632"/>
      <c r="BK2" s="632"/>
      <c r="BL2" s="632"/>
      <c r="BM2" s="632"/>
      <c r="BN2" s="632"/>
      <c r="BO2" s="632"/>
      <c r="BP2" s="632"/>
      <c r="BQ2" s="632"/>
      <c r="BR2" s="632"/>
      <c r="BS2"/>
    </row>
    <row r="3" spans="1:72" s="34" customFormat="1" ht="13" x14ac:dyDescent="0.2">
      <c r="A3" s="161" t="s">
        <v>205</v>
      </c>
      <c r="B3" s="162"/>
      <c r="D3" s="162" t="s">
        <v>245</v>
      </c>
      <c r="BS3"/>
    </row>
    <row r="4" spans="1:72" s="167" customFormat="1" ht="18" customHeight="1" x14ac:dyDescent="0.2">
      <c r="A4" s="163"/>
      <c r="B4" s="790" t="s">
        <v>206</v>
      </c>
      <c r="C4" s="790"/>
      <c r="D4" s="790"/>
      <c r="E4" s="790"/>
      <c r="F4" s="790"/>
      <c r="G4" s="790"/>
      <c r="H4" s="790"/>
      <c r="I4" s="790"/>
      <c r="J4" s="790"/>
      <c r="K4" s="790"/>
      <c r="L4" s="790"/>
      <c r="M4" s="790"/>
      <c r="N4" s="790"/>
      <c r="O4" s="790"/>
      <c r="P4" s="790"/>
      <c r="Q4" s="790"/>
      <c r="R4" s="790"/>
      <c r="S4" s="790"/>
      <c r="T4" s="164"/>
      <c r="U4" s="110"/>
      <c r="V4" s="110"/>
      <c r="W4" s="110"/>
      <c r="X4" s="110"/>
      <c r="Y4" s="110"/>
      <c r="Z4" s="110"/>
      <c r="AA4" s="110"/>
      <c r="AB4" s="110"/>
      <c r="AC4" s="110"/>
      <c r="AD4" s="110"/>
      <c r="AE4" s="110"/>
      <c r="AF4" s="110"/>
      <c r="AG4" s="110"/>
      <c r="AH4" s="447" t="s">
        <v>246</v>
      </c>
      <c r="AI4" s="447"/>
      <c r="AJ4" s="447"/>
      <c r="AK4" s="447"/>
      <c r="AL4" s="447"/>
      <c r="AM4" s="447"/>
      <c r="AN4" s="447"/>
      <c r="AO4" s="447"/>
      <c r="AP4" s="165"/>
      <c r="AQ4" s="165"/>
      <c r="AR4" s="165"/>
      <c r="AS4" s="165"/>
      <c r="AT4" s="165"/>
      <c r="AU4" s="165"/>
      <c r="AV4" s="165"/>
      <c r="AW4" s="165"/>
      <c r="AX4" s="165"/>
      <c r="AY4" s="165"/>
      <c r="AZ4" s="165"/>
      <c r="BA4" s="165"/>
      <c r="BB4" s="165"/>
      <c r="BC4" s="165"/>
      <c r="BD4" s="425" t="s">
        <v>234</v>
      </c>
      <c r="BE4" s="791"/>
      <c r="BF4" s="791"/>
      <c r="BG4" s="791"/>
      <c r="BH4" s="791"/>
      <c r="BI4" s="792"/>
      <c r="BJ4" s="428" t="s">
        <v>207</v>
      </c>
      <c r="BK4" s="429"/>
      <c r="BL4" s="429"/>
      <c r="BM4" s="429"/>
      <c r="BN4" s="429"/>
      <c r="BO4" s="429"/>
      <c r="BP4" s="429"/>
      <c r="BQ4" s="429"/>
      <c r="BR4" s="430"/>
      <c r="BS4" s="163"/>
      <c r="BT4" s="166"/>
    </row>
    <row r="5" spans="1:72" s="167" customFormat="1" ht="18" customHeight="1" x14ac:dyDescent="0.2">
      <c r="A5" s="163"/>
      <c r="B5" s="790"/>
      <c r="C5" s="790"/>
      <c r="D5" s="790"/>
      <c r="E5" s="790"/>
      <c r="F5" s="790"/>
      <c r="G5" s="790"/>
      <c r="H5" s="790"/>
      <c r="I5" s="790"/>
      <c r="J5" s="790"/>
      <c r="K5" s="790"/>
      <c r="L5" s="790"/>
      <c r="M5" s="790"/>
      <c r="N5" s="790"/>
      <c r="O5" s="790"/>
      <c r="P5" s="790"/>
      <c r="Q5" s="790"/>
      <c r="R5" s="790"/>
      <c r="S5" s="790"/>
      <c r="T5" s="569" t="s">
        <v>208</v>
      </c>
      <c r="U5" s="653"/>
      <c r="V5" s="654"/>
      <c r="W5" s="569" t="s">
        <v>209</v>
      </c>
      <c r="X5" s="317"/>
      <c r="Y5" s="318"/>
      <c r="Z5" s="474" t="s">
        <v>7</v>
      </c>
      <c r="AA5" s="435"/>
      <c r="AB5" s="436"/>
      <c r="AC5" s="474" t="s">
        <v>8</v>
      </c>
      <c r="AD5" s="435"/>
      <c r="AE5" s="436"/>
      <c r="AF5" s="474" t="s">
        <v>9</v>
      </c>
      <c r="AG5" s="716"/>
      <c r="AH5" s="793"/>
      <c r="AI5" s="474" t="s">
        <v>10</v>
      </c>
      <c r="AJ5" s="435"/>
      <c r="AK5" s="436"/>
      <c r="AL5" s="474" t="s">
        <v>210</v>
      </c>
      <c r="AM5" s="435"/>
      <c r="AN5" s="436"/>
      <c r="AO5" s="474" t="s">
        <v>11</v>
      </c>
      <c r="AP5" s="716"/>
      <c r="AQ5" s="793"/>
      <c r="AR5" s="474" t="s">
        <v>12</v>
      </c>
      <c r="AS5" s="435"/>
      <c r="AT5" s="436"/>
      <c r="AU5" s="474" t="s">
        <v>13</v>
      </c>
      <c r="AV5" s="435"/>
      <c r="AW5" s="436"/>
      <c r="AX5" s="474" t="s">
        <v>14</v>
      </c>
      <c r="AY5" s="716"/>
      <c r="AZ5" s="793"/>
      <c r="BA5" s="474" t="s">
        <v>15</v>
      </c>
      <c r="BB5" s="435"/>
      <c r="BC5" s="435"/>
      <c r="BD5" s="425" t="s">
        <v>16</v>
      </c>
      <c r="BE5" s="435"/>
      <c r="BF5" s="436"/>
      <c r="BG5" s="478" t="s">
        <v>211</v>
      </c>
      <c r="BH5" s="479"/>
      <c r="BI5" s="480"/>
      <c r="BJ5" s="428"/>
      <c r="BK5" s="429"/>
      <c r="BL5" s="429"/>
      <c r="BM5" s="429"/>
      <c r="BN5" s="429"/>
      <c r="BO5" s="429"/>
      <c r="BP5" s="429"/>
      <c r="BQ5" s="429"/>
      <c r="BR5" s="430"/>
      <c r="BS5" s="163"/>
      <c r="BT5" s="166"/>
    </row>
    <row r="6" spans="1:72" s="167" customFormat="1" ht="18" customHeight="1" x14ac:dyDescent="0.2">
      <c r="A6" s="163"/>
      <c r="B6" s="168" t="s">
        <v>212</v>
      </c>
      <c r="C6" s="169"/>
      <c r="D6" s="169"/>
      <c r="E6" s="554" t="s">
        <v>213</v>
      </c>
      <c r="F6" s="554"/>
      <c r="G6" s="554"/>
      <c r="H6" s="554"/>
      <c r="I6" s="554"/>
      <c r="J6" s="554"/>
      <c r="K6" s="554"/>
      <c r="L6" s="554"/>
      <c r="M6" s="554"/>
      <c r="N6" s="554"/>
      <c r="O6" s="554"/>
      <c r="P6" s="554"/>
      <c r="Q6" s="554"/>
      <c r="R6" s="554"/>
      <c r="S6" s="555"/>
      <c r="T6" s="526"/>
      <c r="U6" s="527"/>
      <c r="V6" s="528"/>
      <c r="W6" s="526"/>
      <c r="X6" s="527"/>
      <c r="Y6" s="528"/>
      <c r="Z6" s="526"/>
      <c r="AA6" s="527"/>
      <c r="AB6" s="528"/>
      <c r="AC6" s="526"/>
      <c r="AD6" s="527"/>
      <c r="AE6" s="528"/>
      <c r="AF6" s="526"/>
      <c r="AG6" s="527"/>
      <c r="AH6" s="528"/>
      <c r="AI6" s="526"/>
      <c r="AJ6" s="527"/>
      <c r="AK6" s="528"/>
      <c r="AL6" s="526"/>
      <c r="AM6" s="527"/>
      <c r="AN6" s="528"/>
      <c r="AO6" s="526"/>
      <c r="AP6" s="527"/>
      <c r="AQ6" s="528"/>
      <c r="AR6" s="526"/>
      <c r="AS6" s="527"/>
      <c r="AT6" s="528"/>
      <c r="AU6" s="526"/>
      <c r="AV6" s="527"/>
      <c r="AW6" s="528"/>
      <c r="AX6" s="526"/>
      <c r="AY6" s="527"/>
      <c r="AZ6" s="528"/>
      <c r="BA6" s="526"/>
      <c r="BB6" s="527"/>
      <c r="BC6" s="568"/>
      <c r="BD6" s="527"/>
      <c r="BE6" s="527"/>
      <c r="BF6" s="528"/>
      <c r="BG6" s="526"/>
      <c r="BH6" s="527"/>
      <c r="BI6" s="528"/>
      <c r="BJ6" s="523"/>
      <c r="BK6" s="524"/>
      <c r="BL6" s="524"/>
      <c r="BM6" s="524"/>
      <c r="BN6" s="524"/>
      <c r="BO6" s="524"/>
      <c r="BP6" s="524"/>
      <c r="BQ6" s="524"/>
      <c r="BR6" s="525"/>
      <c r="BS6" s="163"/>
      <c r="BT6" s="166"/>
    </row>
    <row r="7" spans="1:72" s="167" customFormat="1" ht="18" customHeight="1" x14ac:dyDescent="0.2">
      <c r="A7" s="163"/>
      <c r="B7" s="168" t="s">
        <v>214</v>
      </c>
      <c r="C7" s="169"/>
      <c r="D7" s="169"/>
      <c r="E7" s="169" t="s">
        <v>215</v>
      </c>
      <c r="F7" s="169"/>
      <c r="G7" s="169"/>
      <c r="H7" s="169"/>
      <c r="I7" s="169"/>
      <c r="J7" s="169"/>
      <c r="K7" s="169"/>
      <c r="L7" s="169"/>
      <c r="M7" s="169"/>
      <c r="N7" s="169"/>
      <c r="O7" s="169"/>
      <c r="P7" s="169"/>
      <c r="Q7" s="169"/>
      <c r="R7" s="169"/>
      <c r="S7" s="169"/>
      <c r="T7" s="526"/>
      <c r="U7" s="527"/>
      <c r="V7" s="528"/>
      <c r="W7" s="526"/>
      <c r="X7" s="527"/>
      <c r="Y7" s="528"/>
      <c r="Z7" s="526"/>
      <c r="AA7" s="527"/>
      <c r="AB7" s="528"/>
      <c r="AC7" s="526"/>
      <c r="AD7" s="527"/>
      <c r="AE7" s="528"/>
      <c r="AF7" s="526"/>
      <c r="AG7" s="527"/>
      <c r="AH7" s="528"/>
      <c r="AI7" s="526"/>
      <c r="AJ7" s="527"/>
      <c r="AK7" s="528"/>
      <c r="AL7" s="526"/>
      <c r="AM7" s="527"/>
      <c r="AN7" s="528"/>
      <c r="AO7" s="526"/>
      <c r="AP7" s="527"/>
      <c r="AQ7" s="528"/>
      <c r="AR7" s="526"/>
      <c r="AS7" s="527"/>
      <c r="AT7" s="528"/>
      <c r="AU7" s="526"/>
      <c r="AV7" s="527"/>
      <c r="AW7" s="528"/>
      <c r="AX7" s="526"/>
      <c r="AY7" s="527"/>
      <c r="AZ7" s="528"/>
      <c r="BA7" s="526"/>
      <c r="BB7" s="527"/>
      <c r="BC7" s="568"/>
      <c r="BD7" s="527"/>
      <c r="BE7" s="527"/>
      <c r="BF7" s="528"/>
      <c r="BG7" s="526"/>
      <c r="BH7" s="527"/>
      <c r="BI7" s="528"/>
      <c r="BJ7" s="523"/>
      <c r="BK7" s="524"/>
      <c r="BL7" s="524"/>
      <c r="BM7" s="524"/>
      <c r="BN7" s="524"/>
      <c r="BO7" s="524"/>
      <c r="BP7" s="524"/>
      <c r="BQ7" s="524"/>
      <c r="BR7" s="525"/>
      <c r="BS7" s="163"/>
      <c r="BT7" s="166"/>
    </row>
    <row r="8" spans="1:72" s="167" customFormat="1" ht="18" customHeight="1" x14ac:dyDescent="0.2">
      <c r="A8" s="163"/>
      <c r="B8" s="168" t="s">
        <v>216</v>
      </c>
      <c r="C8" s="169"/>
      <c r="D8" s="169"/>
      <c r="E8" s="169" t="s">
        <v>215</v>
      </c>
      <c r="F8" s="169"/>
      <c r="G8" s="169"/>
      <c r="H8" s="169"/>
      <c r="I8" s="169"/>
      <c r="J8" s="169"/>
      <c r="K8" s="169"/>
      <c r="L8" s="169"/>
      <c r="M8" s="169"/>
      <c r="N8" s="169"/>
      <c r="O8" s="169"/>
      <c r="P8" s="169"/>
      <c r="Q8" s="169"/>
      <c r="R8" s="169"/>
      <c r="S8" s="169"/>
      <c r="T8" s="526"/>
      <c r="U8" s="527"/>
      <c r="V8" s="528"/>
      <c r="W8" s="526"/>
      <c r="X8" s="527"/>
      <c r="Y8" s="528"/>
      <c r="Z8" s="526"/>
      <c r="AA8" s="527"/>
      <c r="AB8" s="528"/>
      <c r="AC8" s="526"/>
      <c r="AD8" s="527"/>
      <c r="AE8" s="528"/>
      <c r="AF8" s="526"/>
      <c r="AG8" s="527"/>
      <c r="AH8" s="528"/>
      <c r="AI8" s="526"/>
      <c r="AJ8" s="527"/>
      <c r="AK8" s="528"/>
      <c r="AL8" s="526"/>
      <c r="AM8" s="527"/>
      <c r="AN8" s="528"/>
      <c r="AO8" s="526"/>
      <c r="AP8" s="527"/>
      <c r="AQ8" s="528"/>
      <c r="AR8" s="526"/>
      <c r="AS8" s="527"/>
      <c r="AT8" s="528"/>
      <c r="AU8" s="526"/>
      <c r="AV8" s="527"/>
      <c r="AW8" s="528"/>
      <c r="AX8" s="526"/>
      <c r="AY8" s="527"/>
      <c r="AZ8" s="528"/>
      <c r="BA8" s="526"/>
      <c r="BB8" s="527"/>
      <c r="BC8" s="568"/>
      <c r="BD8" s="527"/>
      <c r="BE8" s="527"/>
      <c r="BF8" s="528"/>
      <c r="BG8" s="526"/>
      <c r="BH8" s="527"/>
      <c r="BI8" s="528"/>
      <c r="BJ8" s="523"/>
      <c r="BK8" s="524"/>
      <c r="BL8" s="524"/>
      <c r="BM8" s="524"/>
      <c r="BN8" s="524"/>
      <c r="BO8" s="524"/>
      <c r="BP8" s="524"/>
      <c r="BQ8" s="524"/>
      <c r="BR8" s="525"/>
      <c r="BS8" s="163"/>
      <c r="BT8" s="166"/>
    </row>
    <row r="9" spans="1:72" s="167" customFormat="1" ht="18" customHeight="1" x14ac:dyDescent="0.2">
      <c r="A9" s="163"/>
      <c r="B9" s="168" t="s">
        <v>217</v>
      </c>
      <c r="C9" s="169"/>
      <c r="D9" s="169"/>
      <c r="E9" s="169" t="s">
        <v>215</v>
      </c>
      <c r="F9" s="169"/>
      <c r="G9" s="169"/>
      <c r="H9" s="169"/>
      <c r="I9" s="169"/>
      <c r="J9" s="169"/>
      <c r="K9" s="169"/>
      <c r="L9" s="556" t="s">
        <v>247</v>
      </c>
      <c r="M9" s="557"/>
      <c r="N9" s="557"/>
      <c r="O9" s="558"/>
      <c r="P9" s="454"/>
      <c r="Q9" s="455"/>
      <c r="R9" s="455"/>
      <c r="S9" s="456"/>
      <c r="T9" s="526"/>
      <c r="U9" s="527"/>
      <c r="V9" s="528"/>
      <c r="W9" s="526"/>
      <c r="X9" s="527"/>
      <c r="Y9" s="528"/>
      <c r="Z9" s="526"/>
      <c r="AA9" s="527"/>
      <c r="AB9" s="528"/>
      <c r="AC9" s="526"/>
      <c r="AD9" s="527"/>
      <c r="AE9" s="528"/>
      <c r="AF9" s="526"/>
      <c r="AG9" s="527"/>
      <c r="AH9" s="528"/>
      <c r="AI9" s="526"/>
      <c r="AJ9" s="527"/>
      <c r="AK9" s="528"/>
      <c r="AL9" s="526"/>
      <c r="AM9" s="527"/>
      <c r="AN9" s="528"/>
      <c r="AO9" s="526"/>
      <c r="AP9" s="527"/>
      <c r="AQ9" s="528"/>
      <c r="AR9" s="526"/>
      <c r="AS9" s="527"/>
      <c r="AT9" s="528"/>
      <c r="AU9" s="526"/>
      <c r="AV9" s="527"/>
      <c r="AW9" s="528"/>
      <c r="AX9" s="526"/>
      <c r="AY9" s="527"/>
      <c r="AZ9" s="528"/>
      <c r="BA9" s="526"/>
      <c r="BB9" s="527"/>
      <c r="BC9" s="568"/>
      <c r="BD9" s="527"/>
      <c r="BE9" s="527"/>
      <c r="BF9" s="528"/>
      <c r="BG9" s="526"/>
      <c r="BH9" s="527"/>
      <c r="BI9" s="528"/>
      <c r="BJ9" s="523"/>
      <c r="BK9" s="524"/>
      <c r="BL9" s="524"/>
      <c r="BM9" s="524"/>
      <c r="BN9" s="524"/>
      <c r="BO9" s="524"/>
      <c r="BP9" s="524"/>
      <c r="BQ9" s="524"/>
      <c r="BR9" s="525"/>
      <c r="BS9" s="163"/>
      <c r="BT9" s="166"/>
    </row>
    <row r="10" spans="1:72" s="167" customFormat="1" ht="18" customHeight="1" x14ac:dyDescent="0.2">
      <c r="A10" s="163"/>
      <c r="B10" s="168" t="s">
        <v>218</v>
      </c>
      <c r="C10" s="169"/>
      <c r="D10" s="169"/>
      <c r="E10" s="169" t="s">
        <v>215</v>
      </c>
      <c r="F10" s="170"/>
      <c r="G10" s="170"/>
      <c r="H10" s="170"/>
      <c r="I10" s="170"/>
      <c r="J10" s="170"/>
      <c r="K10" s="170"/>
      <c r="L10" s="559"/>
      <c r="M10" s="560"/>
      <c r="N10" s="560"/>
      <c r="O10" s="561"/>
      <c r="P10" s="565"/>
      <c r="Q10" s="566"/>
      <c r="R10" s="566"/>
      <c r="S10" s="567"/>
      <c r="T10" s="526"/>
      <c r="U10" s="527"/>
      <c r="V10" s="528"/>
      <c r="W10" s="526"/>
      <c r="X10" s="527"/>
      <c r="Y10" s="528"/>
      <c r="Z10" s="526"/>
      <c r="AA10" s="527"/>
      <c r="AB10" s="528"/>
      <c r="AC10" s="526"/>
      <c r="AD10" s="527"/>
      <c r="AE10" s="528"/>
      <c r="AF10" s="526"/>
      <c r="AG10" s="527"/>
      <c r="AH10" s="528"/>
      <c r="AI10" s="526"/>
      <c r="AJ10" s="527"/>
      <c r="AK10" s="528"/>
      <c r="AL10" s="526"/>
      <c r="AM10" s="527"/>
      <c r="AN10" s="528"/>
      <c r="AO10" s="526"/>
      <c r="AP10" s="527"/>
      <c r="AQ10" s="528"/>
      <c r="AR10" s="526"/>
      <c r="AS10" s="527"/>
      <c r="AT10" s="528"/>
      <c r="AU10" s="526"/>
      <c r="AV10" s="527"/>
      <c r="AW10" s="528"/>
      <c r="AX10" s="526"/>
      <c r="AY10" s="527"/>
      <c r="AZ10" s="528"/>
      <c r="BA10" s="526"/>
      <c r="BB10" s="527"/>
      <c r="BC10" s="568"/>
      <c r="BD10" s="527"/>
      <c r="BE10" s="527"/>
      <c r="BF10" s="528"/>
      <c r="BG10" s="526"/>
      <c r="BH10" s="527"/>
      <c r="BI10" s="528"/>
      <c r="BJ10" s="523"/>
      <c r="BK10" s="524"/>
      <c r="BL10" s="524"/>
      <c r="BM10" s="524"/>
      <c r="BN10" s="524"/>
      <c r="BO10" s="524"/>
      <c r="BP10" s="524"/>
      <c r="BQ10" s="524"/>
      <c r="BR10" s="525"/>
      <c r="BS10" s="163"/>
      <c r="BT10" s="166"/>
    </row>
    <row r="11" spans="1:72" s="167" customFormat="1" ht="18" customHeight="1" x14ac:dyDescent="0.2">
      <c r="A11" s="163"/>
      <c r="B11" s="168" t="s">
        <v>219</v>
      </c>
      <c r="C11" s="169"/>
      <c r="D11" s="169"/>
      <c r="E11" s="169" t="s">
        <v>215</v>
      </c>
      <c r="F11" s="169"/>
      <c r="G11" s="169"/>
      <c r="H11" s="169"/>
      <c r="I11" s="169"/>
      <c r="J11" s="169"/>
      <c r="K11" s="169"/>
      <c r="L11" s="562"/>
      <c r="M11" s="563"/>
      <c r="N11" s="563"/>
      <c r="O11" s="564"/>
      <c r="P11" s="457"/>
      <c r="Q11" s="458"/>
      <c r="R11" s="458"/>
      <c r="S11" s="459"/>
      <c r="T11" s="526"/>
      <c r="U11" s="527"/>
      <c r="V11" s="528"/>
      <c r="W11" s="526"/>
      <c r="X11" s="527"/>
      <c r="Y11" s="528"/>
      <c r="Z11" s="526"/>
      <c r="AA11" s="527"/>
      <c r="AB11" s="528"/>
      <c r="AC11" s="526"/>
      <c r="AD11" s="527"/>
      <c r="AE11" s="528"/>
      <c r="AF11" s="526"/>
      <c r="AG11" s="527"/>
      <c r="AH11" s="528"/>
      <c r="AI11" s="526"/>
      <c r="AJ11" s="527"/>
      <c r="AK11" s="528"/>
      <c r="AL11" s="526"/>
      <c r="AM11" s="527"/>
      <c r="AN11" s="528"/>
      <c r="AO11" s="526"/>
      <c r="AP11" s="527"/>
      <c r="AQ11" s="528"/>
      <c r="AR11" s="526"/>
      <c r="AS11" s="527"/>
      <c r="AT11" s="528"/>
      <c r="AU11" s="526"/>
      <c r="AV11" s="527"/>
      <c r="AW11" s="528"/>
      <c r="AX11" s="526"/>
      <c r="AY11" s="527"/>
      <c r="AZ11" s="528"/>
      <c r="BA11" s="526"/>
      <c r="BB11" s="527"/>
      <c r="BC11" s="568"/>
      <c r="BD11" s="527"/>
      <c r="BE11" s="527"/>
      <c r="BF11" s="528"/>
      <c r="BG11" s="526"/>
      <c r="BH11" s="527"/>
      <c r="BI11" s="528"/>
      <c r="BJ11" s="523"/>
      <c r="BK11" s="524"/>
      <c r="BL11" s="524"/>
      <c r="BM11" s="524"/>
      <c r="BN11" s="524"/>
      <c r="BO11" s="524"/>
      <c r="BP11" s="524"/>
      <c r="BQ11" s="524"/>
      <c r="BR11" s="525"/>
      <c r="BS11" s="163"/>
      <c r="BT11" s="166"/>
    </row>
    <row r="12" spans="1:72" s="167" customFormat="1" ht="18" customHeight="1" thickBot="1" x14ac:dyDescent="0.25">
      <c r="A12" s="163"/>
      <c r="B12" s="171" t="s">
        <v>220</v>
      </c>
      <c r="C12" s="172"/>
      <c r="D12" s="172"/>
      <c r="E12" s="172"/>
      <c r="F12" s="172"/>
      <c r="G12" s="172"/>
      <c r="H12" s="172"/>
      <c r="I12" s="172"/>
      <c r="J12" s="172"/>
      <c r="K12" s="172"/>
      <c r="L12" s="172"/>
      <c r="M12" s="172"/>
      <c r="N12" s="172"/>
      <c r="O12" s="172"/>
      <c r="P12" s="172"/>
      <c r="Q12" s="172"/>
      <c r="R12" s="172"/>
      <c r="S12" s="172"/>
      <c r="T12" s="647" t="str">
        <f>IF(SUM(T6:V11)=0,"",SUM(T6:V11))</f>
        <v/>
      </c>
      <c r="U12" s="648"/>
      <c r="V12" s="649"/>
      <c r="W12" s="647" t="str">
        <f>IF(SUM(W6:Y11)=0,"",SUM(W6:Y11))</f>
        <v/>
      </c>
      <c r="X12" s="648"/>
      <c r="Y12" s="649"/>
      <c r="Z12" s="647" t="str">
        <f>IF(SUM(Z6:AB11)=0,"",SUM(Z6:AB11))</f>
        <v/>
      </c>
      <c r="AA12" s="648"/>
      <c r="AB12" s="649"/>
      <c r="AC12" s="647" t="str">
        <f>IF(SUM(AC6:AE11)=0,"",SUM(AC6:AE11))</f>
        <v/>
      </c>
      <c r="AD12" s="648"/>
      <c r="AE12" s="649"/>
      <c r="AF12" s="647" t="str">
        <f>IF(SUM(AF6:AH11)=0,"",SUM(AF6:AH11))</f>
        <v/>
      </c>
      <c r="AG12" s="648"/>
      <c r="AH12" s="649"/>
      <c r="AI12" s="647" t="str">
        <f>IF(SUM(AI6:AK11)=0,"",SUM(AI6:AK11))</f>
        <v/>
      </c>
      <c r="AJ12" s="648"/>
      <c r="AK12" s="649"/>
      <c r="AL12" s="647" t="str">
        <f>IF(SUM(AL6:AN11)=0,"",SUM(AL6:AN11))</f>
        <v/>
      </c>
      <c r="AM12" s="648"/>
      <c r="AN12" s="649"/>
      <c r="AO12" s="647" t="str">
        <f>IF(SUM(AO6:AQ11)=0,"",SUM(AO6:AQ11))</f>
        <v/>
      </c>
      <c r="AP12" s="648"/>
      <c r="AQ12" s="649"/>
      <c r="AR12" s="647" t="str">
        <f>IF(SUM(AR6:AT11)=0,"",SUM(AR6:AT11))</f>
        <v/>
      </c>
      <c r="AS12" s="648"/>
      <c r="AT12" s="649"/>
      <c r="AU12" s="647" t="str">
        <f>IF(SUM(AU6:AW11)=0,"",SUM(AU6:AW11))</f>
        <v/>
      </c>
      <c r="AV12" s="648"/>
      <c r="AW12" s="649"/>
      <c r="AX12" s="647" t="str">
        <f>IF(SUM(AX6:AZ11)=0,"",SUM(AX6:AZ11))</f>
        <v/>
      </c>
      <c r="AY12" s="648"/>
      <c r="AZ12" s="649"/>
      <c r="BA12" s="647" t="str">
        <f>IF(SUM(BA6:BC11)=0,"",SUM(BA6:BC11))</f>
        <v/>
      </c>
      <c r="BB12" s="648"/>
      <c r="BC12" s="650"/>
      <c r="BD12" s="652" t="str">
        <f>IF(SUM(BD6:BF11)=0,"",SUM(BD6:BF11))</f>
        <v/>
      </c>
      <c r="BE12" s="648"/>
      <c r="BF12" s="649"/>
      <c r="BG12" s="647" t="str">
        <f>IF(SUM(BG6:BI11)=0,"",SUM(BG6:BI11))</f>
        <v/>
      </c>
      <c r="BH12" s="648"/>
      <c r="BI12" s="650"/>
      <c r="BJ12" s="471"/>
      <c r="BK12" s="472"/>
      <c r="BL12" s="472"/>
      <c r="BM12" s="472"/>
      <c r="BN12" s="472"/>
      <c r="BO12" s="472"/>
      <c r="BP12" s="472"/>
      <c r="BQ12" s="472"/>
      <c r="BR12" s="473"/>
      <c r="BS12" s="163"/>
      <c r="BT12" s="166"/>
    </row>
    <row r="13" spans="1:72" s="167" customFormat="1" ht="18" customHeight="1" thickTop="1" thickBot="1" x14ac:dyDescent="0.25">
      <c r="A13" s="163"/>
      <c r="B13" s="173" t="s">
        <v>221</v>
      </c>
      <c r="C13" s="174"/>
      <c r="D13" s="174"/>
      <c r="E13" s="529" t="s">
        <v>222</v>
      </c>
      <c r="F13" s="530"/>
      <c r="G13" s="530"/>
      <c r="H13" s="530"/>
      <c r="I13" s="530"/>
      <c r="J13" s="530"/>
      <c r="K13" s="530"/>
      <c r="L13" s="530"/>
      <c r="M13" s="530"/>
      <c r="N13" s="530"/>
      <c r="O13" s="530"/>
      <c r="P13" s="530"/>
      <c r="Q13" s="530"/>
      <c r="R13" s="530"/>
      <c r="S13" s="531"/>
      <c r="T13" s="532"/>
      <c r="U13" s="533"/>
      <c r="V13" s="534"/>
      <c r="W13" s="532"/>
      <c r="X13" s="533"/>
      <c r="Y13" s="534"/>
      <c r="Z13" s="532"/>
      <c r="AA13" s="533"/>
      <c r="AB13" s="534"/>
      <c r="AC13" s="532"/>
      <c r="AD13" s="533"/>
      <c r="AE13" s="534"/>
      <c r="AF13" s="532"/>
      <c r="AG13" s="533"/>
      <c r="AH13" s="534"/>
      <c r="AI13" s="532"/>
      <c r="AJ13" s="533"/>
      <c r="AK13" s="534"/>
      <c r="AL13" s="532"/>
      <c r="AM13" s="533"/>
      <c r="AN13" s="534"/>
      <c r="AO13" s="532"/>
      <c r="AP13" s="533"/>
      <c r="AQ13" s="534"/>
      <c r="AR13" s="532"/>
      <c r="AS13" s="533"/>
      <c r="AT13" s="534"/>
      <c r="AU13" s="532"/>
      <c r="AV13" s="533"/>
      <c r="AW13" s="534"/>
      <c r="AX13" s="532"/>
      <c r="AY13" s="533"/>
      <c r="AZ13" s="534"/>
      <c r="BA13" s="532"/>
      <c r="BB13" s="533"/>
      <c r="BC13" s="537"/>
      <c r="BD13" s="533"/>
      <c r="BE13" s="533"/>
      <c r="BF13" s="534"/>
      <c r="BG13" s="532"/>
      <c r="BH13" s="533"/>
      <c r="BI13" s="534"/>
      <c r="BJ13" s="539"/>
      <c r="BK13" s="540"/>
      <c r="BL13" s="540"/>
      <c r="BM13" s="540"/>
      <c r="BN13" s="540"/>
      <c r="BO13" s="540"/>
      <c r="BP13" s="540"/>
      <c r="BQ13" s="540"/>
      <c r="BR13" s="541"/>
      <c r="BS13" s="163"/>
      <c r="BT13" s="166"/>
    </row>
    <row r="14" spans="1:72" s="167" customFormat="1" ht="15.75" customHeight="1" thickTop="1" x14ac:dyDescent="0.2">
      <c r="A14" s="163"/>
      <c r="B14" s="175"/>
      <c r="C14" s="176"/>
      <c r="D14" s="176"/>
      <c r="E14" s="177"/>
      <c r="F14" s="178"/>
      <c r="G14" s="178"/>
      <c r="H14" s="178"/>
      <c r="I14" s="178"/>
      <c r="J14" s="178"/>
      <c r="K14" s="178"/>
      <c r="L14" s="178"/>
      <c r="M14" s="178"/>
      <c r="N14" s="178"/>
      <c r="O14" s="178"/>
      <c r="P14" s="178"/>
      <c r="Q14" s="178"/>
      <c r="R14" s="178"/>
      <c r="S14" s="178"/>
      <c r="T14" s="177"/>
      <c r="U14" s="179"/>
      <c r="V14" s="179"/>
      <c r="W14" s="177"/>
      <c r="X14" s="179"/>
      <c r="Y14" s="179"/>
      <c r="Z14" s="177"/>
      <c r="AA14" s="179"/>
      <c r="AB14" s="179"/>
      <c r="AC14" s="177"/>
      <c r="AD14" s="179"/>
      <c r="AE14" s="179"/>
      <c r="AF14" s="177"/>
      <c r="AG14" s="179"/>
      <c r="AH14" s="179"/>
      <c r="AI14" s="177"/>
      <c r="AJ14" s="179"/>
      <c r="AK14" s="179"/>
      <c r="AL14" s="177"/>
      <c r="AM14" s="179"/>
      <c r="AN14" s="179"/>
      <c r="AO14" s="177"/>
      <c r="AP14" s="179"/>
      <c r="AQ14" s="179"/>
      <c r="AR14" s="177"/>
      <c r="AS14" s="179"/>
      <c r="AT14" s="179"/>
      <c r="AU14" s="177"/>
      <c r="AV14" s="179"/>
      <c r="AW14" s="179"/>
      <c r="AX14" s="177"/>
      <c r="AY14" s="179"/>
      <c r="AZ14" s="179"/>
      <c r="BA14" s="177"/>
      <c r="BB14" s="179"/>
      <c r="BC14" s="179"/>
      <c r="BD14" s="177"/>
      <c r="BE14" s="179"/>
      <c r="BF14" s="179"/>
      <c r="BG14" s="177"/>
      <c r="BH14" s="179"/>
      <c r="BI14" s="179"/>
      <c r="BJ14" s="180"/>
      <c r="BK14" s="15"/>
      <c r="BL14" s="15"/>
      <c r="BM14" s="15"/>
      <c r="BN14" s="15"/>
      <c r="BO14" s="15"/>
      <c r="BP14" s="15"/>
      <c r="BQ14" s="166"/>
      <c r="BR14" s="166"/>
      <c r="BS14" s="163"/>
      <c r="BT14" s="166"/>
    </row>
    <row r="15" spans="1:72" s="167" customFormat="1" ht="6.75" customHeight="1" x14ac:dyDescent="0.2">
      <c r="A15" s="163"/>
      <c r="B15" s="181"/>
      <c r="C15" s="182"/>
      <c r="D15" s="182"/>
      <c r="E15" s="183"/>
      <c r="F15" s="34"/>
      <c r="G15" s="34"/>
      <c r="H15" s="34"/>
      <c r="I15" s="34"/>
      <c r="J15" s="34"/>
      <c r="K15" s="34"/>
      <c r="L15" s="34"/>
      <c r="M15" s="34"/>
      <c r="N15" s="34"/>
      <c r="O15" s="34"/>
      <c r="P15" s="34"/>
      <c r="Q15" s="34"/>
      <c r="R15" s="34"/>
      <c r="S15" s="34"/>
      <c r="T15" s="183"/>
      <c r="U15" s="15"/>
      <c r="V15" s="15"/>
      <c r="W15" s="183"/>
      <c r="X15" s="15"/>
      <c r="Y15" s="15"/>
      <c r="Z15" s="183"/>
      <c r="AA15" s="15"/>
      <c r="AB15" s="15"/>
      <c r="AC15" s="183"/>
      <c r="AD15" s="15"/>
      <c r="AE15" s="15"/>
      <c r="AF15" s="183"/>
      <c r="AG15" s="15"/>
      <c r="AH15" s="15"/>
      <c r="AI15" s="183"/>
      <c r="AJ15" s="15"/>
      <c r="AK15" s="15"/>
      <c r="AL15" s="183"/>
      <c r="AM15" s="15"/>
      <c r="AN15" s="15"/>
      <c r="AO15" s="183"/>
      <c r="AP15" s="15"/>
      <c r="AQ15" s="15"/>
      <c r="AR15" s="183"/>
      <c r="AS15" s="15"/>
      <c r="AT15" s="15"/>
      <c r="AU15" s="183"/>
      <c r="AV15" s="15"/>
      <c r="AW15" s="15"/>
      <c r="AX15" s="183"/>
      <c r="AY15" s="15"/>
      <c r="AZ15" s="15"/>
      <c r="BA15" s="183"/>
      <c r="BB15" s="15"/>
      <c r="BC15" s="15"/>
      <c r="BD15" s="183"/>
      <c r="BE15" s="15"/>
      <c r="BF15" s="15"/>
      <c r="BG15" s="183"/>
      <c r="BH15" s="15"/>
      <c r="BI15" s="15"/>
      <c r="BJ15" s="180"/>
      <c r="BK15" s="15"/>
      <c r="BL15" s="15"/>
      <c r="BM15" s="15"/>
      <c r="BN15" s="15"/>
      <c r="BO15" s="15"/>
      <c r="BP15" s="15"/>
      <c r="BQ15" s="166"/>
      <c r="BR15" s="166"/>
      <c r="BS15" s="163"/>
      <c r="BT15" s="166"/>
    </row>
    <row r="16" spans="1:72" s="167" customFormat="1" ht="15.75" customHeight="1" x14ac:dyDescent="0.2">
      <c r="A16" s="161" t="s">
        <v>223</v>
      </c>
      <c r="B16" s="181"/>
      <c r="C16" s="182"/>
      <c r="D16" s="181" t="s">
        <v>272</v>
      </c>
      <c r="E16" s="183"/>
      <c r="F16" s="34"/>
      <c r="G16" s="34"/>
      <c r="H16" s="34"/>
      <c r="I16" s="34"/>
      <c r="J16" s="34"/>
      <c r="K16" s="34"/>
      <c r="L16" s="34"/>
      <c r="M16" s="34"/>
      <c r="N16" s="34"/>
      <c r="O16" s="34"/>
      <c r="P16" s="34"/>
      <c r="Q16" s="34"/>
      <c r="R16" s="34"/>
      <c r="S16" s="34"/>
      <c r="T16" s="183"/>
      <c r="U16" s="15"/>
      <c r="V16" s="15"/>
      <c r="W16" s="183"/>
      <c r="X16" s="15"/>
      <c r="Y16" s="15"/>
      <c r="Z16" s="183"/>
      <c r="AA16" s="15"/>
      <c r="AB16" s="15"/>
      <c r="AC16" s="183"/>
      <c r="AD16" s="15"/>
      <c r="AE16" s="15"/>
      <c r="AF16" s="183"/>
      <c r="AG16" s="15"/>
      <c r="AH16" s="15"/>
      <c r="AI16" s="183"/>
      <c r="AJ16" s="15"/>
      <c r="AK16" s="15"/>
      <c r="AL16" s="183"/>
      <c r="AM16" s="15"/>
      <c r="AN16" s="15"/>
      <c r="AO16" s="183"/>
      <c r="AP16" s="15"/>
      <c r="AQ16" s="15"/>
      <c r="AR16" s="183"/>
      <c r="AS16" s="15"/>
      <c r="AT16" s="15"/>
      <c r="AU16" s="183"/>
      <c r="AV16" s="15"/>
      <c r="AW16" s="15"/>
      <c r="AX16" s="183"/>
      <c r="AY16" s="15"/>
      <c r="AZ16" s="15"/>
      <c r="BA16" s="183"/>
      <c r="BB16" s="15"/>
      <c r="BC16" s="15"/>
      <c r="BD16" s="183"/>
      <c r="BE16" s="15"/>
      <c r="BF16" s="15"/>
      <c r="BG16" s="183"/>
      <c r="BH16" s="15"/>
      <c r="BI16" s="15"/>
      <c r="BJ16" s="180"/>
      <c r="BK16" s="15"/>
      <c r="BL16" s="15"/>
      <c r="BM16" s="15"/>
      <c r="BN16" s="15"/>
      <c r="BO16" s="15"/>
      <c r="BP16" s="166"/>
      <c r="BQ16" s="166"/>
      <c r="BR16" s="184" t="s">
        <v>248</v>
      </c>
      <c r="BS16" s="163"/>
      <c r="BT16" s="166"/>
    </row>
    <row r="17" spans="1:72" s="167" customFormat="1" ht="18.5" customHeight="1" x14ac:dyDescent="0.2">
      <c r="A17" s="163" t="s">
        <v>224</v>
      </c>
      <c r="B17" s="849" t="s">
        <v>225</v>
      </c>
      <c r="C17" s="850"/>
      <c r="D17" s="426" t="s">
        <v>226</v>
      </c>
      <c r="E17" s="426"/>
      <c r="F17" s="426"/>
      <c r="G17" s="426"/>
      <c r="H17" s="426"/>
      <c r="I17" s="426"/>
      <c r="J17" s="426"/>
      <c r="K17" s="426"/>
      <c r="L17" s="426"/>
      <c r="M17" s="447" t="s">
        <v>227</v>
      </c>
      <c r="N17" s="447"/>
      <c r="O17" s="447"/>
      <c r="P17" s="447"/>
      <c r="Q17" s="447"/>
      <c r="R17" s="447"/>
      <c r="S17" s="477"/>
      <c r="T17" s="550" t="str">
        <f>IF(ROUNDDOWN(T6/3,1)=0,"",ROUNDDOWN(T6/3,1))</f>
        <v/>
      </c>
      <c r="U17" s="551"/>
      <c r="V17" s="552"/>
      <c r="W17" s="545" t="str">
        <f>IF(ROUNDDOWN(W6/3,1)=0,"",ROUNDDOWN(W6/3,1))</f>
        <v/>
      </c>
      <c r="X17" s="546"/>
      <c r="Y17" s="547"/>
      <c r="Z17" s="545" t="str">
        <f>IF(ROUNDDOWN(Z6/3,1)=0,"",ROUNDDOWN(Z6/3,1))</f>
        <v/>
      </c>
      <c r="AA17" s="546"/>
      <c r="AB17" s="547"/>
      <c r="AC17" s="545" t="str">
        <f>IF(ROUNDDOWN(AC6/3,1)=0,"",ROUNDDOWN(AC6/3,1))</f>
        <v/>
      </c>
      <c r="AD17" s="546"/>
      <c r="AE17" s="547"/>
      <c r="AF17" s="545" t="str">
        <f>IF(ROUNDDOWN(AF6/3,1)=0,"",ROUNDDOWN(AF6/3,1))</f>
        <v/>
      </c>
      <c r="AG17" s="546"/>
      <c r="AH17" s="547"/>
      <c r="AI17" s="545" t="str">
        <f>IF(ROUNDDOWN(AI6/3,1)=0,"",ROUNDDOWN(AI6/3,1))</f>
        <v/>
      </c>
      <c r="AJ17" s="546"/>
      <c r="AK17" s="547"/>
      <c r="AL17" s="545" t="str">
        <f>IF(ROUNDDOWN(AL6/3,1)=0,"",ROUNDDOWN(AL6/3,1))</f>
        <v/>
      </c>
      <c r="AM17" s="546"/>
      <c r="AN17" s="547"/>
      <c r="AO17" s="545" t="str">
        <f>IF(ROUNDDOWN(AO6/3,1)=0,"",ROUNDDOWN(AO6/3,1))</f>
        <v/>
      </c>
      <c r="AP17" s="546"/>
      <c r="AQ17" s="547"/>
      <c r="AR17" s="545" t="str">
        <f>IF(ROUNDDOWN(AR6/3,1)=0,"",ROUNDDOWN(AR6/3,1))</f>
        <v/>
      </c>
      <c r="AS17" s="546"/>
      <c r="AT17" s="547"/>
      <c r="AU17" s="545" t="str">
        <f>IF(ROUNDDOWN(AU6/3,1)=0,"",ROUNDDOWN(AU6/3,1))</f>
        <v/>
      </c>
      <c r="AV17" s="546"/>
      <c r="AW17" s="547"/>
      <c r="AX17" s="545" t="str">
        <f>IF(ROUNDDOWN(AX6/3,1)=0,"",ROUNDDOWN(AX6/3,1))</f>
        <v/>
      </c>
      <c r="AY17" s="546"/>
      <c r="AZ17" s="547"/>
      <c r="BA17" s="545" t="str">
        <f>IF(ROUNDDOWN(BA6/3,1)=0,"",ROUNDDOWN(BA6/3,1))</f>
        <v/>
      </c>
      <c r="BB17" s="546"/>
      <c r="BC17" s="546"/>
      <c r="BD17" s="651" t="str">
        <f>IF(ROUNDDOWN(BD6/3,1)=0,"",ROUNDDOWN(BD6/3,1))</f>
        <v/>
      </c>
      <c r="BE17" s="546"/>
      <c r="BF17" s="547"/>
      <c r="BG17" s="545" t="str">
        <f>IF(ROUNDDOWN(BG6/3,1)=0,"",ROUNDDOWN(BG6/3,1))</f>
        <v/>
      </c>
      <c r="BH17" s="546"/>
      <c r="BI17" s="646"/>
      <c r="BJ17" s="313"/>
      <c r="BK17" s="431"/>
      <c r="BL17" s="431"/>
      <c r="BM17" s="431"/>
      <c r="BN17" s="431"/>
      <c r="BO17" s="431"/>
      <c r="BP17" s="431"/>
      <c r="BQ17" s="431"/>
      <c r="BR17" s="432"/>
      <c r="BS17" s="163"/>
      <c r="BT17" s="166"/>
    </row>
    <row r="18" spans="1:72" s="167" customFormat="1" ht="18.5" customHeight="1" x14ac:dyDescent="0.2">
      <c r="A18" s="163"/>
      <c r="B18" s="851"/>
      <c r="C18" s="852"/>
      <c r="D18" s="548" t="s">
        <v>228</v>
      </c>
      <c r="E18" s="549"/>
      <c r="F18" s="549"/>
      <c r="G18" s="549"/>
      <c r="H18" s="549"/>
      <c r="I18" s="549"/>
      <c r="J18" s="549"/>
      <c r="K18" s="549"/>
      <c r="L18" s="549"/>
      <c r="M18" s="549"/>
      <c r="N18" s="549"/>
      <c r="O18" s="549"/>
      <c r="P18" s="549"/>
      <c r="Q18" s="447" t="s">
        <v>229</v>
      </c>
      <c r="R18" s="447"/>
      <c r="S18" s="477"/>
      <c r="T18" s="550" t="str">
        <f>IF(ROUNDDOWN((T7+T8)/6,1)=0,"",ROUNDDOWN((T7+T8)/6,1))</f>
        <v/>
      </c>
      <c r="U18" s="551"/>
      <c r="V18" s="552"/>
      <c r="W18" s="545" t="str">
        <f>IF(ROUNDDOWN((W7+W8)/6,1)=0,"",ROUNDDOWN((W7+W8)/6,1))</f>
        <v/>
      </c>
      <c r="X18" s="546"/>
      <c r="Y18" s="547"/>
      <c r="Z18" s="545" t="str">
        <f>IF(ROUNDDOWN((Z7+Z8)/6,1)=0,"",ROUNDDOWN((Z7+Z8)/6,1))</f>
        <v/>
      </c>
      <c r="AA18" s="546"/>
      <c r="AB18" s="547"/>
      <c r="AC18" s="545" t="str">
        <f>IF(ROUNDDOWN((AC7+AC8)/6,1)=0,"",ROUNDDOWN((AC7+AC8)/6,1))</f>
        <v/>
      </c>
      <c r="AD18" s="546"/>
      <c r="AE18" s="547"/>
      <c r="AF18" s="545" t="str">
        <f>IF(ROUNDDOWN((AF7+AF8)/6,1)=0,"",ROUNDDOWN((AF7+AF8)/6,1))</f>
        <v/>
      </c>
      <c r="AG18" s="546"/>
      <c r="AH18" s="547"/>
      <c r="AI18" s="545" t="str">
        <f>IF(ROUNDDOWN((AI7+AI8)/6,1)=0,"",ROUNDDOWN((AI7+AI8)/6,1))</f>
        <v/>
      </c>
      <c r="AJ18" s="546"/>
      <c r="AK18" s="547"/>
      <c r="AL18" s="545" t="str">
        <f>IF(ROUNDDOWN((AL7+AL8)/6,1)=0,"",ROUNDDOWN((AL7+AL8)/6,1))</f>
        <v/>
      </c>
      <c r="AM18" s="546"/>
      <c r="AN18" s="547"/>
      <c r="AO18" s="545" t="str">
        <f>IF(ROUNDDOWN((AO7+AO8)/6,1)=0,"",ROUNDDOWN((AO7+AO8)/6,1))</f>
        <v/>
      </c>
      <c r="AP18" s="546"/>
      <c r="AQ18" s="547"/>
      <c r="AR18" s="545" t="str">
        <f>IF(ROUNDDOWN((AR7+AR8)/6,1)=0,"",ROUNDDOWN((AR7+AR8)/6,1))</f>
        <v/>
      </c>
      <c r="AS18" s="546"/>
      <c r="AT18" s="547"/>
      <c r="AU18" s="545" t="str">
        <f>IF(ROUNDDOWN((AU7+AU8)/6,1)=0,"",ROUNDDOWN((AU7+AU8)/6,1))</f>
        <v/>
      </c>
      <c r="AV18" s="546"/>
      <c r="AW18" s="547"/>
      <c r="AX18" s="545" t="str">
        <f>IF(ROUNDDOWN((AX7+AX8)/6,1)=0,"",ROUNDDOWN((AX7+AX8)/6,1))</f>
        <v/>
      </c>
      <c r="AY18" s="546"/>
      <c r="AZ18" s="547"/>
      <c r="BA18" s="545" t="str">
        <f>IF(ROUNDDOWN((BA7+BA8)/6,1)=0,"",ROUNDDOWN((BA7+BA8)/6,1))</f>
        <v/>
      </c>
      <c r="BB18" s="546"/>
      <c r="BC18" s="546"/>
      <c r="BD18" s="651" t="str">
        <f>IF(ROUNDDOWN((BD7+BD8)/6,1)=0,"",ROUNDDOWN((BD7+BD8)/6,1))</f>
        <v/>
      </c>
      <c r="BE18" s="546"/>
      <c r="BF18" s="547"/>
      <c r="BG18" s="545" t="str">
        <f>IF(ROUNDDOWN((BG7+BG8)/6,1)=0,"",ROUNDDOWN((BG7+BG8)/6,1))</f>
        <v/>
      </c>
      <c r="BH18" s="546"/>
      <c r="BI18" s="646"/>
      <c r="BJ18" s="313"/>
      <c r="BK18" s="431"/>
      <c r="BL18" s="431"/>
      <c r="BM18" s="431"/>
      <c r="BN18" s="431"/>
      <c r="BO18" s="431"/>
      <c r="BP18" s="431"/>
      <c r="BQ18" s="431"/>
      <c r="BR18" s="432"/>
      <c r="BS18" s="163"/>
      <c r="BT18" s="166"/>
    </row>
    <row r="19" spans="1:72" s="167" customFormat="1" ht="18.5" customHeight="1" x14ac:dyDescent="0.2">
      <c r="A19" s="163"/>
      <c r="B19" s="851"/>
      <c r="C19" s="852"/>
      <c r="D19" s="645" t="s">
        <v>249</v>
      </c>
      <c r="E19" s="554"/>
      <c r="F19" s="554"/>
      <c r="G19" s="554"/>
      <c r="H19" s="554"/>
      <c r="I19" s="554"/>
      <c r="J19" s="554"/>
      <c r="K19" s="554"/>
      <c r="L19" s="554"/>
      <c r="M19" s="554"/>
      <c r="N19" s="554"/>
      <c r="O19" s="554"/>
      <c r="P19" s="554"/>
      <c r="Q19" s="447" t="s">
        <v>229</v>
      </c>
      <c r="R19" s="447"/>
      <c r="S19" s="477"/>
      <c r="T19" s="545" t="str">
        <f>IF(ROUNDDOWN(T9/20,1)=0,"",ROUNDDOWN(T9/20,1))</f>
        <v/>
      </c>
      <c r="U19" s="546"/>
      <c r="V19" s="547"/>
      <c r="W19" s="545" t="str">
        <f>IF(ROUNDDOWN(W9/20,1)=0,"",ROUNDDOWN(W9/20,1))</f>
        <v/>
      </c>
      <c r="X19" s="546"/>
      <c r="Y19" s="547"/>
      <c r="Z19" s="545" t="str">
        <f>IF(ROUNDDOWN(Z9/20,1)=0,"",ROUNDDOWN(Z9/20,1))</f>
        <v/>
      </c>
      <c r="AA19" s="546"/>
      <c r="AB19" s="547"/>
      <c r="AC19" s="545" t="str">
        <f>IF(ROUNDDOWN(AC9/20,1)=0,"",ROUNDDOWN(AC9/20,1))</f>
        <v/>
      </c>
      <c r="AD19" s="546"/>
      <c r="AE19" s="547"/>
      <c r="AF19" s="545" t="str">
        <f>IF(ROUNDDOWN(AF9/20,1)=0,"",ROUNDDOWN(AF9/20,1))</f>
        <v/>
      </c>
      <c r="AG19" s="546"/>
      <c r="AH19" s="547"/>
      <c r="AI19" s="545" t="str">
        <f>IF(ROUNDDOWN(AI9/20,1)=0,"",ROUNDDOWN(AI9/20,1))</f>
        <v/>
      </c>
      <c r="AJ19" s="546"/>
      <c r="AK19" s="547"/>
      <c r="AL19" s="545" t="str">
        <f>IF(ROUNDDOWN(AL9/20,1)=0,"",ROUNDDOWN(AL9/20,1))</f>
        <v/>
      </c>
      <c r="AM19" s="546"/>
      <c r="AN19" s="547"/>
      <c r="AO19" s="545" t="str">
        <f>IF(ROUNDDOWN(AO9/20,1)=0,"",ROUNDDOWN(AO9/20,1))</f>
        <v/>
      </c>
      <c r="AP19" s="546"/>
      <c r="AQ19" s="547"/>
      <c r="AR19" s="545" t="str">
        <f>IF(ROUNDDOWN(AR9/20,1)=0,"",ROUNDDOWN(AR9/20,1))</f>
        <v/>
      </c>
      <c r="AS19" s="546"/>
      <c r="AT19" s="547"/>
      <c r="AU19" s="545" t="str">
        <f>IF(ROUNDDOWN(AU9/20,1)=0,"",ROUNDDOWN(AU9/20,1))</f>
        <v/>
      </c>
      <c r="AV19" s="546"/>
      <c r="AW19" s="547"/>
      <c r="AX19" s="545" t="str">
        <f>IF(ROUNDDOWN(AX9/20,1)=0,"",ROUNDDOWN(AX9/20,1))</f>
        <v/>
      </c>
      <c r="AY19" s="546"/>
      <c r="AZ19" s="547"/>
      <c r="BA19" s="545" t="str">
        <f>IF(ROUNDDOWN(BA9/20,1)=0,"",ROUNDDOWN(BA9/20,1))</f>
        <v/>
      </c>
      <c r="BB19" s="546"/>
      <c r="BC19" s="646"/>
      <c r="BD19" s="655" t="str">
        <f>IF(ROUNDDOWN(BD9/20,1)=0,"",ROUNDDOWN(BD9/20,1))</f>
        <v/>
      </c>
      <c r="BE19" s="546"/>
      <c r="BF19" s="547"/>
      <c r="BG19" s="545" t="str">
        <f>IF(ROUNDDOWN(BG9/20,1)=0,"",ROUNDDOWN(BG9/20,1))</f>
        <v/>
      </c>
      <c r="BH19" s="546"/>
      <c r="BI19" s="547"/>
      <c r="BJ19" s="313"/>
      <c r="BK19" s="431"/>
      <c r="BL19" s="431"/>
      <c r="BM19" s="431"/>
      <c r="BN19" s="431"/>
      <c r="BO19" s="431"/>
      <c r="BP19" s="431"/>
      <c r="BQ19" s="431"/>
      <c r="BR19" s="432"/>
      <c r="BS19" s="163"/>
      <c r="BT19" s="166"/>
    </row>
    <row r="20" spans="1:72" s="167" customFormat="1" ht="18.5" customHeight="1" thickBot="1" x14ac:dyDescent="0.25">
      <c r="A20" s="163"/>
      <c r="B20" s="853"/>
      <c r="C20" s="854"/>
      <c r="D20" s="535" t="s">
        <v>250</v>
      </c>
      <c r="E20" s="536"/>
      <c r="F20" s="536"/>
      <c r="G20" s="536"/>
      <c r="H20" s="536"/>
      <c r="I20" s="536"/>
      <c r="J20" s="536"/>
      <c r="K20" s="536"/>
      <c r="L20" s="536"/>
      <c r="M20" s="536"/>
      <c r="N20" s="536"/>
      <c r="O20" s="536"/>
      <c r="P20" s="536"/>
      <c r="Q20" s="469" t="s">
        <v>229</v>
      </c>
      <c r="R20" s="469"/>
      <c r="S20" s="470"/>
      <c r="T20" s="522" t="str">
        <f>IF(ROUNDDOWN((T10+T11)/30,1)=0,"",ROUNDDOWN((T10+T11)/30,1))</f>
        <v/>
      </c>
      <c r="U20" s="504"/>
      <c r="V20" s="505"/>
      <c r="W20" s="522" t="str">
        <f>IF(ROUNDDOWN((W10+W11)/30,1)=0,"",ROUNDDOWN((W10+W11)/30,1))</f>
        <v/>
      </c>
      <c r="X20" s="504"/>
      <c r="Y20" s="505"/>
      <c r="Z20" s="522" t="str">
        <f>IF(ROUNDDOWN((Z10+Z11)/30,1)=0,"",ROUNDDOWN((Z10+Z11)/30,1))</f>
        <v/>
      </c>
      <c r="AA20" s="504"/>
      <c r="AB20" s="505"/>
      <c r="AC20" s="522" t="str">
        <f>IF(ROUNDDOWN((AC10+AC11)/30,1)=0,"",ROUNDDOWN((AC10+AC11)/30,1))</f>
        <v/>
      </c>
      <c r="AD20" s="504"/>
      <c r="AE20" s="505"/>
      <c r="AF20" s="522" t="str">
        <f>IF(ROUNDDOWN((AF10+AF11)/30,1)=0,"",ROUNDDOWN((AF10+AF11)/30,1))</f>
        <v/>
      </c>
      <c r="AG20" s="504"/>
      <c r="AH20" s="505"/>
      <c r="AI20" s="522" t="str">
        <f>IF(ROUNDDOWN((AI10+AI11)/30,1)=0,"",ROUNDDOWN((AI10+AI11)/30,1))</f>
        <v/>
      </c>
      <c r="AJ20" s="504"/>
      <c r="AK20" s="505"/>
      <c r="AL20" s="522" t="str">
        <f>IF(ROUNDDOWN((AL10+AL11)/30,1)=0,"",ROUNDDOWN((AL10+AL11)/30,1))</f>
        <v/>
      </c>
      <c r="AM20" s="504"/>
      <c r="AN20" s="505"/>
      <c r="AO20" s="522" t="str">
        <f>IF(ROUNDDOWN((AO10+AO11)/30,1)=0,"",ROUNDDOWN((AO10+AO11)/30,1))</f>
        <v/>
      </c>
      <c r="AP20" s="504"/>
      <c r="AQ20" s="505"/>
      <c r="AR20" s="522" t="str">
        <f>IF(ROUNDDOWN((AR10+AR11)/30,1)=0,"",ROUNDDOWN((AR10+AR11)/30,1))</f>
        <v/>
      </c>
      <c r="AS20" s="504"/>
      <c r="AT20" s="505"/>
      <c r="AU20" s="522" t="str">
        <f>IF(ROUNDDOWN((AU10+AU11)/30,1)=0,"",ROUNDDOWN((AU10+AU11)/30,1))</f>
        <v/>
      </c>
      <c r="AV20" s="504"/>
      <c r="AW20" s="505"/>
      <c r="AX20" s="522" t="str">
        <f>IF(ROUNDDOWN((AX10+AX11)/30,1)=0,"",ROUNDDOWN((AX10+AX11)/30,1))</f>
        <v/>
      </c>
      <c r="AY20" s="504"/>
      <c r="AZ20" s="505"/>
      <c r="BA20" s="522" t="str">
        <f>IF(ROUNDDOWN((BA10+BA11)/30,1)=0,"",ROUNDDOWN((BA10+BA11)/30,1))</f>
        <v/>
      </c>
      <c r="BB20" s="504"/>
      <c r="BC20" s="639"/>
      <c r="BD20" s="538" t="str">
        <f>IF(ROUNDDOWN((BD10+BD11)/30,1)=0,"",ROUNDDOWN((BD10+BD11)/30,1))</f>
        <v/>
      </c>
      <c r="BE20" s="504"/>
      <c r="BF20" s="505"/>
      <c r="BG20" s="522" t="str">
        <f>IF(ROUNDDOWN((BG10+BG11)/30,1)=0,"",ROUNDDOWN((BG10+BG11)/30,1))</f>
        <v/>
      </c>
      <c r="BH20" s="504"/>
      <c r="BI20" s="505"/>
      <c r="BJ20" s="542"/>
      <c r="BK20" s="543"/>
      <c r="BL20" s="543"/>
      <c r="BM20" s="543"/>
      <c r="BN20" s="543"/>
      <c r="BO20" s="543"/>
      <c r="BP20" s="543"/>
      <c r="BQ20" s="543"/>
      <c r="BR20" s="544"/>
      <c r="BS20" s="163"/>
      <c r="BT20" s="166"/>
    </row>
    <row r="21" spans="1:72" s="167" customFormat="1" ht="18.5" customHeight="1" thickTop="1" x14ac:dyDescent="0.2">
      <c r="A21" s="163"/>
      <c r="B21" s="481" t="s">
        <v>251</v>
      </c>
      <c r="C21" s="482"/>
      <c r="D21" s="482"/>
      <c r="E21" s="482"/>
      <c r="F21" s="482"/>
      <c r="G21" s="482"/>
      <c r="H21" s="482"/>
      <c r="I21" s="482"/>
      <c r="J21" s="483"/>
      <c r="K21" s="521"/>
      <c r="L21" s="448"/>
      <c r="M21" s="448"/>
      <c r="N21" s="448" t="s">
        <v>252</v>
      </c>
      <c r="O21" s="448"/>
      <c r="P21" s="448"/>
      <c r="Q21" s="448"/>
      <c r="R21" s="448"/>
      <c r="S21" s="449"/>
      <c r="T21" s="450">
        <f>IF(SUM(T19,T20)&gt;=$P$9,SUM(T17:T20),"")</f>
        <v>0</v>
      </c>
      <c r="U21" s="501"/>
      <c r="V21" s="502"/>
      <c r="W21" s="450">
        <f>IF(SUM(W19,W20)&gt;=$P$9,SUM(W17:W20),"")</f>
        <v>0</v>
      </c>
      <c r="X21" s="501"/>
      <c r="Y21" s="502"/>
      <c r="Z21" s="450">
        <f>IF(SUM(Z19,Z20)&gt;=$P$9,SUM(Z17:Z20),"")</f>
        <v>0</v>
      </c>
      <c r="AA21" s="501"/>
      <c r="AB21" s="502"/>
      <c r="AC21" s="450">
        <f>IF(SUM(AC19,AC20)&gt;=$P$9,SUM(AC17:AC20),"")</f>
        <v>0</v>
      </c>
      <c r="AD21" s="501"/>
      <c r="AE21" s="502"/>
      <c r="AF21" s="450">
        <f>IF(SUM(AF19,AF20)&gt;=$P$9,SUM(AF17:AF20),"")</f>
        <v>0</v>
      </c>
      <c r="AG21" s="501"/>
      <c r="AH21" s="502"/>
      <c r="AI21" s="450">
        <f>IF(SUM(AI19,AI20)&gt;=$P$9,SUM(AI17:AI20),"")</f>
        <v>0</v>
      </c>
      <c r="AJ21" s="501"/>
      <c r="AK21" s="502"/>
      <c r="AL21" s="450">
        <f>IF(SUM(AL19,AL20)&gt;=$P$9,SUM(AL17:AL20),"")</f>
        <v>0</v>
      </c>
      <c r="AM21" s="501"/>
      <c r="AN21" s="502"/>
      <c r="AO21" s="450">
        <f>IF(SUM(AO19,AO20)&gt;=$P$9,SUM(AO17:AO20),"")</f>
        <v>0</v>
      </c>
      <c r="AP21" s="501"/>
      <c r="AQ21" s="502"/>
      <c r="AR21" s="450">
        <f>IF(SUM(AR19,AR20)&gt;=$P$9,SUM(AR17:AR20),"")</f>
        <v>0</v>
      </c>
      <c r="AS21" s="501"/>
      <c r="AT21" s="502"/>
      <c r="AU21" s="450">
        <f>IF(SUM(AU19,AU20)&gt;=$P$9,SUM(AU17:AU20),"")</f>
        <v>0</v>
      </c>
      <c r="AV21" s="501"/>
      <c r="AW21" s="502"/>
      <c r="AX21" s="450">
        <f>IF(SUM(AX19,AX20)&gt;=$P$9,SUM(AX17:AX20),"")</f>
        <v>0</v>
      </c>
      <c r="AY21" s="501"/>
      <c r="AZ21" s="502"/>
      <c r="BA21" s="450">
        <f>IF(SUM(BA19,BA20)&gt;=$P$9,SUM(BA17:BA20),"")</f>
        <v>0</v>
      </c>
      <c r="BB21" s="501"/>
      <c r="BC21" s="633"/>
      <c r="BD21" s="501">
        <f>IF(SUM(BD19,BD20)&gt;=$P$9,SUM(BD17:BD20),"")</f>
        <v>0</v>
      </c>
      <c r="BE21" s="501"/>
      <c r="BF21" s="502"/>
      <c r="BG21" s="450">
        <f>IF(SUM(BG19,BG20)&gt;=$P$9,SUM(BG17:BG20),"")</f>
        <v>0</v>
      </c>
      <c r="BH21" s="501"/>
      <c r="BI21" s="502"/>
      <c r="BJ21" s="487" t="s">
        <v>253</v>
      </c>
      <c r="BK21" s="488"/>
      <c r="BL21" s="488"/>
      <c r="BM21" s="488"/>
      <c r="BN21" s="488"/>
      <c r="BO21" s="488"/>
      <c r="BP21" s="488"/>
      <c r="BQ21" s="488"/>
      <c r="BR21" s="489"/>
      <c r="BS21" s="163"/>
      <c r="BT21" s="166"/>
    </row>
    <row r="22" spans="1:72" s="167" customFormat="1" ht="18.5" customHeight="1" thickBot="1" x14ac:dyDescent="0.25">
      <c r="A22" s="163"/>
      <c r="B22" s="493" t="s">
        <v>254</v>
      </c>
      <c r="C22" s="494"/>
      <c r="D22" s="494"/>
      <c r="E22" s="494"/>
      <c r="F22" s="494"/>
      <c r="G22" s="494"/>
      <c r="H22" s="494"/>
      <c r="I22" s="494"/>
      <c r="J22" s="495"/>
      <c r="K22" s="496" t="s">
        <v>255</v>
      </c>
      <c r="L22" s="497"/>
      <c r="M22" s="497"/>
      <c r="N22" s="469" t="s">
        <v>256</v>
      </c>
      <c r="O22" s="469"/>
      <c r="P22" s="469"/>
      <c r="Q22" s="469"/>
      <c r="R22" s="469"/>
      <c r="S22" s="470"/>
      <c r="T22" s="498" t="str">
        <f>IF(SUM(T19,T20)&lt;$P$9,SUM(T17,T18,$P$9),"")</f>
        <v/>
      </c>
      <c r="U22" s="499"/>
      <c r="V22" s="500"/>
      <c r="W22" s="498" t="str">
        <f>IF(SUM(W19,W20)&lt;$P$9,SUM(W17,W18,$P$9),"")</f>
        <v/>
      </c>
      <c r="X22" s="499"/>
      <c r="Y22" s="500"/>
      <c r="Z22" s="498" t="str">
        <f>IF(SUM(Z19,Z20)&lt;$P$9,SUM(Z17,Z18,$P$9),"")</f>
        <v/>
      </c>
      <c r="AA22" s="499"/>
      <c r="AB22" s="500"/>
      <c r="AC22" s="498" t="str">
        <f>IF(SUM(AC19,AC20)&lt;$P$9,SUM(AC17,AC18,$P$9),"")</f>
        <v/>
      </c>
      <c r="AD22" s="499"/>
      <c r="AE22" s="500"/>
      <c r="AF22" s="498" t="str">
        <f>IF(SUM(AF19,AF20)&lt;$P$9,SUM(AF17,AF18,$P$9),"")</f>
        <v/>
      </c>
      <c r="AG22" s="499"/>
      <c r="AH22" s="500"/>
      <c r="AI22" s="498" t="str">
        <f>IF(SUM(AI19,AI20)&lt;$P$9,SUM(AI17,AI18,$P$9),"")</f>
        <v/>
      </c>
      <c r="AJ22" s="499"/>
      <c r="AK22" s="500"/>
      <c r="AL22" s="498" t="str">
        <f>IF(SUM(AL19,AL20)&lt;$P$9,SUM(AL17,AL18,$P$9),"")</f>
        <v/>
      </c>
      <c r="AM22" s="499"/>
      <c r="AN22" s="500"/>
      <c r="AO22" s="498" t="str">
        <f>IF(SUM(AO19,AO20)&lt;$P$9,SUM(AO17,AO18,$P$9),"")</f>
        <v/>
      </c>
      <c r="AP22" s="499"/>
      <c r="AQ22" s="500"/>
      <c r="AR22" s="498" t="str">
        <f>IF(SUM(AR19,AR20)&lt;$P$9,SUM(AR17,AR18,$P$9),"")</f>
        <v/>
      </c>
      <c r="AS22" s="499"/>
      <c r="AT22" s="500"/>
      <c r="AU22" s="498" t="str">
        <f>IF(SUM(AU19,AU20)&lt;$P$9,SUM(AU17,AU18,$P$9),"")</f>
        <v/>
      </c>
      <c r="AV22" s="499"/>
      <c r="AW22" s="500"/>
      <c r="AX22" s="498" t="str">
        <f>IF(SUM(AX19,AX20)&lt;$P$9,SUM(AX17,AX18,$P$9),"")</f>
        <v/>
      </c>
      <c r="AY22" s="499"/>
      <c r="AZ22" s="500"/>
      <c r="BA22" s="498" t="str">
        <f>IF(SUM(BA19,BA20)&lt;$P$9,SUM(BA17,BA18,$P$9),"")</f>
        <v/>
      </c>
      <c r="BB22" s="499"/>
      <c r="BC22" s="859"/>
      <c r="BD22" s="499" t="str">
        <f>IF(SUM(BD19,BD20)&lt;$P$9,SUM(BD17,BD18,$P$9),"")</f>
        <v/>
      </c>
      <c r="BE22" s="499"/>
      <c r="BF22" s="500"/>
      <c r="BG22" s="498" t="str">
        <f>IF(SUM(BG19,BG20)&lt;$P$9,SUM(BG17,BG18,$P$9),"")</f>
        <v/>
      </c>
      <c r="BH22" s="499"/>
      <c r="BI22" s="500"/>
      <c r="BJ22" s="490"/>
      <c r="BK22" s="491"/>
      <c r="BL22" s="491"/>
      <c r="BM22" s="491"/>
      <c r="BN22" s="491"/>
      <c r="BO22" s="491"/>
      <c r="BP22" s="491"/>
      <c r="BQ22" s="491"/>
      <c r="BR22" s="492"/>
      <c r="BS22" s="163"/>
      <c r="BT22" s="166"/>
    </row>
    <row r="23" spans="1:72" s="167" customFormat="1" ht="18.5" customHeight="1" thickTop="1" x14ac:dyDescent="0.2">
      <c r="A23" s="163"/>
      <c r="B23" s="481" t="s">
        <v>251</v>
      </c>
      <c r="C23" s="482"/>
      <c r="D23" s="482"/>
      <c r="E23" s="482"/>
      <c r="F23" s="482"/>
      <c r="G23" s="482"/>
      <c r="H23" s="482"/>
      <c r="I23" s="482"/>
      <c r="J23" s="483"/>
      <c r="K23" s="521" t="s">
        <v>257</v>
      </c>
      <c r="L23" s="448"/>
      <c r="M23" s="448"/>
      <c r="N23" s="448" t="s">
        <v>252</v>
      </c>
      <c r="O23" s="448"/>
      <c r="P23" s="448"/>
      <c r="Q23" s="448"/>
      <c r="R23" s="448"/>
      <c r="S23" s="449"/>
      <c r="T23" s="450">
        <f>IF(T21="","",ROUND(T21,0))</f>
        <v>0</v>
      </c>
      <c r="U23" s="451"/>
      <c r="V23" s="452"/>
      <c r="W23" s="450">
        <f>IF(W21="","",ROUND(W21,0))</f>
        <v>0</v>
      </c>
      <c r="X23" s="451"/>
      <c r="Y23" s="452"/>
      <c r="Z23" s="450">
        <f>IF(Z21="","",ROUND(Z21,0))</f>
        <v>0</v>
      </c>
      <c r="AA23" s="451"/>
      <c r="AB23" s="452"/>
      <c r="AC23" s="450">
        <f>IF(AC21="","",ROUND(AC21,0))</f>
        <v>0</v>
      </c>
      <c r="AD23" s="451"/>
      <c r="AE23" s="452"/>
      <c r="AF23" s="450">
        <f>IF(AF21="","",ROUND(AF21,0))</f>
        <v>0</v>
      </c>
      <c r="AG23" s="451"/>
      <c r="AH23" s="452"/>
      <c r="AI23" s="450">
        <f>IF(AI21="","",ROUND(AI21,0))</f>
        <v>0</v>
      </c>
      <c r="AJ23" s="451"/>
      <c r="AK23" s="452"/>
      <c r="AL23" s="450">
        <f>IF(AL21="","",ROUND(AL21,0))</f>
        <v>0</v>
      </c>
      <c r="AM23" s="451"/>
      <c r="AN23" s="452"/>
      <c r="AO23" s="450">
        <f>IF(AO21="","",ROUND(AO21,0))</f>
        <v>0</v>
      </c>
      <c r="AP23" s="451"/>
      <c r="AQ23" s="452"/>
      <c r="AR23" s="450">
        <f>IF(AR21="","",ROUND(AR21,0))</f>
        <v>0</v>
      </c>
      <c r="AS23" s="451"/>
      <c r="AT23" s="452"/>
      <c r="AU23" s="450">
        <f>IF(AU21="","",ROUND(AU21,0))</f>
        <v>0</v>
      </c>
      <c r="AV23" s="451"/>
      <c r="AW23" s="452"/>
      <c r="AX23" s="450">
        <f>IF(AX21="","",ROUND(AX21,0))</f>
        <v>0</v>
      </c>
      <c r="AY23" s="451"/>
      <c r="AZ23" s="452"/>
      <c r="BA23" s="450">
        <f>IF(BA21="","",ROUND(BA21,0))</f>
        <v>0</v>
      </c>
      <c r="BB23" s="451"/>
      <c r="BC23" s="451"/>
      <c r="BD23" s="517">
        <f>IF(BD21="","",ROUND(BD21,0))</f>
        <v>0</v>
      </c>
      <c r="BE23" s="451"/>
      <c r="BF23" s="452"/>
      <c r="BG23" s="450">
        <f>IF(BG21="","",ROUND(BG21,0))</f>
        <v>0</v>
      </c>
      <c r="BH23" s="451"/>
      <c r="BI23" s="453"/>
      <c r="BJ23" s="487" t="s">
        <v>253</v>
      </c>
      <c r="BK23" s="488"/>
      <c r="BL23" s="488"/>
      <c r="BM23" s="488"/>
      <c r="BN23" s="488"/>
      <c r="BO23" s="488"/>
      <c r="BP23" s="488"/>
      <c r="BQ23" s="488"/>
      <c r="BR23" s="489"/>
      <c r="BS23" s="163"/>
      <c r="BT23" s="166"/>
    </row>
    <row r="24" spans="1:72" s="167" customFormat="1" ht="18.5" customHeight="1" thickBot="1" x14ac:dyDescent="0.25">
      <c r="A24" s="163"/>
      <c r="B24" s="493" t="s">
        <v>258</v>
      </c>
      <c r="C24" s="494"/>
      <c r="D24" s="494"/>
      <c r="E24" s="494"/>
      <c r="F24" s="494"/>
      <c r="G24" s="494"/>
      <c r="H24" s="494"/>
      <c r="I24" s="494"/>
      <c r="J24" s="495"/>
      <c r="K24" s="496" t="s">
        <v>259</v>
      </c>
      <c r="L24" s="497"/>
      <c r="M24" s="497"/>
      <c r="N24" s="469" t="s">
        <v>256</v>
      </c>
      <c r="O24" s="469"/>
      <c r="P24" s="469"/>
      <c r="Q24" s="469"/>
      <c r="R24" s="469"/>
      <c r="S24" s="470"/>
      <c r="T24" s="522" t="str">
        <f>IF(T22="","",ROUND(T22,0))</f>
        <v/>
      </c>
      <c r="U24" s="504"/>
      <c r="V24" s="505"/>
      <c r="W24" s="522" t="str">
        <f>IF(W22="","",ROUND(W22,0))</f>
        <v/>
      </c>
      <c r="X24" s="504"/>
      <c r="Y24" s="505"/>
      <c r="Z24" s="522" t="str">
        <f>IF(Z22="","",ROUND(Z22,0))</f>
        <v/>
      </c>
      <c r="AA24" s="504"/>
      <c r="AB24" s="505"/>
      <c r="AC24" s="522" t="str">
        <f>IF(AC22="","",ROUND(AC22,0))</f>
        <v/>
      </c>
      <c r="AD24" s="504"/>
      <c r="AE24" s="505"/>
      <c r="AF24" s="522" t="str">
        <f>IF(AF22="","",ROUND(AF22,0))</f>
        <v/>
      </c>
      <c r="AG24" s="504"/>
      <c r="AH24" s="505"/>
      <c r="AI24" s="522" t="str">
        <f>IF(AI22="","",ROUND(AI22,0))</f>
        <v/>
      </c>
      <c r="AJ24" s="504"/>
      <c r="AK24" s="505"/>
      <c r="AL24" s="522" t="str">
        <f>IF(AL22="","",ROUND(AL22,0))</f>
        <v/>
      </c>
      <c r="AM24" s="504"/>
      <c r="AN24" s="505"/>
      <c r="AO24" s="522" t="str">
        <f>IF(AO22="","",ROUND(AO22,0))</f>
        <v/>
      </c>
      <c r="AP24" s="504"/>
      <c r="AQ24" s="505"/>
      <c r="AR24" s="522" t="str">
        <f>IF(AR22="","",ROUND(AR22,0))</f>
        <v/>
      </c>
      <c r="AS24" s="504"/>
      <c r="AT24" s="505"/>
      <c r="AU24" s="522" t="str">
        <f>IF(AU22="","",ROUND(AU22,0))</f>
        <v/>
      </c>
      <c r="AV24" s="504"/>
      <c r="AW24" s="505"/>
      <c r="AX24" s="522" t="str">
        <f>IF(AX22="","",ROUND(AX22,0))</f>
        <v/>
      </c>
      <c r="AY24" s="504"/>
      <c r="AZ24" s="505"/>
      <c r="BA24" s="522" t="str">
        <f>IF(BA22="","",ROUND(BA22,0))</f>
        <v/>
      </c>
      <c r="BB24" s="504"/>
      <c r="BC24" s="504"/>
      <c r="BD24" s="631" t="str">
        <f>IF(BD22="","",ROUND(BD22,0))</f>
        <v/>
      </c>
      <c r="BE24" s="504"/>
      <c r="BF24" s="505"/>
      <c r="BG24" s="522" t="str">
        <f>IF(BG22="","",ROUND(BG22,0))</f>
        <v/>
      </c>
      <c r="BH24" s="504"/>
      <c r="BI24" s="639"/>
      <c r="BJ24" s="490"/>
      <c r="BK24" s="491"/>
      <c r="BL24" s="491"/>
      <c r="BM24" s="491"/>
      <c r="BN24" s="491"/>
      <c r="BO24" s="491"/>
      <c r="BP24" s="491"/>
      <c r="BQ24" s="491"/>
      <c r="BR24" s="492"/>
      <c r="BS24" s="163"/>
      <c r="BT24" s="166"/>
    </row>
    <row r="25" spans="1:72" s="167" customFormat="1" ht="18.5" customHeight="1" thickTop="1" thickBot="1" x14ac:dyDescent="0.25">
      <c r="A25" s="163"/>
      <c r="B25" s="634" t="s">
        <v>260</v>
      </c>
      <c r="C25" s="635"/>
      <c r="D25" s="636" t="s">
        <v>261</v>
      </c>
      <c r="E25" s="637"/>
      <c r="F25" s="637"/>
      <c r="G25" s="637"/>
      <c r="H25" s="637"/>
      <c r="I25" s="637"/>
      <c r="J25" s="637"/>
      <c r="K25" s="637"/>
      <c r="L25" s="637"/>
      <c r="M25" s="637"/>
      <c r="N25" s="637"/>
      <c r="O25" s="637"/>
      <c r="P25" s="637"/>
      <c r="Q25" s="637"/>
      <c r="R25" s="637"/>
      <c r="S25" s="638"/>
      <c r="T25" s="484"/>
      <c r="U25" s="485"/>
      <c r="V25" s="486"/>
      <c r="W25" s="484"/>
      <c r="X25" s="485"/>
      <c r="Y25" s="486"/>
      <c r="Z25" s="484"/>
      <c r="AA25" s="485"/>
      <c r="AB25" s="486"/>
      <c r="AC25" s="484"/>
      <c r="AD25" s="485"/>
      <c r="AE25" s="486"/>
      <c r="AF25" s="484"/>
      <c r="AG25" s="485"/>
      <c r="AH25" s="486"/>
      <c r="AI25" s="484"/>
      <c r="AJ25" s="485"/>
      <c r="AK25" s="486"/>
      <c r="AL25" s="484"/>
      <c r="AM25" s="485"/>
      <c r="AN25" s="486"/>
      <c r="AO25" s="484"/>
      <c r="AP25" s="485"/>
      <c r="AQ25" s="486"/>
      <c r="AR25" s="484"/>
      <c r="AS25" s="485"/>
      <c r="AT25" s="486"/>
      <c r="AU25" s="484"/>
      <c r="AV25" s="485"/>
      <c r="AW25" s="486"/>
      <c r="AX25" s="484"/>
      <c r="AY25" s="485"/>
      <c r="AZ25" s="486"/>
      <c r="BA25" s="484"/>
      <c r="BB25" s="485"/>
      <c r="BC25" s="485"/>
      <c r="BD25" s="640"/>
      <c r="BE25" s="641"/>
      <c r="BF25" s="642"/>
      <c r="BG25" s="643"/>
      <c r="BH25" s="641"/>
      <c r="BI25" s="644"/>
      <c r="BJ25" s="506"/>
      <c r="BK25" s="507"/>
      <c r="BL25" s="507"/>
      <c r="BM25" s="507"/>
      <c r="BN25" s="507"/>
      <c r="BO25" s="507"/>
      <c r="BP25" s="507"/>
      <c r="BQ25" s="507"/>
      <c r="BR25" s="508"/>
      <c r="BS25" s="163"/>
      <c r="BT25" s="166"/>
    </row>
    <row r="26" spans="1:72" s="167" customFormat="1" ht="18.5" customHeight="1" thickTop="1" x14ac:dyDescent="0.2">
      <c r="A26" s="163"/>
      <c r="B26" s="509" t="s">
        <v>262</v>
      </c>
      <c r="C26" s="510"/>
      <c r="D26" s="510"/>
      <c r="E26" s="510"/>
      <c r="F26" s="510"/>
      <c r="G26" s="510"/>
      <c r="H26" s="510"/>
      <c r="I26" s="510"/>
      <c r="J26" s="511"/>
      <c r="K26" s="515" t="s">
        <v>263</v>
      </c>
      <c r="L26" s="516"/>
      <c r="M26" s="516"/>
      <c r="N26" s="516"/>
      <c r="O26" s="516"/>
      <c r="P26" s="516"/>
      <c r="Q26" s="516"/>
      <c r="R26" s="516"/>
      <c r="S26" s="196"/>
      <c r="T26" s="450" t="str">
        <f>IFERROR(IF(T23+T25=0,"",T23+T25),"")</f>
        <v/>
      </c>
      <c r="U26" s="451"/>
      <c r="V26" s="452"/>
      <c r="W26" s="450" t="str">
        <f>IFERROR(IF(W23+W25=0,"",W23+W25),"")</f>
        <v/>
      </c>
      <c r="X26" s="501"/>
      <c r="Y26" s="502"/>
      <c r="Z26" s="450" t="str">
        <f>IFERROR(IF(Z23+Z25=0,"",Z23+Z25),"")</f>
        <v/>
      </c>
      <c r="AA26" s="501"/>
      <c r="AB26" s="502"/>
      <c r="AC26" s="450" t="str">
        <f>IFERROR(IF(AC23+AC25=0,"",AC23+AC25),"")</f>
        <v/>
      </c>
      <c r="AD26" s="451"/>
      <c r="AE26" s="452"/>
      <c r="AF26" s="450" t="str">
        <f>IFERROR(IF(AF23+AF25=0,"",AF23+AF25),"")</f>
        <v/>
      </c>
      <c r="AG26" s="451"/>
      <c r="AH26" s="452"/>
      <c r="AI26" s="450" t="str">
        <f>IFERROR(IF(AI23+AI25=0,"",AI23+AI25),"")</f>
        <v/>
      </c>
      <c r="AJ26" s="451"/>
      <c r="AK26" s="452"/>
      <c r="AL26" s="450" t="str">
        <f>IFERROR(IF(AL23+AL25=0,"",AL23+AL25),"")</f>
        <v/>
      </c>
      <c r="AM26" s="451"/>
      <c r="AN26" s="452"/>
      <c r="AO26" s="450" t="str">
        <f>IFERROR(IF(AO23+AO25=0,"",AO23+AO25),"")</f>
        <v/>
      </c>
      <c r="AP26" s="451"/>
      <c r="AQ26" s="452"/>
      <c r="AR26" s="450" t="str">
        <f>IFERROR(IF(AR23+AR25=0,"",AR23+AR25),"")</f>
        <v/>
      </c>
      <c r="AS26" s="451"/>
      <c r="AT26" s="452"/>
      <c r="AU26" s="450" t="str">
        <f>IFERROR(IF(AU23+AU25=0,"",AU23+AU25),"")</f>
        <v/>
      </c>
      <c r="AV26" s="451"/>
      <c r="AW26" s="452"/>
      <c r="AX26" s="450" t="str">
        <f>IFERROR(IF(AX23+AX25=0,"",AX23+AX25),"")</f>
        <v/>
      </c>
      <c r="AY26" s="451"/>
      <c r="AZ26" s="452"/>
      <c r="BA26" s="450" t="str">
        <f>IFERROR(IF(BA23+BA25=0,"",BA23+BA25),"")</f>
        <v/>
      </c>
      <c r="BB26" s="451"/>
      <c r="BC26" s="451"/>
      <c r="BD26" s="517" t="str">
        <f>IFERROR(IF(BD23+BD25=0,"",BD23+BD25),"")</f>
        <v/>
      </c>
      <c r="BE26" s="451"/>
      <c r="BF26" s="452"/>
      <c r="BG26" s="450" t="str">
        <f>IFERROR(IF(BG23+BG25=0,"",BG23+BG25),"")</f>
        <v/>
      </c>
      <c r="BH26" s="451"/>
      <c r="BI26" s="453"/>
      <c r="BJ26" s="487" t="s">
        <v>253</v>
      </c>
      <c r="BK26" s="488"/>
      <c r="BL26" s="488"/>
      <c r="BM26" s="488"/>
      <c r="BN26" s="488"/>
      <c r="BO26" s="488"/>
      <c r="BP26" s="488"/>
      <c r="BQ26" s="488"/>
      <c r="BR26" s="518"/>
      <c r="BS26" s="163"/>
      <c r="BT26" s="166"/>
    </row>
    <row r="27" spans="1:72" s="167" customFormat="1" ht="18.5" customHeight="1" thickBot="1" x14ac:dyDescent="0.25">
      <c r="A27" s="163"/>
      <c r="B27" s="512"/>
      <c r="C27" s="513"/>
      <c r="D27" s="513"/>
      <c r="E27" s="513"/>
      <c r="F27" s="513"/>
      <c r="G27" s="513"/>
      <c r="H27" s="513"/>
      <c r="I27" s="513"/>
      <c r="J27" s="514"/>
      <c r="K27" s="860" t="s">
        <v>264</v>
      </c>
      <c r="L27" s="861"/>
      <c r="M27" s="861"/>
      <c r="N27" s="861"/>
      <c r="O27" s="861"/>
      <c r="P27" s="861"/>
      <c r="Q27" s="861"/>
      <c r="R27" s="861"/>
      <c r="S27" s="197" t="s">
        <v>255</v>
      </c>
      <c r="T27" s="503" t="str">
        <f>IFERROR(IF(T24+T25=0,"",T24+T25),"")</f>
        <v/>
      </c>
      <c r="U27" s="504"/>
      <c r="V27" s="505"/>
      <c r="W27" s="503" t="str">
        <f>IFERROR(IF(W24+W25=0,"",W24+W25),"")</f>
        <v/>
      </c>
      <c r="X27" s="504"/>
      <c r="Y27" s="505"/>
      <c r="Z27" s="503" t="str">
        <f>IFERROR(IF(Z24+Z25=0,"",Z24+Z25),"")</f>
        <v/>
      </c>
      <c r="AA27" s="504"/>
      <c r="AB27" s="505"/>
      <c r="AC27" s="503" t="str">
        <f>IFERROR(IF(AC24+AC25=0,"",AC24+AC25),"")</f>
        <v/>
      </c>
      <c r="AD27" s="504"/>
      <c r="AE27" s="505"/>
      <c r="AF27" s="503" t="str">
        <f>IFERROR(IF(AF24+AF25=0,"",AF24+AF25),"")</f>
        <v/>
      </c>
      <c r="AG27" s="504"/>
      <c r="AH27" s="505"/>
      <c r="AI27" s="503" t="str">
        <f>IFERROR(IF(AI24+AI25=0,"",AI24+AI25),"")</f>
        <v/>
      </c>
      <c r="AJ27" s="504"/>
      <c r="AK27" s="505"/>
      <c r="AL27" s="503" t="str">
        <f>IFERROR(IF(AL24+AL25=0,"",AL24+AL25),"")</f>
        <v/>
      </c>
      <c r="AM27" s="504"/>
      <c r="AN27" s="505"/>
      <c r="AO27" s="503" t="str">
        <f>IFERROR(IF(AO24+AO25=0,"",AO24+AO25),"")</f>
        <v/>
      </c>
      <c r="AP27" s="504"/>
      <c r="AQ27" s="505"/>
      <c r="AR27" s="503" t="str">
        <f>IFERROR(IF(AR24+AR25=0,"",AR24+AR25),"")</f>
        <v/>
      </c>
      <c r="AS27" s="504"/>
      <c r="AT27" s="505"/>
      <c r="AU27" s="503" t="str">
        <f>IFERROR(IF(AU24+AU25=0,"",AU24+AU25),"")</f>
        <v/>
      </c>
      <c r="AV27" s="504"/>
      <c r="AW27" s="505"/>
      <c r="AX27" s="503" t="str">
        <f>IFERROR(IF(AX24+AX25=0,"",AX24+AX25),"")</f>
        <v/>
      </c>
      <c r="AY27" s="504"/>
      <c r="AZ27" s="505"/>
      <c r="BA27" s="503" t="str">
        <f>IFERROR(IF(BA24+BA25=0,"",BA24+BA25),"")</f>
        <v/>
      </c>
      <c r="BB27" s="504"/>
      <c r="BC27" s="504"/>
      <c r="BD27" s="520" t="str">
        <f>IFERROR(IF(BD24+BD25=0,"",BD24+BD25),"")</f>
        <v/>
      </c>
      <c r="BE27" s="504"/>
      <c r="BF27" s="505"/>
      <c r="BG27" s="503" t="str">
        <f>IFERROR(IF(BG24+BG25=0,"",BG24+BG25),"")</f>
        <v/>
      </c>
      <c r="BH27" s="504"/>
      <c r="BI27" s="639"/>
      <c r="BJ27" s="490"/>
      <c r="BK27" s="491"/>
      <c r="BL27" s="491"/>
      <c r="BM27" s="491"/>
      <c r="BN27" s="491"/>
      <c r="BO27" s="491"/>
      <c r="BP27" s="491"/>
      <c r="BQ27" s="491"/>
      <c r="BR27" s="519"/>
      <c r="BS27" s="163"/>
      <c r="BT27" s="166"/>
    </row>
    <row r="28" spans="1:72" s="167" customFormat="1" ht="15.75" customHeight="1" thickTop="1" x14ac:dyDescent="0.2">
      <c r="A28" s="163"/>
      <c r="B28" s="198" t="s">
        <v>265</v>
      </c>
      <c r="C28" s="185"/>
      <c r="D28" s="185"/>
      <c r="E28" s="185"/>
      <c r="F28" s="185"/>
      <c r="G28" s="185"/>
      <c r="H28" s="185"/>
      <c r="I28" s="185"/>
      <c r="J28" s="185"/>
      <c r="K28" s="185"/>
      <c r="L28" s="185"/>
      <c r="M28" s="185"/>
      <c r="N28" s="185"/>
      <c r="O28" s="185"/>
      <c r="P28" s="185"/>
      <c r="Q28" s="185"/>
      <c r="R28" s="185"/>
      <c r="S28" s="185"/>
      <c r="T28" s="186"/>
      <c r="U28" s="187"/>
      <c r="V28" s="187"/>
      <c r="W28" s="186"/>
      <c r="X28" s="187"/>
      <c r="Y28" s="187"/>
      <c r="Z28" s="186"/>
      <c r="AA28" s="187"/>
      <c r="AB28" s="187"/>
      <c r="AC28" s="186"/>
      <c r="AD28" s="187"/>
      <c r="AE28" s="187"/>
      <c r="AF28" s="186"/>
      <c r="AG28" s="187"/>
      <c r="AH28" s="187"/>
      <c r="AI28" s="186"/>
      <c r="AJ28" s="187"/>
      <c r="AK28" s="187"/>
      <c r="AL28" s="186"/>
      <c r="AM28" s="187"/>
      <c r="AN28" s="187"/>
      <c r="AO28" s="186"/>
      <c r="AP28" s="187"/>
      <c r="AQ28" s="187"/>
      <c r="AR28" s="186"/>
      <c r="AS28" s="187"/>
      <c r="AT28" s="187"/>
      <c r="AU28" s="186"/>
      <c r="AV28" s="187"/>
      <c r="AW28" s="187"/>
      <c r="AX28" s="186"/>
      <c r="AY28" s="187"/>
      <c r="AZ28" s="187"/>
      <c r="BA28" s="186"/>
      <c r="BB28" s="187"/>
      <c r="BC28" s="187"/>
      <c r="BD28" s="186"/>
      <c r="BE28" s="187"/>
      <c r="BF28" s="187"/>
      <c r="BG28" s="186"/>
      <c r="BH28" s="187"/>
      <c r="BI28" s="187"/>
      <c r="BJ28" s="180"/>
      <c r="BK28" s="15"/>
      <c r="BL28" s="15"/>
      <c r="BM28" s="15"/>
      <c r="BN28" s="15"/>
      <c r="BO28" s="15"/>
      <c r="BP28" s="15"/>
      <c r="BQ28" s="166"/>
      <c r="BR28" s="166"/>
      <c r="BS28" s="163"/>
      <c r="BT28" s="166"/>
    </row>
    <row r="29" spans="1:72" s="167" customFormat="1" ht="6" customHeight="1" x14ac:dyDescent="0.2">
      <c r="A29" s="163"/>
      <c r="B29" s="160"/>
      <c r="C29" s="160"/>
      <c r="D29" s="160"/>
      <c r="E29" s="160"/>
      <c r="F29" s="160"/>
      <c r="G29" s="183"/>
      <c r="H29" s="15"/>
      <c r="I29" s="15"/>
      <c r="J29" s="15"/>
      <c r="K29" s="15"/>
      <c r="L29" s="15"/>
      <c r="M29" s="15"/>
      <c r="N29" s="15"/>
      <c r="O29" s="15"/>
      <c r="P29" s="15"/>
      <c r="Q29" s="15"/>
      <c r="R29" s="15"/>
      <c r="S29" s="15"/>
      <c r="T29" s="199"/>
      <c r="U29" s="187"/>
      <c r="V29" s="187"/>
      <c r="W29" s="199"/>
      <c r="X29" s="187"/>
      <c r="Y29" s="187"/>
      <c r="Z29" s="199"/>
      <c r="AA29" s="187"/>
      <c r="AB29" s="187"/>
      <c r="AC29" s="199"/>
      <c r="AD29" s="187"/>
      <c r="AE29" s="187"/>
      <c r="AF29" s="199"/>
      <c r="AG29" s="187"/>
      <c r="AH29" s="187"/>
      <c r="AI29" s="199"/>
      <c r="AJ29" s="187"/>
      <c r="AK29" s="187"/>
      <c r="AL29" s="199"/>
      <c r="AM29" s="187"/>
      <c r="AN29" s="187"/>
      <c r="AO29" s="199"/>
      <c r="AP29" s="187"/>
      <c r="AQ29" s="187"/>
      <c r="AR29" s="199"/>
      <c r="AS29" s="187"/>
      <c r="AT29" s="187"/>
      <c r="AU29" s="199"/>
      <c r="AV29" s="187"/>
      <c r="AW29" s="187"/>
      <c r="AX29" s="199"/>
      <c r="AY29" s="187"/>
      <c r="AZ29" s="187"/>
      <c r="BA29" s="199"/>
      <c r="BB29" s="187"/>
      <c r="BC29" s="187"/>
      <c r="BD29" s="199"/>
      <c r="BE29" s="187"/>
      <c r="BF29" s="187"/>
      <c r="BG29" s="199"/>
      <c r="BH29" s="187"/>
      <c r="BI29" s="187"/>
      <c r="BJ29" s="180"/>
      <c r="BK29" s="15"/>
      <c r="BL29" s="15"/>
      <c r="BM29" s="15"/>
      <c r="BN29" s="15"/>
      <c r="BO29" s="15"/>
      <c r="BP29" s="15"/>
      <c r="BQ29" s="166"/>
      <c r="BR29" s="166"/>
      <c r="BS29" s="163"/>
      <c r="BT29" s="166"/>
    </row>
    <row r="30" spans="1:72" s="167" customFormat="1" ht="15.75" customHeight="1" x14ac:dyDescent="0.2">
      <c r="A30" s="161"/>
      <c r="B30" s="166"/>
      <c r="C30" s="160"/>
      <c r="D30" s="181"/>
      <c r="E30" s="160"/>
      <c r="F30" s="160"/>
      <c r="G30" s="183"/>
      <c r="H30" s="15"/>
      <c r="I30" s="15"/>
      <c r="J30" s="15"/>
      <c r="K30" s="15"/>
      <c r="L30" s="15"/>
      <c r="M30" s="15"/>
      <c r="N30" s="15"/>
      <c r="O30" s="15"/>
      <c r="P30" s="15"/>
      <c r="Q30" s="15"/>
      <c r="R30" s="15"/>
      <c r="S30" s="15"/>
      <c r="T30" s="199"/>
      <c r="U30" s="187"/>
      <c r="V30" s="187"/>
      <c r="W30" s="199"/>
      <c r="X30" s="187"/>
      <c r="Y30" s="187"/>
      <c r="Z30" s="199"/>
      <c r="AA30" s="187"/>
      <c r="AB30" s="187"/>
      <c r="AC30" s="199"/>
      <c r="AD30" s="187"/>
      <c r="AE30" s="187"/>
      <c r="AF30" s="199"/>
      <c r="AG30" s="187"/>
      <c r="AH30" s="187"/>
      <c r="AI30" s="199"/>
      <c r="AJ30" s="187"/>
      <c r="AK30" s="187"/>
      <c r="AL30" s="199"/>
      <c r="AM30" s="187"/>
      <c r="AN30" s="187"/>
      <c r="AO30" s="199"/>
      <c r="AP30" s="187"/>
      <c r="AQ30" s="187"/>
      <c r="AR30" s="199"/>
      <c r="AS30" s="187"/>
      <c r="AT30" s="187"/>
      <c r="AU30" s="199"/>
      <c r="AV30" s="187"/>
      <c r="AW30" s="187"/>
      <c r="AX30" s="199"/>
      <c r="AY30" s="187"/>
      <c r="AZ30" s="187"/>
      <c r="BA30" s="199"/>
      <c r="BB30" s="187"/>
      <c r="BC30" s="187"/>
      <c r="BD30" s="199"/>
      <c r="BE30" s="187"/>
      <c r="BF30" s="187"/>
      <c r="BG30" s="199"/>
      <c r="BH30" s="187"/>
      <c r="BI30" s="187"/>
      <c r="BJ30" s="180"/>
      <c r="BK30" s="15"/>
      <c r="BL30" s="15"/>
      <c r="BM30" s="15"/>
      <c r="BN30" s="15"/>
      <c r="BO30" s="15"/>
      <c r="BP30" s="166"/>
      <c r="BQ30" s="166"/>
      <c r="BR30" s="184"/>
      <c r="BS30" s="163"/>
      <c r="BT30" s="166"/>
    </row>
    <row r="31" spans="1:72" s="34" customFormat="1" ht="13" x14ac:dyDescent="0.2">
      <c r="A31"/>
      <c r="B31" s="162"/>
      <c r="BS31"/>
    </row>
    <row r="32" spans="1:72" customFormat="1" ht="13.5" customHeight="1" x14ac:dyDescent="0.2">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632" t="s">
        <v>204</v>
      </c>
      <c r="BF32" s="632"/>
      <c r="BG32" s="632"/>
      <c r="BH32" s="632"/>
      <c r="BI32" s="632"/>
      <c r="BJ32" s="632"/>
      <c r="BK32" s="632"/>
      <c r="BL32" s="632"/>
      <c r="BM32" s="632"/>
      <c r="BN32" s="632"/>
      <c r="BO32" s="632"/>
      <c r="BP32" s="632"/>
      <c r="BQ32" s="632"/>
      <c r="BR32" s="632"/>
    </row>
    <row r="33" spans="1:70" customFormat="1" ht="13" x14ac:dyDescent="0.2">
      <c r="A33" s="161" t="s">
        <v>230</v>
      </c>
      <c r="B33" s="162"/>
      <c r="C33" s="34"/>
      <c r="D33" s="162" t="s">
        <v>266</v>
      </c>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632"/>
      <c r="BF33" s="632"/>
      <c r="BG33" s="632"/>
      <c r="BH33" s="632"/>
      <c r="BI33" s="632"/>
      <c r="BJ33" s="632"/>
      <c r="BK33" s="632"/>
      <c r="BL33" s="632"/>
      <c r="BM33" s="632"/>
      <c r="BN33" s="632"/>
      <c r="BO33" s="632"/>
      <c r="BP33" s="632"/>
      <c r="BQ33" s="632"/>
      <c r="BR33" s="632"/>
    </row>
    <row r="34" spans="1:70" customFormat="1" ht="20.25" customHeight="1" x14ac:dyDescent="0.2">
      <c r="B34" s="454" t="s">
        <v>231</v>
      </c>
      <c r="C34" s="455"/>
      <c r="D34" s="456"/>
      <c r="E34" s="460" t="s">
        <v>232</v>
      </c>
      <c r="F34" s="461"/>
      <c r="G34" s="461"/>
      <c r="H34" s="461"/>
      <c r="I34" s="461"/>
      <c r="J34" s="461"/>
      <c r="K34" s="462"/>
      <c r="L34" s="454" t="s">
        <v>233</v>
      </c>
      <c r="M34" s="455"/>
      <c r="N34" s="455"/>
      <c r="O34" s="455"/>
      <c r="P34" s="455"/>
      <c r="Q34" s="455"/>
      <c r="R34" s="455"/>
      <c r="S34" s="456"/>
      <c r="T34" s="164"/>
      <c r="U34" s="188"/>
      <c r="V34" s="188"/>
      <c r="W34" s="188"/>
      <c r="X34" s="188"/>
      <c r="Y34" s="188"/>
      <c r="Z34" s="188"/>
      <c r="AA34" s="188"/>
      <c r="AB34" s="188"/>
      <c r="AC34" s="188"/>
      <c r="AD34" s="188"/>
      <c r="AE34" s="188"/>
      <c r="AF34" s="188"/>
      <c r="AG34" s="189"/>
      <c r="AH34" s="447" t="s">
        <v>246</v>
      </c>
      <c r="AI34" s="447"/>
      <c r="AJ34" s="447"/>
      <c r="AK34" s="447"/>
      <c r="AL34" s="447"/>
      <c r="AM34" s="447"/>
      <c r="AN34" s="447"/>
      <c r="AO34" s="447"/>
      <c r="AP34" s="424"/>
      <c r="AQ34" s="424"/>
      <c r="AR34" s="424"/>
      <c r="AS34" s="424"/>
      <c r="AT34" s="424"/>
      <c r="AU34" s="424"/>
      <c r="AV34" s="424"/>
      <c r="AW34" s="424"/>
      <c r="AX34" s="424"/>
      <c r="AY34" s="424"/>
      <c r="AZ34" s="424"/>
      <c r="BA34" s="424"/>
      <c r="BB34" s="424"/>
      <c r="BC34" s="424"/>
      <c r="BD34" s="425" t="s">
        <v>234</v>
      </c>
      <c r="BE34" s="426"/>
      <c r="BF34" s="426"/>
      <c r="BG34" s="426"/>
      <c r="BH34" s="426"/>
      <c r="BI34" s="427"/>
      <c r="BJ34" s="428" t="s">
        <v>207</v>
      </c>
      <c r="BK34" s="429"/>
      <c r="BL34" s="429"/>
      <c r="BM34" s="429"/>
      <c r="BN34" s="429"/>
      <c r="BO34" s="429"/>
      <c r="BP34" s="429"/>
      <c r="BQ34" s="429"/>
      <c r="BR34" s="430"/>
    </row>
    <row r="35" spans="1:70" customFormat="1" ht="20.25" customHeight="1" thickBot="1" x14ac:dyDescent="0.25">
      <c r="B35" s="457"/>
      <c r="C35" s="458"/>
      <c r="D35" s="459"/>
      <c r="E35" s="463"/>
      <c r="F35" s="464"/>
      <c r="G35" s="464"/>
      <c r="H35" s="464"/>
      <c r="I35" s="464"/>
      <c r="J35" s="464"/>
      <c r="K35" s="465"/>
      <c r="L35" s="466"/>
      <c r="M35" s="467"/>
      <c r="N35" s="467"/>
      <c r="O35" s="467"/>
      <c r="P35" s="467"/>
      <c r="Q35" s="467"/>
      <c r="R35" s="467"/>
      <c r="S35" s="468"/>
      <c r="T35" s="474" t="s">
        <v>208</v>
      </c>
      <c r="U35" s="447"/>
      <c r="V35" s="477"/>
      <c r="W35" s="474" t="s">
        <v>209</v>
      </c>
      <c r="X35" s="475"/>
      <c r="Y35" s="476"/>
      <c r="Z35" s="474" t="s">
        <v>7</v>
      </c>
      <c r="AA35" s="447"/>
      <c r="AB35" s="477"/>
      <c r="AC35" s="474" t="s">
        <v>8</v>
      </c>
      <c r="AD35" s="447"/>
      <c r="AE35" s="477"/>
      <c r="AF35" s="474" t="s">
        <v>9</v>
      </c>
      <c r="AG35" s="475"/>
      <c r="AH35" s="476"/>
      <c r="AI35" s="474" t="s">
        <v>10</v>
      </c>
      <c r="AJ35" s="447"/>
      <c r="AK35" s="477"/>
      <c r="AL35" s="474" t="s">
        <v>210</v>
      </c>
      <c r="AM35" s="447"/>
      <c r="AN35" s="477"/>
      <c r="AO35" s="474" t="s">
        <v>11</v>
      </c>
      <c r="AP35" s="475"/>
      <c r="AQ35" s="476"/>
      <c r="AR35" s="474" t="s">
        <v>12</v>
      </c>
      <c r="AS35" s="447"/>
      <c r="AT35" s="477"/>
      <c r="AU35" s="474" t="s">
        <v>13</v>
      </c>
      <c r="AV35" s="447"/>
      <c r="AW35" s="477"/>
      <c r="AX35" s="474" t="s">
        <v>14</v>
      </c>
      <c r="AY35" s="475"/>
      <c r="AZ35" s="476"/>
      <c r="BA35" s="474" t="s">
        <v>15</v>
      </c>
      <c r="BB35" s="447"/>
      <c r="BC35" s="447"/>
      <c r="BD35" s="425" t="s">
        <v>16</v>
      </c>
      <c r="BE35" s="447"/>
      <c r="BF35" s="477"/>
      <c r="BG35" s="478" t="s">
        <v>211</v>
      </c>
      <c r="BH35" s="479"/>
      <c r="BI35" s="480"/>
      <c r="BJ35" s="428"/>
      <c r="BK35" s="429"/>
      <c r="BL35" s="429"/>
      <c r="BM35" s="429"/>
      <c r="BN35" s="429"/>
      <c r="BO35" s="429"/>
      <c r="BP35" s="429"/>
      <c r="BQ35" s="429"/>
      <c r="BR35" s="430"/>
    </row>
    <row r="36" spans="1:70" customFormat="1" ht="12" customHeight="1" thickTop="1" x14ac:dyDescent="0.2">
      <c r="B36" s="629" t="s">
        <v>235</v>
      </c>
      <c r="C36" s="630"/>
      <c r="D36" s="630"/>
      <c r="E36" s="630"/>
      <c r="F36" s="630"/>
      <c r="G36" s="630"/>
      <c r="H36" s="630"/>
      <c r="I36" s="630"/>
      <c r="J36" s="630"/>
      <c r="K36" s="630"/>
      <c r="L36" s="630"/>
      <c r="M36" s="630"/>
      <c r="N36" s="630"/>
      <c r="O36" s="630"/>
      <c r="P36" s="630"/>
      <c r="Q36" s="630"/>
      <c r="R36" s="630"/>
      <c r="S36" s="630"/>
      <c r="T36" s="200"/>
      <c r="U36" s="201"/>
      <c r="V36" s="201"/>
      <c r="W36" s="200"/>
      <c r="X36" s="201"/>
      <c r="Y36" s="201"/>
      <c r="Z36" s="200"/>
      <c r="AA36" s="201"/>
      <c r="AB36" s="201"/>
      <c r="AC36" s="200"/>
      <c r="AD36" s="201"/>
      <c r="AE36" s="201"/>
      <c r="AF36" s="200"/>
      <c r="AG36" s="201"/>
      <c r="AH36" s="201"/>
      <c r="AI36" s="200"/>
      <c r="AJ36" s="201"/>
      <c r="AK36" s="201"/>
      <c r="AL36" s="200"/>
      <c r="AM36" s="201"/>
      <c r="AN36" s="201"/>
      <c r="AO36" s="200"/>
      <c r="AP36" s="201"/>
      <c r="AQ36" s="201"/>
      <c r="AR36" s="200"/>
      <c r="AS36" s="201"/>
      <c r="AT36" s="201"/>
      <c r="AU36" s="200"/>
      <c r="AV36" s="201"/>
      <c r="AW36" s="201"/>
      <c r="AX36" s="200"/>
      <c r="AY36" s="201"/>
      <c r="AZ36" s="201"/>
      <c r="BA36" s="200"/>
      <c r="BB36" s="201"/>
      <c r="BC36" s="201"/>
      <c r="BD36" s="200"/>
      <c r="BE36" s="201"/>
      <c r="BF36" s="201"/>
      <c r="BG36" s="200"/>
      <c r="BH36" s="201"/>
      <c r="BI36" s="201"/>
      <c r="BJ36" s="190"/>
      <c r="BK36" s="190"/>
      <c r="BL36" s="190"/>
      <c r="BM36" s="190"/>
      <c r="BN36" s="190"/>
      <c r="BO36" s="190"/>
      <c r="BP36" s="190"/>
      <c r="BQ36" s="190"/>
      <c r="BR36" s="191"/>
    </row>
    <row r="37" spans="1:70" customFormat="1" ht="13.5" customHeight="1" x14ac:dyDescent="0.2">
      <c r="B37" s="192" t="s">
        <v>236</v>
      </c>
      <c r="C37" s="193"/>
      <c r="D37" s="193"/>
      <c r="E37" s="193"/>
      <c r="F37" s="193"/>
      <c r="G37" s="193"/>
      <c r="H37" s="193"/>
      <c r="I37" s="193"/>
      <c r="J37" s="193"/>
      <c r="K37" s="193"/>
      <c r="L37" s="193"/>
      <c r="M37" s="193"/>
      <c r="N37" s="193"/>
      <c r="O37" s="193"/>
      <c r="P37" s="193"/>
      <c r="Q37" s="193"/>
      <c r="R37" s="193"/>
      <c r="S37" s="193"/>
      <c r="T37" s="202" t="s">
        <v>237</v>
      </c>
      <c r="U37" s="203"/>
      <c r="V37" s="203"/>
      <c r="W37" s="204"/>
      <c r="X37" s="203"/>
      <c r="Y37" s="203"/>
      <c r="Z37" s="204"/>
      <c r="AA37" s="203"/>
      <c r="AB37" s="203"/>
      <c r="AC37" s="204"/>
      <c r="AD37" s="203"/>
      <c r="AE37" s="203"/>
      <c r="AF37" s="204"/>
      <c r="AG37" s="203"/>
      <c r="AH37" s="203"/>
      <c r="AI37" s="204"/>
      <c r="AJ37" s="203"/>
      <c r="AK37" s="203"/>
      <c r="AL37" s="204"/>
      <c r="AM37" s="203"/>
      <c r="AN37" s="203"/>
      <c r="AO37" s="204"/>
      <c r="AP37" s="203"/>
      <c r="AQ37" s="203"/>
      <c r="AR37" s="204"/>
      <c r="AS37" s="203"/>
      <c r="AT37" s="203"/>
      <c r="AU37" s="204"/>
      <c r="AV37" s="203"/>
      <c r="AW37" s="203"/>
      <c r="AX37" s="204"/>
      <c r="AY37" s="203"/>
      <c r="AZ37" s="203"/>
      <c r="BA37" s="204"/>
      <c r="BB37" s="203"/>
      <c r="BC37" s="203"/>
      <c r="BD37" s="204"/>
      <c r="BE37" s="203"/>
      <c r="BF37" s="203"/>
      <c r="BG37" s="204"/>
      <c r="BH37" s="203"/>
      <c r="BI37" s="203"/>
      <c r="BJ37" s="194"/>
      <c r="BK37" s="194"/>
      <c r="BL37" s="194"/>
      <c r="BM37" s="194"/>
      <c r="BN37" s="194"/>
      <c r="BO37" s="194"/>
      <c r="BP37" s="194"/>
      <c r="BQ37" s="194"/>
      <c r="BR37" s="195"/>
    </row>
    <row r="38" spans="1:70" customFormat="1" ht="13.5" customHeight="1" x14ac:dyDescent="0.2">
      <c r="B38" s="394"/>
      <c r="C38" s="394"/>
      <c r="D38" s="394"/>
      <c r="E38" s="434"/>
      <c r="F38" s="435"/>
      <c r="G38" s="435"/>
      <c r="H38" s="435"/>
      <c r="I38" s="435"/>
      <c r="J38" s="435"/>
      <c r="K38" s="436"/>
      <c r="L38" s="397"/>
      <c r="M38" s="398"/>
      <c r="N38" s="398"/>
      <c r="O38" s="398"/>
      <c r="P38" s="398"/>
      <c r="Q38" s="398"/>
      <c r="R38" s="398"/>
      <c r="S38" s="399"/>
      <c r="T38" s="421"/>
      <c r="U38" s="422"/>
      <c r="V38" s="423"/>
      <c r="W38" s="421"/>
      <c r="X38" s="422"/>
      <c r="Y38" s="423"/>
      <c r="Z38" s="421"/>
      <c r="AA38" s="422"/>
      <c r="AB38" s="423"/>
      <c r="AC38" s="421"/>
      <c r="AD38" s="422"/>
      <c r="AE38" s="423"/>
      <c r="AF38" s="421"/>
      <c r="AG38" s="422"/>
      <c r="AH38" s="423"/>
      <c r="AI38" s="421"/>
      <c r="AJ38" s="422"/>
      <c r="AK38" s="423"/>
      <c r="AL38" s="421"/>
      <c r="AM38" s="422"/>
      <c r="AN38" s="423"/>
      <c r="AO38" s="421"/>
      <c r="AP38" s="422"/>
      <c r="AQ38" s="423"/>
      <c r="AR38" s="421"/>
      <c r="AS38" s="422"/>
      <c r="AT38" s="423"/>
      <c r="AU38" s="421"/>
      <c r="AV38" s="422"/>
      <c r="AW38" s="423"/>
      <c r="AX38" s="421"/>
      <c r="AY38" s="422"/>
      <c r="AZ38" s="423"/>
      <c r="BA38" s="433"/>
      <c r="BB38" s="422"/>
      <c r="BC38" s="623"/>
      <c r="BD38" s="421"/>
      <c r="BE38" s="422"/>
      <c r="BF38" s="423"/>
      <c r="BG38" s="421"/>
      <c r="BH38" s="422"/>
      <c r="BI38" s="423"/>
      <c r="BJ38" s="313"/>
      <c r="BK38" s="431"/>
      <c r="BL38" s="431"/>
      <c r="BM38" s="431"/>
      <c r="BN38" s="431"/>
      <c r="BO38" s="431"/>
      <c r="BP38" s="431"/>
      <c r="BQ38" s="431"/>
      <c r="BR38" s="432"/>
    </row>
    <row r="39" spans="1:70" customFormat="1" ht="13.5" customHeight="1" x14ac:dyDescent="0.2">
      <c r="B39" s="394"/>
      <c r="C39" s="394"/>
      <c r="D39" s="394"/>
      <c r="E39" s="434"/>
      <c r="F39" s="435"/>
      <c r="G39" s="435"/>
      <c r="H39" s="435"/>
      <c r="I39" s="435"/>
      <c r="J39" s="435"/>
      <c r="K39" s="436"/>
      <c r="L39" s="397"/>
      <c r="M39" s="398"/>
      <c r="N39" s="398"/>
      <c r="O39" s="398"/>
      <c r="P39" s="398"/>
      <c r="Q39" s="398"/>
      <c r="R39" s="398"/>
      <c r="S39" s="399"/>
      <c r="T39" s="421"/>
      <c r="U39" s="422"/>
      <c r="V39" s="423"/>
      <c r="W39" s="421"/>
      <c r="X39" s="422"/>
      <c r="Y39" s="423"/>
      <c r="Z39" s="421"/>
      <c r="AA39" s="422"/>
      <c r="AB39" s="423"/>
      <c r="AC39" s="421"/>
      <c r="AD39" s="422"/>
      <c r="AE39" s="423"/>
      <c r="AF39" s="421"/>
      <c r="AG39" s="422"/>
      <c r="AH39" s="423"/>
      <c r="AI39" s="421"/>
      <c r="AJ39" s="422"/>
      <c r="AK39" s="423"/>
      <c r="AL39" s="421"/>
      <c r="AM39" s="422"/>
      <c r="AN39" s="423"/>
      <c r="AO39" s="421"/>
      <c r="AP39" s="422"/>
      <c r="AQ39" s="423"/>
      <c r="AR39" s="421"/>
      <c r="AS39" s="422"/>
      <c r="AT39" s="423"/>
      <c r="AU39" s="421"/>
      <c r="AV39" s="422"/>
      <c r="AW39" s="423"/>
      <c r="AX39" s="421"/>
      <c r="AY39" s="422"/>
      <c r="AZ39" s="423"/>
      <c r="BA39" s="433"/>
      <c r="BB39" s="422"/>
      <c r="BC39" s="623"/>
      <c r="BD39" s="421"/>
      <c r="BE39" s="422"/>
      <c r="BF39" s="423"/>
      <c r="BG39" s="421"/>
      <c r="BH39" s="422"/>
      <c r="BI39" s="423"/>
      <c r="BJ39" s="313"/>
      <c r="BK39" s="431"/>
      <c r="BL39" s="431"/>
      <c r="BM39" s="431"/>
      <c r="BN39" s="431"/>
      <c r="BO39" s="431"/>
      <c r="BP39" s="431"/>
      <c r="BQ39" s="431"/>
      <c r="BR39" s="432"/>
    </row>
    <row r="40" spans="1:70" customFormat="1" ht="13.5" customHeight="1" x14ac:dyDescent="0.2">
      <c r="B40" s="394"/>
      <c r="C40" s="394"/>
      <c r="D40" s="394"/>
      <c r="E40" s="434"/>
      <c r="F40" s="435"/>
      <c r="G40" s="435"/>
      <c r="H40" s="435"/>
      <c r="I40" s="435"/>
      <c r="J40" s="435"/>
      <c r="K40" s="436"/>
      <c r="L40" s="397"/>
      <c r="M40" s="398"/>
      <c r="N40" s="398"/>
      <c r="O40" s="398"/>
      <c r="P40" s="398"/>
      <c r="Q40" s="398"/>
      <c r="R40" s="398"/>
      <c r="S40" s="399"/>
      <c r="T40" s="421"/>
      <c r="U40" s="422"/>
      <c r="V40" s="423"/>
      <c r="W40" s="421"/>
      <c r="X40" s="422"/>
      <c r="Y40" s="423"/>
      <c r="Z40" s="421"/>
      <c r="AA40" s="422"/>
      <c r="AB40" s="423"/>
      <c r="AC40" s="421"/>
      <c r="AD40" s="422"/>
      <c r="AE40" s="423"/>
      <c r="AF40" s="421"/>
      <c r="AG40" s="422"/>
      <c r="AH40" s="423"/>
      <c r="AI40" s="421"/>
      <c r="AJ40" s="422"/>
      <c r="AK40" s="423"/>
      <c r="AL40" s="421"/>
      <c r="AM40" s="422"/>
      <c r="AN40" s="423"/>
      <c r="AO40" s="421"/>
      <c r="AP40" s="422"/>
      <c r="AQ40" s="423"/>
      <c r="AR40" s="421"/>
      <c r="AS40" s="422"/>
      <c r="AT40" s="423"/>
      <c r="AU40" s="421"/>
      <c r="AV40" s="422"/>
      <c r="AW40" s="423"/>
      <c r="AX40" s="421"/>
      <c r="AY40" s="422"/>
      <c r="AZ40" s="423"/>
      <c r="BA40" s="433"/>
      <c r="BB40" s="422"/>
      <c r="BC40" s="623"/>
      <c r="BD40" s="421"/>
      <c r="BE40" s="422"/>
      <c r="BF40" s="423"/>
      <c r="BG40" s="421"/>
      <c r="BH40" s="422"/>
      <c r="BI40" s="423"/>
      <c r="BJ40" s="313"/>
      <c r="BK40" s="431"/>
      <c r="BL40" s="431"/>
      <c r="BM40" s="431"/>
      <c r="BN40" s="431"/>
      <c r="BO40" s="431"/>
      <c r="BP40" s="431"/>
      <c r="BQ40" s="431"/>
      <c r="BR40" s="432"/>
    </row>
    <row r="41" spans="1:70" customFormat="1" ht="13.5" customHeight="1" x14ac:dyDescent="0.2">
      <c r="B41" s="394"/>
      <c r="C41" s="394"/>
      <c r="D41" s="394"/>
      <c r="E41" s="434"/>
      <c r="F41" s="435"/>
      <c r="G41" s="435"/>
      <c r="H41" s="435"/>
      <c r="I41" s="435"/>
      <c r="J41" s="435"/>
      <c r="K41" s="436"/>
      <c r="L41" s="397"/>
      <c r="M41" s="398"/>
      <c r="N41" s="398"/>
      <c r="O41" s="398"/>
      <c r="P41" s="398"/>
      <c r="Q41" s="398"/>
      <c r="R41" s="398"/>
      <c r="S41" s="399"/>
      <c r="T41" s="421"/>
      <c r="U41" s="422"/>
      <c r="V41" s="423"/>
      <c r="W41" s="421"/>
      <c r="X41" s="422"/>
      <c r="Y41" s="423"/>
      <c r="Z41" s="421"/>
      <c r="AA41" s="422"/>
      <c r="AB41" s="423"/>
      <c r="AC41" s="421"/>
      <c r="AD41" s="422"/>
      <c r="AE41" s="423"/>
      <c r="AF41" s="421"/>
      <c r="AG41" s="422"/>
      <c r="AH41" s="423"/>
      <c r="AI41" s="421"/>
      <c r="AJ41" s="422"/>
      <c r="AK41" s="423"/>
      <c r="AL41" s="421"/>
      <c r="AM41" s="422"/>
      <c r="AN41" s="423"/>
      <c r="AO41" s="421"/>
      <c r="AP41" s="422"/>
      <c r="AQ41" s="423"/>
      <c r="AR41" s="421"/>
      <c r="AS41" s="422"/>
      <c r="AT41" s="423"/>
      <c r="AU41" s="421"/>
      <c r="AV41" s="422"/>
      <c r="AW41" s="423"/>
      <c r="AX41" s="421"/>
      <c r="AY41" s="422"/>
      <c r="AZ41" s="423"/>
      <c r="BA41" s="433"/>
      <c r="BB41" s="422"/>
      <c r="BC41" s="623"/>
      <c r="BD41" s="421"/>
      <c r="BE41" s="422"/>
      <c r="BF41" s="423"/>
      <c r="BG41" s="421"/>
      <c r="BH41" s="422"/>
      <c r="BI41" s="423"/>
      <c r="BJ41" s="313"/>
      <c r="BK41" s="431"/>
      <c r="BL41" s="431"/>
      <c r="BM41" s="431"/>
      <c r="BN41" s="431"/>
      <c r="BO41" s="431"/>
      <c r="BP41" s="431"/>
      <c r="BQ41" s="431"/>
      <c r="BR41" s="432"/>
    </row>
    <row r="42" spans="1:70" customFormat="1" ht="13.5" customHeight="1" x14ac:dyDescent="0.2">
      <c r="B42" s="394"/>
      <c r="C42" s="394"/>
      <c r="D42" s="394"/>
      <c r="E42" s="434"/>
      <c r="F42" s="435"/>
      <c r="G42" s="435"/>
      <c r="H42" s="435"/>
      <c r="I42" s="435"/>
      <c r="J42" s="435"/>
      <c r="K42" s="436"/>
      <c r="L42" s="397"/>
      <c r="M42" s="398"/>
      <c r="N42" s="398"/>
      <c r="O42" s="398"/>
      <c r="P42" s="398"/>
      <c r="Q42" s="398"/>
      <c r="R42" s="398"/>
      <c r="S42" s="399"/>
      <c r="T42" s="421"/>
      <c r="U42" s="422"/>
      <c r="V42" s="423"/>
      <c r="W42" s="421"/>
      <c r="X42" s="422"/>
      <c r="Y42" s="423"/>
      <c r="Z42" s="421"/>
      <c r="AA42" s="422"/>
      <c r="AB42" s="423"/>
      <c r="AC42" s="421"/>
      <c r="AD42" s="422"/>
      <c r="AE42" s="423"/>
      <c r="AF42" s="421"/>
      <c r="AG42" s="422"/>
      <c r="AH42" s="423"/>
      <c r="AI42" s="421"/>
      <c r="AJ42" s="422"/>
      <c r="AK42" s="423"/>
      <c r="AL42" s="421"/>
      <c r="AM42" s="422"/>
      <c r="AN42" s="423"/>
      <c r="AO42" s="421"/>
      <c r="AP42" s="422"/>
      <c r="AQ42" s="423"/>
      <c r="AR42" s="421"/>
      <c r="AS42" s="422"/>
      <c r="AT42" s="423"/>
      <c r="AU42" s="421"/>
      <c r="AV42" s="422"/>
      <c r="AW42" s="423"/>
      <c r="AX42" s="421"/>
      <c r="AY42" s="422"/>
      <c r="AZ42" s="423"/>
      <c r="BA42" s="433"/>
      <c r="BB42" s="422"/>
      <c r="BC42" s="623"/>
      <c r="BD42" s="421"/>
      <c r="BE42" s="422"/>
      <c r="BF42" s="423"/>
      <c r="BG42" s="421"/>
      <c r="BH42" s="422"/>
      <c r="BI42" s="423"/>
      <c r="BJ42" s="313"/>
      <c r="BK42" s="431"/>
      <c r="BL42" s="431"/>
      <c r="BM42" s="431"/>
      <c r="BN42" s="431"/>
      <c r="BO42" s="431"/>
      <c r="BP42" s="431"/>
      <c r="BQ42" s="431"/>
      <c r="BR42" s="432"/>
    </row>
    <row r="43" spans="1:70" customFormat="1" ht="13.5" customHeight="1" x14ac:dyDescent="0.2">
      <c r="B43" s="394"/>
      <c r="C43" s="394"/>
      <c r="D43" s="394"/>
      <c r="E43" s="434"/>
      <c r="F43" s="435"/>
      <c r="G43" s="435"/>
      <c r="H43" s="435"/>
      <c r="I43" s="435"/>
      <c r="J43" s="435"/>
      <c r="K43" s="436"/>
      <c r="L43" s="397"/>
      <c r="M43" s="398"/>
      <c r="N43" s="398"/>
      <c r="O43" s="398"/>
      <c r="P43" s="398"/>
      <c r="Q43" s="398"/>
      <c r="R43" s="398"/>
      <c r="S43" s="399"/>
      <c r="T43" s="421"/>
      <c r="U43" s="422"/>
      <c r="V43" s="423"/>
      <c r="W43" s="421"/>
      <c r="X43" s="422"/>
      <c r="Y43" s="423"/>
      <c r="Z43" s="421"/>
      <c r="AA43" s="422"/>
      <c r="AB43" s="423"/>
      <c r="AC43" s="421"/>
      <c r="AD43" s="422"/>
      <c r="AE43" s="423"/>
      <c r="AF43" s="421"/>
      <c r="AG43" s="422"/>
      <c r="AH43" s="423"/>
      <c r="AI43" s="421"/>
      <c r="AJ43" s="422"/>
      <c r="AK43" s="423"/>
      <c r="AL43" s="421"/>
      <c r="AM43" s="422"/>
      <c r="AN43" s="423"/>
      <c r="AO43" s="421"/>
      <c r="AP43" s="422"/>
      <c r="AQ43" s="423"/>
      <c r="AR43" s="421"/>
      <c r="AS43" s="422"/>
      <c r="AT43" s="423"/>
      <c r="AU43" s="421"/>
      <c r="AV43" s="422"/>
      <c r="AW43" s="423"/>
      <c r="AX43" s="421"/>
      <c r="AY43" s="422"/>
      <c r="AZ43" s="423"/>
      <c r="BA43" s="433"/>
      <c r="BB43" s="422"/>
      <c r="BC43" s="623"/>
      <c r="BD43" s="421"/>
      <c r="BE43" s="422"/>
      <c r="BF43" s="423"/>
      <c r="BG43" s="421"/>
      <c r="BH43" s="422"/>
      <c r="BI43" s="423"/>
      <c r="BJ43" s="313"/>
      <c r="BK43" s="431"/>
      <c r="BL43" s="431"/>
      <c r="BM43" s="431"/>
      <c r="BN43" s="431"/>
      <c r="BO43" s="431"/>
      <c r="BP43" s="431"/>
      <c r="BQ43" s="431"/>
      <c r="BR43" s="432"/>
    </row>
    <row r="44" spans="1:70" customFormat="1" ht="13.5" customHeight="1" x14ac:dyDescent="0.2">
      <c r="B44" s="394"/>
      <c r="C44" s="394"/>
      <c r="D44" s="394"/>
      <c r="E44" s="434"/>
      <c r="F44" s="435"/>
      <c r="G44" s="435"/>
      <c r="H44" s="435"/>
      <c r="I44" s="435"/>
      <c r="J44" s="435"/>
      <c r="K44" s="436"/>
      <c r="L44" s="397"/>
      <c r="M44" s="398"/>
      <c r="N44" s="398"/>
      <c r="O44" s="398"/>
      <c r="P44" s="398"/>
      <c r="Q44" s="398"/>
      <c r="R44" s="398"/>
      <c r="S44" s="399"/>
      <c r="T44" s="421"/>
      <c r="U44" s="422"/>
      <c r="V44" s="423"/>
      <c r="W44" s="421"/>
      <c r="X44" s="422"/>
      <c r="Y44" s="423"/>
      <c r="Z44" s="421"/>
      <c r="AA44" s="422"/>
      <c r="AB44" s="423"/>
      <c r="AC44" s="421"/>
      <c r="AD44" s="422"/>
      <c r="AE44" s="423"/>
      <c r="AF44" s="421"/>
      <c r="AG44" s="422"/>
      <c r="AH44" s="423"/>
      <c r="AI44" s="421"/>
      <c r="AJ44" s="422"/>
      <c r="AK44" s="423"/>
      <c r="AL44" s="421"/>
      <c r="AM44" s="422"/>
      <c r="AN44" s="423"/>
      <c r="AO44" s="421"/>
      <c r="AP44" s="422"/>
      <c r="AQ44" s="423"/>
      <c r="AR44" s="421"/>
      <c r="AS44" s="422"/>
      <c r="AT44" s="423"/>
      <c r="AU44" s="421"/>
      <c r="AV44" s="422"/>
      <c r="AW44" s="423"/>
      <c r="AX44" s="421"/>
      <c r="AY44" s="422"/>
      <c r="AZ44" s="423"/>
      <c r="BA44" s="433"/>
      <c r="BB44" s="422"/>
      <c r="BC44" s="623"/>
      <c r="BD44" s="421"/>
      <c r="BE44" s="422"/>
      <c r="BF44" s="423"/>
      <c r="BG44" s="421"/>
      <c r="BH44" s="422"/>
      <c r="BI44" s="423"/>
      <c r="BJ44" s="313"/>
      <c r="BK44" s="431"/>
      <c r="BL44" s="431"/>
      <c r="BM44" s="431"/>
      <c r="BN44" s="431"/>
      <c r="BO44" s="431"/>
      <c r="BP44" s="431"/>
      <c r="BQ44" s="431"/>
      <c r="BR44" s="432"/>
    </row>
    <row r="45" spans="1:70" customFormat="1" ht="13.5" customHeight="1" x14ac:dyDescent="0.2">
      <c r="B45" s="394"/>
      <c r="C45" s="394"/>
      <c r="D45" s="394"/>
      <c r="E45" s="434"/>
      <c r="F45" s="435"/>
      <c r="G45" s="435"/>
      <c r="H45" s="435"/>
      <c r="I45" s="435"/>
      <c r="J45" s="435"/>
      <c r="K45" s="436"/>
      <c r="L45" s="397"/>
      <c r="M45" s="398"/>
      <c r="N45" s="398"/>
      <c r="O45" s="398"/>
      <c r="P45" s="398"/>
      <c r="Q45" s="398"/>
      <c r="R45" s="398"/>
      <c r="S45" s="399"/>
      <c r="T45" s="421"/>
      <c r="U45" s="422"/>
      <c r="V45" s="423"/>
      <c r="W45" s="421"/>
      <c r="X45" s="422"/>
      <c r="Y45" s="423"/>
      <c r="Z45" s="421"/>
      <c r="AA45" s="422"/>
      <c r="AB45" s="423"/>
      <c r="AC45" s="421"/>
      <c r="AD45" s="422"/>
      <c r="AE45" s="423"/>
      <c r="AF45" s="421"/>
      <c r="AG45" s="422"/>
      <c r="AH45" s="423"/>
      <c r="AI45" s="421"/>
      <c r="AJ45" s="422"/>
      <c r="AK45" s="423"/>
      <c r="AL45" s="421"/>
      <c r="AM45" s="422"/>
      <c r="AN45" s="423"/>
      <c r="AO45" s="421"/>
      <c r="AP45" s="422"/>
      <c r="AQ45" s="423"/>
      <c r="AR45" s="421"/>
      <c r="AS45" s="422"/>
      <c r="AT45" s="423"/>
      <c r="AU45" s="421"/>
      <c r="AV45" s="422"/>
      <c r="AW45" s="423"/>
      <c r="AX45" s="421"/>
      <c r="AY45" s="422"/>
      <c r="AZ45" s="423"/>
      <c r="BA45" s="433"/>
      <c r="BB45" s="422"/>
      <c r="BC45" s="623"/>
      <c r="BD45" s="421"/>
      <c r="BE45" s="422"/>
      <c r="BF45" s="423"/>
      <c r="BG45" s="421"/>
      <c r="BH45" s="422"/>
      <c r="BI45" s="423"/>
      <c r="BJ45" s="313"/>
      <c r="BK45" s="431"/>
      <c r="BL45" s="431"/>
      <c r="BM45" s="431"/>
      <c r="BN45" s="431"/>
      <c r="BO45" s="431"/>
      <c r="BP45" s="431"/>
      <c r="BQ45" s="431"/>
      <c r="BR45" s="432"/>
    </row>
    <row r="46" spans="1:70" customFormat="1" ht="13.5" customHeight="1" x14ac:dyDescent="0.2">
      <c r="B46" s="394"/>
      <c r="C46" s="394"/>
      <c r="D46" s="394"/>
      <c r="E46" s="434"/>
      <c r="F46" s="435"/>
      <c r="G46" s="435"/>
      <c r="H46" s="435"/>
      <c r="I46" s="435"/>
      <c r="J46" s="435"/>
      <c r="K46" s="436"/>
      <c r="L46" s="397"/>
      <c r="M46" s="398"/>
      <c r="N46" s="398"/>
      <c r="O46" s="398"/>
      <c r="P46" s="398"/>
      <c r="Q46" s="398"/>
      <c r="R46" s="398"/>
      <c r="S46" s="399"/>
      <c r="T46" s="421"/>
      <c r="U46" s="422"/>
      <c r="V46" s="423"/>
      <c r="W46" s="421"/>
      <c r="X46" s="422"/>
      <c r="Y46" s="423"/>
      <c r="Z46" s="421"/>
      <c r="AA46" s="422"/>
      <c r="AB46" s="423"/>
      <c r="AC46" s="421"/>
      <c r="AD46" s="422"/>
      <c r="AE46" s="423"/>
      <c r="AF46" s="421"/>
      <c r="AG46" s="422"/>
      <c r="AH46" s="423"/>
      <c r="AI46" s="421"/>
      <c r="AJ46" s="422"/>
      <c r="AK46" s="423"/>
      <c r="AL46" s="421"/>
      <c r="AM46" s="422"/>
      <c r="AN46" s="423"/>
      <c r="AO46" s="421"/>
      <c r="AP46" s="422"/>
      <c r="AQ46" s="423"/>
      <c r="AR46" s="421"/>
      <c r="AS46" s="422"/>
      <c r="AT46" s="423"/>
      <c r="AU46" s="421"/>
      <c r="AV46" s="422"/>
      <c r="AW46" s="423"/>
      <c r="AX46" s="421"/>
      <c r="AY46" s="422"/>
      <c r="AZ46" s="423"/>
      <c r="BA46" s="433"/>
      <c r="BB46" s="422"/>
      <c r="BC46" s="623"/>
      <c r="BD46" s="421"/>
      <c r="BE46" s="422"/>
      <c r="BF46" s="423"/>
      <c r="BG46" s="421"/>
      <c r="BH46" s="422"/>
      <c r="BI46" s="423"/>
      <c r="BJ46" s="313"/>
      <c r="BK46" s="431"/>
      <c r="BL46" s="431"/>
      <c r="BM46" s="431"/>
      <c r="BN46" s="431"/>
      <c r="BO46" s="431"/>
      <c r="BP46" s="431"/>
      <c r="BQ46" s="431"/>
      <c r="BR46" s="432"/>
    </row>
    <row r="47" spans="1:70" customFormat="1" ht="13.5" customHeight="1" x14ac:dyDescent="0.2">
      <c r="B47" s="394"/>
      <c r="C47" s="394"/>
      <c r="D47" s="394"/>
      <c r="E47" s="434"/>
      <c r="F47" s="435"/>
      <c r="G47" s="435"/>
      <c r="H47" s="435"/>
      <c r="I47" s="435"/>
      <c r="J47" s="435"/>
      <c r="K47" s="436"/>
      <c r="L47" s="397"/>
      <c r="M47" s="398"/>
      <c r="N47" s="398"/>
      <c r="O47" s="398"/>
      <c r="P47" s="398"/>
      <c r="Q47" s="398"/>
      <c r="R47" s="398"/>
      <c r="S47" s="399"/>
      <c r="T47" s="421"/>
      <c r="U47" s="422"/>
      <c r="V47" s="423"/>
      <c r="W47" s="421"/>
      <c r="X47" s="422"/>
      <c r="Y47" s="423"/>
      <c r="Z47" s="421"/>
      <c r="AA47" s="422"/>
      <c r="AB47" s="423"/>
      <c r="AC47" s="421"/>
      <c r="AD47" s="422"/>
      <c r="AE47" s="423"/>
      <c r="AF47" s="421"/>
      <c r="AG47" s="422"/>
      <c r="AH47" s="423"/>
      <c r="AI47" s="421"/>
      <c r="AJ47" s="422"/>
      <c r="AK47" s="423"/>
      <c r="AL47" s="421"/>
      <c r="AM47" s="422"/>
      <c r="AN47" s="423"/>
      <c r="AO47" s="421"/>
      <c r="AP47" s="422"/>
      <c r="AQ47" s="423"/>
      <c r="AR47" s="421"/>
      <c r="AS47" s="422"/>
      <c r="AT47" s="423"/>
      <c r="AU47" s="421"/>
      <c r="AV47" s="422"/>
      <c r="AW47" s="423"/>
      <c r="AX47" s="421"/>
      <c r="AY47" s="422"/>
      <c r="AZ47" s="423"/>
      <c r="BA47" s="433"/>
      <c r="BB47" s="421"/>
      <c r="BC47" s="625"/>
      <c r="BD47" s="626"/>
      <c r="BE47" s="627"/>
      <c r="BF47" s="628"/>
      <c r="BG47" s="433"/>
      <c r="BH47" s="421"/>
      <c r="BI47" s="625"/>
      <c r="BJ47" s="313"/>
      <c r="BK47" s="431"/>
      <c r="BL47" s="431"/>
      <c r="BM47" s="431"/>
      <c r="BN47" s="431"/>
      <c r="BO47" s="431"/>
      <c r="BP47" s="431"/>
      <c r="BQ47" s="431"/>
      <c r="BR47" s="432"/>
    </row>
    <row r="48" spans="1:70" customFormat="1" ht="13.5" customHeight="1" x14ac:dyDescent="0.2">
      <c r="B48" s="394"/>
      <c r="C48" s="394"/>
      <c r="D48" s="394"/>
      <c r="E48" s="434"/>
      <c r="F48" s="435"/>
      <c r="G48" s="435"/>
      <c r="H48" s="435"/>
      <c r="I48" s="435"/>
      <c r="J48" s="435"/>
      <c r="K48" s="436"/>
      <c r="L48" s="397"/>
      <c r="M48" s="398"/>
      <c r="N48" s="398"/>
      <c r="O48" s="398"/>
      <c r="P48" s="398"/>
      <c r="Q48" s="398"/>
      <c r="R48" s="398"/>
      <c r="S48" s="399"/>
      <c r="T48" s="421"/>
      <c r="U48" s="422"/>
      <c r="V48" s="423"/>
      <c r="W48" s="421"/>
      <c r="X48" s="422"/>
      <c r="Y48" s="423"/>
      <c r="Z48" s="421"/>
      <c r="AA48" s="422"/>
      <c r="AB48" s="423"/>
      <c r="AC48" s="421"/>
      <c r="AD48" s="422"/>
      <c r="AE48" s="423"/>
      <c r="AF48" s="421"/>
      <c r="AG48" s="422"/>
      <c r="AH48" s="423"/>
      <c r="AI48" s="421"/>
      <c r="AJ48" s="422"/>
      <c r="AK48" s="423"/>
      <c r="AL48" s="421"/>
      <c r="AM48" s="422"/>
      <c r="AN48" s="423"/>
      <c r="AO48" s="421"/>
      <c r="AP48" s="422"/>
      <c r="AQ48" s="423"/>
      <c r="AR48" s="421"/>
      <c r="AS48" s="422"/>
      <c r="AT48" s="423"/>
      <c r="AU48" s="421"/>
      <c r="AV48" s="422"/>
      <c r="AW48" s="423"/>
      <c r="AX48" s="421"/>
      <c r="AY48" s="422"/>
      <c r="AZ48" s="423"/>
      <c r="BA48" s="433"/>
      <c r="BB48" s="421"/>
      <c r="BC48" s="625"/>
      <c r="BD48" s="622"/>
      <c r="BE48" s="421"/>
      <c r="BF48" s="624"/>
      <c r="BG48" s="433"/>
      <c r="BH48" s="421"/>
      <c r="BI48" s="625"/>
      <c r="BJ48" s="313"/>
      <c r="BK48" s="431"/>
      <c r="BL48" s="431"/>
      <c r="BM48" s="431"/>
      <c r="BN48" s="431"/>
      <c r="BO48" s="431"/>
      <c r="BP48" s="431"/>
      <c r="BQ48" s="431"/>
      <c r="BR48" s="432"/>
    </row>
    <row r="49" spans="2:73" customFormat="1" ht="13.5" customHeight="1" x14ac:dyDescent="0.2">
      <c r="B49" s="394"/>
      <c r="C49" s="394"/>
      <c r="D49" s="394"/>
      <c r="E49" s="434"/>
      <c r="F49" s="435"/>
      <c r="G49" s="435"/>
      <c r="H49" s="435"/>
      <c r="I49" s="435"/>
      <c r="J49" s="435"/>
      <c r="K49" s="436"/>
      <c r="L49" s="397"/>
      <c r="M49" s="398"/>
      <c r="N49" s="398"/>
      <c r="O49" s="398"/>
      <c r="P49" s="398"/>
      <c r="Q49" s="398"/>
      <c r="R49" s="398"/>
      <c r="S49" s="399"/>
      <c r="T49" s="421"/>
      <c r="U49" s="422"/>
      <c r="V49" s="423"/>
      <c r="W49" s="421"/>
      <c r="X49" s="422"/>
      <c r="Y49" s="423"/>
      <c r="Z49" s="421"/>
      <c r="AA49" s="422"/>
      <c r="AB49" s="423"/>
      <c r="AC49" s="421"/>
      <c r="AD49" s="422"/>
      <c r="AE49" s="423"/>
      <c r="AF49" s="421"/>
      <c r="AG49" s="422"/>
      <c r="AH49" s="423"/>
      <c r="AI49" s="421"/>
      <c r="AJ49" s="422"/>
      <c r="AK49" s="423"/>
      <c r="AL49" s="421"/>
      <c r="AM49" s="422"/>
      <c r="AN49" s="423"/>
      <c r="AO49" s="421"/>
      <c r="AP49" s="422"/>
      <c r="AQ49" s="423"/>
      <c r="AR49" s="421"/>
      <c r="AS49" s="422"/>
      <c r="AT49" s="423"/>
      <c r="AU49" s="421"/>
      <c r="AV49" s="422"/>
      <c r="AW49" s="423"/>
      <c r="AX49" s="421"/>
      <c r="AY49" s="422"/>
      <c r="AZ49" s="423"/>
      <c r="BA49" s="433"/>
      <c r="BB49" s="421"/>
      <c r="BC49" s="625"/>
      <c r="BD49" s="622"/>
      <c r="BE49" s="421"/>
      <c r="BF49" s="624"/>
      <c r="BG49" s="433"/>
      <c r="BH49" s="421"/>
      <c r="BI49" s="625"/>
      <c r="BJ49" s="313"/>
      <c r="BK49" s="431"/>
      <c r="BL49" s="431"/>
      <c r="BM49" s="431"/>
      <c r="BN49" s="431"/>
      <c r="BO49" s="431"/>
      <c r="BP49" s="431"/>
      <c r="BQ49" s="431"/>
      <c r="BR49" s="432"/>
    </row>
    <row r="50" spans="2:73" customFormat="1" ht="13.5" customHeight="1" x14ac:dyDescent="0.2">
      <c r="B50" s="394"/>
      <c r="C50" s="394"/>
      <c r="D50" s="394"/>
      <c r="E50" s="434"/>
      <c r="F50" s="435"/>
      <c r="G50" s="435"/>
      <c r="H50" s="435"/>
      <c r="I50" s="435"/>
      <c r="J50" s="435"/>
      <c r="K50" s="436"/>
      <c r="L50" s="397"/>
      <c r="M50" s="398"/>
      <c r="N50" s="398"/>
      <c r="O50" s="398"/>
      <c r="P50" s="398"/>
      <c r="Q50" s="398"/>
      <c r="R50" s="398"/>
      <c r="S50" s="399"/>
      <c r="T50" s="421"/>
      <c r="U50" s="422"/>
      <c r="V50" s="423"/>
      <c r="W50" s="421"/>
      <c r="X50" s="422"/>
      <c r="Y50" s="423"/>
      <c r="Z50" s="421"/>
      <c r="AA50" s="422"/>
      <c r="AB50" s="423"/>
      <c r="AC50" s="421"/>
      <c r="AD50" s="422"/>
      <c r="AE50" s="423"/>
      <c r="AF50" s="421"/>
      <c r="AG50" s="422"/>
      <c r="AH50" s="423"/>
      <c r="AI50" s="421"/>
      <c r="AJ50" s="422"/>
      <c r="AK50" s="423"/>
      <c r="AL50" s="421"/>
      <c r="AM50" s="422"/>
      <c r="AN50" s="423"/>
      <c r="AO50" s="421"/>
      <c r="AP50" s="422"/>
      <c r="AQ50" s="423"/>
      <c r="AR50" s="421"/>
      <c r="AS50" s="422"/>
      <c r="AT50" s="423"/>
      <c r="AU50" s="421"/>
      <c r="AV50" s="422"/>
      <c r="AW50" s="423"/>
      <c r="AX50" s="421"/>
      <c r="AY50" s="422"/>
      <c r="AZ50" s="423"/>
      <c r="BA50" s="433"/>
      <c r="BB50" s="421"/>
      <c r="BC50" s="625"/>
      <c r="BD50" s="622"/>
      <c r="BE50" s="421"/>
      <c r="BF50" s="624"/>
      <c r="BG50" s="433"/>
      <c r="BH50" s="421"/>
      <c r="BI50" s="625"/>
      <c r="BJ50" s="313"/>
      <c r="BK50" s="431"/>
      <c r="BL50" s="431"/>
      <c r="BM50" s="431"/>
      <c r="BN50" s="431"/>
      <c r="BO50" s="431"/>
      <c r="BP50" s="431"/>
      <c r="BQ50" s="431"/>
      <c r="BR50" s="432"/>
    </row>
    <row r="51" spans="2:73" customFormat="1" ht="13.5" customHeight="1" x14ac:dyDescent="0.2">
      <c r="B51" s="394"/>
      <c r="C51" s="394"/>
      <c r="D51" s="394"/>
      <c r="E51" s="434"/>
      <c r="F51" s="435"/>
      <c r="G51" s="435"/>
      <c r="H51" s="435"/>
      <c r="I51" s="435"/>
      <c r="J51" s="435"/>
      <c r="K51" s="436"/>
      <c r="L51" s="397"/>
      <c r="M51" s="398"/>
      <c r="N51" s="398"/>
      <c r="O51" s="398"/>
      <c r="P51" s="398"/>
      <c r="Q51" s="398"/>
      <c r="R51" s="398"/>
      <c r="S51" s="399"/>
      <c r="T51" s="421"/>
      <c r="U51" s="422"/>
      <c r="V51" s="423"/>
      <c r="W51" s="421"/>
      <c r="X51" s="422"/>
      <c r="Y51" s="423"/>
      <c r="Z51" s="421"/>
      <c r="AA51" s="422"/>
      <c r="AB51" s="423"/>
      <c r="AC51" s="421"/>
      <c r="AD51" s="422"/>
      <c r="AE51" s="423"/>
      <c r="AF51" s="421"/>
      <c r="AG51" s="422"/>
      <c r="AH51" s="423"/>
      <c r="AI51" s="421"/>
      <c r="AJ51" s="422"/>
      <c r="AK51" s="423"/>
      <c r="AL51" s="421"/>
      <c r="AM51" s="422"/>
      <c r="AN51" s="423"/>
      <c r="AO51" s="421"/>
      <c r="AP51" s="422"/>
      <c r="AQ51" s="423"/>
      <c r="AR51" s="421"/>
      <c r="AS51" s="422"/>
      <c r="AT51" s="423"/>
      <c r="AU51" s="421"/>
      <c r="AV51" s="422"/>
      <c r="AW51" s="423"/>
      <c r="AX51" s="421"/>
      <c r="AY51" s="422"/>
      <c r="AZ51" s="423"/>
      <c r="BA51" s="433"/>
      <c r="BB51" s="421"/>
      <c r="BC51" s="625"/>
      <c r="BD51" s="622"/>
      <c r="BE51" s="421"/>
      <c r="BF51" s="624"/>
      <c r="BG51" s="433"/>
      <c r="BH51" s="421"/>
      <c r="BI51" s="625"/>
      <c r="BJ51" s="313"/>
      <c r="BK51" s="431"/>
      <c r="BL51" s="431"/>
      <c r="BM51" s="431"/>
      <c r="BN51" s="431"/>
      <c r="BO51" s="431"/>
      <c r="BP51" s="431"/>
      <c r="BQ51" s="431"/>
      <c r="BR51" s="432"/>
    </row>
    <row r="52" spans="2:73" customFormat="1" ht="13.5" customHeight="1" x14ac:dyDescent="0.2">
      <c r="B52" s="394"/>
      <c r="C52" s="394"/>
      <c r="D52" s="394"/>
      <c r="E52" s="434"/>
      <c r="F52" s="435"/>
      <c r="G52" s="435"/>
      <c r="H52" s="435"/>
      <c r="I52" s="435"/>
      <c r="J52" s="435"/>
      <c r="K52" s="436"/>
      <c r="L52" s="397"/>
      <c r="M52" s="398"/>
      <c r="N52" s="398"/>
      <c r="O52" s="398"/>
      <c r="P52" s="398"/>
      <c r="Q52" s="398"/>
      <c r="R52" s="398"/>
      <c r="S52" s="399"/>
      <c r="T52" s="421"/>
      <c r="U52" s="422"/>
      <c r="V52" s="423"/>
      <c r="W52" s="421"/>
      <c r="X52" s="422"/>
      <c r="Y52" s="423"/>
      <c r="Z52" s="421"/>
      <c r="AA52" s="422"/>
      <c r="AB52" s="423"/>
      <c r="AC52" s="421"/>
      <c r="AD52" s="422"/>
      <c r="AE52" s="423"/>
      <c r="AF52" s="421"/>
      <c r="AG52" s="422"/>
      <c r="AH52" s="423"/>
      <c r="AI52" s="421"/>
      <c r="AJ52" s="422"/>
      <c r="AK52" s="423"/>
      <c r="AL52" s="421"/>
      <c r="AM52" s="422"/>
      <c r="AN52" s="423"/>
      <c r="AO52" s="421"/>
      <c r="AP52" s="422"/>
      <c r="AQ52" s="423"/>
      <c r="AR52" s="421"/>
      <c r="AS52" s="422"/>
      <c r="AT52" s="423"/>
      <c r="AU52" s="421"/>
      <c r="AV52" s="422"/>
      <c r="AW52" s="423"/>
      <c r="AX52" s="421"/>
      <c r="AY52" s="422"/>
      <c r="AZ52" s="423"/>
      <c r="BA52" s="433"/>
      <c r="BB52" s="421"/>
      <c r="BC52" s="625"/>
      <c r="BD52" s="622"/>
      <c r="BE52" s="421"/>
      <c r="BF52" s="624"/>
      <c r="BG52" s="433"/>
      <c r="BH52" s="421"/>
      <c r="BI52" s="625"/>
      <c r="BJ52" s="313"/>
      <c r="BK52" s="431"/>
      <c r="BL52" s="431"/>
      <c r="BM52" s="431"/>
      <c r="BN52" s="431"/>
      <c r="BO52" s="431"/>
      <c r="BP52" s="431"/>
      <c r="BQ52" s="431"/>
      <c r="BR52" s="432"/>
    </row>
    <row r="53" spans="2:73" customFormat="1" ht="13.5" customHeight="1" x14ac:dyDescent="0.2">
      <c r="B53" s="394"/>
      <c r="C53" s="394"/>
      <c r="D53" s="394"/>
      <c r="E53" s="434"/>
      <c r="F53" s="435"/>
      <c r="G53" s="435"/>
      <c r="H53" s="435"/>
      <c r="I53" s="435"/>
      <c r="J53" s="435"/>
      <c r="K53" s="436"/>
      <c r="L53" s="397"/>
      <c r="M53" s="398"/>
      <c r="N53" s="398"/>
      <c r="O53" s="398"/>
      <c r="P53" s="398"/>
      <c r="Q53" s="398"/>
      <c r="R53" s="398"/>
      <c r="S53" s="399"/>
      <c r="T53" s="421"/>
      <c r="U53" s="422"/>
      <c r="V53" s="423"/>
      <c r="W53" s="421"/>
      <c r="X53" s="422"/>
      <c r="Y53" s="423"/>
      <c r="Z53" s="421"/>
      <c r="AA53" s="422"/>
      <c r="AB53" s="423"/>
      <c r="AC53" s="421"/>
      <c r="AD53" s="422"/>
      <c r="AE53" s="423"/>
      <c r="AF53" s="421"/>
      <c r="AG53" s="422"/>
      <c r="AH53" s="423"/>
      <c r="AI53" s="421"/>
      <c r="AJ53" s="422"/>
      <c r="AK53" s="423"/>
      <c r="AL53" s="421"/>
      <c r="AM53" s="422"/>
      <c r="AN53" s="423"/>
      <c r="AO53" s="421"/>
      <c r="AP53" s="422"/>
      <c r="AQ53" s="423"/>
      <c r="AR53" s="421"/>
      <c r="AS53" s="422"/>
      <c r="AT53" s="423"/>
      <c r="AU53" s="421"/>
      <c r="AV53" s="422"/>
      <c r="AW53" s="423"/>
      <c r="AX53" s="421"/>
      <c r="AY53" s="422"/>
      <c r="AZ53" s="423"/>
      <c r="BA53" s="433"/>
      <c r="BB53" s="421"/>
      <c r="BC53" s="625"/>
      <c r="BD53" s="622"/>
      <c r="BE53" s="421"/>
      <c r="BF53" s="624"/>
      <c r="BG53" s="433"/>
      <c r="BH53" s="421"/>
      <c r="BI53" s="625"/>
      <c r="BJ53" s="313"/>
      <c r="BK53" s="431"/>
      <c r="BL53" s="431"/>
      <c r="BM53" s="431"/>
      <c r="BN53" s="431"/>
      <c r="BO53" s="431"/>
      <c r="BP53" s="431"/>
      <c r="BQ53" s="431"/>
      <c r="BR53" s="432"/>
    </row>
    <row r="54" spans="2:73" customFormat="1" ht="13.5" customHeight="1" x14ac:dyDescent="0.2">
      <c r="B54" s="394"/>
      <c r="C54" s="394"/>
      <c r="D54" s="394"/>
      <c r="E54" s="434"/>
      <c r="F54" s="435"/>
      <c r="G54" s="435"/>
      <c r="H54" s="435"/>
      <c r="I54" s="435"/>
      <c r="J54" s="435"/>
      <c r="K54" s="436"/>
      <c r="L54" s="397"/>
      <c r="M54" s="398"/>
      <c r="N54" s="398"/>
      <c r="O54" s="398"/>
      <c r="P54" s="398"/>
      <c r="Q54" s="398"/>
      <c r="R54" s="398"/>
      <c r="S54" s="399"/>
      <c r="T54" s="421"/>
      <c r="U54" s="422"/>
      <c r="V54" s="423"/>
      <c r="W54" s="421"/>
      <c r="X54" s="422"/>
      <c r="Y54" s="423"/>
      <c r="Z54" s="421"/>
      <c r="AA54" s="422"/>
      <c r="AB54" s="423"/>
      <c r="AC54" s="421"/>
      <c r="AD54" s="422"/>
      <c r="AE54" s="423"/>
      <c r="AF54" s="421"/>
      <c r="AG54" s="422"/>
      <c r="AH54" s="423"/>
      <c r="AI54" s="421"/>
      <c r="AJ54" s="422"/>
      <c r="AK54" s="423"/>
      <c r="AL54" s="421"/>
      <c r="AM54" s="422"/>
      <c r="AN54" s="423"/>
      <c r="AO54" s="421"/>
      <c r="AP54" s="422"/>
      <c r="AQ54" s="423"/>
      <c r="AR54" s="421"/>
      <c r="AS54" s="422"/>
      <c r="AT54" s="423"/>
      <c r="AU54" s="421"/>
      <c r="AV54" s="422"/>
      <c r="AW54" s="423"/>
      <c r="AX54" s="421"/>
      <c r="AY54" s="422"/>
      <c r="AZ54" s="423"/>
      <c r="BA54" s="433"/>
      <c r="BB54" s="421"/>
      <c r="BC54" s="625"/>
      <c r="BD54" s="622"/>
      <c r="BE54" s="421"/>
      <c r="BF54" s="624"/>
      <c r="BG54" s="433"/>
      <c r="BH54" s="421"/>
      <c r="BI54" s="625"/>
      <c r="BJ54" s="313"/>
      <c r="BK54" s="431"/>
      <c r="BL54" s="431"/>
      <c r="BM54" s="431"/>
      <c r="BN54" s="431"/>
      <c r="BO54" s="431"/>
      <c r="BP54" s="431"/>
      <c r="BQ54" s="431"/>
      <c r="BR54" s="432"/>
    </row>
    <row r="55" spans="2:73" customFormat="1" ht="13.5" customHeight="1" x14ac:dyDescent="0.2">
      <c r="B55" s="394"/>
      <c r="C55" s="394"/>
      <c r="D55" s="394"/>
      <c r="E55" s="434"/>
      <c r="F55" s="435"/>
      <c r="G55" s="435"/>
      <c r="H55" s="435"/>
      <c r="I55" s="435"/>
      <c r="J55" s="435"/>
      <c r="K55" s="436"/>
      <c r="L55" s="397"/>
      <c r="M55" s="398"/>
      <c r="N55" s="398"/>
      <c r="O55" s="398"/>
      <c r="P55" s="398"/>
      <c r="Q55" s="398"/>
      <c r="R55" s="398"/>
      <c r="S55" s="399"/>
      <c r="T55" s="421"/>
      <c r="U55" s="422"/>
      <c r="V55" s="423"/>
      <c r="W55" s="421"/>
      <c r="X55" s="422"/>
      <c r="Y55" s="423"/>
      <c r="Z55" s="421"/>
      <c r="AA55" s="422"/>
      <c r="AB55" s="423"/>
      <c r="AC55" s="421"/>
      <c r="AD55" s="422"/>
      <c r="AE55" s="423"/>
      <c r="AF55" s="421"/>
      <c r="AG55" s="422"/>
      <c r="AH55" s="423"/>
      <c r="AI55" s="421"/>
      <c r="AJ55" s="422"/>
      <c r="AK55" s="423"/>
      <c r="AL55" s="421"/>
      <c r="AM55" s="422"/>
      <c r="AN55" s="423"/>
      <c r="AO55" s="421"/>
      <c r="AP55" s="422"/>
      <c r="AQ55" s="423"/>
      <c r="AR55" s="421"/>
      <c r="AS55" s="422"/>
      <c r="AT55" s="423"/>
      <c r="AU55" s="421"/>
      <c r="AV55" s="422"/>
      <c r="AW55" s="423"/>
      <c r="AX55" s="421"/>
      <c r="AY55" s="422"/>
      <c r="AZ55" s="423"/>
      <c r="BA55" s="433"/>
      <c r="BB55" s="421"/>
      <c r="BC55" s="625"/>
      <c r="BD55" s="622"/>
      <c r="BE55" s="421"/>
      <c r="BF55" s="624"/>
      <c r="BG55" s="433"/>
      <c r="BH55" s="421"/>
      <c r="BI55" s="625"/>
      <c r="BJ55" s="313"/>
      <c r="BK55" s="431"/>
      <c r="BL55" s="431"/>
      <c r="BM55" s="431"/>
      <c r="BN55" s="431"/>
      <c r="BO55" s="431"/>
      <c r="BP55" s="431"/>
      <c r="BQ55" s="431"/>
      <c r="BR55" s="432"/>
    </row>
    <row r="56" spans="2:73" customFormat="1" ht="13.5" customHeight="1" x14ac:dyDescent="0.2">
      <c r="B56" s="394"/>
      <c r="C56" s="394"/>
      <c r="D56" s="394"/>
      <c r="E56" s="434"/>
      <c r="F56" s="435"/>
      <c r="G56" s="435"/>
      <c r="H56" s="435"/>
      <c r="I56" s="435"/>
      <c r="J56" s="435"/>
      <c r="K56" s="436"/>
      <c r="L56" s="397"/>
      <c r="M56" s="398"/>
      <c r="N56" s="398"/>
      <c r="O56" s="398"/>
      <c r="P56" s="398"/>
      <c r="Q56" s="398"/>
      <c r="R56" s="398"/>
      <c r="S56" s="399"/>
      <c r="T56" s="421"/>
      <c r="U56" s="422"/>
      <c r="V56" s="423"/>
      <c r="W56" s="421"/>
      <c r="X56" s="422"/>
      <c r="Y56" s="423"/>
      <c r="Z56" s="421"/>
      <c r="AA56" s="422"/>
      <c r="AB56" s="423"/>
      <c r="AC56" s="421"/>
      <c r="AD56" s="422"/>
      <c r="AE56" s="423"/>
      <c r="AF56" s="421"/>
      <c r="AG56" s="422"/>
      <c r="AH56" s="423"/>
      <c r="AI56" s="421"/>
      <c r="AJ56" s="422"/>
      <c r="AK56" s="423"/>
      <c r="AL56" s="421"/>
      <c r="AM56" s="422"/>
      <c r="AN56" s="423"/>
      <c r="AO56" s="421"/>
      <c r="AP56" s="422"/>
      <c r="AQ56" s="423"/>
      <c r="AR56" s="421"/>
      <c r="AS56" s="422"/>
      <c r="AT56" s="423"/>
      <c r="AU56" s="421"/>
      <c r="AV56" s="422"/>
      <c r="AW56" s="423"/>
      <c r="AX56" s="421"/>
      <c r="AY56" s="422"/>
      <c r="AZ56" s="423"/>
      <c r="BA56" s="433"/>
      <c r="BB56" s="421"/>
      <c r="BC56" s="625"/>
      <c r="BD56" s="622"/>
      <c r="BE56" s="421"/>
      <c r="BF56" s="624"/>
      <c r="BG56" s="433"/>
      <c r="BH56" s="421"/>
      <c r="BI56" s="625"/>
      <c r="BJ56" s="313"/>
      <c r="BK56" s="431"/>
      <c r="BL56" s="431"/>
      <c r="BM56" s="431"/>
      <c r="BN56" s="431"/>
      <c r="BO56" s="431"/>
      <c r="BP56" s="431"/>
      <c r="BQ56" s="431"/>
      <c r="BR56" s="432"/>
    </row>
    <row r="57" spans="2:73" customFormat="1" ht="13.5" customHeight="1" x14ac:dyDescent="0.2">
      <c r="B57" s="394"/>
      <c r="C57" s="394"/>
      <c r="D57" s="394"/>
      <c r="E57" s="434"/>
      <c r="F57" s="435"/>
      <c r="G57" s="435"/>
      <c r="H57" s="435"/>
      <c r="I57" s="435"/>
      <c r="J57" s="435"/>
      <c r="K57" s="436"/>
      <c r="L57" s="397"/>
      <c r="M57" s="398"/>
      <c r="N57" s="398"/>
      <c r="O57" s="398"/>
      <c r="P57" s="398"/>
      <c r="Q57" s="398"/>
      <c r="R57" s="398"/>
      <c r="S57" s="399"/>
      <c r="T57" s="421"/>
      <c r="U57" s="422"/>
      <c r="V57" s="423"/>
      <c r="W57" s="421"/>
      <c r="X57" s="422"/>
      <c r="Y57" s="423"/>
      <c r="Z57" s="421"/>
      <c r="AA57" s="422"/>
      <c r="AB57" s="423"/>
      <c r="AC57" s="421"/>
      <c r="AD57" s="422"/>
      <c r="AE57" s="423"/>
      <c r="AF57" s="421"/>
      <c r="AG57" s="422"/>
      <c r="AH57" s="423"/>
      <c r="AI57" s="421"/>
      <c r="AJ57" s="422"/>
      <c r="AK57" s="423"/>
      <c r="AL57" s="421"/>
      <c r="AM57" s="422"/>
      <c r="AN57" s="423"/>
      <c r="AO57" s="421"/>
      <c r="AP57" s="422"/>
      <c r="AQ57" s="423"/>
      <c r="AR57" s="421"/>
      <c r="AS57" s="422"/>
      <c r="AT57" s="423"/>
      <c r="AU57" s="421"/>
      <c r="AV57" s="422"/>
      <c r="AW57" s="423"/>
      <c r="AX57" s="421"/>
      <c r="AY57" s="422"/>
      <c r="AZ57" s="423"/>
      <c r="BA57" s="433"/>
      <c r="BB57" s="421"/>
      <c r="BC57" s="625"/>
      <c r="BD57" s="622"/>
      <c r="BE57" s="421"/>
      <c r="BF57" s="624"/>
      <c r="BG57" s="433"/>
      <c r="BH57" s="421"/>
      <c r="BI57" s="625"/>
      <c r="BJ57" s="313"/>
      <c r="BK57" s="431"/>
      <c r="BL57" s="431"/>
      <c r="BM57" s="431"/>
      <c r="BN57" s="431"/>
      <c r="BO57" s="431"/>
      <c r="BP57" s="431"/>
      <c r="BQ57" s="431"/>
      <c r="BR57" s="432"/>
    </row>
    <row r="58" spans="2:73" customFormat="1" ht="13.5" customHeight="1" x14ac:dyDescent="0.2">
      <c r="B58" s="394"/>
      <c r="C58" s="394"/>
      <c r="D58" s="394"/>
      <c r="E58" s="434"/>
      <c r="F58" s="435"/>
      <c r="G58" s="435"/>
      <c r="H58" s="435"/>
      <c r="I58" s="435"/>
      <c r="J58" s="435"/>
      <c r="K58" s="436"/>
      <c r="L58" s="397"/>
      <c r="M58" s="398"/>
      <c r="N58" s="398"/>
      <c r="O58" s="398"/>
      <c r="P58" s="398"/>
      <c r="Q58" s="398"/>
      <c r="R58" s="398"/>
      <c r="S58" s="399"/>
      <c r="T58" s="421"/>
      <c r="U58" s="422"/>
      <c r="V58" s="423"/>
      <c r="W58" s="421"/>
      <c r="X58" s="422"/>
      <c r="Y58" s="423"/>
      <c r="Z58" s="421"/>
      <c r="AA58" s="422"/>
      <c r="AB58" s="423"/>
      <c r="AC58" s="421"/>
      <c r="AD58" s="422"/>
      <c r="AE58" s="423"/>
      <c r="AF58" s="421"/>
      <c r="AG58" s="422"/>
      <c r="AH58" s="423"/>
      <c r="AI58" s="421"/>
      <c r="AJ58" s="422"/>
      <c r="AK58" s="423"/>
      <c r="AL58" s="421"/>
      <c r="AM58" s="422"/>
      <c r="AN58" s="423"/>
      <c r="AO58" s="421"/>
      <c r="AP58" s="422"/>
      <c r="AQ58" s="423"/>
      <c r="AR58" s="421"/>
      <c r="AS58" s="422"/>
      <c r="AT58" s="423"/>
      <c r="AU58" s="421"/>
      <c r="AV58" s="422"/>
      <c r="AW58" s="423"/>
      <c r="AX58" s="421"/>
      <c r="AY58" s="422"/>
      <c r="AZ58" s="423"/>
      <c r="BA58" s="433"/>
      <c r="BB58" s="421"/>
      <c r="BC58" s="625"/>
      <c r="BD58" s="622"/>
      <c r="BE58" s="421"/>
      <c r="BF58" s="624"/>
      <c r="BG58" s="433"/>
      <c r="BH58" s="421"/>
      <c r="BI58" s="625"/>
      <c r="BJ58" s="313"/>
      <c r="BK58" s="431"/>
      <c r="BL58" s="431"/>
      <c r="BM58" s="431"/>
      <c r="BN58" s="431"/>
      <c r="BO58" s="431"/>
      <c r="BP58" s="431"/>
      <c r="BQ58" s="431"/>
      <c r="BR58" s="432"/>
    </row>
    <row r="59" spans="2:73" customFormat="1" ht="13.5" customHeight="1" x14ac:dyDescent="0.2">
      <c r="B59" s="394"/>
      <c r="C59" s="394"/>
      <c r="D59" s="394"/>
      <c r="E59" s="434"/>
      <c r="F59" s="435"/>
      <c r="G59" s="435"/>
      <c r="H59" s="435"/>
      <c r="I59" s="435"/>
      <c r="J59" s="435"/>
      <c r="K59" s="436"/>
      <c r="L59" s="397"/>
      <c r="M59" s="398"/>
      <c r="N59" s="398"/>
      <c r="O59" s="398"/>
      <c r="P59" s="398"/>
      <c r="Q59" s="398"/>
      <c r="R59" s="398"/>
      <c r="S59" s="399"/>
      <c r="T59" s="421"/>
      <c r="U59" s="422"/>
      <c r="V59" s="423"/>
      <c r="W59" s="421"/>
      <c r="X59" s="422"/>
      <c r="Y59" s="423"/>
      <c r="Z59" s="421"/>
      <c r="AA59" s="422"/>
      <c r="AB59" s="423"/>
      <c r="AC59" s="421"/>
      <c r="AD59" s="422"/>
      <c r="AE59" s="423"/>
      <c r="AF59" s="421"/>
      <c r="AG59" s="422"/>
      <c r="AH59" s="423"/>
      <c r="AI59" s="421"/>
      <c r="AJ59" s="422"/>
      <c r="AK59" s="423"/>
      <c r="AL59" s="421"/>
      <c r="AM59" s="422"/>
      <c r="AN59" s="423"/>
      <c r="AO59" s="421"/>
      <c r="AP59" s="422"/>
      <c r="AQ59" s="423"/>
      <c r="AR59" s="421"/>
      <c r="AS59" s="422"/>
      <c r="AT59" s="423"/>
      <c r="AU59" s="421"/>
      <c r="AV59" s="422"/>
      <c r="AW59" s="423"/>
      <c r="AX59" s="421"/>
      <c r="AY59" s="422"/>
      <c r="AZ59" s="423"/>
      <c r="BA59" s="433"/>
      <c r="BB59" s="421"/>
      <c r="BC59" s="625"/>
      <c r="BD59" s="622"/>
      <c r="BE59" s="421"/>
      <c r="BF59" s="624"/>
      <c r="BG59" s="433"/>
      <c r="BH59" s="421"/>
      <c r="BI59" s="625"/>
      <c r="BJ59" s="313"/>
      <c r="BK59" s="431"/>
      <c r="BL59" s="431"/>
      <c r="BM59" s="431"/>
      <c r="BN59" s="431"/>
      <c r="BO59" s="431"/>
      <c r="BP59" s="431"/>
      <c r="BQ59" s="431"/>
      <c r="BR59" s="432"/>
    </row>
    <row r="60" spans="2:73" customFormat="1" ht="13.5" customHeight="1" x14ac:dyDescent="0.2">
      <c r="B60" s="394"/>
      <c r="C60" s="394"/>
      <c r="D60" s="394"/>
      <c r="E60" s="434"/>
      <c r="F60" s="435"/>
      <c r="G60" s="435"/>
      <c r="H60" s="435"/>
      <c r="I60" s="435"/>
      <c r="J60" s="435"/>
      <c r="K60" s="436"/>
      <c r="L60" s="397"/>
      <c r="M60" s="398"/>
      <c r="N60" s="398"/>
      <c r="O60" s="398"/>
      <c r="P60" s="398"/>
      <c r="Q60" s="398"/>
      <c r="R60" s="398"/>
      <c r="S60" s="399"/>
      <c r="T60" s="421"/>
      <c r="U60" s="422"/>
      <c r="V60" s="423"/>
      <c r="W60" s="421"/>
      <c r="X60" s="422"/>
      <c r="Y60" s="423"/>
      <c r="Z60" s="421"/>
      <c r="AA60" s="422"/>
      <c r="AB60" s="423"/>
      <c r="AC60" s="421"/>
      <c r="AD60" s="422"/>
      <c r="AE60" s="423"/>
      <c r="AF60" s="421"/>
      <c r="AG60" s="422"/>
      <c r="AH60" s="423"/>
      <c r="AI60" s="421"/>
      <c r="AJ60" s="422"/>
      <c r="AK60" s="423"/>
      <c r="AL60" s="421"/>
      <c r="AM60" s="422"/>
      <c r="AN60" s="423"/>
      <c r="AO60" s="421"/>
      <c r="AP60" s="422"/>
      <c r="AQ60" s="423"/>
      <c r="AR60" s="421"/>
      <c r="AS60" s="422"/>
      <c r="AT60" s="423"/>
      <c r="AU60" s="421"/>
      <c r="AV60" s="422"/>
      <c r="AW60" s="423"/>
      <c r="AX60" s="421"/>
      <c r="AY60" s="422"/>
      <c r="AZ60" s="423"/>
      <c r="BA60" s="433"/>
      <c r="BB60" s="421"/>
      <c r="BC60" s="625"/>
      <c r="BD60" s="622"/>
      <c r="BE60" s="421"/>
      <c r="BF60" s="624"/>
      <c r="BG60" s="433"/>
      <c r="BH60" s="421"/>
      <c r="BI60" s="625"/>
      <c r="BJ60" s="313"/>
      <c r="BK60" s="431"/>
      <c r="BL60" s="431"/>
      <c r="BM60" s="431"/>
      <c r="BN60" s="431"/>
      <c r="BO60" s="431"/>
      <c r="BP60" s="431"/>
      <c r="BQ60" s="431"/>
      <c r="BR60" s="432"/>
    </row>
    <row r="61" spans="2:73" customFormat="1" ht="13.5" customHeight="1" x14ac:dyDescent="0.2">
      <c r="B61" s="394"/>
      <c r="C61" s="394"/>
      <c r="D61" s="394"/>
      <c r="E61" s="434"/>
      <c r="F61" s="435"/>
      <c r="G61" s="435"/>
      <c r="H61" s="435"/>
      <c r="I61" s="435"/>
      <c r="J61" s="435"/>
      <c r="K61" s="436"/>
      <c r="L61" s="397"/>
      <c r="M61" s="398"/>
      <c r="N61" s="398"/>
      <c r="O61" s="398"/>
      <c r="P61" s="398"/>
      <c r="Q61" s="398"/>
      <c r="R61" s="398"/>
      <c r="S61" s="399"/>
      <c r="T61" s="421"/>
      <c r="U61" s="422"/>
      <c r="V61" s="423"/>
      <c r="W61" s="421"/>
      <c r="X61" s="422"/>
      <c r="Y61" s="423"/>
      <c r="Z61" s="421"/>
      <c r="AA61" s="422"/>
      <c r="AB61" s="423"/>
      <c r="AC61" s="421"/>
      <c r="AD61" s="422"/>
      <c r="AE61" s="423"/>
      <c r="AF61" s="421"/>
      <c r="AG61" s="422"/>
      <c r="AH61" s="423"/>
      <c r="AI61" s="421"/>
      <c r="AJ61" s="422"/>
      <c r="AK61" s="423"/>
      <c r="AL61" s="421"/>
      <c r="AM61" s="422"/>
      <c r="AN61" s="423"/>
      <c r="AO61" s="421"/>
      <c r="AP61" s="422"/>
      <c r="AQ61" s="423"/>
      <c r="AR61" s="421"/>
      <c r="AS61" s="422"/>
      <c r="AT61" s="423"/>
      <c r="AU61" s="421"/>
      <c r="AV61" s="422"/>
      <c r="AW61" s="423"/>
      <c r="AX61" s="421"/>
      <c r="AY61" s="422"/>
      <c r="AZ61" s="423"/>
      <c r="BA61" s="433"/>
      <c r="BB61" s="421"/>
      <c r="BC61" s="625"/>
      <c r="BD61" s="622"/>
      <c r="BE61" s="421"/>
      <c r="BF61" s="624"/>
      <c r="BG61" s="433"/>
      <c r="BH61" s="421"/>
      <c r="BI61" s="625"/>
      <c r="BJ61" s="313"/>
      <c r="BK61" s="431"/>
      <c r="BL61" s="431"/>
      <c r="BM61" s="431"/>
      <c r="BN61" s="431"/>
      <c r="BO61" s="431"/>
      <c r="BP61" s="431"/>
      <c r="BQ61" s="431"/>
      <c r="BR61" s="432"/>
      <c r="BU61" s="205"/>
    </row>
    <row r="62" spans="2:73" customFormat="1" ht="13.5" customHeight="1" x14ac:dyDescent="0.2">
      <c r="B62" s="394"/>
      <c r="C62" s="394"/>
      <c r="D62" s="394"/>
      <c r="E62" s="434"/>
      <c r="F62" s="435"/>
      <c r="G62" s="435"/>
      <c r="H62" s="435"/>
      <c r="I62" s="435"/>
      <c r="J62" s="435"/>
      <c r="K62" s="436"/>
      <c r="L62" s="397"/>
      <c r="M62" s="398"/>
      <c r="N62" s="398"/>
      <c r="O62" s="398"/>
      <c r="P62" s="398"/>
      <c r="Q62" s="398"/>
      <c r="R62" s="398"/>
      <c r="S62" s="399"/>
      <c r="T62" s="421"/>
      <c r="U62" s="422"/>
      <c r="V62" s="423"/>
      <c r="W62" s="433"/>
      <c r="X62" s="422"/>
      <c r="Y62" s="423"/>
      <c r="Z62" s="433"/>
      <c r="AA62" s="422"/>
      <c r="AB62" s="423"/>
      <c r="AC62" s="433"/>
      <c r="AD62" s="422"/>
      <c r="AE62" s="423"/>
      <c r="AF62" s="433"/>
      <c r="AG62" s="422"/>
      <c r="AH62" s="423"/>
      <c r="AI62" s="433"/>
      <c r="AJ62" s="422"/>
      <c r="AK62" s="423"/>
      <c r="AL62" s="433"/>
      <c r="AM62" s="422"/>
      <c r="AN62" s="423"/>
      <c r="AO62" s="433"/>
      <c r="AP62" s="422"/>
      <c r="AQ62" s="423"/>
      <c r="AR62" s="433"/>
      <c r="AS62" s="422"/>
      <c r="AT62" s="423"/>
      <c r="AU62" s="433"/>
      <c r="AV62" s="422"/>
      <c r="AW62" s="423"/>
      <c r="AX62" s="433"/>
      <c r="AY62" s="422"/>
      <c r="AZ62" s="423"/>
      <c r="BA62" s="433"/>
      <c r="BB62" s="422"/>
      <c r="BC62" s="422"/>
      <c r="BD62" s="622"/>
      <c r="BE62" s="422"/>
      <c r="BF62" s="423"/>
      <c r="BG62" s="433"/>
      <c r="BH62" s="422"/>
      <c r="BI62" s="623"/>
      <c r="BJ62" s="313"/>
      <c r="BK62" s="431"/>
      <c r="BL62" s="431"/>
      <c r="BM62" s="431"/>
      <c r="BN62" s="431"/>
      <c r="BO62" s="431"/>
      <c r="BP62" s="431"/>
      <c r="BQ62" s="431"/>
      <c r="BR62" s="432"/>
    </row>
    <row r="63" spans="2:73" customFormat="1" ht="13.5" customHeight="1" x14ac:dyDescent="0.2">
      <c r="B63" s="394"/>
      <c r="C63" s="394"/>
      <c r="D63" s="394"/>
      <c r="E63" s="434"/>
      <c r="F63" s="435"/>
      <c r="G63" s="435"/>
      <c r="H63" s="435"/>
      <c r="I63" s="435"/>
      <c r="J63" s="435"/>
      <c r="K63" s="436"/>
      <c r="L63" s="397"/>
      <c r="M63" s="398"/>
      <c r="N63" s="398"/>
      <c r="O63" s="398"/>
      <c r="P63" s="398"/>
      <c r="Q63" s="398"/>
      <c r="R63" s="398"/>
      <c r="S63" s="399"/>
      <c r="T63" s="421"/>
      <c r="U63" s="422"/>
      <c r="V63" s="423"/>
      <c r="W63" s="421"/>
      <c r="X63" s="422"/>
      <c r="Y63" s="423"/>
      <c r="Z63" s="421"/>
      <c r="AA63" s="422"/>
      <c r="AB63" s="423"/>
      <c r="AC63" s="421"/>
      <c r="AD63" s="422"/>
      <c r="AE63" s="423"/>
      <c r="AF63" s="421"/>
      <c r="AG63" s="422"/>
      <c r="AH63" s="423"/>
      <c r="AI63" s="421"/>
      <c r="AJ63" s="422"/>
      <c r="AK63" s="423"/>
      <c r="AL63" s="433"/>
      <c r="AM63" s="422"/>
      <c r="AN63" s="423"/>
      <c r="AO63" s="433"/>
      <c r="AP63" s="422"/>
      <c r="AQ63" s="423"/>
      <c r="AR63" s="433"/>
      <c r="AS63" s="422"/>
      <c r="AT63" s="423"/>
      <c r="AU63" s="433"/>
      <c r="AV63" s="422"/>
      <c r="AW63" s="423"/>
      <c r="AX63" s="433"/>
      <c r="AY63" s="422"/>
      <c r="AZ63" s="423"/>
      <c r="BA63" s="433"/>
      <c r="BB63" s="422"/>
      <c r="BC63" s="422"/>
      <c r="BD63" s="622"/>
      <c r="BE63" s="422"/>
      <c r="BF63" s="423"/>
      <c r="BG63" s="433"/>
      <c r="BH63" s="422"/>
      <c r="BI63" s="623"/>
      <c r="BJ63" s="313"/>
      <c r="BK63" s="431"/>
      <c r="BL63" s="431"/>
      <c r="BM63" s="431"/>
      <c r="BN63" s="431"/>
      <c r="BO63" s="431"/>
      <c r="BP63" s="431"/>
      <c r="BQ63" s="431"/>
      <c r="BR63" s="432"/>
    </row>
    <row r="64" spans="2:73" customFormat="1" ht="13.5" customHeight="1" x14ac:dyDescent="0.2">
      <c r="B64" s="394"/>
      <c r="C64" s="394"/>
      <c r="D64" s="394"/>
      <c r="E64" s="434"/>
      <c r="F64" s="435"/>
      <c r="G64" s="435"/>
      <c r="H64" s="435"/>
      <c r="I64" s="435"/>
      <c r="J64" s="435"/>
      <c r="K64" s="436"/>
      <c r="L64" s="397"/>
      <c r="M64" s="398"/>
      <c r="N64" s="398"/>
      <c r="O64" s="398"/>
      <c r="P64" s="398"/>
      <c r="Q64" s="398"/>
      <c r="R64" s="398"/>
      <c r="S64" s="399"/>
      <c r="T64" s="421"/>
      <c r="U64" s="422"/>
      <c r="V64" s="423"/>
      <c r="W64" s="433"/>
      <c r="X64" s="421"/>
      <c r="Y64" s="624"/>
      <c r="Z64" s="433"/>
      <c r="AA64" s="421"/>
      <c r="AB64" s="624"/>
      <c r="AC64" s="433"/>
      <c r="AD64" s="421"/>
      <c r="AE64" s="624"/>
      <c r="AF64" s="433"/>
      <c r="AG64" s="421"/>
      <c r="AH64" s="624"/>
      <c r="AI64" s="433"/>
      <c r="AJ64" s="421"/>
      <c r="AK64" s="624"/>
      <c r="AL64" s="433"/>
      <c r="AM64" s="421"/>
      <c r="AN64" s="624"/>
      <c r="AO64" s="433"/>
      <c r="AP64" s="421"/>
      <c r="AQ64" s="624"/>
      <c r="AR64" s="433"/>
      <c r="AS64" s="421"/>
      <c r="AT64" s="624"/>
      <c r="AU64" s="433"/>
      <c r="AV64" s="421"/>
      <c r="AW64" s="624"/>
      <c r="AX64" s="433"/>
      <c r="AY64" s="421"/>
      <c r="AZ64" s="624"/>
      <c r="BA64" s="433"/>
      <c r="BB64" s="421"/>
      <c r="BC64" s="625"/>
      <c r="BD64" s="622"/>
      <c r="BE64" s="421"/>
      <c r="BF64" s="624"/>
      <c r="BG64" s="433"/>
      <c r="BH64" s="421"/>
      <c r="BI64" s="625"/>
      <c r="BJ64" s="313"/>
      <c r="BK64" s="431"/>
      <c r="BL64" s="431"/>
      <c r="BM64" s="431"/>
      <c r="BN64" s="431"/>
      <c r="BO64" s="431"/>
      <c r="BP64" s="431"/>
      <c r="BQ64" s="431"/>
      <c r="BR64" s="432"/>
    </row>
    <row r="65" spans="2:70" customFormat="1" ht="13.5" customHeight="1" x14ac:dyDescent="0.2">
      <c r="B65" s="394"/>
      <c r="C65" s="394"/>
      <c r="D65" s="394"/>
      <c r="E65" s="434"/>
      <c r="F65" s="435"/>
      <c r="G65" s="435"/>
      <c r="H65" s="435"/>
      <c r="I65" s="435"/>
      <c r="J65" s="435"/>
      <c r="K65" s="436"/>
      <c r="L65" s="397"/>
      <c r="M65" s="398"/>
      <c r="N65" s="398"/>
      <c r="O65" s="398"/>
      <c r="P65" s="398"/>
      <c r="Q65" s="398"/>
      <c r="R65" s="398"/>
      <c r="S65" s="399"/>
      <c r="T65" s="421"/>
      <c r="U65" s="422"/>
      <c r="V65" s="423"/>
      <c r="W65" s="433"/>
      <c r="X65" s="421"/>
      <c r="Y65" s="624"/>
      <c r="Z65" s="433"/>
      <c r="AA65" s="421"/>
      <c r="AB65" s="624"/>
      <c r="AC65" s="433"/>
      <c r="AD65" s="421"/>
      <c r="AE65" s="624"/>
      <c r="AF65" s="433"/>
      <c r="AG65" s="421"/>
      <c r="AH65" s="624"/>
      <c r="AI65" s="433"/>
      <c r="AJ65" s="421"/>
      <c r="AK65" s="624"/>
      <c r="AL65" s="433"/>
      <c r="AM65" s="421"/>
      <c r="AN65" s="624"/>
      <c r="AO65" s="433"/>
      <c r="AP65" s="421"/>
      <c r="AQ65" s="624"/>
      <c r="AR65" s="433"/>
      <c r="AS65" s="421"/>
      <c r="AT65" s="624"/>
      <c r="AU65" s="433"/>
      <c r="AV65" s="421"/>
      <c r="AW65" s="624"/>
      <c r="AX65" s="433"/>
      <c r="AY65" s="421"/>
      <c r="AZ65" s="624"/>
      <c r="BA65" s="433"/>
      <c r="BB65" s="421"/>
      <c r="BC65" s="625"/>
      <c r="BD65" s="622"/>
      <c r="BE65" s="421"/>
      <c r="BF65" s="624"/>
      <c r="BG65" s="433"/>
      <c r="BH65" s="421"/>
      <c r="BI65" s="625"/>
      <c r="BJ65" s="313"/>
      <c r="BK65" s="431"/>
      <c r="BL65" s="431"/>
      <c r="BM65" s="431"/>
      <c r="BN65" s="431"/>
      <c r="BO65" s="431"/>
      <c r="BP65" s="431"/>
      <c r="BQ65" s="431"/>
      <c r="BR65" s="432"/>
    </row>
    <row r="66" spans="2:70" customFormat="1" ht="13.5" customHeight="1" x14ac:dyDescent="0.2">
      <c r="B66" s="394"/>
      <c r="C66" s="394"/>
      <c r="D66" s="394"/>
      <c r="E66" s="434"/>
      <c r="F66" s="435"/>
      <c r="G66" s="435"/>
      <c r="H66" s="435"/>
      <c r="I66" s="435"/>
      <c r="J66" s="435"/>
      <c r="K66" s="436"/>
      <c r="L66" s="397"/>
      <c r="M66" s="398"/>
      <c r="N66" s="398"/>
      <c r="O66" s="398"/>
      <c r="P66" s="398"/>
      <c r="Q66" s="398"/>
      <c r="R66" s="398"/>
      <c r="S66" s="399"/>
      <c r="T66" s="421"/>
      <c r="U66" s="422"/>
      <c r="V66" s="423"/>
      <c r="W66" s="421"/>
      <c r="X66" s="422"/>
      <c r="Y66" s="423"/>
      <c r="Z66" s="421"/>
      <c r="AA66" s="422"/>
      <c r="AB66" s="423"/>
      <c r="AC66" s="421"/>
      <c r="AD66" s="422"/>
      <c r="AE66" s="423"/>
      <c r="AF66" s="421"/>
      <c r="AG66" s="422"/>
      <c r="AH66" s="423"/>
      <c r="AI66" s="433"/>
      <c r="AJ66" s="421"/>
      <c r="AK66" s="624"/>
      <c r="AL66" s="433"/>
      <c r="AM66" s="421"/>
      <c r="AN66" s="624"/>
      <c r="AO66" s="433"/>
      <c r="AP66" s="421"/>
      <c r="AQ66" s="624"/>
      <c r="AR66" s="433"/>
      <c r="AS66" s="421"/>
      <c r="AT66" s="624"/>
      <c r="AU66" s="433"/>
      <c r="AV66" s="421"/>
      <c r="AW66" s="624"/>
      <c r="AX66" s="433"/>
      <c r="AY66" s="421"/>
      <c r="AZ66" s="624"/>
      <c r="BA66" s="433"/>
      <c r="BB66" s="421"/>
      <c r="BC66" s="625"/>
      <c r="BD66" s="622"/>
      <c r="BE66" s="421"/>
      <c r="BF66" s="624"/>
      <c r="BG66" s="433"/>
      <c r="BH66" s="421"/>
      <c r="BI66" s="625"/>
      <c r="BJ66" s="313"/>
      <c r="BK66" s="431"/>
      <c r="BL66" s="431"/>
      <c r="BM66" s="431"/>
      <c r="BN66" s="431"/>
      <c r="BO66" s="431"/>
      <c r="BP66" s="431"/>
      <c r="BQ66" s="431"/>
      <c r="BR66" s="432"/>
    </row>
    <row r="67" spans="2:70" customFormat="1" ht="13.5" customHeight="1" x14ac:dyDescent="0.2">
      <c r="B67" s="394"/>
      <c r="C67" s="394"/>
      <c r="D67" s="394"/>
      <c r="E67" s="434"/>
      <c r="F67" s="435"/>
      <c r="G67" s="435"/>
      <c r="H67" s="435"/>
      <c r="I67" s="435"/>
      <c r="J67" s="435"/>
      <c r="K67" s="436"/>
      <c r="L67" s="397"/>
      <c r="M67" s="398"/>
      <c r="N67" s="398"/>
      <c r="O67" s="398"/>
      <c r="P67" s="398"/>
      <c r="Q67" s="398"/>
      <c r="R67" s="398"/>
      <c r="S67" s="399"/>
      <c r="T67" s="421"/>
      <c r="U67" s="422"/>
      <c r="V67" s="423"/>
      <c r="W67" s="433"/>
      <c r="X67" s="422"/>
      <c r="Y67" s="423"/>
      <c r="Z67" s="421"/>
      <c r="AA67" s="422"/>
      <c r="AB67" s="423"/>
      <c r="AC67" s="433"/>
      <c r="AD67" s="422"/>
      <c r="AE67" s="423"/>
      <c r="AF67" s="421"/>
      <c r="AG67" s="422"/>
      <c r="AH67" s="423"/>
      <c r="AI67" s="433"/>
      <c r="AJ67" s="422"/>
      <c r="AK67" s="423"/>
      <c r="AL67" s="421"/>
      <c r="AM67" s="422"/>
      <c r="AN67" s="423"/>
      <c r="AO67" s="433"/>
      <c r="AP67" s="422"/>
      <c r="AQ67" s="423"/>
      <c r="AR67" s="433"/>
      <c r="AS67" s="422"/>
      <c r="AT67" s="423"/>
      <c r="AU67" s="433"/>
      <c r="AV67" s="422"/>
      <c r="AW67" s="423"/>
      <c r="AX67" s="433"/>
      <c r="AY67" s="422"/>
      <c r="AZ67" s="423"/>
      <c r="BA67" s="433"/>
      <c r="BB67" s="422"/>
      <c r="BC67" s="422"/>
      <c r="BD67" s="622"/>
      <c r="BE67" s="422"/>
      <c r="BF67" s="423"/>
      <c r="BG67" s="433"/>
      <c r="BH67" s="422"/>
      <c r="BI67" s="623"/>
      <c r="BJ67" s="313"/>
      <c r="BK67" s="431"/>
      <c r="BL67" s="431"/>
      <c r="BM67" s="431"/>
      <c r="BN67" s="431"/>
      <c r="BO67" s="431"/>
      <c r="BP67" s="431"/>
      <c r="BQ67" s="431"/>
      <c r="BR67" s="432"/>
    </row>
    <row r="68" spans="2:70" customFormat="1" ht="13.5" customHeight="1" x14ac:dyDescent="0.2">
      <c r="B68" s="394"/>
      <c r="C68" s="394"/>
      <c r="D68" s="394"/>
      <c r="E68" s="434"/>
      <c r="F68" s="435"/>
      <c r="G68" s="435"/>
      <c r="H68" s="435"/>
      <c r="I68" s="435"/>
      <c r="J68" s="435"/>
      <c r="K68" s="436"/>
      <c r="L68" s="397"/>
      <c r="M68" s="398"/>
      <c r="N68" s="398"/>
      <c r="O68" s="398"/>
      <c r="P68" s="398"/>
      <c r="Q68" s="398"/>
      <c r="R68" s="398"/>
      <c r="S68" s="399"/>
      <c r="T68" s="421"/>
      <c r="U68" s="422"/>
      <c r="V68" s="423"/>
      <c r="W68" s="433"/>
      <c r="X68" s="422"/>
      <c r="Y68" s="423"/>
      <c r="Z68" s="433"/>
      <c r="AA68" s="422"/>
      <c r="AB68" s="423"/>
      <c r="AC68" s="433"/>
      <c r="AD68" s="422"/>
      <c r="AE68" s="423"/>
      <c r="AF68" s="433"/>
      <c r="AG68" s="422"/>
      <c r="AH68" s="423"/>
      <c r="AI68" s="433"/>
      <c r="AJ68" s="422"/>
      <c r="AK68" s="423"/>
      <c r="AL68" s="433"/>
      <c r="AM68" s="422"/>
      <c r="AN68" s="423"/>
      <c r="AO68" s="433"/>
      <c r="AP68" s="422"/>
      <c r="AQ68" s="423"/>
      <c r="AR68" s="433"/>
      <c r="AS68" s="422"/>
      <c r="AT68" s="423"/>
      <c r="AU68" s="433"/>
      <c r="AV68" s="422"/>
      <c r="AW68" s="423"/>
      <c r="AX68" s="433"/>
      <c r="AY68" s="422"/>
      <c r="AZ68" s="423"/>
      <c r="BA68" s="433"/>
      <c r="BB68" s="422"/>
      <c r="BC68" s="422"/>
      <c r="BD68" s="622"/>
      <c r="BE68" s="422"/>
      <c r="BF68" s="423"/>
      <c r="BG68" s="433"/>
      <c r="BH68" s="422"/>
      <c r="BI68" s="623"/>
      <c r="BJ68" s="313"/>
      <c r="BK68" s="431"/>
      <c r="BL68" s="431"/>
      <c r="BM68" s="431"/>
      <c r="BN68" s="431"/>
      <c r="BO68" s="431"/>
      <c r="BP68" s="431"/>
      <c r="BQ68" s="431"/>
      <c r="BR68" s="432"/>
    </row>
    <row r="69" spans="2:70" customFormat="1" ht="13.5" customHeight="1" x14ac:dyDescent="0.2">
      <c r="B69" s="394"/>
      <c r="C69" s="394"/>
      <c r="D69" s="394"/>
      <c r="E69" s="434"/>
      <c r="F69" s="435"/>
      <c r="G69" s="435"/>
      <c r="H69" s="435"/>
      <c r="I69" s="435"/>
      <c r="J69" s="435"/>
      <c r="K69" s="436"/>
      <c r="L69" s="397"/>
      <c r="M69" s="398"/>
      <c r="N69" s="398"/>
      <c r="O69" s="398"/>
      <c r="P69" s="398"/>
      <c r="Q69" s="398"/>
      <c r="R69" s="398"/>
      <c r="S69" s="399"/>
      <c r="T69" s="421"/>
      <c r="U69" s="422"/>
      <c r="V69" s="423"/>
      <c r="W69" s="433"/>
      <c r="X69" s="422"/>
      <c r="Y69" s="423"/>
      <c r="Z69" s="433"/>
      <c r="AA69" s="422"/>
      <c r="AB69" s="423"/>
      <c r="AC69" s="433"/>
      <c r="AD69" s="422"/>
      <c r="AE69" s="423"/>
      <c r="AF69" s="433"/>
      <c r="AG69" s="422"/>
      <c r="AH69" s="423"/>
      <c r="AI69" s="433"/>
      <c r="AJ69" s="422"/>
      <c r="AK69" s="423"/>
      <c r="AL69" s="433"/>
      <c r="AM69" s="422"/>
      <c r="AN69" s="423"/>
      <c r="AO69" s="433"/>
      <c r="AP69" s="422"/>
      <c r="AQ69" s="423"/>
      <c r="AR69" s="433"/>
      <c r="AS69" s="422"/>
      <c r="AT69" s="423"/>
      <c r="AU69" s="433"/>
      <c r="AV69" s="422"/>
      <c r="AW69" s="423"/>
      <c r="AX69" s="433"/>
      <c r="AY69" s="422"/>
      <c r="AZ69" s="423"/>
      <c r="BA69" s="433"/>
      <c r="BB69" s="422"/>
      <c r="BC69" s="422"/>
      <c r="BD69" s="622"/>
      <c r="BE69" s="422"/>
      <c r="BF69" s="423"/>
      <c r="BG69" s="433"/>
      <c r="BH69" s="422"/>
      <c r="BI69" s="623"/>
      <c r="BJ69" s="313"/>
      <c r="BK69" s="431"/>
      <c r="BL69" s="431"/>
      <c r="BM69" s="431"/>
      <c r="BN69" s="431"/>
      <c r="BO69" s="431"/>
      <c r="BP69" s="431"/>
      <c r="BQ69" s="431"/>
      <c r="BR69" s="432"/>
    </row>
    <row r="70" spans="2:70" customFormat="1" ht="13.5" customHeight="1" x14ac:dyDescent="0.2">
      <c r="B70" s="438" t="s">
        <v>238</v>
      </c>
      <c r="C70" s="439"/>
      <c r="D70" s="439"/>
      <c r="E70" s="439"/>
      <c r="F70" s="439"/>
      <c r="G70" s="439"/>
      <c r="H70" s="439"/>
      <c r="I70" s="439"/>
      <c r="J70" s="439"/>
      <c r="K70" s="439"/>
      <c r="L70" s="439"/>
      <c r="M70" s="439"/>
      <c r="N70" s="439"/>
      <c r="O70" s="439"/>
      <c r="P70" s="439"/>
      <c r="Q70" s="439"/>
      <c r="R70" s="439"/>
      <c r="S70" s="440"/>
      <c r="T70" s="619" t="str">
        <f>IF(SUM(T38:V69)=0,"",SUM(T38:V69))</f>
        <v/>
      </c>
      <c r="U70" s="620"/>
      <c r="V70" s="621"/>
      <c r="W70" s="584" t="str">
        <f>IF(SUM(W38:Y69)=0,"",SUM(W38:Y69))</f>
        <v/>
      </c>
      <c r="X70" s="585"/>
      <c r="Y70" s="586"/>
      <c r="Z70" s="584" t="str">
        <f>IF(SUM(Z38:AB69)=0,"",SUM(Z38:AB69))</f>
        <v/>
      </c>
      <c r="AA70" s="585"/>
      <c r="AB70" s="586"/>
      <c r="AC70" s="584" t="str">
        <f>IF(SUM(AC38:AE69)=0,"",SUM(AC38:AE69))</f>
        <v/>
      </c>
      <c r="AD70" s="585"/>
      <c r="AE70" s="586"/>
      <c r="AF70" s="584" t="str">
        <f>IF(SUM(AF38:AH69)=0,"",SUM(AF38:AH69))</f>
        <v/>
      </c>
      <c r="AG70" s="585"/>
      <c r="AH70" s="586"/>
      <c r="AI70" s="584" t="str">
        <f>IF(SUM(AI38:AK69)=0,"",SUM(AI38:AK69))</f>
        <v/>
      </c>
      <c r="AJ70" s="585"/>
      <c r="AK70" s="586"/>
      <c r="AL70" s="584" t="str">
        <f>IF(SUM(AL38:AN69)=0,"",SUM(AL38:AN69))</f>
        <v/>
      </c>
      <c r="AM70" s="585"/>
      <c r="AN70" s="586"/>
      <c r="AO70" s="584" t="str">
        <f>IF(SUM(AO38:AQ69)=0,"",SUM(AO38:AQ69))</f>
        <v/>
      </c>
      <c r="AP70" s="585"/>
      <c r="AQ70" s="586"/>
      <c r="AR70" s="584" t="str">
        <f>IF(SUM(AR38:AT69)=0,"",SUM(AR38:AT69))</f>
        <v/>
      </c>
      <c r="AS70" s="585"/>
      <c r="AT70" s="586"/>
      <c r="AU70" s="584" t="str">
        <f>IF(SUM(AU38:AW69)=0,"",SUM(AU38:AW69))</f>
        <v/>
      </c>
      <c r="AV70" s="585"/>
      <c r="AW70" s="586"/>
      <c r="AX70" s="584" t="str">
        <f>IF(SUM(AX38:AZ69)=0,"",SUM(AX38:AZ69))</f>
        <v/>
      </c>
      <c r="AY70" s="585"/>
      <c r="AZ70" s="586"/>
      <c r="BA70" s="584" t="str">
        <f>IF(SUM(BA38:BC69)=0,"",SUM(BA38:BC69))</f>
        <v/>
      </c>
      <c r="BB70" s="585"/>
      <c r="BC70" s="585"/>
      <c r="BD70" s="599" t="str">
        <f>IF(SUM(BD38:BF69)=0,"",SUM(BD38:BF69))</f>
        <v/>
      </c>
      <c r="BE70" s="585"/>
      <c r="BF70" s="586"/>
      <c r="BG70" s="584" t="str">
        <f>IF(SUM(BG38:BI69)=0,"",SUM(BG38:BI69))</f>
        <v/>
      </c>
      <c r="BH70" s="585"/>
      <c r="BI70" s="600"/>
      <c r="BJ70" s="313"/>
      <c r="BK70" s="431"/>
      <c r="BL70" s="431"/>
      <c r="BM70" s="431"/>
      <c r="BN70" s="431"/>
      <c r="BO70" s="431"/>
      <c r="BP70" s="431"/>
      <c r="BQ70" s="431"/>
      <c r="BR70" s="432"/>
    </row>
    <row r="71" spans="2:70" customFormat="1" ht="20.25" customHeight="1" x14ac:dyDescent="0.2">
      <c r="B71" s="441" t="s">
        <v>231</v>
      </c>
      <c r="C71" s="442"/>
      <c r="D71" s="443"/>
      <c r="E71" s="444" t="s">
        <v>232</v>
      </c>
      <c r="F71" s="445"/>
      <c r="G71" s="445"/>
      <c r="H71" s="445"/>
      <c r="I71" s="445"/>
      <c r="J71" s="445"/>
      <c r="K71" s="446"/>
      <c r="L71" s="441" t="s">
        <v>233</v>
      </c>
      <c r="M71" s="442"/>
      <c r="N71" s="442"/>
      <c r="O71" s="442"/>
      <c r="P71" s="442"/>
      <c r="Q71" s="442"/>
      <c r="R71" s="442"/>
      <c r="S71" s="443"/>
      <c r="T71" s="164"/>
      <c r="U71" s="188"/>
      <c r="V71" s="188"/>
      <c r="W71" s="188"/>
      <c r="X71" s="188"/>
      <c r="Y71" s="188"/>
      <c r="Z71" s="188"/>
      <c r="AA71" s="188"/>
      <c r="AB71" s="188"/>
      <c r="AC71" s="188"/>
      <c r="AD71" s="188"/>
      <c r="AE71" s="188"/>
      <c r="AF71" s="188"/>
      <c r="AG71" s="189"/>
      <c r="AH71" s="447" t="s">
        <v>246</v>
      </c>
      <c r="AI71" s="447"/>
      <c r="AJ71" s="447"/>
      <c r="AK71" s="447"/>
      <c r="AL71" s="447"/>
      <c r="AM71" s="447"/>
      <c r="AN71" s="447"/>
      <c r="AO71" s="447"/>
      <c r="AP71" s="424"/>
      <c r="AQ71" s="424"/>
      <c r="AR71" s="424"/>
      <c r="AS71" s="424"/>
      <c r="AT71" s="424"/>
      <c r="AU71" s="424"/>
      <c r="AV71" s="424"/>
      <c r="AW71" s="424"/>
      <c r="AX71" s="424"/>
      <c r="AY71" s="424"/>
      <c r="AZ71" s="424"/>
      <c r="BA71" s="424"/>
      <c r="BB71" s="424"/>
      <c r="BC71" s="424"/>
      <c r="BD71" s="425" t="s">
        <v>234</v>
      </c>
      <c r="BE71" s="426"/>
      <c r="BF71" s="426"/>
      <c r="BG71" s="426"/>
      <c r="BH71" s="426"/>
      <c r="BI71" s="427"/>
      <c r="BJ71" s="428" t="s">
        <v>207</v>
      </c>
      <c r="BK71" s="429"/>
      <c r="BL71" s="429"/>
      <c r="BM71" s="429"/>
      <c r="BN71" s="429"/>
      <c r="BO71" s="429"/>
      <c r="BP71" s="429"/>
      <c r="BQ71" s="429"/>
      <c r="BR71" s="430"/>
    </row>
    <row r="72" spans="2:70" customFormat="1" ht="20.25" customHeight="1" x14ac:dyDescent="0.2">
      <c r="B72" s="441"/>
      <c r="C72" s="442"/>
      <c r="D72" s="443"/>
      <c r="E72" s="444"/>
      <c r="F72" s="445"/>
      <c r="G72" s="445"/>
      <c r="H72" s="445"/>
      <c r="I72" s="445"/>
      <c r="J72" s="445"/>
      <c r="K72" s="446"/>
      <c r="L72" s="441"/>
      <c r="M72" s="442"/>
      <c r="N72" s="442"/>
      <c r="O72" s="442"/>
      <c r="P72" s="442"/>
      <c r="Q72" s="442"/>
      <c r="R72" s="442"/>
      <c r="S72" s="443"/>
      <c r="T72" s="474" t="s">
        <v>208</v>
      </c>
      <c r="U72" s="447"/>
      <c r="V72" s="477"/>
      <c r="W72" s="474" t="s">
        <v>209</v>
      </c>
      <c r="X72" s="475"/>
      <c r="Y72" s="476"/>
      <c r="Z72" s="474" t="s">
        <v>7</v>
      </c>
      <c r="AA72" s="447"/>
      <c r="AB72" s="477"/>
      <c r="AC72" s="474" t="s">
        <v>8</v>
      </c>
      <c r="AD72" s="447"/>
      <c r="AE72" s="477"/>
      <c r="AF72" s="474" t="s">
        <v>9</v>
      </c>
      <c r="AG72" s="475"/>
      <c r="AH72" s="476"/>
      <c r="AI72" s="474" t="s">
        <v>10</v>
      </c>
      <c r="AJ72" s="447"/>
      <c r="AK72" s="477"/>
      <c r="AL72" s="474" t="s">
        <v>210</v>
      </c>
      <c r="AM72" s="447"/>
      <c r="AN72" s="477"/>
      <c r="AO72" s="474" t="s">
        <v>11</v>
      </c>
      <c r="AP72" s="475"/>
      <c r="AQ72" s="476"/>
      <c r="AR72" s="474" t="s">
        <v>12</v>
      </c>
      <c r="AS72" s="447"/>
      <c r="AT72" s="477"/>
      <c r="AU72" s="474" t="s">
        <v>13</v>
      </c>
      <c r="AV72" s="447"/>
      <c r="AW72" s="477"/>
      <c r="AX72" s="474" t="s">
        <v>14</v>
      </c>
      <c r="AY72" s="475"/>
      <c r="AZ72" s="476"/>
      <c r="BA72" s="474" t="s">
        <v>15</v>
      </c>
      <c r="BB72" s="447"/>
      <c r="BC72" s="447"/>
      <c r="BD72" s="425" t="s">
        <v>16</v>
      </c>
      <c r="BE72" s="447"/>
      <c r="BF72" s="477"/>
      <c r="BG72" s="478" t="s">
        <v>211</v>
      </c>
      <c r="BH72" s="479"/>
      <c r="BI72" s="480"/>
      <c r="BJ72" s="428"/>
      <c r="BK72" s="429"/>
      <c r="BL72" s="429"/>
      <c r="BM72" s="429"/>
      <c r="BN72" s="429"/>
      <c r="BO72" s="429"/>
      <c r="BP72" s="429"/>
      <c r="BQ72" s="429"/>
      <c r="BR72" s="430"/>
    </row>
    <row r="73" spans="2:70" customFormat="1" ht="13.5" customHeight="1" x14ac:dyDescent="0.2">
      <c r="B73" s="206" t="s">
        <v>239</v>
      </c>
      <c r="C73" s="207"/>
      <c r="D73" s="207"/>
      <c r="E73" s="207"/>
      <c r="F73" s="207"/>
      <c r="G73" s="207"/>
      <c r="H73" s="207"/>
      <c r="I73" s="207"/>
      <c r="J73" s="207"/>
      <c r="K73" s="207"/>
      <c r="L73" s="207"/>
      <c r="M73" s="207"/>
      <c r="N73" s="207"/>
      <c r="O73" s="207"/>
      <c r="P73" s="207"/>
      <c r="Q73" s="207"/>
      <c r="R73" s="207"/>
      <c r="S73" s="208"/>
      <c r="T73" s="202" t="s">
        <v>240</v>
      </c>
      <c r="U73" s="203"/>
      <c r="V73" s="203"/>
      <c r="W73" s="204"/>
      <c r="X73" s="203"/>
      <c r="Y73" s="203"/>
      <c r="Z73" s="204"/>
      <c r="AA73" s="203"/>
      <c r="AB73" s="203"/>
      <c r="AC73" s="204"/>
      <c r="AD73" s="203"/>
      <c r="AE73" s="203"/>
      <c r="AF73" s="204"/>
      <c r="AG73" s="203"/>
      <c r="AH73" s="203"/>
      <c r="AI73" s="204"/>
      <c r="AJ73" s="203"/>
      <c r="AK73" s="203"/>
      <c r="AL73" s="204"/>
      <c r="AM73" s="203"/>
      <c r="AN73" s="203"/>
      <c r="AO73" s="204"/>
      <c r="AP73" s="203"/>
      <c r="AQ73" s="203"/>
      <c r="AR73" s="204"/>
      <c r="AS73" s="203"/>
      <c r="AT73" s="203"/>
      <c r="AU73" s="204"/>
      <c r="AV73" s="203"/>
      <c r="AW73" s="203"/>
      <c r="AX73" s="204"/>
      <c r="AY73" s="203"/>
      <c r="AZ73" s="203"/>
      <c r="BA73" s="204"/>
      <c r="BB73" s="203"/>
      <c r="BC73" s="203"/>
      <c r="BD73" s="204"/>
      <c r="BE73" s="203"/>
      <c r="BF73" s="203"/>
      <c r="BG73" s="204"/>
      <c r="BH73" s="203"/>
      <c r="BI73" s="203"/>
      <c r="BJ73" s="194"/>
      <c r="BK73" s="194"/>
      <c r="BL73" s="194"/>
      <c r="BM73" s="194"/>
      <c r="BN73" s="194"/>
      <c r="BO73" s="194"/>
      <c r="BP73" s="194"/>
      <c r="BQ73" s="194"/>
      <c r="BR73" s="195"/>
    </row>
    <row r="74" spans="2:70" customFormat="1" ht="13.5" customHeight="1" x14ac:dyDescent="0.2">
      <c r="B74" s="394"/>
      <c r="C74" s="394"/>
      <c r="D74" s="394"/>
      <c r="E74" s="397"/>
      <c r="F74" s="398"/>
      <c r="G74" s="398"/>
      <c r="H74" s="398"/>
      <c r="I74" s="398"/>
      <c r="J74" s="398"/>
      <c r="K74" s="399"/>
      <c r="L74" s="397"/>
      <c r="M74" s="398"/>
      <c r="N74" s="398"/>
      <c r="O74" s="398"/>
      <c r="P74" s="398"/>
      <c r="Q74" s="398"/>
      <c r="R74" s="398"/>
      <c r="S74" s="399"/>
      <c r="T74" s="395"/>
      <c r="U74" s="320"/>
      <c r="V74" s="396"/>
      <c r="W74" s="395"/>
      <c r="X74" s="320"/>
      <c r="Y74" s="396"/>
      <c r="Z74" s="395"/>
      <c r="AA74" s="320"/>
      <c r="AB74" s="396"/>
      <c r="AC74" s="395"/>
      <c r="AD74" s="320"/>
      <c r="AE74" s="396"/>
      <c r="AF74" s="395"/>
      <c r="AG74" s="320"/>
      <c r="AH74" s="396"/>
      <c r="AI74" s="395"/>
      <c r="AJ74" s="320"/>
      <c r="AK74" s="396"/>
      <c r="AL74" s="395"/>
      <c r="AM74" s="320"/>
      <c r="AN74" s="396"/>
      <c r="AO74" s="395"/>
      <c r="AP74" s="320"/>
      <c r="AQ74" s="396"/>
      <c r="AR74" s="395"/>
      <c r="AS74" s="320"/>
      <c r="AT74" s="396"/>
      <c r="AU74" s="395"/>
      <c r="AV74" s="320"/>
      <c r="AW74" s="396"/>
      <c r="AX74" s="395"/>
      <c r="AY74" s="320"/>
      <c r="AZ74" s="396"/>
      <c r="BA74" s="319"/>
      <c r="BB74" s="320"/>
      <c r="BC74" s="321"/>
      <c r="BD74" s="395"/>
      <c r="BE74" s="320"/>
      <c r="BF74" s="396"/>
      <c r="BG74" s="395"/>
      <c r="BH74" s="320"/>
      <c r="BI74" s="396"/>
      <c r="BJ74" s="313"/>
      <c r="BK74" s="431"/>
      <c r="BL74" s="431"/>
      <c r="BM74" s="431"/>
      <c r="BN74" s="431"/>
      <c r="BO74" s="431"/>
      <c r="BP74" s="431"/>
      <c r="BQ74" s="431"/>
      <c r="BR74" s="432"/>
    </row>
    <row r="75" spans="2:70" customFormat="1" ht="13.5" customHeight="1" x14ac:dyDescent="0.2">
      <c r="B75" s="394"/>
      <c r="C75" s="394"/>
      <c r="D75" s="394"/>
      <c r="E75" s="397"/>
      <c r="F75" s="398"/>
      <c r="G75" s="398"/>
      <c r="H75" s="398"/>
      <c r="I75" s="398"/>
      <c r="J75" s="398"/>
      <c r="K75" s="399"/>
      <c r="L75" s="397"/>
      <c r="M75" s="398"/>
      <c r="N75" s="398"/>
      <c r="O75" s="398"/>
      <c r="P75" s="398"/>
      <c r="Q75" s="398"/>
      <c r="R75" s="398"/>
      <c r="S75" s="399"/>
      <c r="T75" s="319"/>
      <c r="U75" s="395"/>
      <c r="V75" s="437"/>
      <c r="W75" s="319"/>
      <c r="X75" s="395"/>
      <c r="Y75" s="437"/>
      <c r="Z75" s="319"/>
      <c r="AA75" s="395"/>
      <c r="AB75" s="437"/>
      <c r="AC75" s="319"/>
      <c r="AD75" s="395"/>
      <c r="AE75" s="437"/>
      <c r="AF75" s="319"/>
      <c r="AG75" s="395"/>
      <c r="AH75" s="437"/>
      <c r="AI75" s="319"/>
      <c r="AJ75" s="395"/>
      <c r="AK75" s="437"/>
      <c r="AL75" s="319"/>
      <c r="AM75" s="395"/>
      <c r="AN75" s="437"/>
      <c r="AO75" s="319"/>
      <c r="AP75" s="395"/>
      <c r="AQ75" s="437"/>
      <c r="AR75" s="319"/>
      <c r="AS75" s="395"/>
      <c r="AT75" s="437"/>
      <c r="AU75" s="319"/>
      <c r="AV75" s="395"/>
      <c r="AW75" s="437"/>
      <c r="AX75" s="319"/>
      <c r="AY75" s="395"/>
      <c r="AZ75" s="437"/>
      <c r="BA75" s="319"/>
      <c r="BB75" s="395"/>
      <c r="BC75" s="618"/>
      <c r="BD75" s="395"/>
      <c r="BE75" s="395"/>
      <c r="BF75" s="437"/>
      <c r="BG75" s="319"/>
      <c r="BH75" s="395"/>
      <c r="BI75" s="437"/>
      <c r="BJ75" s="313"/>
      <c r="BK75" s="431"/>
      <c r="BL75" s="431"/>
      <c r="BM75" s="431"/>
      <c r="BN75" s="431"/>
      <c r="BO75" s="431"/>
      <c r="BP75" s="431"/>
      <c r="BQ75" s="431"/>
      <c r="BR75" s="432"/>
    </row>
    <row r="76" spans="2:70" customFormat="1" ht="13.5" customHeight="1" x14ac:dyDescent="0.2">
      <c r="B76" s="394"/>
      <c r="C76" s="394"/>
      <c r="D76" s="394"/>
      <c r="E76" s="397"/>
      <c r="F76" s="398"/>
      <c r="G76" s="398"/>
      <c r="H76" s="398"/>
      <c r="I76" s="398"/>
      <c r="J76" s="398"/>
      <c r="K76" s="399"/>
      <c r="L76" s="397"/>
      <c r="M76" s="398"/>
      <c r="N76" s="398"/>
      <c r="O76" s="398"/>
      <c r="P76" s="398"/>
      <c r="Q76" s="398"/>
      <c r="R76" s="398"/>
      <c r="S76" s="399"/>
      <c r="T76" s="319"/>
      <c r="U76" s="395"/>
      <c r="V76" s="437"/>
      <c r="W76" s="319"/>
      <c r="X76" s="395"/>
      <c r="Y76" s="437"/>
      <c r="Z76" s="319"/>
      <c r="AA76" s="395"/>
      <c r="AB76" s="437"/>
      <c r="AC76" s="319"/>
      <c r="AD76" s="395"/>
      <c r="AE76" s="437"/>
      <c r="AF76" s="319"/>
      <c r="AG76" s="395"/>
      <c r="AH76" s="437"/>
      <c r="AI76" s="319"/>
      <c r="AJ76" s="395"/>
      <c r="AK76" s="437"/>
      <c r="AL76" s="319"/>
      <c r="AM76" s="395"/>
      <c r="AN76" s="437"/>
      <c r="AO76" s="319"/>
      <c r="AP76" s="395"/>
      <c r="AQ76" s="437"/>
      <c r="AR76" s="319"/>
      <c r="AS76" s="395"/>
      <c r="AT76" s="437"/>
      <c r="AU76" s="319"/>
      <c r="AV76" s="395"/>
      <c r="AW76" s="437"/>
      <c r="AX76" s="319"/>
      <c r="AY76" s="395"/>
      <c r="AZ76" s="437"/>
      <c r="BA76" s="319"/>
      <c r="BB76" s="395"/>
      <c r="BC76" s="618"/>
      <c r="BD76" s="395"/>
      <c r="BE76" s="395"/>
      <c r="BF76" s="437"/>
      <c r="BG76" s="319"/>
      <c r="BH76" s="395"/>
      <c r="BI76" s="437"/>
      <c r="BJ76" s="313"/>
      <c r="BK76" s="431"/>
      <c r="BL76" s="431"/>
      <c r="BM76" s="431"/>
      <c r="BN76" s="431"/>
      <c r="BO76" s="431"/>
      <c r="BP76" s="431"/>
      <c r="BQ76" s="431"/>
      <c r="BR76" s="432"/>
    </row>
    <row r="77" spans="2:70" customFormat="1" ht="13.5" customHeight="1" x14ac:dyDescent="0.2">
      <c r="B77" s="394"/>
      <c r="C77" s="394"/>
      <c r="D77" s="394"/>
      <c r="E77" s="397"/>
      <c r="F77" s="398"/>
      <c r="G77" s="398"/>
      <c r="H77" s="398"/>
      <c r="I77" s="398"/>
      <c r="J77" s="398"/>
      <c r="K77" s="399"/>
      <c r="L77" s="397"/>
      <c r="M77" s="398"/>
      <c r="N77" s="398"/>
      <c r="O77" s="398"/>
      <c r="P77" s="398"/>
      <c r="Q77" s="398"/>
      <c r="R77" s="398"/>
      <c r="S77" s="399"/>
      <c r="T77" s="319"/>
      <c r="U77" s="395"/>
      <c r="V77" s="437"/>
      <c r="W77" s="319"/>
      <c r="X77" s="395"/>
      <c r="Y77" s="437"/>
      <c r="Z77" s="319"/>
      <c r="AA77" s="395"/>
      <c r="AB77" s="437"/>
      <c r="AC77" s="319"/>
      <c r="AD77" s="395"/>
      <c r="AE77" s="437"/>
      <c r="AF77" s="319"/>
      <c r="AG77" s="395"/>
      <c r="AH77" s="437"/>
      <c r="AI77" s="319"/>
      <c r="AJ77" s="395"/>
      <c r="AK77" s="437"/>
      <c r="AL77" s="319"/>
      <c r="AM77" s="395"/>
      <c r="AN77" s="437"/>
      <c r="AO77" s="319"/>
      <c r="AP77" s="395"/>
      <c r="AQ77" s="437"/>
      <c r="AR77" s="319"/>
      <c r="AS77" s="395"/>
      <c r="AT77" s="437"/>
      <c r="AU77" s="319"/>
      <c r="AV77" s="395"/>
      <c r="AW77" s="437"/>
      <c r="AX77" s="319"/>
      <c r="AY77" s="395"/>
      <c r="AZ77" s="437"/>
      <c r="BA77" s="319"/>
      <c r="BB77" s="395"/>
      <c r="BC77" s="618"/>
      <c r="BD77" s="395"/>
      <c r="BE77" s="395"/>
      <c r="BF77" s="437"/>
      <c r="BG77" s="319"/>
      <c r="BH77" s="395"/>
      <c r="BI77" s="437"/>
      <c r="BJ77" s="313"/>
      <c r="BK77" s="314"/>
      <c r="BL77" s="314"/>
      <c r="BM77" s="314"/>
      <c r="BN77" s="314"/>
      <c r="BO77" s="314"/>
      <c r="BP77" s="314"/>
      <c r="BQ77" s="314"/>
      <c r="BR77" s="315"/>
    </row>
    <row r="78" spans="2:70" customFormat="1" ht="13.5" customHeight="1" x14ac:dyDescent="0.2">
      <c r="B78" s="394"/>
      <c r="C78" s="394"/>
      <c r="D78" s="394"/>
      <c r="E78" s="397"/>
      <c r="F78" s="398"/>
      <c r="G78" s="398"/>
      <c r="H78" s="398"/>
      <c r="I78" s="398"/>
      <c r="J78" s="398"/>
      <c r="K78" s="399"/>
      <c r="L78" s="397"/>
      <c r="M78" s="398"/>
      <c r="N78" s="398"/>
      <c r="O78" s="398"/>
      <c r="P78" s="398"/>
      <c r="Q78" s="398"/>
      <c r="R78" s="398"/>
      <c r="S78" s="399"/>
      <c r="T78" s="395"/>
      <c r="U78" s="320"/>
      <c r="V78" s="396"/>
      <c r="W78" s="319"/>
      <c r="X78" s="320"/>
      <c r="Y78" s="396"/>
      <c r="Z78" s="319"/>
      <c r="AA78" s="320"/>
      <c r="AB78" s="396"/>
      <c r="AC78" s="319"/>
      <c r="AD78" s="320"/>
      <c r="AE78" s="396"/>
      <c r="AF78" s="319"/>
      <c r="AG78" s="320"/>
      <c r="AH78" s="396"/>
      <c r="AI78" s="319"/>
      <c r="AJ78" s="320"/>
      <c r="AK78" s="396"/>
      <c r="AL78" s="319"/>
      <c r="AM78" s="320"/>
      <c r="AN78" s="396"/>
      <c r="AO78" s="319"/>
      <c r="AP78" s="320"/>
      <c r="AQ78" s="396"/>
      <c r="AR78" s="319"/>
      <c r="AS78" s="320"/>
      <c r="AT78" s="396"/>
      <c r="AU78" s="319"/>
      <c r="AV78" s="320"/>
      <c r="AW78" s="396"/>
      <c r="AX78" s="319"/>
      <c r="AY78" s="320"/>
      <c r="AZ78" s="396"/>
      <c r="BA78" s="319"/>
      <c r="BB78" s="320"/>
      <c r="BC78" s="320"/>
      <c r="BD78" s="420"/>
      <c r="BE78" s="320"/>
      <c r="BF78" s="396"/>
      <c r="BG78" s="319"/>
      <c r="BH78" s="320"/>
      <c r="BI78" s="321"/>
      <c r="BJ78" s="313"/>
      <c r="BK78" s="314"/>
      <c r="BL78" s="314"/>
      <c r="BM78" s="314"/>
      <c r="BN78" s="314"/>
      <c r="BO78" s="314"/>
      <c r="BP78" s="314"/>
      <c r="BQ78" s="314"/>
      <c r="BR78" s="315"/>
    </row>
    <row r="79" spans="2:70" customFormat="1" ht="13.5" customHeight="1" x14ac:dyDescent="0.2">
      <c r="B79" s="394"/>
      <c r="C79" s="394"/>
      <c r="D79" s="394"/>
      <c r="E79" s="397"/>
      <c r="F79" s="398"/>
      <c r="G79" s="398"/>
      <c r="H79" s="398"/>
      <c r="I79" s="398"/>
      <c r="J79" s="398"/>
      <c r="K79" s="399"/>
      <c r="L79" s="397"/>
      <c r="M79" s="398"/>
      <c r="N79" s="398"/>
      <c r="O79" s="398"/>
      <c r="P79" s="398"/>
      <c r="Q79" s="398"/>
      <c r="R79" s="398"/>
      <c r="S79" s="399"/>
      <c r="T79" s="395"/>
      <c r="U79" s="320"/>
      <c r="V79" s="396"/>
      <c r="W79" s="319"/>
      <c r="X79" s="320"/>
      <c r="Y79" s="396"/>
      <c r="Z79" s="319"/>
      <c r="AA79" s="320"/>
      <c r="AB79" s="396"/>
      <c r="AC79" s="319"/>
      <c r="AD79" s="320"/>
      <c r="AE79" s="396"/>
      <c r="AF79" s="319"/>
      <c r="AG79" s="320"/>
      <c r="AH79" s="396"/>
      <c r="AI79" s="319"/>
      <c r="AJ79" s="320"/>
      <c r="AK79" s="396"/>
      <c r="AL79" s="319"/>
      <c r="AM79" s="320"/>
      <c r="AN79" s="396"/>
      <c r="AO79" s="319"/>
      <c r="AP79" s="320"/>
      <c r="AQ79" s="396"/>
      <c r="AR79" s="319"/>
      <c r="AS79" s="320"/>
      <c r="AT79" s="396"/>
      <c r="AU79" s="319"/>
      <c r="AV79" s="320"/>
      <c r="AW79" s="396"/>
      <c r="AX79" s="319"/>
      <c r="AY79" s="320"/>
      <c r="AZ79" s="396"/>
      <c r="BA79" s="319"/>
      <c r="BB79" s="320"/>
      <c r="BC79" s="320"/>
      <c r="BD79" s="420"/>
      <c r="BE79" s="320"/>
      <c r="BF79" s="396"/>
      <c r="BG79" s="319"/>
      <c r="BH79" s="320"/>
      <c r="BI79" s="321"/>
      <c r="BJ79" s="313"/>
      <c r="BK79" s="314"/>
      <c r="BL79" s="314"/>
      <c r="BM79" s="314"/>
      <c r="BN79" s="314"/>
      <c r="BO79" s="314"/>
      <c r="BP79" s="314"/>
      <c r="BQ79" s="314"/>
      <c r="BR79" s="315"/>
    </row>
    <row r="80" spans="2:70" customFormat="1" ht="13.5" customHeight="1" x14ac:dyDescent="0.2">
      <c r="B80" s="394"/>
      <c r="C80" s="394"/>
      <c r="D80" s="394"/>
      <c r="E80" s="397"/>
      <c r="F80" s="398"/>
      <c r="G80" s="398"/>
      <c r="H80" s="398"/>
      <c r="I80" s="398"/>
      <c r="J80" s="398"/>
      <c r="K80" s="399"/>
      <c r="L80" s="397"/>
      <c r="M80" s="398"/>
      <c r="N80" s="398"/>
      <c r="O80" s="398"/>
      <c r="P80" s="398"/>
      <c r="Q80" s="398"/>
      <c r="R80" s="398"/>
      <c r="S80" s="399"/>
      <c r="T80" s="395"/>
      <c r="U80" s="320"/>
      <c r="V80" s="396"/>
      <c r="W80" s="319"/>
      <c r="X80" s="320"/>
      <c r="Y80" s="396"/>
      <c r="Z80" s="319"/>
      <c r="AA80" s="320"/>
      <c r="AB80" s="396"/>
      <c r="AC80" s="319"/>
      <c r="AD80" s="320"/>
      <c r="AE80" s="396"/>
      <c r="AF80" s="319"/>
      <c r="AG80" s="320"/>
      <c r="AH80" s="396"/>
      <c r="AI80" s="319"/>
      <c r="AJ80" s="320"/>
      <c r="AK80" s="396"/>
      <c r="AL80" s="319"/>
      <c r="AM80" s="320"/>
      <c r="AN80" s="396"/>
      <c r="AO80" s="319"/>
      <c r="AP80" s="320"/>
      <c r="AQ80" s="396"/>
      <c r="AR80" s="319"/>
      <c r="AS80" s="320"/>
      <c r="AT80" s="396"/>
      <c r="AU80" s="319"/>
      <c r="AV80" s="320"/>
      <c r="AW80" s="396"/>
      <c r="AX80" s="319"/>
      <c r="AY80" s="320"/>
      <c r="AZ80" s="396"/>
      <c r="BA80" s="319"/>
      <c r="BB80" s="320"/>
      <c r="BC80" s="320"/>
      <c r="BD80" s="420"/>
      <c r="BE80" s="320"/>
      <c r="BF80" s="396"/>
      <c r="BG80" s="319"/>
      <c r="BH80" s="320"/>
      <c r="BI80" s="321"/>
      <c r="BJ80" s="313"/>
      <c r="BK80" s="431"/>
      <c r="BL80" s="431"/>
      <c r="BM80" s="431"/>
      <c r="BN80" s="431"/>
      <c r="BO80" s="431"/>
      <c r="BP80" s="431"/>
      <c r="BQ80" s="431"/>
      <c r="BR80" s="432"/>
    </row>
    <row r="81" spans="2:70" customFormat="1" ht="13.5" customHeight="1" x14ac:dyDescent="0.2">
      <c r="B81" s="394"/>
      <c r="C81" s="394"/>
      <c r="D81" s="394"/>
      <c r="E81" s="397"/>
      <c r="F81" s="398"/>
      <c r="G81" s="398"/>
      <c r="H81" s="398"/>
      <c r="I81" s="398"/>
      <c r="J81" s="398"/>
      <c r="K81" s="399"/>
      <c r="L81" s="397"/>
      <c r="M81" s="398"/>
      <c r="N81" s="398"/>
      <c r="O81" s="398"/>
      <c r="P81" s="398"/>
      <c r="Q81" s="398"/>
      <c r="R81" s="398"/>
      <c r="S81" s="399"/>
      <c r="T81" s="395"/>
      <c r="U81" s="320"/>
      <c r="V81" s="396"/>
      <c r="W81" s="319"/>
      <c r="X81" s="320"/>
      <c r="Y81" s="396"/>
      <c r="Z81" s="319"/>
      <c r="AA81" s="320"/>
      <c r="AB81" s="396"/>
      <c r="AC81" s="319"/>
      <c r="AD81" s="320"/>
      <c r="AE81" s="396"/>
      <c r="AF81" s="319"/>
      <c r="AG81" s="320"/>
      <c r="AH81" s="396"/>
      <c r="AI81" s="319"/>
      <c r="AJ81" s="320"/>
      <c r="AK81" s="396"/>
      <c r="AL81" s="319"/>
      <c r="AM81" s="320"/>
      <c r="AN81" s="396"/>
      <c r="AO81" s="319"/>
      <c r="AP81" s="320"/>
      <c r="AQ81" s="396"/>
      <c r="AR81" s="319"/>
      <c r="AS81" s="320"/>
      <c r="AT81" s="396"/>
      <c r="AU81" s="319"/>
      <c r="AV81" s="320"/>
      <c r="AW81" s="396"/>
      <c r="AX81" s="319"/>
      <c r="AY81" s="320"/>
      <c r="AZ81" s="396"/>
      <c r="BA81" s="319"/>
      <c r="BB81" s="320"/>
      <c r="BC81" s="320"/>
      <c r="BD81" s="420"/>
      <c r="BE81" s="320"/>
      <c r="BF81" s="396"/>
      <c r="BG81" s="319"/>
      <c r="BH81" s="320"/>
      <c r="BI81" s="321"/>
      <c r="BJ81" s="313"/>
      <c r="BK81" s="431"/>
      <c r="BL81" s="431"/>
      <c r="BM81" s="431"/>
      <c r="BN81" s="431"/>
      <c r="BO81" s="431"/>
      <c r="BP81" s="431"/>
      <c r="BQ81" s="431"/>
      <c r="BR81" s="432"/>
    </row>
    <row r="82" spans="2:70" customFormat="1" ht="13.5" customHeight="1" x14ac:dyDescent="0.2">
      <c r="B82" s="394"/>
      <c r="C82" s="394"/>
      <c r="D82" s="394"/>
      <c r="E82" s="397"/>
      <c r="F82" s="398"/>
      <c r="G82" s="398"/>
      <c r="H82" s="398"/>
      <c r="I82" s="398"/>
      <c r="J82" s="398"/>
      <c r="K82" s="399"/>
      <c r="L82" s="397"/>
      <c r="M82" s="398"/>
      <c r="N82" s="398"/>
      <c r="O82" s="398"/>
      <c r="P82" s="398"/>
      <c r="Q82" s="398"/>
      <c r="R82" s="398"/>
      <c r="S82" s="399"/>
      <c r="T82" s="395"/>
      <c r="U82" s="320"/>
      <c r="V82" s="396"/>
      <c r="W82" s="319"/>
      <c r="X82" s="320"/>
      <c r="Y82" s="396"/>
      <c r="Z82" s="319"/>
      <c r="AA82" s="320"/>
      <c r="AB82" s="396"/>
      <c r="AC82" s="319"/>
      <c r="AD82" s="320"/>
      <c r="AE82" s="396"/>
      <c r="AF82" s="319"/>
      <c r="AG82" s="320"/>
      <c r="AH82" s="396"/>
      <c r="AI82" s="319"/>
      <c r="AJ82" s="320"/>
      <c r="AK82" s="396"/>
      <c r="AL82" s="319"/>
      <c r="AM82" s="320"/>
      <c r="AN82" s="396"/>
      <c r="AO82" s="319"/>
      <c r="AP82" s="320"/>
      <c r="AQ82" s="396"/>
      <c r="AR82" s="319"/>
      <c r="AS82" s="320"/>
      <c r="AT82" s="396"/>
      <c r="AU82" s="319"/>
      <c r="AV82" s="320"/>
      <c r="AW82" s="396"/>
      <c r="AX82" s="319"/>
      <c r="AY82" s="320"/>
      <c r="AZ82" s="396"/>
      <c r="BA82" s="319"/>
      <c r="BB82" s="320"/>
      <c r="BC82" s="320"/>
      <c r="BD82" s="420"/>
      <c r="BE82" s="320"/>
      <c r="BF82" s="396"/>
      <c r="BG82" s="319"/>
      <c r="BH82" s="320"/>
      <c r="BI82" s="321"/>
      <c r="BJ82" s="313"/>
      <c r="BK82" s="431"/>
      <c r="BL82" s="431"/>
      <c r="BM82" s="431"/>
      <c r="BN82" s="431"/>
      <c r="BO82" s="431"/>
      <c r="BP82" s="431"/>
      <c r="BQ82" s="431"/>
      <c r="BR82" s="432"/>
    </row>
    <row r="83" spans="2:70" customFormat="1" ht="13.5" customHeight="1" x14ac:dyDescent="0.2">
      <c r="B83" s="394"/>
      <c r="C83" s="394"/>
      <c r="D83" s="394"/>
      <c r="E83" s="316"/>
      <c r="F83" s="317"/>
      <c r="G83" s="317"/>
      <c r="H83" s="317"/>
      <c r="I83" s="317"/>
      <c r="J83" s="317"/>
      <c r="K83" s="318"/>
      <c r="L83" s="316"/>
      <c r="M83" s="317"/>
      <c r="N83" s="317"/>
      <c r="O83" s="317"/>
      <c r="P83" s="317"/>
      <c r="Q83" s="317"/>
      <c r="R83" s="317"/>
      <c r="S83" s="318"/>
      <c r="T83" s="319"/>
      <c r="U83" s="317"/>
      <c r="V83" s="318"/>
      <c r="W83" s="319"/>
      <c r="X83" s="317"/>
      <c r="Y83" s="318"/>
      <c r="Z83" s="319"/>
      <c r="AA83" s="317"/>
      <c r="AB83" s="318"/>
      <c r="AC83" s="615"/>
      <c r="AD83" s="616"/>
      <c r="AE83" s="617"/>
      <c r="AF83" s="319"/>
      <c r="AG83" s="317"/>
      <c r="AH83" s="318"/>
      <c r="AI83" s="319"/>
      <c r="AJ83" s="317"/>
      <c r="AK83" s="318"/>
      <c r="AL83" s="319"/>
      <c r="AM83" s="317"/>
      <c r="AN83" s="318"/>
      <c r="AO83" s="319"/>
      <c r="AP83" s="317"/>
      <c r="AQ83" s="318"/>
      <c r="AR83" s="319"/>
      <c r="AS83" s="317"/>
      <c r="AT83" s="318"/>
      <c r="AU83" s="319"/>
      <c r="AV83" s="317"/>
      <c r="AW83" s="318"/>
      <c r="AX83" s="319"/>
      <c r="AY83" s="317"/>
      <c r="AZ83" s="318"/>
      <c r="BA83" s="319"/>
      <c r="BB83" s="317"/>
      <c r="BC83" s="322"/>
      <c r="BD83" s="420"/>
      <c r="BE83" s="317"/>
      <c r="BF83" s="318"/>
      <c r="BG83" s="319"/>
      <c r="BH83" s="320"/>
      <c r="BI83" s="321"/>
      <c r="BJ83" s="313"/>
      <c r="BK83" s="314"/>
      <c r="BL83" s="314"/>
      <c r="BM83" s="314"/>
      <c r="BN83" s="314"/>
      <c r="BO83" s="314"/>
      <c r="BP83" s="314"/>
      <c r="BQ83" s="314"/>
      <c r="BR83" s="315"/>
    </row>
    <row r="84" spans="2:70" customFormat="1" ht="13.5" customHeight="1" x14ac:dyDescent="0.2">
      <c r="B84" s="394"/>
      <c r="C84" s="394"/>
      <c r="D84" s="394"/>
      <c r="E84" s="316"/>
      <c r="F84" s="317"/>
      <c r="G84" s="317"/>
      <c r="H84" s="317"/>
      <c r="I84" s="317"/>
      <c r="J84" s="317"/>
      <c r="K84" s="318"/>
      <c r="L84" s="316"/>
      <c r="M84" s="317"/>
      <c r="N84" s="317"/>
      <c r="O84" s="317"/>
      <c r="P84" s="317"/>
      <c r="Q84" s="317"/>
      <c r="R84" s="317"/>
      <c r="S84" s="318"/>
      <c r="T84" s="319"/>
      <c r="U84" s="317"/>
      <c r="V84" s="318"/>
      <c r="W84" s="319"/>
      <c r="X84" s="317"/>
      <c r="Y84" s="318"/>
      <c r="Z84" s="319"/>
      <c r="AA84" s="317"/>
      <c r="AB84" s="318"/>
      <c r="AC84" s="615"/>
      <c r="AD84" s="616"/>
      <c r="AE84" s="617"/>
      <c r="AF84" s="319"/>
      <c r="AG84" s="317"/>
      <c r="AH84" s="318"/>
      <c r="AI84" s="319"/>
      <c r="AJ84" s="317"/>
      <c r="AK84" s="318"/>
      <c r="AL84" s="319"/>
      <c r="AM84" s="317"/>
      <c r="AN84" s="318"/>
      <c r="AO84" s="319"/>
      <c r="AP84" s="317"/>
      <c r="AQ84" s="318"/>
      <c r="AR84" s="319"/>
      <c r="AS84" s="317"/>
      <c r="AT84" s="318"/>
      <c r="AU84" s="319"/>
      <c r="AV84" s="317"/>
      <c r="AW84" s="318"/>
      <c r="AX84" s="319"/>
      <c r="AY84" s="317"/>
      <c r="AZ84" s="318"/>
      <c r="BA84" s="319"/>
      <c r="BB84" s="317"/>
      <c r="BC84" s="322"/>
      <c r="BD84" s="420"/>
      <c r="BE84" s="317"/>
      <c r="BF84" s="318"/>
      <c r="BG84" s="319"/>
      <c r="BH84" s="320"/>
      <c r="BI84" s="321"/>
      <c r="BJ84" s="313"/>
      <c r="BK84" s="314"/>
      <c r="BL84" s="314"/>
      <c r="BM84" s="314"/>
      <c r="BN84" s="314"/>
      <c r="BO84" s="314"/>
      <c r="BP84" s="314"/>
      <c r="BQ84" s="314"/>
      <c r="BR84" s="315"/>
    </row>
    <row r="85" spans="2:70" customFormat="1" ht="13.5" customHeight="1" x14ac:dyDescent="0.2">
      <c r="B85" s="394"/>
      <c r="C85" s="394"/>
      <c r="D85" s="394"/>
      <c r="E85" s="316"/>
      <c r="F85" s="317"/>
      <c r="G85" s="317"/>
      <c r="H85" s="317"/>
      <c r="I85" s="317"/>
      <c r="J85" s="317"/>
      <c r="K85" s="318"/>
      <c r="L85" s="316"/>
      <c r="M85" s="317"/>
      <c r="N85" s="317"/>
      <c r="O85" s="317"/>
      <c r="P85" s="317"/>
      <c r="Q85" s="317"/>
      <c r="R85" s="317"/>
      <c r="S85" s="318"/>
      <c r="T85" s="319"/>
      <c r="U85" s="317"/>
      <c r="V85" s="318"/>
      <c r="W85" s="319"/>
      <c r="X85" s="317"/>
      <c r="Y85" s="318"/>
      <c r="Z85" s="319"/>
      <c r="AA85" s="317"/>
      <c r="AB85" s="318"/>
      <c r="AC85" s="615"/>
      <c r="AD85" s="616"/>
      <c r="AE85" s="617"/>
      <c r="AF85" s="319"/>
      <c r="AG85" s="317"/>
      <c r="AH85" s="318"/>
      <c r="AI85" s="319"/>
      <c r="AJ85" s="317"/>
      <c r="AK85" s="318"/>
      <c r="AL85" s="319"/>
      <c r="AM85" s="317"/>
      <c r="AN85" s="318"/>
      <c r="AO85" s="319"/>
      <c r="AP85" s="317"/>
      <c r="AQ85" s="318"/>
      <c r="AR85" s="319"/>
      <c r="AS85" s="317"/>
      <c r="AT85" s="318"/>
      <c r="AU85" s="319"/>
      <c r="AV85" s="317"/>
      <c r="AW85" s="318"/>
      <c r="AX85" s="319"/>
      <c r="AY85" s="317"/>
      <c r="AZ85" s="318"/>
      <c r="BA85" s="319"/>
      <c r="BB85" s="317"/>
      <c r="BC85" s="322"/>
      <c r="BD85" s="420"/>
      <c r="BE85" s="317"/>
      <c r="BF85" s="318"/>
      <c r="BG85" s="319"/>
      <c r="BH85" s="320"/>
      <c r="BI85" s="321"/>
      <c r="BJ85" s="313"/>
      <c r="BK85" s="314"/>
      <c r="BL85" s="314"/>
      <c r="BM85" s="314"/>
      <c r="BN85" s="314"/>
      <c r="BO85" s="314"/>
      <c r="BP85" s="314"/>
      <c r="BQ85" s="314"/>
      <c r="BR85" s="315"/>
    </row>
    <row r="86" spans="2:70" customFormat="1" ht="13.5" customHeight="1" x14ac:dyDescent="0.2">
      <c r="B86" s="394"/>
      <c r="C86" s="394"/>
      <c r="D86" s="394"/>
      <c r="E86" s="397"/>
      <c r="F86" s="398"/>
      <c r="G86" s="398"/>
      <c r="H86" s="398"/>
      <c r="I86" s="398"/>
      <c r="J86" s="398"/>
      <c r="K86" s="399"/>
      <c r="L86" s="397"/>
      <c r="M86" s="398"/>
      <c r="N86" s="398"/>
      <c r="O86" s="398"/>
      <c r="P86" s="398"/>
      <c r="Q86" s="398"/>
      <c r="R86" s="398"/>
      <c r="S86" s="399"/>
      <c r="T86" s="395"/>
      <c r="U86" s="320"/>
      <c r="V86" s="396"/>
      <c r="W86" s="319"/>
      <c r="X86" s="320"/>
      <c r="Y86" s="396"/>
      <c r="Z86" s="319"/>
      <c r="AA86" s="320"/>
      <c r="AB86" s="396"/>
      <c r="AC86" s="319"/>
      <c r="AD86" s="320"/>
      <c r="AE86" s="396"/>
      <c r="AF86" s="319"/>
      <c r="AG86" s="320"/>
      <c r="AH86" s="396"/>
      <c r="AI86" s="319"/>
      <c r="AJ86" s="320"/>
      <c r="AK86" s="396"/>
      <c r="AL86" s="319"/>
      <c r="AM86" s="320"/>
      <c r="AN86" s="396"/>
      <c r="AO86" s="319"/>
      <c r="AP86" s="320"/>
      <c r="AQ86" s="396"/>
      <c r="AR86" s="319"/>
      <c r="AS86" s="320"/>
      <c r="AT86" s="396"/>
      <c r="AU86" s="319"/>
      <c r="AV86" s="320"/>
      <c r="AW86" s="396"/>
      <c r="AX86" s="319"/>
      <c r="AY86" s="320"/>
      <c r="AZ86" s="396"/>
      <c r="BA86" s="319"/>
      <c r="BB86" s="320"/>
      <c r="BC86" s="320"/>
      <c r="BD86" s="420"/>
      <c r="BE86" s="320"/>
      <c r="BF86" s="396"/>
      <c r="BG86" s="319"/>
      <c r="BH86" s="320"/>
      <c r="BI86" s="321"/>
      <c r="BJ86" s="313"/>
      <c r="BK86" s="431"/>
      <c r="BL86" s="431"/>
      <c r="BM86" s="431"/>
      <c r="BN86" s="431"/>
      <c r="BO86" s="431"/>
      <c r="BP86" s="431"/>
      <c r="BQ86" s="431"/>
      <c r="BR86" s="432"/>
    </row>
    <row r="87" spans="2:70" customFormat="1" ht="13.5" customHeight="1" x14ac:dyDescent="0.2">
      <c r="B87" s="611" t="s">
        <v>241</v>
      </c>
      <c r="C87" s="612"/>
      <c r="D87" s="612"/>
      <c r="E87" s="612"/>
      <c r="F87" s="612"/>
      <c r="G87" s="612"/>
      <c r="H87" s="612"/>
      <c r="I87" s="612"/>
      <c r="J87" s="612"/>
      <c r="K87" s="612"/>
      <c r="L87" s="612"/>
      <c r="M87" s="612"/>
      <c r="N87" s="612"/>
      <c r="O87" s="612"/>
      <c r="P87" s="612"/>
      <c r="Q87" s="612"/>
      <c r="R87" s="612"/>
      <c r="S87" s="613"/>
      <c r="T87" s="584" t="str">
        <f>IF(SUM(T74:V86)=0,"",SUM(T74:V86))</f>
        <v/>
      </c>
      <c r="U87" s="585"/>
      <c r="V87" s="586"/>
      <c r="W87" s="584" t="str">
        <f>IF(SUM(W74:Y86)=0,"",SUM(W74:Y86))</f>
        <v/>
      </c>
      <c r="X87" s="585"/>
      <c r="Y87" s="586"/>
      <c r="Z87" s="584" t="str">
        <f>IF(SUM(Z74:AB86)=0,"",SUM(Z74:AB86))</f>
        <v/>
      </c>
      <c r="AA87" s="585"/>
      <c r="AB87" s="586"/>
      <c r="AC87" s="584" t="str">
        <f>IF(SUM(AC74:AE86)=0,"",SUM(AC74:AE86))</f>
        <v/>
      </c>
      <c r="AD87" s="585"/>
      <c r="AE87" s="586"/>
      <c r="AF87" s="584" t="str">
        <f>IF(SUM(AF74:AH86)=0,"",SUM(AF74:AH86))</f>
        <v/>
      </c>
      <c r="AG87" s="585"/>
      <c r="AH87" s="586"/>
      <c r="AI87" s="584" t="str">
        <f>IF(SUM(AI74:AK86)=0,"",SUM(AI74:AK86))</f>
        <v/>
      </c>
      <c r="AJ87" s="585"/>
      <c r="AK87" s="586"/>
      <c r="AL87" s="584" t="str">
        <f>IF(SUM(AL74:AN86)=0,"",SUM(AL74:AN86))</f>
        <v/>
      </c>
      <c r="AM87" s="585"/>
      <c r="AN87" s="586"/>
      <c r="AO87" s="584" t="str">
        <f>IF(SUM(AO74:AQ86)=0,"",SUM(AO74:AQ86))</f>
        <v/>
      </c>
      <c r="AP87" s="585"/>
      <c r="AQ87" s="586"/>
      <c r="AR87" s="584" t="str">
        <f>IF(SUM(AR74:AT86)=0,"",SUM(AR74:AT86))</f>
        <v/>
      </c>
      <c r="AS87" s="585"/>
      <c r="AT87" s="586"/>
      <c r="AU87" s="584" t="str">
        <f>IF(SUM(AU74:AW86)=0,"",SUM(AU74:AW86))</f>
        <v/>
      </c>
      <c r="AV87" s="585"/>
      <c r="AW87" s="586"/>
      <c r="AX87" s="584" t="str">
        <f>IF(SUM(AX74:AZ86)=0,"",SUM(AX74:AZ86))</f>
        <v/>
      </c>
      <c r="AY87" s="585"/>
      <c r="AZ87" s="586"/>
      <c r="BA87" s="584" t="str">
        <f>IF(SUM(BA74:BC86)=0,"",SUM(BA74:BC86))</f>
        <v/>
      </c>
      <c r="BB87" s="585"/>
      <c r="BC87" s="585"/>
      <c r="BD87" s="599" t="str">
        <f>IF(SUM(BD74:BF86)=0,"",SUM(BD74:BF86))</f>
        <v/>
      </c>
      <c r="BE87" s="585"/>
      <c r="BF87" s="586"/>
      <c r="BG87" s="584" t="str">
        <f>IF(SUM(BG74:BI86)=0,"",SUM(BG74:BI86))</f>
        <v/>
      </c>
      <c r="BH87" s="585"/>
      <c r="BI87" s="600"/>
      <c r="BJ87" s="313"/>
      <c r="BK87" s="431"/>
      <c r="BL87" s="431"/>
      <c r="BM87" s="431"/>
      <c r="BN87" s="431"/>
      <c r="BO87" s="431"/>
      <c r="BP87" s="431"/>
      <c r="BQ87" s="431"/>
      <c r="BR87" s="432"/>
    </row>
    <row r="88" spans="2:70" customFormat="1" ht="24" customHeight="1" thickBot="1" x14ac:dyDescent="0.25">
      <c r="B88" s="601" t="s">
        <v>242</v>
      </c>
      <c r="C88" s="602"/>
      <c r="D88" s="602"/>
      <c r="E88" s="602"/>
      <c r="F88" s="602"/>
      <c r="G88" s="602"/>
      <c r="H88" s="602"/>
      <c r="I88" s="166"/>
      <c r="J88" s="603" t="s">
        <v>243</v>
      </c>
      <c r="K88" s="604"/>
      <c r="L88" s="604"/>
      <c r="M88" s="604"/>
      <c r="N88" s="604"/>
      <c r="O88" s="605"/>
      <c r="P88" s="606"/>
      <c r="Q88" s="607"/>
      <c r="R88" s="608" t="s">
        <v>244</v>
      </c>
      <c r="S88" s="609"/>
      <c r="T88" s="577" t="str">
        <f>IF(ISERROR(T87/$P88),"",T87/$P88)</f>
        <v/>
      </c>
      <c r="U88" s="578"/>
      <c r="V88" s="578"/>
      <c r="W88" s="577" t="str">
        <f>IF(ISERROR(W87/$P88),"",W87/$P88)</f>
        <v/>
      </c>
      <c r="X88" s="578"/>
      <c r="Y88" s="578"/>
      <c r="Z88" s="577" t="str">
        <f>IF(ISERROR(Z87/$P88),"",Z87/$P88)</f>
        <v/>
      </c>
      <c r="AA88" s="578"/>
      <c r="AB88" s="578"/>
      <c r="AC88" s="577" t="str">
        <f>IF(ISERROR(AC87/$P88),"",AC87/$P88)</f>
        <v/>
      </c>
      <c r="AD88" s="578"/>
      <c r="AE88" s="578"/>
      <c r="AF88" s="577" t="str">
        <f>IF(ISERROR(AF87/$P88),"",AF87/$P88)</f>
        <v/>
      </c>
      <c r="AG88" s="578"/>
      <c r="AH88" s="578"/>
      <c r="AI88" s="577" t="str">
        <f>IF(ISERROR(AI87/$P88),"",AI87/$P88)</f>
        <v/>
      </c>
      <c r="AJ88" s="578"/>
      <c r="AK88" s="578"/>
      <c r="AL88" s="577" t="str">
        <f>IF(ISERROR(AL87/$P88),"",AL87/$P88)</f>
        <v/>
      </c>
      <c r="AM88" s="578"/>
      <c r="AN88" s="578"/>
      <c r="AO88" s="577" t="str">
        <f>IF(ISERROR(AO87/$P88),"",AO87/$P88)</f>
        <v/>
      </c>
      <c r="AP88" s="578"/>
      <c r="AQ88" s="578"/>
      <c r="AR88" s="577" t="str">
        <f>IF(ISERROR(AR87/$P88),"",AR87/$P88)</f>
        <v/>
      </c>
      <c r="AS88" s="578"/>
      <c r="AT88" s="578"/>
      <c r="AU88" s="577" t="str">
        <f>IF(ISERROR(AU87/$P88),"",AU87/$P88)</f>
        <v/>
      </c>
      <c r="AV88" s="578"/>
      <c r="AW88" s="578"/>
      <c r="AX88" s="577" t="str">
        <f>IF(ISERROR(AX87/$P88),"",AX87/$P88)</f>
        <v/>
      </c>
      <c r="AY88" s="578"/>
      <c r="AZ88" s="578"/>
      <c r="BA88" s="577" t="str">
        <f>IF(ISERROR(BA87/$P88),"",BA87/$P88)</f>
        <v/>
      </c>
      <c r="BB88" s="578"/>
      <c r="BC88" s="614"/>
      <c r="BD88" s="575" t="str">
        <f>IF(ISERROR(BD87/$P88),"",BD87/$P88)</f>
        <v/>
      </c>
      <c r="BE88" s="576"/>
      <c r="BF88" s="576"/>
      <c r="BG88" s="579" t="str">
        <f>IF(ISERROR(BG87/$P88),"",BG87/$P88)</f>
        <v/>
      </c>
      <c r="BH88" s="576"/>
      <c r="BI88" s="580"/>
      <c r="BJ88" s="581"/>
      <c r="BK88" s="582"/>
      <c r="BL88" s="582"/>
      <c r="BM88" s="582"/>
      <c r="BN88" s="582"/>
      <c r="BO88" s="582"/>
      <c r="BP88" s="582"/>
      <c r="BQ88" s="582"/>
      <c r="BR88" s="583"/>
    </row>
    <row r="89" spans="2:70" customFormat="1" ht="13.5" customHeight="1" thickTop="1" thickBot="1" x14ac:dyDescent="0.25">
      <c r="B89" s="574" t="s">
        <v>267</v>
      </c>
      <c r="C89" s="574"/>
      <c r="D89" s="574"/>
      <c r="E89" s="574"/>
      <c r="F89" s="574"/>
      <c r="G89" s="574"/>
      <c r="H89" s="574"/>
      <c r="I89" s="574"/>
      <c r="J89" s="574"/>
      <c r="K89" s="574"/>
      <c r="L89" s="574"/>
      <c r="M89" s="574"/>
      <c r="N89" s="574"/>
      <c r="O89" s="574"/>
      <c r="P89" s="574"/>
      <c r="Q89" s="574"/>
      <c r="R89" s="574"/>
      <c r="S89" s="574"/>
      <c r="T89" s="416">
        <f>SUM(T70,T88)</f>
        <v>0</v>
      </c>
      <c r="U89" s="417"/>
      <c r="V89" s="418"/>
      <c r="W89" s="416">
        <f>SUM(W70,W88)</f>
        <v>0</v>
      </c>
      <c r="X89" s="417"/>
      <c r="Y89" s="418"/>
      <c r="Z89" s="416">
        <f>SUM(Z70,Z88)</f>
        <v>0</v>
      </c>
      <c r="AA89" s="417"/>
      <c r="AB89" s="418"/>
      <c r="AC89" s="416">
        <f>SUM(AC70,AC88)</f>
        <v>0</v>
      </c>
      <c r="AD89" s="417"/>
      <c r="AE89" s="418"/>
      <c r="AF89" s="416">
        <f>SUM(AF70,AF88)</f>
        <v>0</v>
      </c>
      <c r="AG89" s="417"/>
      <c r="AH89" s="418"/>
      <c r="AI89" s="416">
        <f>SUM(AI70,AI88)</f>
        <v>0</v>
      </c>
      <c r="AJ89" s="417"/>
      <c r="AK89" s="418"/>
      <c r="AL89" s="400">
        <f>SUM(AL70,AL88)</f>
        <v>0</v>
      </c>
      <c r="AM89" s="401"/>
      <c r="AN89" s="402"/>
      <c r="AO89" s="400">
        <f>SUM(AO70,AO88)</f>
        <v>0</v>
      </c>
      <c r="AP89" s="401"/>
      <c r="AQ89" s="402"/>
      <c r="AR89" s="400">
        <f>SUM(AR70,AR88)</f>
        <v>0</v>
      </c>
      <c r="AS89" s="401"/>
      <c r="AT89" s="402"/>
      <c r="AU89" s="400">
        <f>SUM(AU70,AU88)</f>
        <v>0</v>
      </c>
      <c r="AV89" s="401"/>
      <c r="AW89" s="402"/>
      <c r="AX89" s="400">
        <f>SUM(AX70,AX88)</f>
        <v>0</v>
      </c>
      <c r="AY89" s="401"/>
      <c r="AZ89" s="402"/>
      <c r="BA89" s="400">
        <f>SUM(BA70,BA88)</f>
        <v>0</v>
      </c>
      <c r="BB89" s="401"/>
      <c r="BC89" s="419"/>
      <c r="BD89" s="610">
        <f>SUM(BD70,BD88)</f>
        <v>0</v>
      </c>
      <c r="BE89" s="401"/>
      <c r="BF89" s="402"/>
      <c r="BG89" s="400">
        <f>SUM(BG70,BG88)</f>
        <v>0</v>
      </c>
      <c r="BH89" s="401"/>
      <c r="BI89" s="419"/>
      <c r="BJ89" s="587"/>
      <c r="BK89" s="588"/>
      <c r="BL89" s="588"/>
      <c r="BM89" s="588"/>
      <c r="BN89" s="588"/>
      <c r="BO89" s="588"/>
      <c r="BP89" s="588"/>
      <c r="BQ89" s="588"/>
      <c r="BR89" s="589"/>
    </row>
    <row r="90" spans="2:70" customFormat="1" ht="13.5" customHeight="1" x14ac:dyDescent="0.2">
      <c r="B90" s="590" t="s">
        <v>268</v>
      </c>
      <c r="C90" s="591"/>
      <c r="D90" s="591"/>
      <c r="E90" s="591"/>
      <c r="F90" s="591"/>
      <c r="G90" s="591"/>
      <c r="H90" s="591"/>
      <c r="I90" s="591"/>
      <c r="J90" s="591"/>
      <c r="K90" s="591"/>
      <c r="L90" s="591"/>
      <c r="M90" s="592"/>
      <c r="N90" s="596" t="s">
        <v>269</v>
      </c>
      <c r="O90" s="597"/>
      <c r="P90" s="597"/>
      <c r="Q90" s="597"/>
      <c r="R90" s="597"/>
      <c r="S90" s="598"/>
      <c r="T90" s="406" t="str">
        <f>IFERROR(IF(T89&gt;T26,"○","×"),"")</f>
        <v>×</v>
      </c>
      <c r="U90" s="407"/>
      <c r="V90" s="408"/>
      <c r="W90" s="406" t="str">
        <f>IFERROR(IF(W89&gt;W26,"○","×"),"")</f>
        <v>×</v>
      </c>
      <c r="X90" s="407"/>
      <c r="Y90" s="408"/>
      <c r="Z90" s="406" t="str">
        <f>IFERROR(IF(Z89&gt;Z26,"○","×"),"")</f>
        <v>×</v>
      </c>
      <c r="AA90" s="407"/>
      <c r="AB90" s="408"/>
      <c r="AC90" s="406" t="str">
        <f>IFERROR(IF(AC89&gt;AC26,"○","×"),"")</f>
        <v>×</v>
      </c>
      <c r="AD90" s="407"/>
      <c r="AE90" s="408"/>
      <c r="AF90" s="406" t="str">
        <f>IFERROR(IF(AF89&gt;AF26,"○","×"),"")</f>
        <v>×</v>
      </c>
      <c r="AG90" s="407"/>
      <c r="AH90" s="408"/>
      <c r="AI90" s="406" t="str">
        <f>IFERROR(IF(AI89&gt;AI26,"○","×"),"")</f>
        <v>×</v>
      </c>
      <c r="AJ90" s="407"/>
      <c r="AK90" s="408"/>
      <c r="AL90" s="406" t="str">
        <f>IFERROR(IF(AL89&gt;AL26,"○","×"),"")</f>
        <v>×</v>
      </c>
      <c r="AM90" s="407"/>
      <c r="AN90" s="408"/>
      <c r="AO90" s="406" t="str">
        <f>IFERROR(IF(AO89&gt;AO26,"○","×"),"")</f>
        <v>×</v>
      </c>
      <c r="AP90" s="407"/>
      <c r="AQ90" s="408"/>
      <c r="AR90" s="406" t="str">
        <f>IFERROR(IF(AR89&gt;AR26,"○","×"),"")</f>
        <v>×</v>
      </c>
      <c r="AS90" s="407"/>
      <c r="AT90" s="408"/>
      <c r="AU90" s="406" t="str">
        <f>IFERROR(IF(AU89&gt;AU26,"○","×"),"")</f>
        <v>×</v>
      </c>
      <c r="AV90" s="407"/>
      <c r="AW90" s="408"/>
      <c r="AX90" s="406" t="str">
        <f>IFERROR(IF(AX89&gt;AX26,"○","×"),"")</f>
        <v>×</v>
      </c>
      <c r="AY90" s="407"/>
      <c r="AZ90" s="408"/>
      <c r="BA90" s="572" t="str">
        <f>IFERROR(IF(BA89&gt;BA26,"○","×"),"")</f>
        <v>×</v>
      </c>
      <c r="BB90" s="407"/>
      <c r="BC90" s="573"/>
      <c r="BD90" s="406" t="str">
        <f>IFERROR(IF(BD89&gt;BD26,"○","×"),"")</f>
        <v>×</v>
      </c>
      <c r="BE90" s="407"/>
      <c r="BF90" s="408"/>
      <c r="BG90" s="572" t="str">
        <f>IFERROR(IF(BG89&gt;BG26,"○","×"),"")</f>
        <v>×</v>
      </c>
      <c r="BH90" s="407"/>
      <c r="BI90" s="573"/>
      <c r="BJ90" s="409" t="s">
        <v>270</v>
      </c>
      <c r="BK90" s="409"/>
      <c r="BL90" s="409"/>
      <c r="BM90" s="409"/>
      <c r="BN90" s="409"/>
      <c r="BO90" s="409"/>
      <c r="BP90" s="409"/>
      <c r="BQ90" s="409"/>
      <c r="BR90" s="410"/>
    </row>
    <row r="91" spans="2:70" customFormat="1" ht="15.75" customHeight="1" thickBot="1" x14ac:dyDescent="0.25">
      <c r="B91" s="593"/>
      <c r="C91" s="594"/>
      <c r="D91" s="594"/>
      <c r="E91" s="594"/>
      <c r="F91" s="594"/>
      <c r="G91" s="594"/>
      <c r="H91" s="594"/>
      <c r="I91" s="594"/>
      <c r="J91" s="594"/>
      <c r="K91" s="594"/>
      <c r="L91" s="594"/>
      <c r="M91" s="595"/>
      <c r="N91" s="413" t="s">
        <v>271</v>
      </c>
      <c r="O91" s="414"/>
      <c r="P91" s="414"/>
      <c r="Q91" s="414"/>
      <c r="R91" s="414"/>
      <c r="S91" s="415"/>
      <c r="T91" s="403" t="str">
        <f>IFERROR(IF(T89&gt;T27,"○","×"),"")</f>
        <v>×</v>
      </c>
      <c r="U91" s="404"/>
      <c r="V91" s="405"/>
      <c r="W91" s="403" t="str">
        <f>IFERROR(IF(W89&gt;W27,"○","×"),"")</f>
        <v>×</v>
      </c>
      <c r="X91" s="404"/>
      <c r="Y91" s="405"/>
      <c r="Z91" s="403" t="str">
        <f>IFERROR(IF(Z89&gt;Z27,"○","×"),"")</f>
        <v>×</v>
      </c>
      <c r="AA91" s="404"/>
      <c r="AB91" s="405"/>
      <c r="AC91" s="403" t="str">
        <f>IFERROR(IF(AC89&gt;AC27,"○","×"),"")</f>
        <v>×</v>
      </c>
      <c r="AD91" s="404"/>
      <c r="AE91" s="405"/>
      <c r="AF91" s="403" t="str">
        <f>IFERROR(IF(AF89&gt;AF27,"○","×"),"")</f>
        <v>×</v>
      </c>
      <c r="AG91" s="404"/>
      <c r="AH91" s="405"/>
      <c r="AI91" s="403" t="str">
        <f>IFERROR(IF(AI89&gt;AI27,"○","×"),"")</f>
        <v>×</v>
      </c>
      <c r="AJ91" s="404"/>
      <c r="AK91" s="405"/>
      <c r="AL91" s="403" t="str">
        <f>IFERROR(IF(AL89&gt;AL27,"○","×"),"")</f>
        <v>×</v>
      </c>
      <c r="AM91" s="404"/>
      <c r="AN91" s="405"/>
      <c r="AO91" s="403" t="str">
        <f>IFERROR(IF(AO89&gt;AO27,"○","×"),"")</f>
        <v>×</v>
      </c>
      <c r="AP91" s="404"/>
      <c r="AQ91" s="405"/>
      <c r="AR91" s="403" t="str">
        <f>IFERROR(IF(AR89&gt;AR27,"○","×"),"")</f>
        <v>×</v>
      </c>
      <c r="AS91" s="404"/>
      <c r="AT91" s="405"/>
      <c r="AU91" s="403" t="str">
        <f>IFERROR(IF(AU89&gt;AU27,"○","×"),"")</f>
        <v>×</v>
      </c>
      <c r="AV91" s="404"/>
      <c r="AW91" s="405"/>
      <c r="AX91" s="403" t="str">
        <f>IFERROR(IF(AX89&gt;AX27,"○","×"),"")</f>
        <v>×</v>
      </c>
      <c r="AY91" s="404"/>
      <c r="AZ91" s="405"/>
      <c r="BA91" s="570" t="str">
        <f>IFERROR(IF(BA89&gt;BA27,"○","×"),"")</f>
        <v>×</v>
      </c>
      <c r="BB91" s="404"/>
      <c r="BC91" s="571"/>
      <c r="BD91" s="403" t="str">
        <f>IFERROR(IF(BD89&gt;BD27,"○","×"),"")</f>
        <v>×</v>
      </c>
      <c r="BE91" s="404"/>
      <c r="BF91" s="405"/>
      <c r="BG91" s="570" t="str">
        <f>IFERROR(IF(BG89&gt;BG27,"○","×"),"")</f>
        <v>×</v>
      </c>
      <c r="BH91" s="404"/>
      <c r="BI91" s="571"/>
      <c r="BJ91" s="411"/>
      <c r="BK91" s="411"/>
      <c r="BL91" s="411"/>
      <c r="BM91" s="411"/>
      <c r="BN91" s="411"/>
      <c r="BO91" s="411"/>
      <c r="BP91" s="411"/>
      <c r="BQ91" s="411"/>
      <c r="BR91" s="412"/>
    </row>
    <row r="92" spans="2:70" customFormat="1" ht="13.5" customHeight="1" x14ac:dyDescent="0.2">
      <c r="B92" s="23" t="s">
        <v>183</v>
      </c>
      <c r="C92" s="245"/>
      <c r="D92" s="245"/>
      <c r="E92" s="245"/>
      <c r="F92" s="245"/>
      <c r="G92" s="245"/>
      <c r="H92" s="245"/>
      <c r="I92" s="245"/>
      <c r="J92" s="245"/>
      <c r="K92" s="245"/>
      <c r="L92" s="245"/>
      <c r="M92" s="245"/>
      <c r="N92" s="245"/>
      <c r="O92" s="245"/>
      <c r="P92" s="245"/>
      <c r="Q92" s="245"/>
      <c r="R92" s="245"/>
      <c r="S92" s="245"/>
      <c r="T92" s="237"/>
      <c r="U92" s="238"/>
      <c r="V92" s="238"/>
      <c r="W92" s="237"/>
      <c r="X92" s="238"/>
      <c r="Y92" s="238"/>
      <c r="Z92" s="237"/>
      <c r="AA92" s="238"/>
      <c r="AB92" s="238"/>
      <c r="AC92" s="237"/>
      <c r="AD92" s="238"/>
      <c r="AE92" s="238"/>
      <c r="AF92" s="237"/>
      <c r="AG92" s="238"/>
      <c r="AH92" s="238"/>
      <c r="AI92" s="237"/>
      <c r="AJ92" s="238"/>
      <c r="AK92" s="238"/>
      <c r="AL92" s="237"/>
      <c r="AM92" s="238"/>
      <c r="AN92" s="238"/>
      <c r="AO92" s="237"/>
      <c r="AP92" s="238"/>
      <c r="AQ92" s="238"/>
      <c r="AR92" s="237"/>
      <c r="AS92" s="238"/>
      <c r="AT92" s="238"/>
      <c r="AU92" s="237"/>
      <c r="AV92" s="238"/>
      <c r="AW92" s="238"/>
      <c r="AX92" s="237"/>
      <c r="AY92" s="238"/>
      <c r="AZ92" s="238"/>
      <c r="BA92" s="237"/>
      <c r="BB92" s="238"/>
      <c r="BC92" s="238"/>
      <c r="BD92" s="237"/>
      <c r="BE92" s="238"/>
      <c r="BF92" s="238"/>
      <c r="BG92" s="237"/>
      <c r="BH92" s="238"/>
      <c r="BI92" s="238"/>
      <c r="BJ92" s="239"/>
      <c r="BK92" s="239"/>
      <c r="BL92" s="239"/>
      <c r="BM92" s="239"/>
      <c r="BN92" s="239"/>
      <c r="BO92" s="239"/>
      <c r="BP92" s="239"/>
      <c r="BQ92" s="239"/>
      <c r="BR92" s="239"/>
    </row>
    <row r="93" spans="2:70" customFormat="1" ht="13.5" customHeight="1" x14ac:dyDescent="0.2">
      <c r="B93" s="23" t="s">
        <v>169</v>
      </c>
      <c r="C93" s="235"/>
      <c r="D93" s="235"/>
      <c r="E93" s="235"/>
      <c r="F93" s="235"/>
      <c r="G93" s="235"/>
      <c r="H93" s="235"/>
      <c r="I93" s="235"/>
      <c r="J93" s="235"/>
      <c r="K93" s="235"/>
      <c r="L93" s="235"/>
      <c r="M93" s="235"/>
      <c r="N93" s="235"/>
      <c r="O93" s="235"/>
      <c r="P93" s="235"/>
      <c r="Q93" s="235"/>
      <c r="R93" s="235"/>
      <c r="S93" s="235"/>
      <c r="T93" s="236"/>
      <c r="U93" s="234"/>
      <c r="V93" s="234"/>
      <c r="W93" s="233"/>
      <c r="X93" s="234"/>
      <c r="Y93" s="234"/>
      <c r="Z93" s="233"/>
      <c r="AA93" s="234"/>
      <c r="AB93" s="234"/>
      <c r="AC93" s="233"/>
      <c r="AD93" s="234"/>
      <c r="AE93" s="234"/>
      <c r="AF93" s="233"/>
      <c r="AG93" s="234"/>
      <c r="AH93" s="234"/>
      <c r="AI93" s="233"/>
      <c r="AJ93" s="234"/>
      <c r="AK93" s="234"/>
      <c r="AL93" s="233"/>
      <c r="AM93" s="234"/>
      <c r="AN93" s="234"/>
      <c r="AO93" s="23" t="s">
        <v>285</v>
      </c>
      <c r="AP93" s="234"/>
      <c r="AQ93" s="234"/>
      <c r="AR93" s="233"/>
      <c r="AS93" s="234"/>
      <c r="AT93" s="234"/>
      <c r="AU93" s="233"/>
      <c r="AV93" s="234"/>
      <c r="AW93" s="234"/>
      <c r="AX93" s="233"/>
      <c r="AY93" s="234"/>
      <c r="AZ93" s="234"/>
      <c r="BA93" s="233"/>
      <c r="BB93" s="234"/>
      <c r="BC93" s="234"/>
      <c r="BD93" s="233"/>
      <c r="BE93" s="234"/>
      <c r="BF93" s="234"/>
      <c r="BG93" s="233"/>
      <c r="BH93" s="234"/>
      <c r="BI93" s="234"/>
      <c r="BJ93" s="232"/>
      <c r="BK93" s="232"/>
      <c r="BL93" s="232"/>
      <c r="BM93" s="232"/>
      <c r="BN93" s="232"/>
      <c r="BO93" s="232"/>
      <c r="BP93" s="232"/>
      <c r="BQ93" s="232"/>
      <c r="BR93" s="232"/>
    </row>
    <row r="94" spans="2:70" customFormat="1" ht="13.5" customHeight="1" x14ac:dyDescent="0.2">
      <c r="B94" s="23" t="s">
        <v>136</v>
      </c>
      <c r="C94" s="15"/>
      <c r="D94" s="15"/>
      <c r="E94" s="15"/>
      <c r="F94" s="15"/>
      <c r="G94" s="15"/>
      <c r="H94" s="15"/>
      <c r="I94" s="15"/>
      <c r="J94" s="15"/>
      <c r="K94" s="15"/>
      <c r="L94" s="15"/>
      <c r="M94" s="15"/>
      <c r="N94" s="15"/>
      <c r="O94" s="15"/>
      <c r="P94" s="15"/>
      <c r="Q94" s="15"/>
      <c r="R94" s="15"/>
      <c r="S94" s="15"/>
      <c r="T94" s="364"/>
      <c r="U94" s="365"/>
      <c r="V94" s="365"/>
      <c r="W94" s="364"/>
      <c r="X94" s="365"/>
      <c r="Y94" s="365"/>
      <c r="Z94" s="364"/>
      <c r="AA94" s="365"/>
      <c r="AB94" s="365"/>
      <c r="AC94" s="364"/>
      <c r="AD94" s="365"/>
      <c r="AE94" s="365"/>
      <c r="AF94" s="364"/>
      <c r="AG94" s="365"/>
      <c r="AH94" s="365"/>
      <c r="AI94" s="364"/>
      <c r="AJ94" s="365"/>
      <c r="AK94" s="365"/>
      <c r="AL94" s="364"/>
      <c r="AM94" s="365"/>
      <c r="AN94" s="365"/>
      <c r="AO94" s="23" t="s">
        <v>286</v>
      </c>
      <c r="AP94" s="234"/>
      <c r="AQ94" s="234"/>
      <c r="AR94" s="233"/>
      <c r="AS94" s="234"/>
      <c r="AT94" s="234"/>
      <c r="AU94" s="233"/>
      <c r="AV94" s="234"/>
      <c r="AW94" s="234"/>
      <c r="AX94" s="233"/>
      <c r="AY94" s="234"/>
      <c r="AZ94" s="234"/>
      <c r="BA94" s="233"/>
      <c r="BB94" s="234"/>
      <c r="BC94" s="234"/>
      <c r="BD94" s="364"/>
      <c r="BE94" s="365"/>
      <c r="BF94" s="365"/>
      <c r="BG94" s="364"/>
      <c r="BH94" s="365"/>
      <c r="BI94" s="365"/>
      <c r="BJ94" s="553"/>
      <c r="BK94" s="553"/>
      <c r="BL94" s="553"/>
      <c r="BM94" s="553"/>
      <c r="BN94" s="553"/>
      <c r="BO94" s="553"/>
      <c r="BP94" s="553"/>
      <c r="BQ94" s="553"/>
      <c r="BR94" s="553"/>
    </row>
    <row r="95" spans="2:70" customFormat="1" ht="13.5" customHeight="1" x14ac:dyDescent="0.2">
      <c r="B95" s="23" t="s">
        <v>165</v>
      </c>
      <c r="C95" s="15"/>
      <c r="D95" s="15"/>
      <c r="E95" s="15"/>
      <c r="F95" s="15"/>
      <c r="G95" s="15"/>
      <c r="H95" s="15"/>
      <c r="I95" s="15"/>
      <c r="J95" s="15"/>
      <c r="K95" s="15"/>
      <c r="L95" s="15"/>
      <c r="M95" s="15"/>
      <c r="N95" s="15"/>
      <c r="O95" s="15"/>
      <c r="P95" s="15"/>
      <c r="Q95" s="15"/>
      <c r="R95" s="15"/>
      <c r="S95" s="15"/>
      <c r="T95" s="233"/>
      <c r="U95" s="234"/>
      <c r="V95" s="234"/>
      <c r="W95" s="233"/>
      <c r="X95" s="234"/>
      <c r="Y95" s="234"/>
      <c r="Z95" s="233"/>
      <c r="AA95" s="234"/>
      <c r="AB95" s="234"/>
      <c r="AC95" s="233"/>
      <c r="AD95" s="234"/>
      <c r="AE95" s="234"/>
      <c r="AF95" s="233"/>
      <c r="AG95" s="234"/>
      <c r="AH95" s="234"/>
      <c r="AI95" s="233"/>
      <c r="AJ95" s="234"/>
      <c r="AK95" s="234"/>
      <c r="AL95" s="233"/>
      <c r="AM95" s="234"/>
      <c r="AN95" s="234"/>
      <c r="AO95" s="233"/>
      <c r="AP95" s="234"/>
      <c r="AQ95" s="234"/>
      <c r="AR95" s="233"/>
      <c r="AS95" s="234"/>
      <c r="AT95" s="234"/>
      <c r="AU95" s="233"/>
      <c r="AV95" s="234"/>
      <c r="AW95" s="234"/>
      <c r="AX95" s="233"/>
      <c r="AY95" s="234"/>
      <c r="AZ95" s="234"/>
      <c r="BA95" s="233"/>
      <c r="BB95" s="234"/>
      <c r="BC95" s="234"/>
      <c r="BD95" s="233"/>
      <c r="BE95" s="234"/>
      <c r="BF95" s="234"/>
      <c r="BG95" s="233"/>
      <c r="BH95" s="234"/>
      <c r="BI95" s="234"/>
      <c r="BJ95" s="553"/>
      <c r="BK95" s="553"/>
      <c r="BL95" s="553"/>
      <c r="BM95" s="553"/>
      <c r="BN95" s="553"/>
      <c r="BO95" s="553"/>
      <c r="BP95" s="553"/>
      <c r="BQ95" s="553"/>
      <c r="BR95" s="553"/>
    </row>
    <row r="96" spans="2:70" customFormat="1" ht="13.5" customHeight="1" x14ac:dyDescent="0.2">
      <c r="B96" s="29" t="s">
        <v>166</v>
      </c>
      <c r="C96" s="15"/>
      <c r="D96" s="15"/>
      <c r="E96" s="15"/>
      <c r="F96" s="15"/>
      <c r="G96" s="15"/>
      <c r="H96" s="15"/>
      <c r="I96" s="15"/>
      <c r="J96" s="15"/>
      <c r="K96" s="15"/>
      <c r="L96" s="15"/>
      <c r="M96" s="15"/>
      <c r="N96" s="15"/>
      <c r="O96" s="15"/>
      <c r="P96" s="15"/>
      <c r="Q96" s="15"/>
      <c r="R96" s="15"/>
      <c r="S96" s="15"/>
      <c r="T96" s="233"/>
      <c r="U96" s="234"/>
      <c r="V96" s="234"/>
      <c r="W96" s="233"/>
      <c r="X96" s="234"/>
      <c r="Y96" s="234"/>
      <c r="Z96" s="233"/>
      <c r="AA96" s="234"/>
      <c r="AB96" s="234"/>
      <c r="AC96" s="233"/>
      <c r="AD96" s="234"/>
      <c r="AE96" s="234"/>
      <c r="AF96" s="233"/>
      <c r="AG96" s="234"/>
      <c r="AH96" s="234"/>
      <c r="AI96" s="233"/>
      <c r="AJ96" s="234"/>
      <c r="AK96" s="234"/>
      <c r="AL96" s="233"/>
      <c r="AM96" s="234"/>
      <c r="AN96" s="234"/>
      <c r="AO96" s="233"/>
      <c r="AP96" s="234"/>
      <c r="AQ96" s="234"/>
      <c r="AR96" s="233"/>
      <c r="AS96" s="234"/>
      <c r="AT96" s="234"/>
      <c r="AU96" s="233"/>
      <c r="AV96" s="234"/>
      <c r="AW96" s="234"/>
      <c r="AX96" s="233"/>
      <c r="AY96" s="234"/>
      <c r="AZ96" s="234"/>
      <c r="BA96" s="233"/>
      <c r="BB96" s="234"/>
      <c r="BC96" s="234"/>
      <c r="BD96" s="233"/>
      <c r="BE96" s="234"/>
      <c r="BF96" s="234"/>
      <c r="BG96" s="233"/>
      <c r="BH96" s="234"/>
      <c r="BI96" s="234"/>
      <c r="BJ96" s="180"/>
      <c r="BK96" s="180"/>
      <c r="BL96" s="180"/>
      <c r="BM96" s="180"/>
      <c r="BN96" s="180"/>
      <c r="BO96" s="180"/>
      <c r="BP96" s="180"/>
      <c r="BQ96" s="180"/>
      <c r="BR96" s="180"/>
    </row>
    <row r="97" spans="1:70" customFormat="1" ht="13.5" customHeight="1" x14ac:dyDescent="0.2">
      <c r="B97" s="23" t="s">
        <v>167</v>
      </c>
      <c r="C97" s="246"/>
      <c r="D97" s="246"/>
      <c r="E97" s="246"/>
      <c r="F97" s="246"/>
      <c r="G97" s="246"/>
      <c r="H97" s="246"/>
      <c r="I97" s="246"/>
      <c r="J97" s="246"/>
      <c r="K97" s="246"/>
      <c r="L97" s="246"/>
      <c r="M97" s="246"/>
      <c r="N97" s="246"/>
      <c r="O97" s="246"/>
      <c r="P97" s="246"/>
      <c r="Q97" s="246"/>
      <c r="R97" s="246"/>
      <c r="S97" s="246"/>
      <c r="T97" s="243"/>
      <c r="U97" s="247"/>
      <c r="V97" s="247"/>
      <c r="W97" s="243"/>
      <c r="X97" s="247"/>
      <c r="Y97" s="247"/>
      <c r="Z97" s="243"/>
      <c r="AA97" s="247"/>
      <c r="AB97" s="247"/>
      <c r="AC97" s="243"/>
      <c r="AD97" s="247"/>
      <c r="AE97" s="247"/>
      <c r="AF97" s="243"/>
      <c r="AG97" s="247"/>
      <c r="AH97" s="247"/>
      <c r="AI97" s="243"/>
      <c r="AJ97" s="247"/>
      <c r="AK97" s="247"/>
      <c r="AL97" s="243"/>
      <c r="AM97" s="247"/>
      <c r="AN97" s="247"/>
      <c r="AO97" s="243"/>
      <c r="AP97" s="247"/>
      <c r="AQ97" s="247"/>
      <c r="AR97" s="243"/>
      <c r="AS97" s="247"/>
      <c r="AT97" s="247"/>
      <c r="AU97" s="243"/>
      <c r="AV97" s="247"/>
      <c r="AW97" s="247"/>
      <c r="AX97" s="243"/>
      <c r="AY97" s="247"/>
      <c r="AZ97" s="247"/>
      <c r="BA97" s="243"/>
      <c r="BB97" s="247"/>
      <c r="BC97" s="247"/>
      <c r="BD97" s="243"/>
      <c r="BE97" s="247"/>
      <c r="BF97" s="247"/>
      <c r="BG97" s="243"/>
      <c r="BH97" s="247"/>
      <c r="BI97" s="247"/>
      <c r="BJ97" s="248"/>
      <c r="BK97" s="248"/>
      <c r="BL97" s="248"/>
      <c r="BM97" s="248"/>
      <c r="BN97" s="248"/>
      <c r="BO97" s="248"/>
      <c r="BP97" s="248"/>
      <c r="BQ97" s="248"/>
      <c r="BR97" s="248"/>
    </row>
    <row r="98" spans="1:70" customFormat="1" ht="13.5" customHeight="1" x14ac:dyDescent="0.2">
      <c r="B98" s="23" t="s">
        <v>168</v>
      </c>
      <c r="C98" s="240"/>
      <c r="D98" s="240"/>
      <c r="E98" s="240"/>
      <c r="F98" s="240"/>
      <c r="G98" s="240"/>
      <c r="H98" s="240"/>
      <c r="I98" s="240"/>
      <c r="J98" s="240"/>
      <c r="K98" s="240"/>
      <c r="L98" s="240"/>
      <c r="M98" s="240"/>
      <c r="N98" s="240"/>
      <c r="O98" s="240"/>
      <c r="P98" s="240"/>
      <c r="Q98" s="240"/>
      <c r="R98" s="240"/>
      <c r="S98" s="240"/>
      <c r="T98" s="241"/>
      <c r="U98" s="242"/>
      <c r="V98" s="242"/>
      <c r="W98" s="243"/>
      <c r="X98" s="242"/>
      <c r="Y98" s="242"/>
      <c r="Z98" s="243"/>
      <c r="AA98" s="242"/>
      <c r="AB98" s="242"/>
      <c r="AC98" s="243"/>
      <c r="AD98" s="242"/>
      <c r="AE98" s="242"/>
      <c r="AF98" s="243"/>
      <c r="AG98" s="242"/>
      <c r="AH98" s="242"/>
      <c r="AI98" s="243"/>
      <c r="AJ98" s="242"/>
      <c r="AK98" s="242"/>
      <c r="AL98" s="243"/>
      <c r="AM98" s="242"/>
      <c r="AN98" s="242"/>
      <c r="AO98" s="243"/>
      <c r="AP98" s="242"/>
      <c r="AQ98" s="242"/>
      <c r="AR98" s="243"/>
      <c r="AS98" s="242"/>
      <c r="AT98" s="242"/>
      <c r="AU98" s="243"/>
      <c r="AV98" s="242"/>
      <c r="AW98" s="242"/>
      <c r="AX98" s="243"/>
      <c r="AY98" s="242"/>
      <c r="AZ98" s="242"/>
      <c r="BA98" s="243"/>
      <c r="BB98" s="242"/>
      <c r="BC98" s="242"/>
      <c r="BD98" s="243"/>
      <c r="BE98" s="242"/>
      <c r="BF98" s="242"/>
      <c r="BG98" s="243"/>
      <c r="BH98" s="242"/>
      <c r="BI98" s="242"/>
      <c r="BJ98" s="244"/>
      <c r="BK98" s="244"/>
      <c r="BL98" s="244"/>
      <c r="BM98" s="244"/>
      <c r="BN98" s="244"/>
      <c r="BO98" s="244"/>
      <c r="BP98" s="244"/>
      <c r="BQ98" s="244"/>
      <c r="BR98" s="244"/>
    </row>
    <row r="99" spans="1:70" customFormat="1" ht="13.5" customHeight="1" x14ac:dyDescent="0.2">
      <c r="A99" t="s">
        <v>290</v>
      </c>
      <c r="B99" s="23" t="s">
        <v>292</v>
      </c>
      <c r="C99" s="240"/>
      <c r="D99" s="240"/>
      <c r="E99" s="240"/>
      <c r="F99" s="240"/>
      <c r="G99" s="240"/>
      <c r="H99" s="240"/>
      <c r="I99" s="240"/>
      <c r="J99" s="240"/>
      <c r="K99" s="240"/>
      <c r="L99" s="240"/>
      <c r="M99" s="240"/>
      <c r="N99" s="240"/>
      <c r="O99" s="240"/>
      <c r="P99" s="240"/>
      <c r="Q99" s="240"/>
      <c r="R99" s="240"/>
      <c r="S99" s="240"/>
      <c r="T99" s="241"/>
      <c r="U99" s="242"/>
      <c r="V99" s="242"/>
      <c r="W99" s="243"/>
      <c r="X99" s="242"/>
      <c r="Y99" s="242"/>
      <c r="Z99" s="243"/>
      <c r="AA99" s="242"/>
      <c r="AB99" s="242"/>
      <c r="AC99" s="243"/>
      <c r="AD99" s="242"/>
      <c r="AE99" s="242"/>
      <c r="AF99" s="243"/>
      <c r="AG99" s="242"/>
      <c r="AH99" s="242"/>
      <c r="AI99" s="243"/>
      <c r="AJ99" s="242"/>
      <c r="AK99" s="242"/>
      <c r="AL99" s="243"/>
      <c r="AM99" s="242"/>
      <c r="AN99" s="242"/>
      <c r="AO99" s="243"/>
      <c r="AP99" s="242"/>
      <c r="AQ99" s="242"/>
      <c r="AR99" s="243"/>
      <c r="AS99" s="242"/>
      <c r="AT99" s="242"/>
      <c r="AU99" s="243"/>
      <c r="AV99" s="242"/>
      <c r="AW99" s="242"/>
      <c r="AX99" s="243"/>
      <c r="AY99" s="242"/>
      <c r="AZ99" s="242"/>
      <c r="BA99" s="243"/>
      <c r="BB99" s="242"/>
      <c r="BC99" s="242"/>
      <c r="BD99" s="243"/>
      <c r="BE99" s="242"/>
      <c r="BF99" s="242"/>
      <c r="BG99" s="243"/>
      <c r="BH99" s="242"/>
      <c r="BI99" s="242"/>
      <c r="BJ99" s="244"/>
      <c r="BK99" s="244"/>
      <c r="BL99" s="244"/>
      <c r="BM99" s="244"/>
      <c r="BN99" s="244"/>
      <c r="BO99" s="244"/>
      <c r="BP99" s="244"/>
      <c r="BQ99" s="244"/>
      <c r="BR99" s="244"/>
    </row>
    <row r="100" spans="1:70" customFormat="1" ht="13.5" customHeight="1" x14ac:dyDescent="0.2">
      <c r="B100" s="23" t="s">
        <v>293</v>
      </c>
      <c r="C100" s="240"/>
      <c r="D100" s="240"/>
      <c r="E100" s="240"/>
      <c r="F100" s="240"/>
      <c r="G100" s="240"/>
      <c r="H100" s="240"/>
      <c r="I100" s="240"/>
      <c r="J100" s="240"/>
      <c r="K100" s="240"/>
      <c r="L100" s="240"/>
      <c r="M100" s="240"/>
      <c r="N100" s="240"/>
      <c r="O100" s="240"/>
      <c r="P100" s="240"/>
      <c r="Q100" s="240"/>
      <c r="R100" s="240"/>
      <c r="S100" s="240"/>
      <c r="T100" s="241"/>
      <c r="U100" s="242"/>
      <c r="V100" s="242"/>
      <c r="W100" s="243"/>
      <c r="X100" s="242"/>
      <c r="Y100" s="242"/>
      <c r="Z100" s="243"/>
      <c r="AA100" s="242"/>
      <c r="AB100" s="242"/>
      <c r="AC100" s="243"/>
      <c r="AD100" s="242"/>
      <c r="AE100" s="242"/>
      <c r="AF100" s="243"/>
      <c r="AG100" s="242"/>
      <c r="AH100" s="242"/>
      <c r="AI100" s="243"/>
      <c r="AJ100" s="242"/>
      <c r="AK100" s="242"/>
      <c r="AL100" s="243"/>
      <c r="AM100" s="242"/>
      <c r="AN100" s="242"/>
      <c r="AO100" s="243"/>
      <c r="AP100" s="242"/>
      <c r="AQ100" s="242"/>
      <c r="AR100" s="243"/>
      <c r="AS100" s="242"/>
      <c r="AT100" s="242"/>
      <c r="AU100" s="243"/>
      <c r="AV100" s="242"/>
      <c r="AW100" s="242"/>
      <c r="AX100" s="243"/>
      <c r="AY100" s="242"/>
      <c r="AZ100" s="242"/>
      <c r="BA100" s="243"/>
      <c r="BB100" s="242"/>
      <c r="BC100" s="242"/>
      <c r="BD100" s="243"/>
      <c r="BE100" s="242"/>
      <c r="BF100" s="242"/>
      <c r="BG100" s="243"/>
      <c r="BH100" s="242"/>
      <c r="BI100" s="242"/>
      <c r="BJ100" s="244"/>
      <c r="BK100" s="244"/>
      <c r="BL100" s="244"/>
      <c r="BM100" s="244"/>
      <c r="BN100" s="244"/>
      <c r="BO100" s="244"/>
      <c r="BP100" s="244"/>
      <c r="BQ100" s="244"/>
      <c r="BR100" s="244"/>
    </row>
    <row r="101" spans="1:70" customFormat="1" ht="13.5" customHeight="1" x14ac:dyDescent="0.2">
      <c r="B101" s="23" t="s">
        <v>291</v>
      </c>
      <c r="C101" s="240"/>
      <c r="D101" s="240"/>
      <c r="E101" s="240"/>
      <c r="F101" s="240"/>
      <c r="G101" s="240"/>
      <c r="H101" s="240"/>
      <c r="I101" s="240"/>
      <c r="J101" s="240"/>
      <c r="K101" s="240"/>
      <c r="L101" s="240"/>
      <c r="M101" s="240"/>
      <c r="N101" s="240"/>
      <c r="O101" s="240"/>
      <c r="P101" s="240"/>
      <c r="Q101" s="240"/>
      <c r="R101" s="240"/>
      <c r="S101" s="240"/>
      <c r="T101" s="241"/>
      <c r="U101" s="242"/>
      <c r="V101" s="242"/>
      <c r="W101" s="243"/>
      <c r="X101" s="242"/>
      <c r="Y101" s="242"/>
      <c r="Z101" s="243"/>
      <c r="AA101" s="242"/>
      <c r="AB101" s="242"/>
      <c r="AC101" s="243"/>
      <c r="AD101" s="242"/>
      <c r="AE101" s="242"/>
      <c r="AF101" s="243"/>
      <c r="AG101" s="242"/>
      <c r="AH101" s="242"/>
      <c r="AI101" s="243"/>
      <c r="AJ101" s="242"/>
      <c r="AK101" s="242"/>
      <c r="AL101" s="243"/>
      <c r="AM101" s="242"/>
      <c r="AN101" s="242"/>
      <c r="AO101" s="243"/>
      <c r="AP101" s="242"/>
      <c r="AQ101" s="242"/>
      <c r="AR101" s="243"/>
      <c r="AS101" s="242"/>
      <c r="AT101" s="242"/>
      <c r="AU101" s="243"/>
      <c r="AV101" s="242"/>
      <c r="AW101" s="242"/>
      <c r="AX101" s="243"/>
      <c r="AY101" s="242"/>
      <c r="AZ101" s="242"/>
      <c r="BA101" s="243"/>
      <c r="BB101" s="242"/>
      <c r="BC101" s="242"/>
      <c r="BD101" s="243"/>
      <c r="BE101" s="242"/>
      <c r="BF101" s="242"/>
      <c r="BG101" s="243"/>
      <c r="BH101" s="242"/>
      <c r="BI101" s="242"/>
      <c r="BJ101" s="244"/>
      <c r="BK101" s="244"/>
      <c r="BL101" s="244"/>
      <c r="BM101" s="244"/>
      <c r="BN101" s="244"/>
      <c r="BO101" s="244"/>
      <c r="BP101" s="244"/>
      <c r="BQ101" s="244"/>
      <c r="BR101" s="244"/>
    </row>
    <row r="102" spans="1:70" customFormat="1" ht="13.5" customHeight="1" x14ac:dyDescent="0.2">
      <c r="B102" s="23" t="s">
        <v>124</v>
      </c>
      <c r="C102" s="231"/>
      <c r="D102" s="231"/>
      <c r="E102" s="231"/>
      <c r="F102" s="231"/>
      <c r="G102" s="231"/>
      <c r="H102" s="231"/>
      <c r="I102" s="231"/>
      <c r="J102" s="231"/>
      <c r="K102" s="231"/>
      <c r="L102" s="231"/>
      <c r="M102" s="231"/>
      <c r="N102" s="231"/>
      <c r="O102" s="231"/>
      <c r="P102" s="231"/>
      <c r="Q102" s="231"/>
      <c r="R102" s="231"/>
      <c r="S102" s="231"/>
      <c r="T102" s="243"/>
      <c r="U102" s="242"/>
      <c r="V102" s="242"/>
      <c r="W102" s="243"/>
      <c r="X102" s="242"/>
      <c r="Y102" s="242"/>
      <c r="Z102" s="243"/>
      <c r="AA102" s="242"/>
      <c r="AB102" s="242"/>
      <c r="AC102" s="243"/>
      <c r="AD102" s="242"/>
      <c r="AE102" s="242"/>
      <c r="AF102" s="243"/>
      <c r="AG102" s="242"/>
      <c r="AH102" s="242"/>
      <c r="AI102" s="243"/>
      <c r="AJ102" s="242"/>
      <c r="AK102" s="242"/>
      <c r="AL102" s="243"/>
      <c r="AM102" s="242"/>
      <c r="AN102" s="242"/>
      <c r="AO102" s="243"/>
      <c r="AP102" s="242"/>
      <c r="AQ102" s="242"/>
      <c r="AR102" s="243"/>
      <c r="AS102" s="242"/>
      <c r="AT102" s="242"/>
      <c r="AU102" s="243"/>
      <c r="AV102" s="242"/>
      <c r="AW102" s="242"/>
      <c r="AX102" s="243"/>
      <c r="AY102" s="242"/>
      <c r="AZ102" s="242"/>
      <c r="BA102" s="243"/>
      <c r="BB102" s="242"/>
      <c r="BC102" s="242"/>
      <c r="BD102" s="243"/>
      <c r="BE102" s="242"/>
      <c r="BF102" s="242"/>
      <c r="BG102" s="243"/>
      <c r="BH102" s="242"/>
      <c r="BI102" s="242"/>
      <c r="BJ102" s="248"/>
      <c r="BK102" s="248"/>
      <c r="BL102" s="248"/>
      <c r="BM102" s="248"/>
      <c r="BN102" s="248"/>
      <c r="BO102" s="248"/>
      <c r="BP102" s="248"/>
      <c r="BQ102" s="248"/>
      <c r="BR102" s="248"/>
    </row>
    <row r="103" spans="1:70" customFormat="1" ht="13.5" customHeight="1" x14ac:dyDescent="0.2">
      <c r="B103" s="23" t="s">
        <v>125</v>
      </c>
      <c r="C103" s="231"/>
      <c r="D103" s="231"/>
      <c r="E103" s="231"/>
      <c r="F103" s="231"/>
      <c r="G103" s="231"/>
      <c r="H103" s="231"/>
      <c r="I103" s="231"/>
      <c r="J103" s="231"/>
      <c r="K103" s="231"/>
      <c r="L103" s="231"/>
      <c r="M103" s="231"/>
      <c r="N103" s="231"/>
      <c r="O103" s="231"/>
      <c r="P103" s="231"/>
      <c r="Q103" s="231"/>
      <c r="R103" s="231"/>
      <c r="S103" s="231"/>
      <c r="T103" s="243"/>
      <c r="U103" s="242"/>
      <c r="V103" s="242"/>
      <c r="W103" s="243"/>
      <c r="X103" s="242"/>
      <c r="Y103" s="242"/>
      <c r="Z103" s="243"/>
      <c r="AA103" s="242"/>
      <c r="AB103" s="242"/>
      <c r="AC103" s="243"/>
      <c r="AD103" s="242"/>
      <c r="AE103" s="242"/>
      <c r="AF103" s="243"/>
      <c r="AG103" s="242"/>
      <c r="AH103" s="242"/>
      <c r="AI103" s="243"/>
      <c r="AJ103" s="242"/>
      <c r="AK103" s="242"/>
      <c r="AL103" s="243"/>
      <c r="AM103" s="242"/>
      <c r="AN103" s="242"/>
      <c r="AO103" s="243"/>
      <c r="AP103" s="242"/>
      <c r="AQ103" s="242"/>
      <c r="AR103" s="243"/>
      <c r="AS103" s="242"/>
      <c r="AT103" s="242"/>
      <c r="AU103" s="243"/>
      <c r="AV103" s="242"/>
      <c r="AW103" s="242"/>
      <c r="AX103" s="243"/>
      <c r="AY103" s="242"/>
      <c r="AZ103" s="242"/>
      <c r="BA103" s="243"/>
      <c r="BB103" s="242"/>
      <c r="BC103" s="242"/>
      <c r="BD103" s="243"/>
      <c r="BE103" s="242"/>
      <c r="BF103" s="242"/>
      <c r="BG103" s="243"/>
      <c r="BH103" s="242"/>
      <c r="BI103" s="242"/>
      <c r="BJ103" s="248"/>
      <c r="BK103" s="248"/>
      <c r="BL103" s="248"/>
      <c r="BM103" s="248"/>
      <c r="BN103" s="248"/>
      <c r="BO103" s="248"/>
      <c r="BP103" s="248"/>
      <c r="BQ103" s="248"/>
      <c r="BR103" s="248"/>
    </row>
    <row r="104" spans="1:70" customFormat="1" ht="13.5" customHeight="1" x14ac:dyDescent="0.2">
      <c r="B104" s="23" t="s">
        <v>137</v>
      </c>
      <c r="C104" s="231"/>
      <c r="D104" s="231"/>
      <c r="E104" s="231"/>
      <c r="F104" s="231"/>
      <c r="G104" s="231"/>
      <c r="H104" s="231"/>
      <c r="I104" s="231"/>
      <c r="J104" s="231"/>
      <c r="K104" s="231"/>
      <c r="L104" s="231"/>
      <c r="M104" s="231"/>
      <c r="N104" s="231"/>
      <c r="O104" s="231"/>
      <c r="P104" s="231"/>
      <c r="Q104" s="231"/>
      <c r="R104" s="231"/>
      <c r="S104" s="231"/>
      <c r="T104" s="243"/>
      <c r="U104" s="242"/>
      <c r="V104" s="242"/>
      <c r="W104" s="243"/>
      <c r="X104" s="242"/>
      <c r="Y104" s="242"/>
      <c r="Z104" s="243"/>
      <c r="AA104" s="242"/>
      <c r="AB104" s="242"/>
      <c r="AC104" s="243"/>
      <c r="AD104" s="242"/>
      <c r="AE104" s="242"/>
      <c r="AF104" s="243"/>
      <c r="AG104" s="242"/>
      <c r="AH104" s="242"/>
      <c r="AI104" s="243"/>
      <c r="AJ104" s="242"/>
      <c r="AK104" s="242"/>
      <c r="AL104" s="243"/>
      <c r="AM104" s="242"/>
      <c r="AN104" s="242"/>
      <c r="AO104" s="243"/>
      <c r="AP104" s="242"/>
      <c r="AQ104" s="242"/>
      <c r="AR104" s="243"/>
      <c r="AS104" s="242"/>
      <c r="AT104" s="242"/>
      <c r="AU104" s="243"/>
      <c r="AV104" s="242"/>
      <c r="AW104" s="242"/>
      <c r="AX104" s="243"/>
      <c r="AY104" s="242"/>
      <c r="AZ104" s="242"/>
      <c r="BA104" s="243"/>
      <c r="BB104" s="242"/>
      <c r="BC104" s="242"/>
      <c r="BD104" s="243"/>
      <c r="BE104" s="242"/>
      <c r="BF104" s="242"/>
      <c r="BG104" s="243"/>
      <c r="BH104" s="242"/>
      <c r="BI104" s="242"/>
      <c r="BJ104" s="244"/>
      <c r="BK104" s="244"/>
      <c r="BL104" s="244"/>
      <c r="BM104" s="244"/>
      <c r="BN104" s="244"/>
      <c r="BO104" s="244"/>
      <c r="BP104" s="244"/>
      <c r="BQ104" s="244"/>
      <c r="BR104" s="244"/>
    </row>
    <row r="105" spans="1:70" customFormat="1" ht="13.5" customHeight="1" x14ac:dyDescent="0.2">
      <c r="B105" s="23" t="s">
        <v>138</v>
      </c>
      <c r="C105" s="231"/>
      <c r="D105" s="231"/>
      <c r="E105" s="231"/>
      <c r="F105" s="231"/>
      <c r="G105" s="231"/>
      <c r="H105" s="231"/>
      <c r="I105" s="231"/>
      <c r="J105" s="231"/>
      <c r="K105" s="231"/>
      <c r="L105" s="231"/>
      <c r="M105" s="231"/>
      <c r="N105" s="231"/>
      <c r="O105" s="231"/>
      <c r="P105" s="231"/>
      <c r="Q105" s="231"/>
      <c r="R105" s="231"/>
      <c r="S105" s="231"/>
      <c r="T105" s="243"/>
      <c r="U105" s="242"/>
      <c r="V105" s="242"/>
      <c r="W105" s="243"/>
      <c r="X105" s="242"/>
      <c r="Y105" s="242"/>
      <c r="Z105" s="243"/>
      <c r="AA105" s="242"/>
      <c r="AB105" s="242"/>
      <c r="AC105" s="243"/>
      <c r="AD105" s="242"/>
      <c r="AE105" s="242"/>
      <c r="AF105" s="243"/>
      <c r="AG105" s="242"/>
      <c r="AH105" s="242"/>
      <c r="AI105" s="243"/>
      <c r="AJ105" s="242"/>
      <c r="AK105" s="242"/>
      <c r="AL105" s="243"/>
      <c r="AM105" s="242"/>
      <c r="AN105" s="242"/>
      <c r="AO105" s="243"/>
      <c r="AP105" s="242"/>
      <c r="AQ105" s="242"/>
      <c r="AR105" s="243"/>
      <c r="AS105" s="242"/>
      <c r="AT105" s="242"/>
      <c r="AU105" s="243"/>
      <c r="AV105" s="242"/>
      <c r="AW105" s="242"/>
      <c r="AX105" s="243"/>
      <c r="AY105" s="242"/>
      <c r="AZ105" s="242"/>
      <c r="BA105" s="243"/>
      <c r="BB105" s="242"/>
      <c r="BC105" s="242"/>
      <c r="BD105" s="243"/>
      <c r="BE105" s="242"/>
      <c r="BF105" s="242"/>
      <c r="BG105" s="243"/>
      <c r="BH105" s="242"/>
      <c r="BI105" s="242"/>
      <c r="BJ105" s="248"/>
      <c r="BK105" s="248"/>
      <c r="BL105" s="248"/>
      <c r="BM105" s="248"/>
      <c r="BN105" s="248"/>
      <c r="BO105" s="248"/>
      <c r="BP105" s="248"/>
      <c r="BQ105" s="248"/>
      <c r="BR105" s="248"/>
    </row>
    <row r="106" spans="1:70" customFormat="1" ht="13.5" customHeight="1" x14ac:dyDescent="0.2">
      <c r="B106" s="231"/>
      <c r="C106" s="231"/>
      <c r="D106" s="231"/>
      <c r="E106" s="231"/>
      <c r="F106" s="231"/>
      <c r="G106" s="231"/>
      <c r="H106" s="231"/>
      <c r="I106" s="231"/>
      <c r="J106" s="231"/>
      <c r="K106" s="231"/>
      <c r="L106" s="231"/>
      <c r="M106" s="231"/>
      <c r="N106" s="231"/>
      <c r="O106" s="231"/>
      <c r="P106" s="231"/>
      <c r="Q106" s="231"/>
      <c r="R106" s="231"/>
      <c r="S106" s="231"/>
      <c r="T106" s="243"/>
      <c r="U106" s="242"/>
      <c r="V106" s="242"/>
      <c r="W106" s="243"/>
      <c r="X106" s="242"/>
      <c r="Y106" s="242"/>
      <c r="Z106" s="243"/>
      <c r="AA106" s="242"/>
      <c r="AB106" s="242"/>
      <c r="AC106" s="243"/>
      <c r="AD106" s="242"/>
      <c r="AE106" s="242"/>
      <c r="AF106" s="243"/>
      <c r="AG106" s="242"/>
      <c r="AH106" s="242"/>
      <c r="AI106" s="243"/>
      <c r="AJ106" s="242"/>
      <c r="AK106" s="242"/>
      <c r="AL106" s="243"/>
      <c r="AM106" s="242"/>
      <c r="AN106" s="242"/>
      <c r="AO106" s="243"/>
      <c r="AP106" s="242"/>
      <c r="AQ106" s="242"/>
      <c r="AR106" s="243"/>
      <c r="AS106" s="242"/>
      <c r="AT106" s="242"/>
      <c r="AU106" s="243"/>
      <c r="AV106" s="242"/>
      <c r="AW106" s="242"/>
      <c r="AX106" s="243"/>
      <c r="AY106" s="242"/>
      <c r="AZ106" s="242"/>
      <c r="BA106" s="243"/>
      <c r="BB106" s="242"/>
      <c r="BC106" s="242"/>
      <c r="BD106" s="243"/>
      <c r="BE106" s="242"/>
      <c r="BF106" s="242"/>
      <c r="BG106" s="243"/>
      <c r="BH106" s="242"/>
      <c r="BI106" s="242"/>
      <c r="BJ106" s="248"/>
      <c r="BK106" s="248"/>
      <c r="BL106" s="248"/>
      <c r="BM106" s="248"/>
      <c r="BN106" s="248"/>
      <c r="BO106" s="248"/>
      <c r="BP106" s="248"/>
      <c r="BQ106" s="248"/>
      <c r="BR106" s="248"/>
    </row>
    <row r="107" spans="1:70" customFormat="1" ht="13.5" customHeight="1" x14ac:dyDescent="0.2">
      <c r="B107" s="251"/>
      <c r="C107" s="251"/>
      <c r="D107" s="251"/>
      <c r="E107" s="251"/>
      <c r="F107" s="251"/>
      <c r="G107" s="251"/>
      <c r="H107" s="251"/>
      <c r="I107" s="251"/>
      <c r="J107" s="251"/>
      <c r="K107" s="251"/>
      <c r="L107" s="251"/>
      <c r="M107" s="251"/>
      <c r="N107" s="251"/>
      <c r="O107" s="251"/>
      <c r="P107" s="251"/>
      <c r="Q107" s="251"/>
      <c r="R107" s="251"/>
      <c r="S107" s="251"/>
      <c r="T107" s="249"/>
      <c r="U107" s="250"/>
      <c r="V107" s="250"/>
      <c r="W107" s="249"/>
      <c r="X107" s="250"/>
      <c r="Y107" s="250"/>
      <c r="Z107" s="249"/>
      <c r="AA107" s="250"/>
      <c r="AB107" s="250"/>
      <c r="AC107" s="249"/>
      <c r="AD107" s="250"/>
      <c r="AE107" s="250"/>
      <c r="AF107" s="249"/>
      <c r="AG107" s="250"/>
      <c r="AH107" s="250"/>
      <c r="AI107" s="249"/>
      <c r="AJ107" s="250"/>
      <c r="AK107" s="250"/>
      <c r="AL107" s="249"/>
      <c r="AM107" s="250"/>
      <c r="AN107" s="250"/>
      <c r="AO107" s="249"/>
      <c r="AP107" s="250"/>
      <c r="AQ107" s="250"/>
      <c r="AR107" s="249"/>
      <c r="AS107" s="250"/>
      <c r="AT107" s="250"/>
      <c r="AU107" s="249"/>
      <c r="AV107" s="250"/>
      <c r="AW107" s="250"/>
      <c r="AX107" s="249"/>
      <c r="AY107" s="250"/>
      <c r="AZ107" s="250"/>
      <c r="BA107" s="249"/>
      <c r="BB107" s="250"/>
      <c r="BC107" s="250"/>
      <c r="BD107" s="249"/>
      <c r="BE107" s="250"/>
      <c r="BF107" s="250"/>
      <c r="BG107" s="249"/>
      <c r="BH107" s="250"/>
      <c r="BI107" s="250"/>
      <c r="BJ107" s="248"/>
      <c r="BK107" s="248"/>
      <c r="BL107" s="248"/>
      <c r="BM107" s="248"/>
      <c r="BN107" s="248"/>
      <c r="BO107" s="248"/>
      <c r="BP107" s="248"/>
      <c r="BQ107" s="248"/>
      <c r="BR107" s="248"/>
    </row>
    <row r="108" spans="1:70" customFormat="1" ht="13" x14ac:dyDescent="0.2">
      <c r="B108" s="23"/>
      <c r="C108" s="23"/>
      <c r="D108" s="23"/>
      <c r="E108" s="23"/>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2"/>
      <c r="BR108" s="22"/>
    </row>
    <row r="109" spans="1:70" customFormat="1" ht="13" x14ac:dyDescent="0.2">
      <c r="A109" s="40" t="s">
        <v>288</v>
      </c>
      <c r="B109" s="22"/>
      <c r="C109" s="50"/>
      <c r="D109" s="23" t="s">
        <v>126</v>
      </c>
      <c r="E109" s="50"/>
      <c r="F109" s="50"/>
      <c r="G109" s="50"/>
      <c r="H109" s="50"/>
      <c r="I109" s="50"/>
      <c r="J109" s="50"/>
      <c r="K109" s="50"/>
      <c r="L109" s="50"/>
      <c r="M109" s="50"/>
      <c r="N109" s="50"/>
      <c r="O109" s="50"/>
      <c r="P109" s="50"/>
      <c r="Q109" s="50"/>
      <c r="R109" s="50"/>
      <c r="S109" s="50"/>
      <c r="T109" s="50"/>
      <c r="U109" s="50"/>
      <c r="V109" s="50"/>
      <c r="W109" s="50"/>
      <c r="X109" s="50"/>
      <c r="Y109" s="50"/>
      <c r="Z109" s="50"/>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c r="BG109" s="22"/>
      <c r="BH109" s="22"/>
      <c r="BI109" s="22"/>
      <c r="BJ109" s="22"/>
      <c r="BK109" s="22"/>
      <c r="BL109" s="22"/>
      <c r="BM109" s="22"/>
      <c r="BN109" s="22"/>
      <c r="BO109" s="22"/>
      <c r="BP109" s="24"/>
      <c r="BQ109" s="22"/>
      <c r="BR109" s="22"/>
    </row>
    <row r="110" spans="1:70" customFormat="1" ht="13.5" customHeight="1" x14ac:dyDescent="0.2">
      <c r="A110" s="40"/>
      <c r="B110" s="323" t="s">
        <v>170</v>
      </c>
      <c r="C110" s="323"/>
      <c r="D110" s="323"/>
      <c r="E110" s="323"/>
      <c r="F110" s="323"/>
      <c r="G110" s="323"/>
      <c r="H110" s="323"/>
      <c r="I110" s="323"/>
      <c r="J110" s="323"/>
      <c r="K110" s="323"/>
      <c r="L110" s="323"/>
      <c r="M110" s="323"/>
      <c r="N110" s="323"/>
      <c r="O110" s="323"/>
      <c r="P110" s="323"/>
      <c r="Q110" s="323"/>
      <c r="R110" s="323"/>
      <c r="S110" s="323"/>
      <c r="T110" s="323"/>
      <c r="U110" s="323"/>
      <c r="V110" s="323"/>
      <c r="W110" s="323"/>
      <c r="X110" s="323"/>
      <c r="Y110" s="323"/>
      <c r="Z110" s="323"/>
      <c r="AA110" s="323"/>
      <c r="AB110" s="323"/>
      <c r="AC110" s="323"/>
      <c r="AD110" s="323"/>
      <c r="AE110" s="323"/>
      <c r="AF110" s="323"/>
      <c r="AG110" s="323"/>
      <c r="AH110" s="323"/>
      <c r="AI110" s="323"/>
      <c r="AJ110" s="323"/>
      <c r="AK110" s="323"/>
      <c r="AL110" s="323"/>
      <c r="AM110" s="323"/>
      <c r="AN110" s="323"/>
      <c r="AO110" s="323"/>
      <c r="AP110" s="323"/>
      <c r="AQ110" s="323"/>
      <c r="AR110" s="323"/>
      <c r="AS110" s="323"/>
      <c r="AT110" s="323"/>
      <c r="AU110" s="323"/>
      <c r="AV110" s="323"/>
      <c r="AW110" s="323"/>
      <c r="AX110" s="323"/>
      <c r="AY110" s="323"/>
      <c r="AZ110" s="323"/>
      <c r="BA110" s="323"/>
      <c r="BB110" s="323"/>
      <c r="BC110" s="323"/>
      <c r="BD110" s="323"/>
      <c r="BE110" s="323"/>
      <c r="BF110" s="323"/>
      <c r="BG110" s="323"/>
      <c r="BH110" s="323"/>
      <c r="BI110" s="323"/>
      <c r="BJ110" s="323"/>
      <c r="BK110" s="323"/>
      <c r="BL110" s="323"/>
      <c r="BM110" s="323"/>
      <c r="BN110" s="323"/>
      <c r="BO110" s="323"/>
      <c r="BP110" s="323"/>
      <c r="BQ110" s="22"/>
      <c r="BR110" s="22"/>
    </row>
    <row r="111" spans="1:70" customFormat="1" ht="13" x14ac:dyDescent="0.2">
      <c r="A111" s="43"/>
      <c r="B111" s="323"/>
      <c r="C111" s="323"/>
      <c r="D111" s="323"/>
      <c r="E111" s="323"/>
      <c r="F111" s="323"/>
      <c r="G111" s="323"/>
      <c r="H111" s="323"/>
      <c r="I111" s="323"/>
      <c r="J111" s="323"/>
      <c r="K111" s="323"/>
      <c r="L111" s="323"/>
      <c r="M111" s="323"/>
      <c r="N111" s="323"/>
      <c r="O111" s="323"/>
      <c r="P111" s="323"/>
      <c r="Q111" s="323"/>
      <c r="R111" s="323"/>
      <c r="S111" s="323"/>
      <c r="T111" s="323"/>
      <c r="U111" s="323"/>
      <c r="V111" s="323"/>
      <c r="W111" s="323"/>
      <c r="X111" s="323"/>
      <c r="Y111" s="323"/>
      <c r="Z111" s="323"/>
      <c r="AA111" s="323"/>
      <c r="AB111" s="323"/>
      <c r="AC111" s="323"/>
      <c r="AD111" s="323"/>
      <c r="AE111" s="323"/>
      <c r="AF111" s="323"/>
      <c r="AG111" s="323"/>
      <c r="AH111" s="323"/>
      <c r="AI111" s="323"/>
      <c r="AJ111" s="323"/>
      <c r="AK111" s="323"/>
      <c r="AL111" s="323"/>
      <c r="AM111" s="323"/>
      <c r="AN111" s="323"/>
      <c r="AO111" s="323"/>
      <c r="AP111" s="323"/>
      <c r="AQ111" s="323"/>
      <c r="AR111" s="323"/>
      <c r="AS111" s="323"/>
      <c r="AT111" s="323"/>
      <c r="AU111" s="323"/>
      <c r="AV111" s="323"/>
      <c r="AW111" s="323"/>
      <c r="AX111" s="323"/>
      <c r="AY111" s="323"/>
      <c r="AZ111" s="323"/>
      <c r="BA111" s="323"/>
      <c r="BB111" s="323"/>
      <c r="BC111" s="323"/>
      <c r="BD111" s="323"/>
      <c r="BE111" s="323"/>
      <c r="BF111" s="323"/>
      <c r="BG111" s="323"/>
      <c r="BH111" s="323"/>
      <c r="BI111" s="323"/>
      <c r="BJ111" s="323"/>
      <c r="BK111" s="323"/>
      <c r="BL111" s="323"/>
      <c r="BM111" s="323"/>
      <c r="BN111" s="323"/>
      <c r="BO111" s="323"/>
      <c r="BP111" s="323"/>
      <c r="BQ111" s="22"/>
      <c r="BR111" s="22"/>
    </row>
    <row r="112" spans="1:70" customFormat="1" ht="13" x14ac:dyDescent="0.2">
      <c r="A112" s="43"/>
      <c r="B112" s="49" t="s">
        <v>127</v>
      </c>
      <c r="C112" s="50"/>
      <c r="D112" s="22"/>
      <c r="E112" s="50"/>
      <c r="F112" s="50"/>
      <c r="G112" s="50"/>
      <c r="H112" s="50"/>
      <c r="I112" s="50"/>
      <c r="J112" s="50"/>
      <c r="K112" s="50"/>
      <c r="L112" s="50"/>
      <c r="M112" s="50"/>
      <c r="N112" s="50"/>
      <c r="O112" s="50"/>
      <c r="P112" s="50"/>
      <c r="Q112" s="50"/>
      <c r="R112" s="50"/>
      <c r="S112" s="50"/>
      <c r="T112" s="50"/>
      <c r="U112" s="50"/>
      <c r="V112" s="50"/>
      <c r="W112" s="50"/>
      <c r="X112" s="50"/>
      <c r="Y112" s="50"/>
      <c r="Z112" s="50"/>
      <c r="AA112" s="22"/>
      <c r="AB112" s="22"/>
      <c r="AC112" s="22"/>
      <c r="AD112" s="22"/>
      <c r="AE112" s="22"/>
      <c r="AF112" s="49" t="s">
        <v>128</v>
      </c>
      <c r="AG112" s="49"/>
      <c r="AH112" s="49"/>
      <c r="AI112" s="22"/>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c r="BI112" s="49"/>
      <c r="BJ112" s="49"/>
      <c r="BK112" s="22"/>
      <c r="BL112" s="22"/>
      <c r="BM112" s="22"/>
      <c r="BN112" s="22"/>
      <c r="BO112" s="22"/>
      <c r="BP112" s="22"/>
      <c r="BQ112" s="22"/>
      <c r="BR112" s="22"/>
    </row>
    <row r="113" spans="1:70" customFormat="1" ht="13" x14ac:dyDescent="0.2">
      <c r="A113" s="44"/>
      <c r="B113" s="49" t="s">
        <v>20</v>
      </c>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22"/>
      <c r="AB113" s="22"/>
      <c r="AC113" s="22"/>
      <c r="AD113" s="22"/>
      <c r="AE113" s="22"/>
      <c r="AF113" s="49" t="s">
        <v>20</v>
      </c>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c r="BE113" s="49"/>
      <c r="BF113" s="49"/>
      <c r="BG113" s="49"/>
      <c r="BH113" s="49"/>
      <c r="BI113" s="49"/>
      <c r="BJ113" s="49"/>
      <c r="BK113" s="22"/>
      <c r="BL113" s="22"/>
      <c r="BM113" s="22"/>
      <c r="BN113" s="22"/>
      <c r="BO113" s="22"/>
      <c r="BP113" s="22"/>
      <c r="BQ113" s="22"/>
      <c r="BR113" s="22"/>
    </row>
    <row r="114" spans="1:70" customFormat="1" ht="13" x14ac:dyDescent="0.2">
      <c r="A114" s="43"/>
      <c r="B114" s="48"/>
      <c r="C114" s="115"/>
      <c r="D114" s="115"/>
      <c r="E114" s="115"/>
      <c r="F114" s="115"/>
      <c r="G114" s="115"/>
      <c r="H114" s="115"/>
      <c r="I114" s="115"/>
      <c r="J114" s="115"/>
      <c r="K114" s="115"/>
      <c r="L114" s="115"/>
      <c r="M114" s="115"/>
      <c r="N114" s="115"/>
      <c r="O114" s="115"/>
      <c r="P114" s="115"/>
      <c r="Q114" s="324" t="s">
        <v>58</v>
      </c>
      <c r="R114" s="325"/>
      <c r="S114" s="325"/>
      <c r="T114" s="325"/>
      <c r="U114" s="326"/>
      <c r="V114" s="324" t="s">
        <v>182</v>
      </c>
      <c r="W114" s="325"/>
      <c r="X114" s="325"/>
      <c r="Y114" s="325"/>
      <c r="Z114" s="326"/>
      <c r="AA114" s="22"/>
      <c r="AB114" s="22"/>
      <c r="AC114" s="22"/>
      <c r="AD114" s="22"/>
      <c r="AE114" s="22"/>
      <c r="AF114" s="51" t="s">
        <v>129</v>
      </c>
      <c r="AG114" s="115"/>
      <c r="AH114" s="115"/>
      <c r="AI114" s="52"/>
      <c r="AJ114" s="48"/>
      <c r="AK114" s="115" t="s">
        <v>21</v>
      </c>
      <c r="AL114" s="25"/>
      <c r="AM114" s="115"/>
      <c r="AN114" s="115"/>
      <c r="AO114" s="53" t="s">
        <v>171</v>
      </c>
      <c r="AP114" s="115" t="s">
        <v>49</v>
      </c>
      <c r="AQ114" s="115"/>
      <c r="AR114" s="115"/>
      <c r="AS114" s="115"/>
      <c r="AT114" s="115" t="s">
        <v>172</v>
      </c>
      <c r="AU114" s="391"/>
      <c r="AV114" s="391"/>
      <c r="AW114" s="391"/>
      <c r="AX114" s="391"/>
      <c r="AY114" s="391"/>
      <c r="AZ114" s="391"/>
      <c r="BA114" s="391"/>
      <c r="BB114" s="391"/>
      <c r="BC114" s="391"/>
      <c r="BD114" s="115" t="s">
        <v>173</v>
      </c>
      <c r="BE114" s="115" t="s">
        <v>174</v>
      </c>
      <c r="BF114" s="115"/>
      <c r="BG114" s="115"/>
      <c r="BH114" s="115" t="s">
        <v>41</v>
      </c>
      <c r="BI114" s="52"/>
      <c r="BJ114" s="49"/>
      <c r="BK114" s="22"/>
      <c r="BL114" s="22"/>
      <c r="BM114" s="22"/>
      <c r="BN114" s="22"/>
      <c r="BO114" s="22"/>
      <c r="BP114" s="22"/>
      <c r="BQ114" s="22"/>
      <c r="BR114" s="22"/>
    </row>
    <row r="115" spans="1:70" customFormat="1" ht="13" x14ac:dyDescent="0.2">
      <c r="A115" s="43"/>
      <c r="B115" s="48" t="s">
        <v>56</v>
      </c>
      <c r="C115" s="115"/>
      <c r="D115" s="115"/>
      <c r="E115" s="115"/>
      <c r="F115" s="115"/>
      <c r="G115" s="115"/>
      <c r="H115" s="115"/>
      <c r="I115" s="115"/>
      <c r="J115" s="115"/>
      <c r="K115" s="115"/>
      <c r="L115" s="115"/>
      <c r="M115" s="115"/>
      <c r="N115" s="115"/>
      <c r="O115" s="115"/>
      <c r="P115" s="115"/>
      <c r="Q115" s="819"/>
      <c r="R115" s="820"/>
      <c r="S115" s="820"/>
      <c r="T115" s="820"/>
      <c r="U115" s="54" t="s">
        <v>28</v>
      </c>
      <c r="V115" s="868"/>
      <c r="W115" s="869"/>
      <c r="X115" s="869"/>
      <c r="Y115" s="869"/>
      <c r="Z115" s="870"/>
      <c r="AA115" s="22"/>
      <c r="AB115" s="22"/>
      <c r="AC115" s="22"/>
      <c r="AD115" s="22"/>
      <c r="AE115" s="22"/>
      <c r="AF115" s="51" t="s">
        <v>130</v>
      </c>
      <c r="AG115" s="115"/>
      <c r="AH115" s="115"/>
      <c r="AI115" s="52"/>
      <c r="AJ115" s="48"/>
      <c r="AK115" s="115" t="s">
        <v>21</v>
      </c>
      <c r="AL115" s="25"/>
      <c r="AM115" s="115"/>
      <c r="AN115" s="115"/>
      <c r="AO115" s="53" t="s">
        <v>175</v>
      </c>
      <c r="AP115" s="55" t="s">
        <v>131</v>
      </c>
      <c r="AQ115" s="115"/>
      <c r="AR115" s="115"/>
      <c r="AS115" s="115"/>
      <c r="AT115" s="115" t="s">
        <v>176</v>
      </c>
      <c r="AU115" s="391"/>
      <c r="AV115" s="391"/>
      <c r="AW115" s="391"/>
      <c r="AX115" s="391"/>
      <c r="AY115" s="391"/>
      <c r="AZ115" s="391"/>
      <c r="BA115" s="391"/>
      <c r="BB115" s="391"/>
      <c r="BC115" s="391"/>
      <c r="BD115" s="115" t="s">
        <v>177</v>
      </c>
      <c r="BE115" s="115" t="s">
        <v>178</v>
      </c>
      <c r="BF115" s="115"/>
      <c r="BG115" s="115"/>
      <c r="BH115" s="115" t="s">
        <v>41</v>
      </c>
      <c r="BI115" s="52"/>
      <c r="BJ115" s="49"/>
      <c r="BK115" s="22"/>
      <c r="BL115" s="22"/>
      <c r="BM115" s="22"/>
      <c r="BN115" s="22"/>
      <c r="BO115" s="22"/>
      <c r="BP115" s="22"/>
      <c r="BQ115" s="22"/>
      <c r="BR115" s="22"/>
    </row>
    <row r="116" spans="1:70" customFormat="1" ht="13" x14ac:dyDescent="0.2">
      <c r="A116" s="43"/>
      <c r="B116" s="48" t="s">
        <v>57</v>
      </c>
      <c r="C116" s="115"/>
      <c r="D116" s="115"/>
      <c r="E116" s="115"/>
      <c r="F116" s="115"/>
      <c r="G116" s="115"/>
      <c r="H116" s="115"/>
      <c r="I116" s="115"/>
      <c r="J116" s="115"/>
      <c r="K116" s="115"/>
      <c r="L116" s="115"/>
      <c r="M116" s="115"/>
      <c r="N116" s="115"/>
      <c r="O116" s="115"/>
      <c r="P116" s="115"/>
      <c r="Q116" s="819"/>
      <c r="R116" s="820"/>
      <c r="S116" s="820"/>
      <c r="T116" s="820"/>
      <c r="U116" s="54" t="s">
        <v>28</v>
      </c>
      <c r="V116" s="819"/>
      <c r="W116" s="820"/>
      <c r="X116" s="820"/>
      <c r="Y116" s="820"/>
      <c r="Z116" s="54" t="s">
        <v>28</v>
      </c>
      <c r="AA116" s="22"/>
      <c r="AB116" s="22"/>
      <c r="AC116" s="22"/>
      <c r="AD116" s="22"/>
      <c r="AE116" s="22"/>
      <c r="AF116" s="51" t="s">
        <v>132</v>
      </c>
      <c r="AG116" s="115"/>
      <c r="AH116" s="115"/>
      <c r="AI116" s="52"/>
      <c r="AJ116" s="48"/>
      <c r="AK116" s="115" t="s">
        <v>21</v>
      </c>
      <c r="AL116" s="25"/>
      <c r="AM116" s="115"/>
      <c r="AN116" s="115"/>
      <c r="AO116" s="53" t="s">
        <v>175</v>
      </c>
      <c r="AP116" s="55" t="s">
        <v>133</v>
      </c>
      <c r="AQ116" s="115"/>
      <c r="AR116" s="115"/>
      <c r="AS116" s="115"/>
      <c r="AT116" s="115" t="s">
        <v>176</v>
      </c>
      <c r="AU116" s="391"/>
      <c r="AV116" s="391"/>
      <c r="AW116" s="391"/>
      <c r="AX116" s="391"/>
      <c r="AY116" s="391"/>
      <c r="AZ116" s="391"/>
      <c r="BA116" s="391"/>
      <c r="BB116" s="391"/>
      <c r="BC116" s="391"/>
      <c r="BD116" s="115" t="s">
        <v>177</v>
      </c>
      <c r="BE116" s="115" t="s">
        <v>178</v>
      </c>
      <c r="BF116" s="115"/>
      <c r="BG116" s="115"/>
      <c r="BH116" s="115" t="s">
        <v>41</v>
      </c>
      <c r="BI116" s="52"/>
      <c r="BJ116" s="49"/>
      <c r="BK116" s="22"/>
      <c r="BL116" s="22"/>
      <c r="BM116" s="22"/>
      <c r="BN116" s="22"/>
      <c r="BO116" s="22"/>
      <c r="BP116" s="22"/>
      <c r="BQ116" s="22"/>
      <c r="BR116" s="22"/>
    </row>
    <row r="117" spans="1:70" customFormat="1" ht="13.5" customHeight="1" x14ac:dyDescent="0.2">
      <c r="A117" s="43"/>
      <c r="B117" s="49" t="s">
        <v>179</v>
      </c>
      <c r="C117" s="393" t="s">
        <v>139</v>
      </c>
      <c r="D117" s="393"/>
      <c r="E117" s="393"/>
      <c r="F117" s="393"/>
      <c r="G117" s="393"/>
      <c r="H117" s="393"/>
      <c r="I117" s="393"/>
      <c r="J117" s="393"/>
      <c r="K117" s="393"/>
      <c r="L117" s="393"/>
      <c r="M117" s="393"/>
      <c r="N117" s="393"/>
      <c r="O117" s="393"/>
      <c r="P117" s="393"/>
      <c r="Q117" s="393"/>
      <c r="R117" s="393"/>
      <c r="S117" s="393"/>
      <c r="T117" s="393"/>
      <c r="U117" s="393"/>
      <c r="V117" s="393"/>
      <c r="W117" s="393"/>
      <c r="X117" s="393"/>
      <c r="Y117" s="393"/>
      <c r="Z117" s="393"/>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c r="BL117" s="22"/>
      <c r="BM117" s="22"/>
      <c r="BN117" s="22"/>
      <c r="BO117" s="22"/>
      <c r="BP117" s="22"/>
      <c r="BQ117" s="22"/>
      <c r="BR117" s="22"/>
    </row>
    <row r="118" spans="1:70" customFormat="1" ht="13" x14ac:dyDescent="0.2">
      <c r="A118" s="43"/>
      <c r="B118" s="49"/>
      <c r="C118" s="392"/>
      <c r="D118" s="392"/>
      <c r="E118" s="392"/>
      <c r="F118" s="392"/>
      <c r="G118" s="392"/>
      <c r="H118" s="392"/>
      <c r="I118" s="392"/>
      <c r="J118" s="392"/>
      <c r="K118" s="392"/>
      <c r="L118" s="392"/>
      <c r="M118" s="392"/>
      <c r="N118" s="392"/>
      <c r="O118" s="392"/>
      <c r="P118" s="392"/>
      <c r="Q118" s="392"/>
      <c r="R118" s="392"/>
      <c r="S118" s="392"/>
      <c r="T118" s="392"/>
      <c r="U118" s="392"/>
      <c r="V118" s="392"/>
      <c r="W118" s="392"/>
      <c r="X118" s="392"/>
      <c r="Y118" s="392"/>
      <c r="Z118" s="39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22"/>
      <c r="BL118" s="22"/>
      <c r="BM118" s="22"/>
      <c r="BN118" s="22"/>
      <c r="BO118" s="22"/>
      <c r="BP118" s="22"/>
      <c r="BQ118" s="22"/>
      <c r="BR118" s="22"/>
    </row>
    <row r="119" spans="1:70" customFormat="1" ht="13" x14ac:dyDescent="0.2">
      <c r="A119" s="43"/>
      <c r="B119" s="49"/>
      <c r="C119" s="392"/>
      <c r="D119" s="392"/>
      <c r="E119" s="392"/>
      <c r="F119" s="392"/>
      <c r="G119" s="392"/>
      <c r="H119" s="392"/>
      <c r="I119" s="392"/>
      <c r="J119" s="392"/>
      <c r="K119" s="392"/>
      <c r="L119" s="392"/>
      <c r="M119" s="392"/>
      <c r="N119" s="392"/>
      <c r="O119" s="392"/>
      <c r="P119" s="392"/>
      <c r="Q119" s="392"/>
      <c r="R119" s="392"/>
      <c r="S119" s="392"/>
      <c r="T119" s="392"/>
      <c r="U119" s="392"/>
      <c r="V119" s="392"/>
      <c r="W119" s="392"/>
      <c r="X119" s="392"/>
      <c r="Y119" s="392"/>
      <c r="Z119" s="392"/>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c r="BC119" s="22"/>
      <c r="BD119" s="22"/>
      <c r="BE119" s="22"/>
      <c r="BF119" s="22"/>
      <c r="BG119" s="22"/>
      <c r="BH119" s="22"/>
      <c r="BI119" s="22"/>
      <c r="BJ119" s="22"/>
      <c r="BK119" s="22"/>
      <c r="BL119" s="22"/>
      <c r="BM119" s="22"/>
      <c r="BN119" s="22"/>
      <c r="BO119" s="22"/>
      <c r="BP119" s="22"/>
      <c r="BQ119" s="22"/>
      <c r="BR119" s="22"/>
    </row>
    <row r="120" spans="1:70" customFormat="1" ht="13" x14ac:dyDescent="0.2">
      <c r="A120" s="43"/>
      <c r="B120" s="49"/>
      <c r="C120" s="392"/>
      <c r="D120" s="392"/>
      <c r="E120" s="392"/>
      <c r="F120" s="392"/>
      <c r="G120" s="392"/>
      <c r="H120" s="392"/>
      <c r="I120" s="392"/>
      <c r="J120" s="392"/>
      <c r="K120" s="392"/>
      <c r="L120" s="392"/>
      <c r="M120" s="392"/>
      <c r="N120" s="392"/>
      <c r="O120" s="392"/>
      <c r="P120" s="392"/>
      <c r="Q120" s="392"/>
      <c r="R120" s="392"/>
      <c r="S120" s="392"/>
      <c r="T120" s="392"/>
      <c r="U120" s="392"/>
      <c r="V120" s="392"/>
      <c r="W120" s="392"/>
      <c r="X120" s="392"/>
      <c r="Y120" s="392"/>
      <c r="Z120" s="392"/>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c r="AX120" s="22"/>
      <c r="AY120" s="22"/>
      <c r="AZ120" s="22"/>
      <c r="BA120" s="22"/>
      <c r="BB120" s="22"/>
      <c r="BC120" s="22"/>
      <c r="BD120" s="22"/>
      <c r="BE120" s="22"/>
      <c r="BF120" s="22"/>
      <c r="BG120" s="22"/>
      <c r="BH120" s="22"/>
      <c r="BI120" s="22"/>
      <c r="BJ120" s="22"/>
      <c r="BK120" s="22"/>
      <c r="BL120" s="22"/>
      <c r="BM120" s="22"/>
      <c r="BN120" s="22"/>
      <c r="BO120" s="22"/>
      <c r="BP120" s="22"/>
      <c r="BQ120" s="22"/>
      <c r="BR120" s="22"/>
    </row>
    <row r="121" spans="1:70" customFormat="1" ht="13" x14ac:dyDescent="0.2">
      <c r="A121" s="43"/>
      <c r="B121" s="49" t="s">
        <v>179</v>
      </c>
      <c r="C121" s="392" t="s">
        <v>184</v>
      </c>
      <c r="D121" s="392"/>
      <c r="E121" s="392"/>
      <c r="F121" s="392"/>
      <c r="G121" s="392"/>
      <c r="H121" s="392"/>
      <c r="I121" s="392"/>
      <c r="J121" s="392"/>
      <c r="K121" s="392"/>
      <c r="L121" s="392"/>
      <c r="M121" s="392"/>
      <c r="N121" s="392"/>
      <c r="O121" s="392"/>
      <c r="P121" s="392"/>
      <c r="Q121" s="392"/>
      <c r="R121" s="392"/>
      <c r="S121" s="392"/>
      <c r="T121" s="392"/>
      <c r="U121" s="392"/>
      <c r="V121" s="392"/>
      <c r="W121" s="392"/>
      <c r="X121" s="392"/>
      <c r="Y121" s="392"/>
      <c r="Z121" s="392"/>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2"/>
      <c r="AY121" s="22"/>
      <c r="AZ121" s="22"/>
      <c r="BA121" s="22"/>
      <c r="BB121" s="22"/>
      <c r="BC121" s="22"/>
      <c r="BD121" s="22"/>
      <c r="BE121" s="22"/>
      <c r="BF121" s="22"/>
      <c r="BG121" s="22"/>
      <c r="BH121" s="22"/>
      <c r="BI121" s="22"/>
      <c r="BJ121" s="22"/>
      <c r="BK121" s="22"/>
      <c r="BL121" s="22"/>
      <c r="BM121" s="22"/>
      <c r="BN121" s="22"/>
      <c r="BO121" s="22"/>
      <c r="BP121" s="22"/>
      <c r="BQ121" s="22"/>
      <c r="BR121" s="22"/>
    </row>
    <row r="122" spans="1:70" customFormat="1" ht="13" x14ac:dyDescent="0.2">
      <c r="A122" s="43"/>
      <c r="B122" s="49"/>
      <c r="C122" s="392"/>
      <c r="D122" s="392"/>
      <c r="E122" s="392"/>
      <c r="F122" s="392"/>
      <c r="G122" s="392"/>
      <c r="H122" s="392"/>
      <c r="I122" s="392"/>
      <c r="J122" s="392"/>
      <c r="K122" s="392"/>
      <c r="L122" s="392"/>
      <c r="M122" s="392"/>
      <c r="N122" s="392"/>
      <c r="O122" s="392"/>
      <c r="P122" s="392"/>
      <c r="Q122" s="392"/>
      <c r="R122" s="392"/>
      <c r="S122" s="392"/>
      <c r="T122" s="392"/>
      <c r="U122" s="392"/>
      <c r="V122" s="392"/>
      <c r="W122" s="392"/>
      <c r="X122" s="392"/>
      <c r="Y122" s="392"/>
      <c r="Z122" s="39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c r="BK122" s="22"/>
      <c r="BL122" s="22"/>
      <c r="BM122" s="22"/>
      <c r="BN122" s="22"/>
      <c r="BO122" s="22"/>
      <c r="BP122" s="22"/>
      <c r="BQ122" s="22"/>
      <c r="BR122" s="22"/>
    </row>
    <row r="123" spans="1:70" customFormat="1" ht="13" x14ac:dyDescent="0.2">
      <c r="A123" s="43"/>
      <c r="B123" s="49"/>
      <c r="C123" s="392"/>
      <c r="D123" s="392"/>
      <c r="E123" s="392"/>
      <c r="F123" s="392"/>
      <c r="G123" s="392"/>
      <c r="H123" s="392"/>
      <c r="I123" s="392"/>
      <c r="J123" s="392"/>
      <c r="K123" s="392"/>
      <c r="L123" s="392"/>
      <c r="M123" s="392"/>
      <c r="N123" s="392"/>
      <c r="O123" s="392"/>
      <c r="P123" s="392"/>
      <c r="Q123" s="392"/>
      <c r="R123" s="392"/>
      <c r="S123" s="392"/>
      <c r="T123" s="392"/>
      <c r="U123" s="392"/>
      <c r="V123" s="392"/>
      <c r="W123" s="392"/>
      <c r="X123" s="392"/>
      <c r="Y123" s="392"/>
      <c r="Z123" s="392"/>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2"/>
      <c r="AY123" s="22"/>
      <c r="AZ123" s="22"/>
      <c r="BA123" s="22"/>
      <c r="BB123" s="22"/>
      <c r="BC123" s="22"/>
      <c r="BD123" s="22"/>
      <c r="BE123" s="22"/>
      <c r="BF123" s="22"/>
      <c r="BG123" s="22"/>
      <c r="BH123" s="22"/>
      <c r="BI123" s="22"/>
      <c r="BJ123" s="22"/>
      <c r="BK123" s="22"/>
      <c r="BL123" s="22"/>
      <c r="BM123" s="22"/>
      <c r="BN123" s="22"/>
      <c r="BO123" s="22"/>
      <c r="BP123" s="22"/>
      <c r="BQ123" s="22"/>
      <c r="BR123" s="22"/>
    </row>
    <row r="124" spans="1:70" customFormat="1" ht="13" x14ac:dyDescent="0.2">
      <c r="A124" s="43"/>
      <c r="B124" s="49"/>
      <c r="C124" s="392"/>
      <c r="D124" s="392"/>
      <c r="E124" s="392"/>
      <c r="F124" s="392"/>
      <c r="G124" s="392"/>
      <c r="H124" s="392"/>
      <c r="I124" s="392"/>
      <c r="J124" s="392"/>
      <c r="K124" s="392"/>
      <c r="L124" s="392"/>
      <c r="M124" s="392"/>
      <c r="N124" s="392"/>
      <c r="O124" s="392"/>
      <c r="P124" s="392"/>
      <c r="Q124" s="392"/>
      <c r="R124" s="392"/>
      <c r="S124" s="392"/>
      <c r="T124" s="392"/>
      <c r="U124" s="392"/>
      <c r="V124" s="392"/>
      <c r="W124" s="392"/>
      <c r="X124" s="392"/>
      <c r="Y124" s="392"/>
      <c r="Z124" s="392"/>
      <c r="AA124" s="22"/>
      <c r="AB124" s="22"/>
      <c r="AC124" s="22"/>
      <c r="AD124" s="22"/>
      <c r="AE124" s="22"/>
      <c r="AF124" s="22"/>
      <c r="AG124" s="22"/>
      <c r="AH124" s="22"/>
      <c r="AI124" s="22"/>
      <c r="AJ124" s="22"/>
      <c r="AK124" s="22"/>
      <c r="AL124" s="22"/>
      <c r="AM124" s="22"/>
      <c r="AN124" s="22"/>
      <c r="AO124" s="22"/>
      <c r="AP124" s="22"/>
      <c r="AQ124" s="22"/>
      <c r="AR124" s="22"/>
      <c r="AS124" s="22"/>
      <c r="AT124" s="22"/>
      <c r="AU124" s="22"/>
      <c r="AV124" s="22"/>
      <c r="AW124" s="22"/>
      <c r="AX124" s="22"/>
      <c r="AY124" s="22"/>
      <c r="AZ124" s="22"/>
      <c r="BA124" s="22"/>
      <c r="BB124" s="22"/>
      <c r="BC124" s="22"/>
      <c r="BD124" s="22"/>
      <c r="BE124" s="22"/>
      <c r="BF124" s="22"/>
      <c r="BG124" s="22"/>
      <c r="BH124" s="22"/>
      <c r="BI124" s="22"/>
      <c r="BJ124" s="22"/>
      <c r="BK124" s="22"/>
      <c r="BL124" s="22"/>
      <c r="BM124" s="22"/>
      <c r="BN124" s="22"/>
      <c r="BO124" s="22"/>
      <c r="BP124" s="22"/>
      <c r="BQ124" s="22"/>
      <c r="BR124" s="22"/>
    </row>
    <row r="125" spans="1:70" customFormat="1" ht="13" x14ac:dyDescent="0.2">
      <c r="A125" s="43"/>
      <c r="B125" s="49" t="s">
        <v>179</v>
      </c>
      <c r="C125" s="366" t="s">
        <v>42</v>
      </c>
      <c r="D125" s="366"/>
      <c r="E125" s="366"/>
      <c r="F125" s="366"/>
      <c r="G125" s="366"/>
      <c r="H125" s="366"/>
      <c r="I125" s="366"/>
      <c r="J125" s="366"/>
      <c r="K125" s="366"/>
      <c r="L125" s="366"/>
      <c r="M125" s="366"/>
      <c r="N125" s="366"/>
      <c r="O125" s="366"/>
      <c r="P125" s="366"/>
      <c r="Q125" s="366"/>
      <c r="R125" s="366"/>
      <c r="S125" s="366"/>
      <c r="T125" s="366"/>
      <c r="U125" s="366"/>
      <c r="V125" s="366"/>
      <c r="W125" s="366"/>
      <c r="X125" s="366"/>
      <c r="Y125" s="366"/>
      <c r="Z125" s="366"/>
      <c r="AA125" s="22"/>
      <c r="AB125" s="22"/>
      <c r="AC125" s="22"/>
      <c r="AD125" s="22"/>
      <c r="AE125" s="22"/>
      <c r="AF125" s="22"/>
      <c r="AG125" s="22"/>
      <c r="AH125" s="22"/>
      <c r="AI125" s="22"/>
      <c r="AJ125" s="22"/>
      <c r="AK125" s="22"/>
      <c r="AL125" s="22"/>
      <c r="AM125" s="22"/>
      <c r="AN125" s="22"/>
      <c r="AO125" s="22"/>
      <c r="AP125" s="22"/>
      <c r="AQ125" s="22"/>
      <c r="AR125" s="22"/>
      <c r="AS125" s="22"/>
      <c r="AT125" s="22"/>
      <c r="AU125" s="22"/>
      <c r="AV125" s="22"/>
      <c r="AW125" s="22"/>
      <c r="AX125" s="22"/>
      <c r="AY125" s="22"/>
      <c r="AZ125" s="22"/>
      <c r="BA125" s="22"/>
      <c r="BB125" s="22"/>
      <c r="BC125" s="22"/>
      <c r="BD125" s="22"/>
      <c r="BE125" s="22"/>
      <c r="BF125" s="22"/>
      <c r="BG125" s="22"/>
      <c r="BH125" s="22"/>
      <c r="BI125" s="22"/>
      <c r="BJ125" s="22"/>
      <c r="BK125" s="22"/>
      <c r="BL125" s="22"/>
      <c r="BM125" s="22"/>
      <c r="BN125" s="22"/>
      <c r="BO125" s="22"/>
      <c r="BP125" s="22"/>
      <c r="BQ125" s="22"/>
      <c r="BR125" s="22"/>
    </row>
    <row r="126" spans="1:70" customFormat="1" ht="13" x14ac:dyDescent="0.2">
      <c r="A126" s="43"/>
      <c r="B126" s="49"/>
      <c r="C126" s="366"/>
      <c r="D126" s="366"/>
      <c r="E126" s="366"/>
      <c r="F126" s="366"/>
      <c r="G126" s="366"/>
      <c r="H126" s="366"/>
      <c r="I126" s="366"/>
      <c r="J126" s="366"/>
      <c r="K126" s="366"/>
      <c r="L126" s="366"/>
      <c r="M126" s="366"/>
      <c r="N126" s="366"/>
      <c r="O126" s="366"/>
      <c r="P126" s="366"/>
      <c r="Q126" s="366"/>
      <c r="R126" s="366"/>
      <c r="S126" s="366"/>
      <c r="T126" s="366"/>
      <c r="U126" s="366"/>
      <c r="V126" s="366"/>
      <c r="W126" s="366"/>
      <c r="X126" s="366"/>
      <c r="Y126" s="366"/>
      <c r="Z126" s="366"/>
      <c r="AA126" s="22"/>
      <c r="AB126" s="22"/>
      <c r="AC126" s="22"/>
      <c r="AD126" s="22"/>
      <c r="AE126" s="22"/>
      <c r="AF126" s="22"/>
      <c r="AG126" s="22"/>
      <c r="AH126" s="22"/>
      <c r="AI126" s="22"/>
      <c r="AJ126" s="22"/>
      <c r="AK126" s="22"/>
      <c r="AL126" s="22"/>
      <c r="AM126" s="22"/>
      <c r="AN126" s="22"/>
      <c r="AO126" s="22"/>
      <c r="AP126" s="22"/>
      <c r="AQ126" s="22"/>
      <c r="AR126" s="22"/>
      <c r="AS126" s="22"/>
      <c r="AT126" s="22"/>
      <c r="AU126" s="22"/>
      <c r="AV126" s="22"/>
      <c r="AW126" s="22"/>
      <c r="AX126" s="22"/>
      <c r="AY126" s="22"/>
      <c r="AZ126" s="22"/>
      <c r="BA126" s="22"/>
      <c r="BB126" s="22"/>
      <c r="BC126" s="22"/>
      <c r="BD126" s="22"/>
      <c r="BE126" s="22"/>
      <c r="BF126" s="22"/>
      <c r="BG126" s="22"/>
      <c r="BH126" s="22"/>
      <c r="BI126" s="22"/>
      <c r="BJ126" s="22"/>
      <c r="BK126" s="22"/>
      <c r="BL126" s="22"/>
      <c r="BM126" s="22"/>
      <c r="BN126" s="22"/>
      <c r="BO126" s="22"/>
      <c r="BP126" s="22"/>
      <c r="BQ126" s="22"/>
      <c r="BR126" s="22"/>
    </row>
    <row r="127" spans="1:70" customFormat="1" ht="13" x14ac:dyDescent="0.2">
      <c r="B127" s="23"/>
      <c r="C127" s="23"/>
      <c r="D127" s="23"/>
      <c r="E127" s="23"/>
      <c r="F127" s="22"/>
      <c r="G127" s="22"/>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c r="BH127" s="22"/>
      <c r="BI127" s="22"/>
      <c r="BJ127" s="22"/>
      <c r="BK127" s="22"/>
      <c r="BL127" s="22"/>
      <c r="BM127" s="22"/>
      <c r="BN127" s="22"/>
      <c r="BO127" s="22"/>
      <c r="BP127" s="22"/>
      <c r="BQ127" s="22"/>
      <c r="BR127" s="22"/>
    </row>
    <row r="128" spans="1:70" customFormat="1" ht="13" x14ac:dyDescent="0.2">
      <c r="B128" s="23"/>
      <c r="C128" s="23"/>
      <c r="D128" s="23"/>
      <c r="E128" s="23"/>
      <c r="F128" s="22"/>
      <c r="G128" s="22"/>
      <c r="H128" s="22"/>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22"/>
      <c r="AH128" s="22"/>
      <c r="AI128" s="22"/>
      <c r="AJ128" s="22"/>
      <c r="AK128" s="22"/>
      <c r="AL128" s="23"/>
      <c r="AM128" s="22"/>
      <c r="AN128" s="22"/>
      <c r="AO128" s="23"/>
      <c r="AP128" s="22"/>
      <c r="AQ128" s="22"/>
      <c r="AR128" s="22"/>
      <c r="AS128" s="22"/>
      <c r="AT128" s="22"/>
      <c r="AU128" s="22"/>
      <c r="AV128" s="22"/>
      <c r="AW128" s="22"/>
      <c r="AX128" s="22"/>
      <c r="AY128" s="22"/>
      <c r="AZ128" s="22"/>
      <c r="BA128" s="22"/>
      <c r="BB128" s="22"/>
      <c r="BC128" s="22"/>
      <c r="BD128" s="22"/>
      <c r="BE128" s="22"/>
      <c r="BF128" s="22"/>
      <c r="BG128" s="22"/>
      <c r="BH128" s="22"/>
      <c r="BI128" s="22"/>
      <c r="BJ128" s="22"/>
      <c r="BK128" s="22"/>
      <c r="BL128" s="22"/>
      <c r="BM128" s="22"/>
      <c r="BN128" s="22"/>
      <c r="BO128" s="22"/>
      <c r="BP128" s="22"/>
      <c r="BQ128" s="22"/>
      <c r="BR128" s="22"/>
    </row>
    <row r="129" spans="1:71" customFormat="1" ht="13" x14ac:dyDescent="0.2">
      <c r="B129" s="23"/>
      <c r="C129" s="23"/>
      <c r="D129" s="23"/>
      <c r="E129" s="23"/>
      <c r="F129" s="22"/>
      <c r="G129" s="22"/>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c r="AJ129" s="22"/>
      <c r="AK129" s="22"/>
      <c r="AL129" s="22"/>
      <c r="AM129" s="23"/>
      <c r="AN129" s="22"/>
      <c r="AO129" s="23"/>
      <c r="AP129" s="22"/>
      <c r="AQ129" s="22"/>
      <c r="AR129" s="22"/>
      <c r="AS129" s="22"/>
      <c r="AT129" s="22"/>
      <c r="AU129" s="22"/>
      <c r="AV129" s="22"/>
      <c r="AW129" s="22"/>
      <c r="AX129" s="22"/>
      <c r="AY129" s="22"/>
      <c r="AZ129" s="22"/>
      <c r="BA129" s="22"/>
      <c r="BB129" s="22"/>
      <c r="BC129" s="22"/>
      <c r="BD129" s="22"/>
      <c r="BE129" s="22"/>
      <c r="BF129" s="22"/>
      <c r="BG129" s="22"/>
      <c r="BH129" s="22"/>
      <c r="BI129" s="22"/>
      <c r="BJ129" s="22"/>
      <c r="BK129" s="22"/>
      <c r="BL129" s="22"/>
      <c r="BM129" s="22"/>
      <c r="BN129" s="22"/>
      <c r="BO129" s="22"/>
      <c r="BP129" s="22"/>
      <c r="BQ129" s="22"/>
      <c r="BR129" s="22"/>
    </row>
    <row r="130" spans="1:71" customFormat="1" ht="13" x14ac:dyDescent="0.2">
      <c r="B130" s="23"/>
      <c r="C130" s="23"/>
      <c r="D130" s="23"/>
      <c r="E130" s="23"/>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2"/>
      <c r="AX130" s="22"/>
      <c r="AY130" s="22"/>
      <c r="AZ130" s="22"/>
      <c r="BA130" s="22"/>
      <c r="BB130" s="22"/>
      <c r="BC130" s="22"/>
      <c r="BD130" s="22"/>
      <c r="BE130" s="22"/>
      <c r="BF130" s="22"/>
      <c r="BG130" s="22"/>
      <c r="BH130" s="22"/>
      <c r="BI130" s="22"/>
      <c r="BJ130" s="22"/>
      <c r="BK130" s="22"/>
      <c r="BL130" s="22"/>
      <c r="BM130" s="22"/>
      <c r="BN130" s="22"/>
      <c r="BO130" s="22"/>
      <c r="BP130" s="22"/>
      <c r="BQ130" s="22"/>
      <c r="BR130" s="22"/>
    </row>
    <row r="131" spans="1:71" s="26" customFormat="1" ht="13" x14ac:dyDescent="0.2">
      <c r="B131" s="29"/>
      <c r="C131" s="27"/>
      <c r="D131" s="27"/>
      <c r="E131" s="27"/>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J131" s="28"/>
      <c r="AK131" s="28"/>
      <c r="AL131" s="28"/>
      <c r="AM131" s="28"/>
      <c r="AN131" s="28"/>
      <c r="AO131" s="28"/>
      <c r="AP131" s="28"/>
      <c r="AQ131" s="28"/>
      <c r="AR131" s="28"/>
      <c r="AS131" s="28"/>
      <c r="AT131" s="28"/>
      <c r="AU131" s="28"/>
      <c r="AV131" s="28"/>
      <c r="AW131" s="28"/>
      <c r="AX131" s="28"/>
      <c r="AY131" s="28"/>
      <c r="AZ131" s="28"/>
      <c r="BA131" s="28"/>
      <c r="BB131" s="28"/>
      <c r="BC131" s="28"/>
      <c r="BD131" s="28"/>
      <c r="BE131" s="28"/>
      <c r="BF131" s="28"/>
      <c r="BG131" s="28"/>
      <c r="BH131" s="28"/>
      <c r="BI131" s="28"/>
      <c r="BJ131" s="28"/>
      <c r="BK131" s="28"/>
      <c r="BL131" s="28"/>
      <c r="BM131" s="28"/>
      <c r="BN131" s="28"/>
      <c r="BO131" s="28"/>
      <c r="BP131" s="28"/>
      <c r="BQ131" s="28"/>
      <c r="BR131" s="28"/>
    </row>
    <row r="132" spans="1:71" customFormat="1" ht="13" x14ac:dyDescent="0.2">
      <c r="B132" s="23"/>
      <c r="C132" s="23"/>
      <c r="D132" s="23"/>
      <c r="E132" s="23"/>
      <c r="F132" s="22"/>
      <c r="G132" s="22"/>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c r="BD132" s="22"/>
      <c r="BE132" s="22"/>
      <c r="BF132" s="22"/>
      <c r="BG132" s="22"/>
      <c r="BH132" s="22"/>
      <c r="BI132" s="22"/>
      <c r="BJ132" s="22"/>
      <c r="BK132" s="22"/>
      <c r="BL132" s="22"/>
      <c r="BM132" s="22"/>
      <c r="BN132" s="22"/>
      <c r="BO132" s="22"/>
      <c r="BP132" s="22"/>
      <c r="BQ132" s="22"/>
      <c r="BR132" s="22"/>
    </row>
    <row r="133" spans="1:71" customFormat="1" ht="13" x14ac:dyDescent="0.2">
      <c r="B133" s="23"/>
      <c r="C133" s="23"/>
      <c r="D133" s="23"/>
      <c r="E133" s="23"/>
      <c r="F133" s="22"/>
      <c r="G133" s="22"/>
      <c r="H133" s="22"/>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2"/>
      <c r="AJ133" s="22"/>
      <c r="AK133" s="22"/>
      <c r="AL133" s="22"/>
      <c r="AM133" s="22"/>
      <c r="AN133" s="22"/>
      <c r="AO133" s="22"/>
      <c r="AP133" s="22"/>
      <c r="AQ133" s="22"/>
      <c r="AR133" s="22"/>
      <c r="AS133" s="22"/>
      <c r="AT133" s="22"/>
      <c r="AU133" s="22"/>
      <c r="AV133" s="22"/>
      <c r="AW133" s="22"/>
      <c r="AX133" s="22"/>
      <c r="AY133" s="22"/>
      <c r="AZ133" s="22"/>
      <c r="BA133" s="22"/>
      <c r="BB133" s="22"/>
      <c r="BC133" s="22"/>
      <c r="BD133" s="22"/>
      <c r="BE133" s="22"/>
      <c r="BF133" s="22"/>
      <c r="BG133" s="22"/>
      <c r="BH133" s="22"/>
      <c r="BI133" s="22"/>
      <c r="BJ133" s="22"/>
      <c r="BK133" s="22"/>
      <c r="BL133" s="22"/>
      <c r="BM133" s="22"/>
      <c r="BN133" s="22"/>
      <c r="BO133" s="22"/>
      <c r="BP133" s="22"/>
      <c r="BQ133" s="22"/>
      <c r="BR133" s="22"/>
    </row>
    <row r="134" spans="1:71" customFormat="1" ht="13" x14ac:dyDescent="0.2">
      <c r="B134" s="23"/>
      <c r="C134" s="23"/>
      <c r="D134" s="23"/>
      <c r="E134" s="23"/>
      <c r="F134" s="22"/>
      <c r="G134" s="22"/>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22"/>
      <c r="AG134" s="22"/>
      <c r="AH134" s="22"/>
      <c r="AI134" s="22"/>
      <c r="AJ134" s="22"/>
      <c r="AK134" s="22"/>
      <c r="AL134" s="22"/>
      <c r="AM134" s="22"/>
      <c r="AN134" s="22"/>
      <c r="AO134" s="22"/>
      <c r="AP134" s="22"/>
      <c r="AQ134" s="22"/>
      <c r="AR134" s="22"/>
      <c r="AS134" s="22"/>
      <c r="AT134" s="22"/>
      <c r="AU134" s="22"/>
      <c r="AV134" s="22"/>
      <c r="AW134" s="22"/>
      <c r="AX134" s="22"/>
      <c r="AY134" s="22"/>
      <c r="AZ134" s="22"/>
      <c r="BA134" s="22"/>
      <c r="BB134" s="22"/>
      <c r="BC134" s="22"/>
      <c r="BD134" s="22"/>
      <c r="BE134" s="22"/>
      <c r="BF134" s="22"/>
      <c r="BG134" s="22"/>
      <c r="BH134" s="22"/>
      <c r="BI134" s="22"/>
      <c r="BJ134" s="22"/>
      <c r="BK134" s="22"/>
      <c r="BL134" s="22"/>
      <c r="BM134" s="22"/>
      <c r="BN134" s="22"/>
      <c r="BO134" s="22"/>
      <c r="BP134" s="22"/>
      <c r="BQ134" s="22"/>
      <c r="BR134" s="22"/>
    </row>
    <row r="135" spans="1:71" customFormat="1" ht="13" x14ac:dyDescent="0.2">
      <c r="B135" s="23"/>
      <c r="C135" s="23"/>
      <c r="D135" s="23"/>
      <c r="E135" s="23"/>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c r="AF135" s="22"/>
      <c r="AG135" s="22"/>
      <c r="AH135" s="22"/>
      <c r="AI135" s="22"/>
      <c r="AJ135" s="22"/>
      <c r="AK135" s="22"/>
      <c r="AL135" s="22"/>
      <c r="AM135" s="22"/>
      <c r="AN135" s="22"/>
      <c r="AO135" s="22"/>
      <c r="AP135" s="22"/>
      <c r="AQ135" s="22"/>
      <c r="AR135" s="22"/>
      <c r="AS135" s="22"/>
      <c r="AT135" s="22"/>
      <c r="AU135" s="22"/>
      <c r="AV135" s="22"/>
      <c r="AW135" s="22"/>
      <c r="AX135" s="22"/>
      <c r="AY135" s="22"/>
      <c r="AZ135" s="22"/>
      <c r="BA135" s="22"/>
      <c r="BB135" s="22"/>
      <c r="BC135" s="22"/>
      <c r="BD135" s="22"/>
      <c r="BE135" s="22"/>
      <c r="BF135" s="22"/>
      <c r="BG135" s="22"/>
      <c r="BH135" s="22"/>
      <c r="BI135" s="22"/>
      <c r="BJ135" s="22"/>
      <c r="BK135" s="22"/>
      <c r="BL135" s="22"/>
      <c r="BM135" s="22"/>
      <c r="BN135" s="22"/>
      <c r="BO135" s="22"/>
      <c r="BP135" s="22"/>
      <c r="BQ135" s="22"/>
      <c r="BR135" s="22"/>
    </row>
    <row r="136" spans="1:71" customFormat="1" ht="13" x14ac:dyDescent="0.2">
      <c r="B136" s="23"/>
      <c r="C136" s="23"/>
      <c r="D136" s="23"/>
      <c r="E136" s="23"/>
      <c r="F136" s="22"/>
      <c r="G136" s="22"/>
      <c r="H136" s="22"/>
      <c r="I136" s="22"/>
      <c r="J136" s="22"/>
      <c r="K136" s="22"/>
      <c r="L136" s="22"/>
      <c r="M136" s="22"/>
      <c r="N136" s="22"/>
      <c r="O136" s="22"/>
      <c r="P136" s="22"/>
      <c r="Q136" s="22"/>
      <c r="R136" s="22"/>
      <c r="S136" s="22"/>
      <c r="T136" s="22"/>
      <c r="U136" s="22"/>
      <c r="V136" s="22"/>
      <c r="W136" s="22"/>
      <c r="X136" s="22"/>
      <c r="Y136" s="22"/>
      <c r="Z136" s="22"/>
      <c r="AA136" s="22"/>
      <c r="AB136" s="22"/>
      <c r="AC136" s="22"/>
      <c r="AD136" s="22"/>
      <c r="AE136" s="22"/>
      <c r="AF136" s="22"/>
      <c r="AG136" s="22"/>
      <c r="AH136" s="22"/>
      <c r="AI136" s="22"/>
      <c r="AJ136" s="22"/>
      <c r="AK136" s="22"/>
      <c r="AL136" s="22"/>
      <c r="AM136" s="22"/>
      <c r="AN136" s="22"/>
      <c r="AO136" s="22"/>
      <c r="AP136" s="22"/>
      <c r="AQ136" s="22"/>
      <c r="AR136" s="22"/>
      <c r="AS136" s="22"/>
      <c r="AT136" s="22"/>
      <c r="AU136" s="22"/>
      <c r="AV136" s="22"/>
      <c r="AW136" s="22"/>
      <c r="AX136" s="22"/>
      <c r="AY136" s="22"/>
      <c r="AZ136" s="22"/>
      <c r="BA136" s="22"/>
      <c r="BB136" s="22"/>
      <c r="BC136" s="22"/>
      <c r="BD136" s="22"/>
      <c r="BE136" s="22"/>
      <c r="BF136" s="22"/>
      <c r="BG136" s="22"/>
      <c r="BH136" s="22"/>
      <c r="BI136" s="22"/>
      <c r="BJ136" s="22"/>
      <c r="BK136" s="22"/>
      <c r="BL136" s="22"/>
      <c r="BM136" s="22"/>
      <c r="BN136" s="22"/>
      <c r="BO136" s="22"/>
      <c r="BP136" s="22"/>
      <c r="BQ136" s="22"/>
      <c r="BR136" s="22"/>
    </row>
    <row r="137" spans="1:71" customFormat="1" ht="13" x14ac:dyDescent="0.2">
      <c r="B137" s="23"/>
      <c r="C137" s="23"/>
      <c r="D137" s="23"/>
      <c r="E137" s="23"/>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c r="AG137" s="22"/>
      <c r="AH137" s="22"/>
      <c r="AI137" s="22"/>
      <c r="AJ137" s="22"/>
      <c r="AK137" s="22"/>
      <c r="AL137" s="22"/>
      <c r="AM137" s="22"/>
      <c r="AN137" s="22"/>
      <c r="AO137" s="22"/>
      <c r="AP137" s="22"/>
      <c r="AQ137" s="22"/>
      <c r="AR137" s="22"/>
      <c r="AS137" s="22"/>
      <c r="AT137" s="22"/>
      <c r="AU137" s="22"/>
      <c r="AV137" s="22"/>
      <c r="AW137" s="22"/>
      <c r="AX137" s="22"/>
      <c r="AY137" s="22"/>
      <c r="AZ137" s="22"/>
      <c r="BA137" s="22"/>
      <c r="BB137" s="22"/>
      <c r="BC137" s="22"/>
      <c r="BD137" s="22"/>
      <c r="BE137" s="22"/>
      <c r="BF137" s="22"/>
      <c r="BG137" s="22"/>
      <c r="BH137" s="22"/>
      <c r="BI137" s="22"/>
      <c r="BJ137" s="22"/>
      <c r="BK137" s="22"/>
      <c r="BL137" s="22"/>
      <c r="BM137" s="22"/>
      <c r="BN137" s="22"/>
      <c r="BO137" s="22"/>
      <c r="BP137" s="22"/>
      <c r="BQ137" s="22"/>
      <c r="BR137" s="22"/>
    </row>
    <row r="138" spans="1:71" customFormat="1" ht="13" x14ac:dyDescent="0.2">
      <c r="B138" s="23"/>
      <c r="C138" s="23"/>
      <c r="D138" s="23"/>
      <c r="E138" s="23"/>
      <c r="F138" s="22"/>
      <c r="G138" s="22"/>
      <c r="H138" s="22"/>
      <c r="I138" s="22"/>
      <c r="J138" s="22"/>
      <c r="K138" s="22"/>
      <c r="L138" s="22"/>
      <c r="M138" s="22"/>
      <c r="N138" s="22"/>
      <c r="O138" s="22"/>
      <c r="P138" s="22"/>
      <c r="Q138" s="22"/>
      <c r="R138" s="22"/>
      <c r="S138" s="22"/>
      <c r="T138" s="22"/>
      <c r="U138" s="22"/>
      <c r="V138" s="22"/>
      <c r="W138" s="22"/>
      <c r="X138" s="22"/>
      <c r="Y138" s="22"/>
      <c r="Z138" s="22"/>
      <c r="AA138" s="22"/>
      <c r="AB138" s="22"/>
      <c r="AC138" s="22"/>
      <c r="AD138" s="22"/>
      <c r="AE138" s="22"/>
      <c r="AF138" s="22"/>
      <c r="AG138" s="22"/>
      <c r="AH138" s="22"/>
      <c r="AI138" s="22"/>
      <c r="AJ138" s="22"/>
      <c r="AK138" s="22"/>
      <c r="AL138" s="22"/>
      <c r="AM138" s="22"/>
      <c r="AN138" s="22"/>
      <c r="AO138" s="22"/>
      <c r="AP138" s="22"/>
      <c r="AQ138" s="22"/>
      <c r="AR138" s="22"/>
      <c r="AS138" s="22"/>
      <c r="AT138" s="22"/>
      <c r="AU138" s="22"/>
      <c r="AV138" s="22"/>
      <c r="AW138" s="22"/>
      <c r="AX138" s="22"/>
      <c r="AY138" s="22"/>
      <c r="AZ138" s="22"/>
      <c r="BA138" s="22"/>
      <c r="BB138" s="22"/>
      <c r="BC138" s="22"/>
      <c r="BD138" s="22"/>
      <c r="BE138" s="22"/>
      <c r="BF138" s="22"/>
      <c r="BG138" s="22"/>
      <c r="BH138" s="22"/>
      <c r="BI138" s="22"/>
      <c r="BJ138" s="22"/>
      <c r="BK138" s="22"/>
      <c r="BL138" s="22"/>
      <c r="BM138" s="22"/>
      <c r="BN138" s="22"/>
      <c r="BO138" s="22"/>
      <c r="BP138" s="22"/>
      <c r="BQ138" s="22"/>
      <c r="BR138" s="22"/>
    </row>
    <row r="139" spans="1:71" customFormat="1" ht="13" x14ac:dyDescent="0.2">
      <c r="A139" s="43"/>
      <c r="B139" s="49"/>
      <c r="C139" s="230"/>
      <c r="D139" s="230"/>
      <c r="E139" s="230"/>
      <c r="F139" s="230"/>
      <c r="G139" s="230"/>
      <c r="H139" s="230"/>
      <c r="I139" s="230"/>
      <c r="J139" s="230"/>
      <c r="K139" s="230"/>
      <c r="L139" s="230"/>
      <c r="M139" s="230"/>
      <c r="N139" s="230"/>
      <c r="O139" s="230"/>
      <c r="P139" s="230"/>
      <c r="Q139" s="230"/>
      <c r="R139" s="230"/>
      <c r="S139" s="230"/>
      <c r="T139" s="230"/>
      <c r="U139" s="230"/>
      <c r="V139" s="230"/>
      <c r="W139" s="230"/>
      <c r="X139" s="230"/>
      <c r="Y139" s="230"/>
      <c r="Z139" s="230"/>
      <c r="AA139" s="22"/>
      <c r="AB139" s="22"/>
      <c r="AC139" s="22"/>
      <c r="AD139" s="22"/>
      <c r="AE139" s="22"/>
      <c r="AF139" s="22"/>
      <c r="AG139" s="22"/>
      <c r="AH139" s="22"/>
      <c r="AI139" s="22"/>
      <c r="AJ139" s="22"/>
      <c r="AK139" s="22"/>
      <c r="AL139" s="22"/>
      <c r="AM139" s="22"/>
      <c r="AN139" s="22"/>
      <c r="AO139" s="22"/>
      <c r="AP139" s="22"/>
      <c r="AQ139" s="22"/>
      <c r="AR139" s="22"/>
      <c r="AS139" s="22"/>
      <c r="AT139" s="22"/>
      <c r="AU139" s="22"/>
      <c r="AV139" s="22"/>
      <c r="AW139" s="22"/>
      <c r="AX139" s="22"/>
      <c r="AY139" s="22"/>
      <c r="AZ139" s="22"/>
      <c r="BA139" s="22"/>
      <c r="BB139" s="22"/>
      <c r="BC139" s="22"/>
      <c r="BD139" s="22"/>
      <c r="BE139" s="22"/>
      <c r="BF139" s="22"/>
      <c r="BG139" s="22"/>
      <c r="BH139" s="22"/>
      <c r="BI139" s="22"/>
      <c r="BJ139" s="22"/>
      <c r="BK139" s="22"/>
      <c r="BL139" s="22"/>
      <c r="BM139" s="22"/>
      <c r="BN139" s="22"/>
      <c r="BO139" s="22"/>
      <c r="BP139" s="22"/>
      <c r="BQ139" s="22"/>
      <c r="BR139" s="22"/>
    </row>
    <row r="140" spans="1:71" customFormat="1" ht="13" x14ac:dyDescent="0.2">
      <c r="A140" s="43"/>
      <c r="B140" s="49"/>
      <c r="C140" s="230"/>
      <c r="D140" s="230"/>
      <c r="E140" s="230"/>
      <c r="F140" s="230"/>
      <c r="G140" s="230"/>
      <c r="H140" s="230"/>
      <c r="I140" s="230"/>
      <c r="J140" s="230"/>
      <c r="K140" s="230"/>
      <c r="L140" s="230"/>
      <c r="M140" s="230"/>
      <c r="N140" s="230"/>
      <c r="O140" s="230"/>
      <c r="P140" s="230"/>
      <c r="Q140" s="230"/>
      <c r="R140" s="230"/>
      <c r="S140" s="230"/>
      <c r="T140" s="230"/>
      <c r="U140" s="230"/>
      <c r="V140" s="230"/>
      <c r="W140" s="230"/>
      <c r="X140" s="230"/>
      <c r="Y140" s="230"/>
      <c r="Z140" s="230"/>
      <c r="AA140" s="22"/>
      <c r="AB140" s="22"/>
      <c r="AC140" s="22"/>
      <c r="AD140" s="22"/>
      <c r="AE140" s="22"/>
      <c r="AF140" s="22"/>
      <c r="AG140" s="22"/>
      <c r="AH140" s="22"/>
      <c r="AI140" s="22"/>
      <c r="AJ140" s="22"/>
      <c r="AK140" s="22"/>
      <c r="AL140" s="22"/>
      <c r="AM140" s="22"/>
      <c r="AN140" s="22"/>
      <c r="AO140" s="22"/>
      <c r="AP140" s="22"/>
      <c r="AQ140" s="22"/>
      <c r="AR140" s="22"/>
      <c r="AS140" s="22"/>
      <c r="AT140" s="22"/>
      <c r="AU140" s="22"/>
      <c r="AV140" s="22"/>
      <c r="AW140" s="22"/>
      <c r="AX140" s="22"/>
      <c r="AY140" s="22"/>
      <c r="AZ140" s="22"/>
      <c r="BA140" s="22"/>
      <c r="BB140" s="22"/>
      <c r="BC140" s="22"/>
      <c r="BD140" s="22"/>
      <c r="BE140" s="22"/>
      <c r="BF140" s="22"/>
      <c r="BG140" s="22"/>
      <c r="BH140" s="22"/>
      <c r="BI140" s="22"/>
      <c r="BJ140" s="22"/>
      <c r="BK140" s="22"/>
      <c r="BL140" s="22"/>
      <c r="BM140" s="22"/>
      <c r="BN140" s="22"/>
      <c r="BO140" s="22"/>
      <c r="BP140" s="22"/>
      <c r="BQ140" s="22"/>
      <c r="BR140" s="22"/>
    </row>
    <row r="141" spans="1:71" customFormat="1" ht="15.75" customHeight="1" x14ac:dyDescent="0.2">
      <c r="A141" s="43"/>
      <c r="B141" s="49"/>
      <c r="C141" s="230"/>
      <c r="D141" s="230"/>
      <c r="E141" s="230"/>
      <c r="F141" s="230"/>
      <c r="G141" s="230"/>
      <c r="H141" s="230"/>
      <c r="I141" s="230"/>
      <c r="J141" s="230"/>
      <c r="K141" s="230"/>
      <c r="L141" s="230"/>
      <c r="M141" s="230"/>
      <c r="N141" s="230"/>
      <c r="O141" s="230"/>
      <c r="P141" s="230"/>
      <c r="Q141" s="230"/>
      <c r="R141" s="230"/>
      <c r="S141" s="230"/>
      <c r="T141" s="230"/>
      <c r="U141" s="230"/>
      <c r="V141" s="230"/>
      <c r="W141" s="230"/>
      <c r="X141" s="230"/>
      <c r="Y141" s="230"/>
      <c r="Z141" s="230"/>
      <c r="AA141" s="22"/>
      <c r="AB141" s="22"/>
      <c r="AC141" s="22"/>
      <c r="AD141" s="22"/>
      <c r="AE141" s="22"/>
      <c r="AF141" s="22"/>
      <c r="AG141" s="22"/>
      <c r="AH141" s="22"/>
      <c r="AI141" s="22"/>
      <c r="AJ141" s="22"/>
      <c r="AK141" s="22"/>
      <c r="AL141" s="22"/>
      <c r="AM141" s="22"/>
      <c r="AN141" s="22"/>
      <c r="AO141" s="22"/>
      <c r="AP141" s="22"/>
      <c r="AQ141" s="22"/>
      <c r="AR141" s="22"/>
      <c r="AS141" s="22"/>
      <c r="AT141" s="22"/>
      <c r="AU141" s="22"/>
      <c r="AV141" s="22"/>
      <c r="AW141" s="22"/>
      <c r="AX141" s="22"/>
      <c r="AY141" s="22"/>
      <c r="AZ141" s="22"/>
      <c r="BA141" s="22"/>
      <c r="BB141" s="22"/>
      <c r="BC141" s="22"/>
      <c r="BD141" s="22"/>
      <c r="BE141" s="22"/>
      <c r="BF141" s="22"/>
      <c r="BG141" s="22"/>
      <c r="BH141" s="22"/>
      <c r="BI141" s="22"/>
      <c r="BJ141" s="22"/>
      <c r="BK141" s="22"/>
      <c r="BL141" s="22"/>
      <c r="BM141" s="22"/>
      <c r="BN141" s="22"/>
      <c r="BO141" s="22"/>
      <c r="BP141" s="22"/>
      <c r="BQ141" s="22"/>
      <c r="BR141" s="22"/>
    </row>
    <row r="142" spans="1:71" customFormat="1" ht="13" x14ac:dyDescent="0.2">
      <c r="A142" s="327" t="s">
        <v>294</v>
      </c>
      <c r="B142" s="327"/>
      <c r="C142" s="327"/>
      <c r="D142" s="328" t="s">
        <v>295</v>
      </c>
      <c r="E142" s="328"/>
      <c r="F142" s="328"/>
      <c r="G142" s="328"/>
      <c r="H142" s="328"/>
      <c r="I142" s="328"/>
      <c r="J142" s="328"/>
      <c r="K142" s="328"/>
      <c r="L142" s="328"/>
      <c r="M142" s="328"/>
      <c r="N142" s="328"/>
      <c r="O142" s="328"/>
      <c r="P142" s="328"/>
      <c r="Q142" s="328"/>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c r="BJ142" s="6"/>
      <c r="BK142" s="6"/>
      <c r="BL142" s="6"/>
      <c r="BM142" s="6"/>
      <c r="BN142" s="6"/>
      <c r="BO142" s="6"/>
      <c r="BP142" s="6"/>
      <c r="BQ142" s="6"/>
      <c r="BR142" s="6"/>
      <c r="BS142" s="108"/>
    </row>
    <row r="143" spans="1:71" customFormat="1" ht="13" x14ac:dyDescent="0.2">
      <c r="A143" s="327"/>
      <c r="B143" s="327"/>
      <c r="C143" s="327"/>
      <c r="D143" s="328"/>
      <c r="E143" s="328"/>
      <c r="F143" s="328"/>
      <c r="G143" s="328"/>
      <c r="H143" s="328"/>
      <c r="I143" s="328"/>
      <c r="J143" s="328"/>
      <c r="K143" s="328"/>
      <c r="L143" s="328"/>
      <c r="M143" s="328"/>
      <c r="N143" s="328"/>
      <c r="O143" s="328"/>
      <c r="P143" s="328"/>
      <c r="Q143" s="328"/>
      <c r="R143" s="6" t="s">
        <v>87</v>
      </c>
      <c r="S143" s="329" t="s">
        <v>296</v>
      </c>
      <c r="T143" s="330"/>
      <c r="U143" s="330"/>
      <c r="V143" s="330"/>
      <c r="W143" s="330"/>
      <c r="X143" s="330"/>
      <c r="Y143" s="330"/>
      <c r="Z143" s="330"/>
      <c r="AA143" s="330"/>
      <c r="AB143" s="330"/>
      <c r="AC143" s="330"/>
      <c r="AD143" s="330"/>
      <c r="AE143" s="330"/>
      <c r="AF143" s="330"/>
      <c r="AG143" s="330"/>
      <c r="AH143" s="330"/>
      <c r="AI143" s="330"/>
      <c r="AJ143" s="330"/>
      <c r="AK143" s="330"/>
      <c r="AL143" s="330"/>
      <c r="AM143" s="330"/>
      <c r="AN143" s="330"/>
      <c r="AO143" s="330"/>
      <c r="AP143" s="330"/>
      <c r="AQ143" s="330"/>
      <c r="AR143" s="330"/>
      <c r="AS143" s="330"/>
      <c r="AT143" s="330"/>
      <c r="AU143" s="330"/>
      <c r="AV143" s="330"/>
      <c r="AW143" s="330"/>
      <c r="AX143" s="330"/>
      <c r="AY143" s="330"/>
      <c r="AZ143" s="330"/>
      <c r="BA143" s="330"/>
      <c r="BB143" s="330"/>
      <c r="BC143" s="330"/>
      <c r="BD143" s="330"/>
      <c r="BE143" s="330"/>
      <c r="BF143" s="330"/>
      <c r="BG143" s="330"/>
      <c r="BH143" s="330"/>
      <c r="BI143" s="330"/>
      <c r="BJ143" s="330"/>
      <c r="BK143" s="330"/>
      <c r="BL143" s="330"/>
      <c r="BM143" s="330"/>
      <c r="BN143" s="330"/>
      <c r="BO143" s="330"/>
      <c r="BP143" s="330"/>
      <c r="BQ143" s="330"/>
      <c r="BR143" s="330"/>
      <c r="BS143" s="330"/>
    </row>
    <row r="144" spans="1:71" customFormat="1" ht="13" x14ac:dyDescent="0.2">
      <c r="A144" s="6"/>
      <c r="B144" s="6"/>
      <c r="C144" s="6"/>
      <c r="D144" s="6"/>
      <c r="E144" s="6"/>
      <c r="F144" s="6"/>
      <c r="G144" s="6"/>
      <c r="H144" s="6"/>
      <c r="I144" s="6"/>
      <c r="J144" s="6"/>
      <c r="K144" s="6"/>
      <c r="L144" s="6"/>
      <c r="M144" s="6"/>
      <c r="N144" s="6"/>
      <c r="O144" s="6"/>
      <c r="P144" s="6"/>
      <c r="Q144" s="6"/>
      <c r="R144" s="6"/>
      <c r="S144" s="330"/>
      <c r="T144" s="330"/>
      <c r="U144" s="330"/>
      <c r="V144" s="330"/>
      <c r="W144" s="330"/>
      <c r="X144" s="330"/>
      <c r="Y144" s="330"/>
      <c r="Z144" s="330"/>
      <c r="AA144" s="330"/>
      <c r="AB144" s="330"/>
      <c r="AC144" s="330"/>
      <c r="AD144" s="330"/>
      <c r="AE144" s="330"/>
      <c r="AF144" s="330"/>
      <c r="AG144" s="330"/>
      <c r="AH144" s="330"/>
      <c r="AI144" s="330"/>
      <c r="AJ144" s="330"/>
      <c r="AK144" s="330"/>
      <c r="AL144" s="330"/>
      <c r="AM144" s="330"/>
      <c r="AN144" s="330"/>
      <c r="AO144" s="330"/>
      <c r="AP144" s="330"/>
      <c r="AQ144" s="330"/>
      <c r="AR144" s="330"/>
      <c r="AS144" s="330"/>
      <c r="AT144" s="330"/>
      <c r="AU144" s="330"/>
      <c r="AV144" s="330"/>
      <c r="AW144" s="330"/>
      <c r="AX144" s="330"/>
      <c r="AY144" s="330"/>
      <c r="AZ144" s="330"/>
      <c r="BA144" s="330"/>
      <c r="BB144" s="330"/>
      <c r="BC144" s="330"/>
      <c r="BD144" s="330"/>
      <c r="BE144" s="330"/>
      <c r="BF144" s="330"/>
      <c r="BG144" s="330"/>
      <c r="BH144" s="330"/>
      <c r="BI144" s="330"/>
      <c r="BJ144" s="330"/>
      <c r="BK144" s="330"/>
      <c r="BL144" s="330"/>
      <c r="BM144" s="330"/>
      <c r="BN144" s="330"/>
      <c r="BO144" s="330"/>
      <c r="BP144" s="330"/>
      <c r="BQ144" s="330"/>
      <c r="BR144" s="330"/>
      <c r="BS144" s="330"/>
    </row>
    <row r="145" spans="1:89" customFormat="1" ht="13" x14ac:dyDescent="0.2">
      <c r="A145" s="6"/>
      <c r="B145" s="6"/>
      <c r="C145" s="1"/>
      <c r="D145" s="1"/>
      <c r="E145" s="1"/>
      <c r="F145" s="6"/>
      <c r="G145" s="6"/>
      <c r="H145" s="6"/>
      <c r="I145" s="6"/>
      <c r="J145" s="6"/>
      <c r="K145" s="6"/>
      <c r="L145" s="6"/>
      <c r="M145" s="6"/>
      <c r="N145" s="6"/>
      <c r="O145" s="6"/>
      <c r="P145" s="6"/>
      <c r="Q145" s="6"/>
      <c r="R145" s="6"/>
      <c r="S145" s="252"/>
      <c r="T145" s="252"/>
      <c r="U145" s="252"/>
      <c r="V145" s="252"/>
      <c r="W145" s="252"/>
      <c r="X145" s="252"/>
      <c r="Y145" s="252"/>
      <c r="Z145" s="252"/>
      <c r="AA145" s="252"/>
      <c r="AB145" s="252"/>
      <c r="AC145" s="252"/>
      <c r="AD145" s="252"/>
      <c r="AE145" s="252"/>
      <c r="AF145" s="252"/>
      <c r="AG145" s="252"/>
      <c r="AH145" s="252"/>
      <c r="AI145" s="252"/>
      <c r="AJ145" s="252"/>
      <c r="AK145" s="252"/>
      <c r="AL145" s="252"/>
      <c r="AM145" s="252"/>
      <c r="AN145" s="252"/>
      <c r="AO145" s="252"/>
      <c r="AP145" s="252"/>
      <c r="AQ145" s="252"/>
      <c r="AR145" s="252"/>
      <c r="AS145" s="252"/>
      <c r="AT145" s="252"/>
      <c r="AU145" s="252"/>
      <c r="AV145" s="252"/>
      <c r="AW145" s="252"/>
      <c r="AX145" s="252"/>
      <c r="AY145" s="252"/>
      <c r="AZ145" s="252"/>
      <c r="BA145" s="252"/>
      <c r="BB145" s="252"/>
      <c r="BC145" s="252"/>
      <c r="BD145" s="252"/>
      <c r="BE145" s="252"/>
      <c r="BF145" s="252"/>
      <c r="BG145" s="252"/>
      <c r="BH145" s="252"/>
      <c r="BI145" s="252"/>
      <c r="BJ145" s="252"/>
      <c r="BK145" s="252"/>
      <c r="BL145" s="252"/>
      <c r="BM145" s="252"/>
      <c r="BN145" s="252"/>
      <c r="BO145" s="252"/>
      <c r="BP145" s="252"/>
      <c r="BQ145" s="252"/>
      <c r="BR145" s="252"/>
      <c r="BS145" s="108"/>
    </row>
    <row r="146" spans="1:89" customFormat="1" ht="13" customHeight="1" x14ac:dyDescent="0.2">
      <c r="A146" s="6"/>
      <c r="B146" s="331" t="s">
        <v>297</v>
      </c>
      <c r="C146" s="332"/>
      <c r="D146" s="331" t="s">
        <v>298</v>
      </c>
      <c r="E146" s="335"/>
      <c r="F146" s="332"/>
      <c r="G146" s="298" t="s">
        <v>299</v>
      </c>
      <c r="H146" s="299"/>
      <c r="I146" s="299"/>
      <c r="J146" s="299"/>
      <c r="K146" s="299"/>
      <c r="L146" s="299"/>
      <c r="M146" s="299"/>
      <c r="N146" s="299"/>
      <c r="O146" s="299"/>
      <c r="P146" s="299"/>
      <c r="Q146" s="299"/>
      <c r="R146" s="300"/>
      <c r="S146" s="331" t="s">
        <v>300</v>
      </c>
      <c r="T146" s="335"/>
      <c r="U146" s="335"/>
      <c r="V146" s="335"/>
      <c r="W146" s="335"/>
      <c r="X146" s="332"/>
      <c r="Y146" s="337" t="s">
        <v>301</v>
      </c>
      <c r="Z146" s="338"/>
      <c r="AA146" s="338"/>
      <c r="AB146" s="338"/>
      <c r="AC146" s="339"/>
      <c r="AD146" s="331" t="s">
        <v>302</v>
      </c>
      <c r="AE146" s="335"/>
      <c r="AF146" s="335"/>
      <c r="AG146" s="335"/>
      <c r="AH146" s="332"/>
      <c r="AI146" s="343" t="s">
        <v>303</v>
      </c>
      <c r="AJ146" s="344"/>
      <c r="AK146" s="344"/>
      <c r="AL146" s="344"/>
      <c r="AM146" s="344"/>
      <c r="AN146" s="345"/>
      <c r="AO146" s="331" t="s">
        <v>304</v>
      </c>
      <c r="AP146" s="335"/>
      <c r="AQ146" s="335"/>
      <c r="AR146" s="335"/>
      <c r="AS146" s="335"/>
      <c r="AT146" s="332"/>
      <c r="AU146" s="337" t="s">
        <v>305</v>
      </c>
      <c r="AV146" s="338"/>
      <c r="AW146" s="338"/>
      <c r="AX146" s="338"/>
      <c r="AY146" s="338"/>
      <c r="AZ146" s="339"/>
      <c r="BA146" s="349" t="s">
        <v>306</v>
      </c>
      <c r="BB146" s="350"/>
      <c r="BC146" s="350"/>
      <c r="BD146" s="350"/>
      <c r="BE146" s="350"/>
      <c r="BF146" s="351"/>
      <c r="BG146" s="355" t="s">
        <v>307</v>
      </c>
      <c r="BH146" s="356"/>
      <c r="BI146" s="356"/>
      <c r="BJ146" s="356"/>
      <c r="BK146" s="356"/>
      <c r="BL146" s="356"/>
      <c r="BM146" s="356"/>
      <c r="BN146" s="356"/>
      <c r="BO146" s="356"/>
      <c r="BP146" s="356"/>
      <c r="BQ146" s="356"/>
      <c r="BR146" s="357"/>
      <c r="BS146" s="13"/>
    </row>
    <row r="147" spans="1:89" customFormat="1" ht="13" customHeight="1" x14ac:dyDescent="0.2">
      <c r="A147" s="6"/>
      <c r="B147" s="333"/>
      <c r="C147" s="334"/>
      <c r="D147" s="333"/>
      <c r="E147" s="336"/>
      <c r="F147" s="334"/>
      <c r="G147" s="298" t="s">
        <v>308</v>
      </c>
      <c r="H147" s="299"/>
      <c r="I147" s="299"/>
      <c r="J147" s="299"/>
      <c r="K147" s="299"/>
      <c r="L147" s="300"/>
      <c r="M147" s="361" t="s">
        <v>309</v>
      </c>
      <c r="N147" s="362"/>
      <c r="O147" s="362"/>
      <c r="P147" s="362"/>
      <c r="Q147" s="362"/>
      <c r="R147" s="363"/>
      <c r="S147" s="333"/>
      <c r="T147" s="336"/>
      <c r="U147" s="336"/>
      <c r="V147" s="336"/>
      <c r="W147" s="336"/>
      <c r="X147" s="334"/>
      <c r="Y147" s="340"/>
      <c r="Z147" s="341"/>
      <c r="AA147" s="341"/>
      <c r="AB147" s="341"/>
      <c r="AC147" s="342"/>
      <c r="AD147" s="333"/>
      <c r="AE147" s="336"/>
      <c r="AF147" s="336"/>
      <c r="AG147" s="336"/>
      <c r="AH147" s="334"/>
      <c r="AI147" s="346"/>
      <c r="AJ147" s="347"/>
      <c r="AK147" s="347"/>
      <c r="AL147" s="347"/>
      <c r="AM147" s="347"/>
      <c r="AN147" s="348"/>
      <c r="AO147" s="333"/>
      <c r="AP147" s="336"/>
      <c r="AQ147" s="336"/>
      <c r="AR147" s="336"/>
      <c r="AS147" s="336"/>
      <c r="AT147" s="334"/>
      <c r="AU147" s="340"/>
      <c r="AV147" s="341"/>
      <c r="AW147" s="341"/>
      <c r="AX147" s="341"/>
      <c r="AY147" s="341"/>
      <c r="AZ147" s="342"/>
      <c r="BA147" s="352"/>
      <c r="BB147" s="353"/>
      <c r="BC147" s="353"/>
      <c r="BD147" s="353"/>
      <c r="BE147" s="353"/>
      <c r="BF147" s="354"/>
      <c r="BG147" s="358"/>
      <c r="BH147" s="359"/>
      <c r="BI147" s="359"/>
      <c r="BJ147" s="359"/>
      <c r="BK147" s="359"/>
      <c r="BL147" s="359"/>
      <c r="BM147" s="359"/>
      <c r="BN147" s="359"/>
      <c r="BO147" s="359"/>
      <c r="BP147" s="359"/>
      <c r="BQ147" s="359"/>
      <c r="BR147" s="360"/>
      <c r="BS147" s="13"/>
    </row>
    <row r="148" spans="1:89" customFormat="1" ht="13" x14ac:dyDescent="0.2">
      <c r="A148" s="6"/>
      <c r="B148" s="296">
        <v>1</v>
      </c>
      <c r="C148" s="297"/>
      <c r="D148" s="298"/>
      <c r="E148" s="299"/>
      <c r="F148" s="300"/>
      <c r="G148" s="298"/>
      <c r="H148" s="299"/>
      <c r="I148" s="299"/>
      <c r="J148" s="299"/>
      <c r="K148" s="299"/>
      <c r="L148" s="300"/>
      <c r="M148" s="301" t="s">
        <v>290</v>
      </c>
      <c r="N148" s="302"/>
      <c r="O148" s="302"/>
      <c r="P148" s="302"/>
      <c r="Q148" s="302"/>
      <c r="R148" s="303"/>
      <c r="S148" s="298"/>
      <c r="T148" s="299"/>
      <c r="U148" s="299"/>
      <c r="V148" s="299"/>
      <c r="W148" s="299"/>
      <c r="X148" s="300"/>
      <c r="Y148" s="298"/>
      <c r="Z148" s="299"/>
      <c r="AA148" s="299"/>
      <c r="AB148" s="299"/>
      <c r="AC148" s="300"/>
      <c r="AD148" s="304"/>
      <c r="AE148" s="305"/>
      <c r="AF148" s="305"/>
      <c r="AG148" s="305"/>
      <c r="AH148" s="306"/>
      <c r="AI148" s="304"/>
      <c r="AJ148" s="305"/>
      <c r="AK148" s="305"/>
      <c r="AL148" s="305"/>
      <c r="AM148" s="305"/>
      <c r="AN148" s="306"/>
      <c r="AO148" s="253"/>
      <c r="AP148" s="254"/>
      <c r="AQ148" s="255" t="s">
        <v>39</v>
      </c>
      <c r="AR148" s="254"/>
      <c r="AS148" s="254"/>
      <c r="AT148" s="256" t="s">
        <v>310</v>
      </c>
      <c r="AU148" s="257"/>
      <c r="AV148" s="258"/>
      <c r="AW148" s="255" t="s">
        <v>39</v>
      </c>
      <c r="AX148" s="258"/>
      <c r="AY148" s="258"/>
      <c r="AZ148" s="256" t="s">
        <v>310</v>
      </c>
      <c r="BA148" s="307"/>
      <c r="BB148" s="308"/>
      <c r="BC148" s="308"/>
      <c r="BD148" s="308"/>
      <c r="BE148" s="308"/>
      <c r="BF148" s="309"/>
      <c r="BG148" s="310"/>
      <c r="BH148" s="311"/>
      <c r="BI148" s="311"/>
      <c r="BJ148" s="311"/>
      <c r="BK148" s="311"/>
      <c r="BL148" s="311"/>
      <c r="BM148" s="311"/>
      <c r="BN148" s="311"/>
      <c r="BO148" s="311"/>
      <c r="BP148" s="311"/>
      <c r="BQ148" s="311"/>
      <c r="BR148" s="312"/>
      <c r="BS148" s="13"/>
      <c r="BY148" s="14"/>
      <c r="BZ148" s="14"/>
      <c r="CA148" s="14"/>
      <c r="CB148" s="14"/>
      <c r="CH148" t="s">
        <v>317</v>
      </c>
      <c r="CI148" t="s">
        <v>328</v>
      </c>
      <c r="CJ148" t="s">
        <v>334</v>
      </c>
      <c r="CK148" t="s">
        <v>336</v>
      </c>
    </row>
    <row r="149" spans="1:89" customFormat="1" ht="13" x14ac:dyDescent="0.2">
      <c r="A149" s="6"/>
      <c r="B149" s="296">
        <v>2</v>
      </c>
      <c r="C149" s="297"/>
      <c r="D149" s="298"/>
      <c r="E149" s="299"/>
      <c r="F149" s="300"/>
      <c r="G149" s="298"/>
      <c r="H149" s="299"/>
      <c r="I149" s="299"/>
      <c r="J149" s="299"/>
      <c r="K149" s="299"/>
      <c r="L149" s="300"/>
      <c r="M149" s="301" t="s">
        <v>290</v>
      </c>
      <c r="N149" s="302"/>
      <c r="O149" s="302"/>
      <c r="P149" s="302"/>
      <c r="Q149" s="302"/>
      <c r="R149" s="303"/>
      <c r="S149" s="298"/>
      <c r="T149" s="299"/>
      <c r="U149" s="299"/>
      <c r="V149" s="299"/>
      <c r="W149" s="299"/>
      <c r="X149" s="300"/>
      <c r="Y149" s="298"/>
      <c r="Z149" s="299"/>
      <c r="AA149" s="299"/>
      <c r="AB149" s="299"/>
      <c r="AC149" s="300"/>
      <c r="AD149" s="304"/>
      <c r="AE149" s="305"/>
      <c r="AF149" s="305"/>
      <c r="AG149" s="305"/>
      <c r="AH149" s="306"/>
      <c r="AI149" s="304"/>
      <c r="AJ149" s="305"/>
      <c r="AK149" s="305"/>
      <c r="AL149" s="305"/>
      <c r="AM149" s="305"/>
      <c r="AN149" s="306"/>
      <c r="AO149" s="253"/>
      <c r="AP149" s="254"/>
      <c r="AQ149" s="255" t="s">
        <v>39</v>
      </c>
      <c r="AR149" s="254"/>
      <c r="AS149" s="254"/>
      <c r="AT149" s="256" t="s">
        <v>310</v>
      </c>
      <c r="AU149" s="257"/>
      <c r="AV149" s="258"/>
      <c r="AW149" s="255" t="s">
        <v>39</v>
      </c>
      <c r="AX149" s="258"/>
      <c r="AY149" s="258"/>
      <c r="AZ149" s="256" t="s">
        <v>310</v>
      </c>
      <c r="BA149" s="307"/>
      <c r="BB149" s="308"/>
      <c r="BC149" s="308"/>
      <c r="BD149" s="308"/>
      <c r="BE149" s="308"/>
      <c r="BF149" s="309"/>
      <c r="BG149" s="310"/>
      <c r="BH149" s="311"/>
      <c r="BI149" s="311"/>
      <c r="BJ149" s="311"/>
      <c r="BK149" s="311"/>
      <c r="BL149" s="311"/>
      <c r="BM149" s="311"/>
      <c r="BN149" s="311"/>
      <c r="BO149" s="311"/>
      <c r="BP149" s="311"/>
      <c r="BQ149" s="311"/>
      <c r="BR149" s="312"/>
      <c r="BS149" s="13"/>
      <c r="BY149" s="14"/>
      <c r="BZ149" s="14"/>
      <c r="CA149" s="14"/>
      <c r="CB149" s="14"/>
      <c r="CH149" t="s">
        <v>318</v>
      </c>
      <c r="CI149" t="s">
        <v>329</v>
      </c>
      <c r="CJ149" t="s">
        <v>335</v>
      </c>
      <c r="CK149" t="s">
        <v>337</v>
      </c>
    </row>
    <row r="150" spans="1:89" customFormat="1" ht="13" x14ac:dyDescent="0.2">
      <c r="A150" s="6"/>
      <c r="B150" s="296">
        <v>3</v>
      </c>
      <c r="C150" s="297"/>
      <c r="D150" s="298"/>
      <c r="E150" s="299"/>
      <c r="F150" s="300"/>
      <c r="G150" s="298"/>
      <c r="H150" s="299"/>
      <c r="I150" s="299"/>
      <c r="J150" s="299"/>
      <c r="K150" s="299"/>
      <c r="L150" s="300"/>
      <c r="M150" s="301" t="s">
        <v>290</v>
      </c>
      <c r="N150" s="302"/>
      <c r="O150" s="302"/>
      <c r="P150" s="302"/>
      <c r="Q150" s="302"/>
      <c r="R150" s="303"/>
      <c r="S150" s="298"/>
      <c r="T150" s="299"/>
      <c r="U150" s="299"/>
      <c r="V150" s="299"/>
      <c r="W150" s="299"/>
      <c r="X150" s="300"/>
      <c r="Y150" s="298"/>
      <c r="Z150" s="299"/>
      <c r="AA150" s="299"/>
      <c r="AB150" s="299"/>
      <c r="AC150" s="300"/>
      <c r="AD150" s="304"/>
      <c r="AE150" s="305"/>
      <c r="AF150" s="305"/>
      <c r="AG150" s="305"/>
      <c r="AH150" s="306"/>
      <c r="AI150" s="304"/>
      <c r="AJ150" s="305"/>
      <c r="AK150" s="305"/>
      <c r="AL150" s="305"/>
      <c r="AM150" s="305"/>
      <c r="AN150" s="306"/>
      <c r="AO150" s="253"/>
      <c r="AP150" s="254"/>
      <c r="AQ150" s="255" t="s">
        <v>39</v>
      </c>
      <c r="AR150" s="254"/>
      <c r="AS150" s="254"/>
      <c r="AT150" s="256" t="s">
        <v>310</v>
      </c>
      <c r="AU150" s="257"/>
      <c r="AV150" s="258"/>
      <c r="AW150" s="255" t="s">
        <v>39</v>
      </c>
      <c r="AX150" s="258"/>
      <c r="AY150" s="258"/>
      <c r="AZ150" s="256" t="s">
        <v>310</v>
      </c>
      <c r="BA150" s="307"/>
      <c r="BB150" s="308"/>
      <c r="BC150" s="308"/>
      <c r="BD150" s="308"/>
      <c r="BE150" s="308"/>
      <c r="BF150" s="309"/>
      <c r="BG150" s="310"/>
      <c r="BH150" s="311"/>
      <c r="BI150" s="311"/>
      <c r="BJ150" s="311"/>
      <c r="BK150" s="311"/>
      <c r="BL150" s="311"/>
      <c r="BM150" s="311"/>
      <c r="BN150" s="311"/>
      <c r="BO150" s="311"/>
      <c r="BP150" s="311"/>
      <c r="BQ150" s="311"/>
      <c r="BR150" s="312"/>
      <c r="BS150" s="13"/>
      <c r="BY150" s="14"/>
      <c r="BZ150" s="14"/>
      <c r="CA150" s="14"/>
      <c r="CB150" s="14"/>
      <c r="CH150" t="s">
        <v>319</v>
      </c>
      <c r="CI150" t="s">
        <v>330</v>
      </c>
      <c r="CK150" t="s">
        <v>338</v>
      </c>
    </row>
    <row r="151" spans="1:89" customFormat="1" ht="13" x14ac:dyDescent="0.2">
      <c r="A151" s="6"/>
      <c r="B151" s="296">
        <v>4</v>
      </c>
      <c r="C151" s="297"/>
      <c r="D151" s="298"/>
      <c r="E151" s="299"/>
      <c r="F151" s="300"/>
      <c r="G151" s="298"/>
      <c r="H151" s="299"/>
      <c r="I151" s="299"/>
      <c r="J151" s="299"/>
      <c r="K151" s="299"/>
      <c r="L151" s="300"/>
      <c r="M151" s="301" t="s">
        <v>290</v>
      </c>
      <c r="N151" s="302"/>
      <c r="O151" s="302"/>
      <c r="P151" s="302"/>
      <c r="Q151" s="302"/>
      <c r="R151" s="303"/>
      <c r="S151" s="298"/>
      <c r="T151" s="299"/>
      <c r="U151" s="299"/>
      <c r="V151" s="299"/>
      <c r="W151" s="299"/>
      <c r="X151" s="300"/>
      <c r="Y151" s="298"/>
      <c r="Z151" s="299"/>
      <c r="AA151" s="299"/>
      <c r="AB151" s="299"/>
      <c r="AC151" s="300"/>
      <c r="AD151" s="304"/>
      <c r="AE151" s="305"/>
      <c r="AF151" s="305"/>
      <c r="AG151" s="305"/>
      <c r="AH151" s="306"/>
      <c r="AI151" s="304"/>
      <c r="AJ151" s="305"/>
      <c r="AK151" s="305"/>
      <c r="AL151" s="305"/>
      <c r="AM151" s="305"/>
      <c r="AN151" s="306"/>
      <c r="AO151" s="253"/>
      <c r="AP151" s="254"/>
      <c r="AQ151" s="255" t="s">
        <v>39</v>
      </c>
      <c r="AR151" s="254"/>
      <c r="AS151" s="254"/>
      <c r="AT151" s="256" t="s">
        <v>310</v>
      </c>
      <c r="AU151" s="257"/>
      <c r="AV151" s="258"/>
      <c r="AW151" s="255" t="s">
        <v>39</v>
      </c>
      <c r="AX151" s="258"/>
      <c r="AY151" s="258"/>
      <c r="AZ151" s="256" t="s">
        <v>310</v>
      </c>
      <c r="BA151" s="307"/>
      <c r="BB151" s="308"/>
      <c r="BC151" s="308"/>
      <c r="BD151" s="308"/>
      <c r="BE151" s="308"/>
      <c r="BF151" s="309"/>
      <c r="BG151" s="310"/>
      <c r="BH151" s="311"/>
      <c r="BI151" s="311"/>
      <c r="BJ151" s="311"/>
      <c r="BK151" s="311"/>
      <c r="BL151" s="311"/>
      <c r="BM151" s="311"/>
      <c r="BN151" s="311"/>
      <c r="BO151" s="311"/>
      <c r="BP151" s="311"/>
      <c r="BQ151" s="311"/>
      <c r="BR151" s="312"/>
      <c r="BS151" s="13"/>
      <c r="BY151" s="14"/>
      <c r="BZ151" s="14"/>
      <c r="CA151" s="14"/>
      <c r="CB151" s="14"/>
      <c r="CH151" t="s">
        <v>320</v>
      </c>
      <c r="CI151" t="s">
        <v>332</v>
      </c>
      <c r="CK151" t="s">
        <v>339</v>
      </c>
    </row>
    <row r="152" spans="1:89" customFormat="1" ht="13" x14ac:dyDescent="0.2">
      <c r="A152" s="6"/>
      <c r="B152" s="296">
        <v>5</v>
      </c>
      <c r="C152" s="297"/>
      <c r="D152" s="298"/>
      <c r="E152" s="299"/>
      <c r="F152" s="300"/>
      <c r="G152" s="298"/>
      <c r="H152" s="299"/>
      <c r="I152" s="299"/>
      <c r="J152" s="299"/>
      <c r="K152" s="299"/>
      <c r="L152" s="300"/>
      <c r="M152" s="301" t="s">
        <v>290</v>
      </c>
      <c r="N152" s="302"/>
      <c r="O152" s="302"/>
      <c r="P152" s="302"/>
      <c r="Q152" s="302"/>
      <c r="R152" s="303"/>
      <c r="S152" s="298"/>
      <c r="T152" s="299"/>
      <c r="U152" s="299"/>
      <c r="V152" s="299"/>
      <c r="W152" s="299"/>
      <c r="X152" s="300"/>
      <c r="Y152" s="298"/>
      <c r="Z152" s="299"/>
      <c r="AA152" s="299"/>
      <c r="AB152" s="299"/>
      <c r="AC152" s="300"/>
      <c r="AD152" s="304"/>
      <c r="AE152" s="305"/>
      <c r="AF152" s="305"/>
      <c r="AG152" s="305"/>
      <c r="AH152" s="306"/>
      <c r="AI152" s="304"/>
      <c r="AJ152" s="305"/>
      <c r="AK152" s="305"/>
      <c r="AL152" s="305"/>
      <c r="AM152" s="305"/>
      <c r="AN152" s="306"/>
      <c r="AO152" s="253"/>
      <c r="AP152" s="254"/>
      <c r="AQ152" s="255" t="s">
        <v>39</v>
      </c>
      <c r="AR152" s="254"/>
      <c r="AS152" s="254"/>
      <c r="AT152" s="256" t="s">
        <v>310</v>
      </c>
      <c r="AU152" s="257"/>
      <c r="AV152" s="258"/>
      <c r="AW152" s="255" t="s">
        <v>39</v>
      </c>
      <c r="AX152" s="258"/>
      <c r="AY152" s="258"/>
      <c r="AZ152" s="256" t="s">
        <v>310</v>
      </c>
      <c r="BA152" s="307"/>
      <c r="BB152" s="308"/>
      <c r="BC152" s="308"/>
      <c r="BD152" s="308"/>
      <c r="BE152" s="308"/>
      <c r="BF152" s="309"/>
      <c r="BG152" s="310"/>
      <c r="BH152" s="311"/>
      <c r="BI152" s="311"/>
      <c r="BJ152" s="311"/>
      <c r="BK152" s="311"/>
      <c r="BL152" s="311"/>
      <c r="BM152" s="311"/>
      <c r="BN152" s="311"/>
      <c r="BO152" s="311"/>
      <c r="BP152" s="311"/>
      <c r="BQ152" s="311"/>
      <c r="BR152" s="312"/>
      <c r="BS152" s="13"/>
      <c r="BY152" s="14"/>
      <c r="BZ152" s="14"/>
      <c r="CA152" s="14"/>
      <c r="CB152" s="14"/>
      <c r="CH152" t="s">
        <v>321</v>
      </c>
      <c r="CI152" t="s">
        <v>331</v>
      </c>
      <c r="CK152" t="s">
        <v>340</v>
      </c>
    </row>
    <row r="153" spans="1:89" customFormat="1" ht="13.5" customHeight="1" x14ac:dyDescent="0.2">
      <c r="A153" s="6"/>
      <c r="B153" s="296">
        <v>6</v>
      </c>
      <c r="C153" s="297"/>
      <c r="D153" s="298"/>
      <c r="E153" s="299"/>
      <c r="F153" s="300"/>
      <c r="G153" s="298"/>
      <c r="H153" s="299"/>
      <c r="I153" s="299"/>
      <c r="J153" s="299"/>
      <c r="K153" s="299"/>
      <c r="L153" s="300"/>
      <c r="M153" s="301" t="s">
        <v>290</v>
      </c>
      <c r="N153" s="302"/>
      <c r="O153" s="302"/>
      <c r="P153" s="302"/>
      <c r="Q153" s="302"/>
      <c r="R153" s="303"/>
      <c r="S153" s="298"/>
      <c r="T153" s="299"/>
      <c r="U153" s="299"/>
      <c r="V153" s="299"/>
      <c r="W153" s="299"/>
      <c r="X153" s="300"/>
      <c r="Y153" s="298"/>
      <c r="Z153" s="299"/>
      <c r="AA153" s="299"/>
      <c r="AB153" s="299"/>
      <c r="AC153" s="300"/>
      <c r="AD153" s="304"/>
      <c r="AE153" s="305"/>
      <c r="AF153" s="305"/>
      <c r="AG153" s="305"/>
      <c r="AH153" s="306"/>
      <c r="AI153" s="304"/>
      <c r="AJ153" s="305"/>
      <c r="AK153" s="305"/>
      <c r="AL153" s="305"/>
      <c r="AM153" s="305"/>
      <c r="AN153" s="306"/>
      <c r="AO153" s="253"/>
      <c r="AP153" s="254"/>
      <c r="AQ153" s="255" t="s">
        <v>39</v>
      </c>
      <c r="AR153" s="254"/>
      <c r="AS153" s="254"/>
      <c r="AT153" s="256" t="s">
        <v>310</v>
      </c>
      <c r="AU153" s="257"/>
      <c r="AV153" s="258"/>
      <c r="AW153" s="255" t="s">
        <v>39</v>
      </c>
      <c r="AX153" s="258"/>
      <c r="AY153" s="258"/>
      <c r="AZ153" s="256" t="s">
        <v>310</v>
      </c>
      <c r="BA153" s="307"/>
      <c r="BB153" s="308"/>
      <c r="BC153" s="308"/>
      <c r="BD153" s="308"/>
      <c r="BE153" s="308"/>
      <c r="BF153" s="309"/>
      <c r="BG153" s="310"/>
      <c r="BH153" s="311"/>
      <c r="BI153" s="311"/>
      <c r="BJ153" s="311"/>
      <c r="BK153" s="311"/>
      <c r="BL153" s="311"/>
      <c r="BM153" s="311"/>
      <c r="BN153" s="311"/>
      <c r="BO153" s="311"/>
      <c r="BP153" s="311"/>
      <c r="BQ153" s="311"/>
      <c r="BR153" s="312"/>
      <c r="BS153" s="13"/>
      <c r="BY153" s="14"/>
      <c r="BZ153" s="14"/>
      <c r="CA153" s="14"/>
      <c r="CB153" s="14"/>
      <c r="CH153" t="s">
        <v>322</v>
      </c>
      <c r="CI153" t="s">
        <v>333</v>
      </c>
      <c r="CK153" t="s">
        <v>341</v>
      </c>
    </row>
    <row r="154" spans="1:89" customFormat="1" ht="13" x14ac:dyDescent="0.2">
      <c r="A154" s="6"/>
      <c r="B154" s="296">
        <v>7</v>
      </c>
      <c r="C154" s="297"/>
      <c r="D154" s="298"/>
      <c r="E154" s="299"/>
      <c r="F154" s="300"/>
      <c r="G154" s="298"/>
      <c r="H154" s="299"/>
      <c r="I154" s="299"/>
      <c r="J154" s="299"/>
      <c r="K154" s="299"/>
      <c r="L154" s="300"/>
      <c r="M154" s="301" t="s">
        <v>290</v>
      </c>
      <c r="N154" s="302"/>
      <c r="O154" s="302"/>
      <c r="P154" s="302"/>
      <c r="Q154" s="302"/>
      <c r="R154" s="303"/>
      <c r="S154" s="298"/>
      <c r="T154" s="299"/>
      <c r="U154" s="299"/>
      <c r="V154" s="299"/>
      <c r="W154" s="299"/>
      <c r="X154" s="300"/>
      <c r="Y154" s="298"/>
      <c r="Z154" s="299"/>
      <c r="AA154" s="299"/>
      <c r="AB154" s="299"/>
      <c r="AC154" s="300"/>
      <c r="AD154" s="304"/>
      <c r="AE154" s="305"/>
      <c r="AF154" s="305"/>
      <c r="AG154" s="305"/>
      <c r="AH154" s="306"/>
      <c r="AI154" s="304"/>
      <c r="AJ154" s="305"/>
      <c r="AK154" s="305"/>
      <c r="AL154" s="305"/>
      <c r="AM154" s="305"/>
      <c r="AN154" s="306"/>
      <c r="AO154" s="253"/>
      <c r="AP154" s="254"/>
      <c r="AQ154" s="255" t="s">
        <v>39</v>
      </c>
      <c r="AR154" s="254"/>
      <c r="AS154" s="254"/>
      <c r="AT154" s="256" t="s">
        <v>310</v>
      </c>
      <c r="AU154" s="257"/>
      <c r="AV154" s="258"/>
      <c r="AW154" s="255" t="s">
        <v>39</v>
      </c>
      <c r="AX154" s="258"/>
      <c r="AY154" s="258"/>
      <c r="AZ154" s="256" t="s">
        <v>310</v>
      </c>
      <c r="BA154" s="307"/>
      <c r="BB154" s="308"/>
      <c r="BC154" s="308"/>
      <c r="BD154" s="308"/>
      <c r="BE154" s="308"/>
      <c r="BF154" s="309"/>
      <c r="BG154" s="310"/>
      <c r="BH154" s="311"/>
      <c r="BI154" s="311"/>
      <c r="BJ154" s="311"/>
      <c r="BK154" s="311"/>
      <c r="BL154" s="311"/>
      <c r="BM154" s="311"/>
      <c r="BN154" s="311"/>
      <c r="BO154" s="311"/>
      <c r="BP154" s="311"/>
      <c r="BQ154" s="311"/>
      <c r="BR154" s="312"/>
      <c r="BS154" s="13"/>
      <c r="BY154" s="14"/>
      <c r="BZ154" s="14"/>
      <c r="CA154" s="14"/>
      <c r="CB154" s="14"/>
      <c r="CH154" t="s">
        <v>323</v>
      </c>
      <c r="CK154" t="s">
        <v>342</v>
      </c>
    </row>
    <row r="155" spans="1:89" customFormat="1" ht="13" x14ac:dyDescent="0.2">
      <c r="A155" s="6"/>
      <c r="B155" s="296">
        <v>8</v>
      </c>
      <c r="C155" s="297"/>
      <c r="D155" s="298"/>
      <c r="E155" s="299"/>
      <c r="F155" s="300"/>
      <c r="G155" s="298"/>
      <c r="H155" s="299"/>
      <c r="I155" s="299"/>
      <c r="J155" s="299"/>
      <c r="K155" s="299"/>
      <c r="L155" s="300"/>
      <c r="M155" s="301" t="s">
        <v>290</v>
      </c>
      <c r="N155" s="302"/>
      <c r="O155" s="302"/>
      <c r="P155" s="302"/>
      <c r="Q155" s="302"/>
      <c r="R155" s="303"/>
      <c r="S155" s="298"/>
      <c r="T155" s="299"/>
      <c r="U155" s="299"/>
      <c r="V155" s="299"/>
      <c r="W155" s="299"/>
      <c r="X155" s="300"/>
      <c r="Y155" s="298"/>
      <c r="Z155" s="299"/>
      <c r="AA155" s="299"/>
      <c r="AB155" s="299"/>
      <c r="AC155" s="300"/>
      <c r="AD155" s="304"/>
      <c r="AE155" s="305"/>
      <c r="AF155" s="305"/>
      <c r="AG155" s="305"/>
      <c r="AH155" s="306"/>
      <c r="AI155" s="304"/>
      <c r="AJ155" s="305"/>
      <c r="AK155" s="305"/>
      <c r="AL155" s="305"/>
      <c r="AM155" s="305"/>
      <c r="AN155" s="306"/>
      <c r="AO155" s="253"/>
      <c r="AP155" s="254"/>
      <c r="AQ155" s="255" t="s">
        <v>39</v>
      </c>
      <c r="AR155" s="254"/>
      <c r="AS155" s="254"/>
      <c r="AT155" s="256" t="s">
        <v>310</v>
      </c>
      <c r="AU155" s="257"/>
      <c r="AV155" s="258"/>
      <c r="AW155" s="255" t="s">
        <v>39</v>
      </c>
      <c r="AX155" s="258"/>
      <c r="AY155" s="258"/>
      <c r="AZ155" s="256" t="s">
        <v>310</v>
      </c>
      <c r="BA155" s="307"/>
      <c r="BB155" s="308"/>
      <c r="BC155" s="308"/>
      <c r="BD155" s="308"/>
      <c r="BE155" s="308"/>
      <c r="BF155" s="309"/>
      <c r="BG155" s="310"/>
      <c r="BH155" s="311"/>
      <c r="BI155" s="311"/>
      <c r="BJ155" s="311"/>
      <c r="BK155" s="311"/>
      <c r="BL155" s="311"/>
      <c r="BM155" s="311"/>
      <c r="BN155" s="311"/>
      <c r="BO155" s="311"/>
      <c r="BP155" s="311"/>
      <c r="BQ155" s="311"/>
      <c r="BR155" s="312"/>
      <c r="BS155" s="13"/>
      <c r="BY155" s="14"/>
      <c r="BZ155" s="14"/>
      <c r="CA155" s="14"/>
      <c r="CB155" s="14"/>
      <c r="CH155" t="s">
        <v>324</v>
      </c>
      <c r="CK155" t="s">
        <v>343</v>
      </c>
    </row>
    <row r="156" spans="1:89" customFormat="1" ht="13" x14ac:dyDescent="0.2">
      <c r="A156" s="6"/>
      <c r="B156" s="296">
        <v>9</v>
      </c>
      <c r="C156" s="297"/>
      <c r="D156" s="298"/>
      <c r="E156" s="299"/>
      <c r="F156" s="300"/>
      <c r="G156" s="298"/>
      <c r="H156" s="299"/>
      <c r="I156" s="299"/>
      <c r="J156" s="299"/>
      <c r="K156" s="299"/>
      <c r="L156" s="300"/>
      <c r="M156" s="301" t="s">
        <v>290</v>
      </c>
      <c r="N156" s="302"/>
      <c r="O156" s="302"/>
      <c r="P156" s="302"/>
      <c r="Q156" s="302"/>
      <c r="R156" s="303"/>
      <c r="S156" s="298"/>
      <c r="T156" s="299"/>
      <c r="U156" s="299"/>
      <c r="V156" s="299"/>
      <c r="W156" s="299"/>
      <c r="X156" s="300"/>
      <c r="Y156" s="298"/>
      <c r="Z156" s="299"/>
      <c r="AA156" s="299"/>
      <c r="AB156" s="299"/>
      <c r="AC156" s="300"/>
      <c r="AD156" s="304"/>
      <c r="AE156" s="305"/>
      <c r="AF156" s="305"/>
      <c r="AG156" s="305"/>
      <c r="AH156" s="306"/>
      <c r="AI156" s="304"/>
      <c r="AJ156" s="305"/>
      <c r="AK156" s="305"/>
      <c r="AL156" s="305"/>
      <c r="AM156" s="305"/>
      <c r="AN156" s="306"/>
      <c r="AO156" s="253"/>
      <c r="AP156" s="254"/>
      <c r="AQ156" s="255" t="s">
        <v>39</v>
      </c>
      <c r="AR156" s="254"/>
      <c r="AS156" s="254"/>
      <c r="AT156" s="256" t="s">
        <v>310</v>
      </c>
      <c r="AU156" s="257"/>
      <c r="AV156" s="258"/>
      <c r="AW156" s="255" t="s">
        <v>39</v>
      </c>
      <c r="AX156" s="258"/>
      <c r="AY156" s="258"/>
      <c r="AZ156" s="256" t="s">
        <v>310</v>
      </c>
      <c r="BA156" s="307"/>
      <c r="BB156" s="308"/>
      <c r="BC156" s="308"/>
      <c r="BD156" s="308"/>
      <c r="BE156" s="308"/>
      <c r="BF156" s="309"/>
      <c r="BG156" s="310"/>
      <c r="BH156" s="311"/>
      <c r="BI156" s="311"/>
      <c r="BJ156" s="311"/>
      <c r="BK156" s="311"/>
      <c r="BL156" s="311"/>
      <c r="BM156" s="311"/>
      <c r="BN156" s="311"/>
      <c r="BO156" s="311"/>
      <c r="BP156" s="311"/>
      <c r="BQ156" s="311"/>
      <c r="BR156" s="312"/>
      <c r="BS156" s="13"/>
      <c r="BY156" s="14"/>
      <c r="BZ156" s="14"/>
      <c r="CA156" s="14"/>
      <c r="CB156" s="14"/>
      <c r="CH156" t="s">
        <v>325</v>
      </c>
      <c r="CK156" t="s">
        <v>344</v>
      </c>
    </row>
    <row r="157" spans="1:89" customFormat="1" ht="13" x14ac:dyDescent="0.2">
      <c r="A157" s="6"/>
      <c r="B157" s="296">
        <v>10</v>
      </c>
      <c r="C157" s="297"/>
      <c r="D157" s="298"/>
      <c r="E157" s="299"/>
      <c r="F157" s="300"/>
      <c r="G157" s="298"/>
      <c r="H157" s="299"/>
      <c r="I157" s="299"/>
      <c r="J157" s="299"/>
      <c r="K157" s="299"/>
      <c r="L157" s="300"/>
      <c r="M157" s="301" t="s">
        <v>290</v>
      </c>
      <c r="N157" s="302"/>
      <c r="O157" s="302"/>
      <c r="P157" s="302"/>
      <c r="Q157" s="302"/>
      <c r="R157" s="303"/>
      <c r="S157" s="298"/>
      <c r="T157" s="299"/>
      <c r="U157" s="299"/>
      <c r="V157" s="299"/>
      <c r="W157" s="299"/>
      <c r="X157" s="300"/>
      <c r="Y157" s="298"/>
      <c r="Z157" s="299"/>
      <c r="AA157" s="299"/>
      <c r="AB157" s="299"/>
      <c r="AC157" s="300"/>
      <c r="AD157" s="304"/>
      <c r="AE157" s="305"/>
      <c r="AF157" s="305"/>
      <c r="AG157" s="305"/>
      <c r="AH157" s="306"/>
      <c r="AI157" s="304"/>
      <c r="AJ157" s="305"/>
      <c r="AK157" s="305"/>
      <c r="AL157" s="305"/>
      <c r="AM157" s="305"/>
      <c r="AN157" s="306"/>
      <c r="AO157" s="253"/>
      <c r="AP157" s="254"/>
      <c r="AQ157" s="255" t="s">
        <v>39</v>
      </c>
      <c r="AR157" s="254"/>
      <c r="AS157" s="254"/>
      <c r="AT157" s="256" t="s">
        <v>310</v>
      </c>
      <c r="AU157" s="257"/>
      <c r="AV157" s="258"/>
      <c r="AW157" s="255" t="s">
        <v>39</v>
      </c>
      <c r="AX157" s="258"/>
      <c r="AY157" s="258"/>
      <c r="AZ157" s="256" t="s">
        <v>310</v>
      </c>
      <c r="BA157" s="307"/>
      <c r="BB157" s="308"/>
      <c r="BC157" s="308"/>
      <c r="BD157" s="308"/>
      <c r="BE157" s="308"/>
      <c r="BF157" s="309"/>
      <c r="BG157" s="310"/>
      <c r="BH157" s="311"/>
      <c r="BI157" s="311"/>
      <c r="BJ157" s="311"/>
      <c r="BK157" s="311"/>
      <c r="BL157" s="311"/>
      <c r="BM157" s="311"/>
      <c r="BN157" s="311"/>
      <c r="BO157" s="311"/>
      <c r="BP157" s="311"/>
      <c r="BQ157" s="311"/>
      <c r="BR157" s="312"/>
      <c r="BS157" s="13"/>
      <c r="BY157" s="14"/>
      <c r="BZ157" s="14"/>
      <c r="CA157" s="14"/>
      <c r="CB157" s="14"/>
      <c r="CH157" t="s">
        <v>326</v>
      </c>
      <c r="CK157" t="s">
        <v>345</v>
      </c>
    </row>
    <row r="158" spans="1:89" customFormat="1" ht="13" x14ac:dyDescent="0.2">
      <c r="A158" s="6"/>
      <c r="B158" s="296">
        <v>11</v>
      </c>
      <c r="C158" s="297"/>
      <c r="D158" s="298"/>
      <c r="E158" s="299"/>
      <c r="F158" s="300"/>
      <c r="G158" s="298"/>
      <c r="H158" s="299"/>
      <c r="I158" s="299"/>
      <c r="J158" s="299"/>
      <c r="K158" s="299"/>
      <c r="L158" s="300"/>
      <c r="M158" s="301" t="s">
        <v>290</v>
      </c>
      <c r="N158" s="302"/>
      <c r="O158" s="302"/>
      <c r="P158" s="302"/>
      <c r="Q158" s="302"/>
      <c r="R158" s="303"/>
      <c r="S158" s="298"/>
      <c r="T158" s="299"/>
      <c r="U158" s="299"/>
      <c r="V158" s="299"/>
      <c r="W158" s="299"/>
      <c r="X158" s="300"/>
      <c r="Y158" s="298"/>
      <c r="Z158" s="299"/>
      <c r="AA158" s="299"/>
      <c r="AB158" s="299"/>
      <c r="AC158" s="300"/>
      <c r="AD158" s="304"/>
      <c r="AE158" s="305"/>
      <c r="AF158" s="305"/>
      <c r="AG158" s="305"/>
      <c r="AH158" s="306"/>
      <c r="AI158" s="304"/>
      <c r="AJ158" s="305"/>
      <c r="AK158" s="305"/>
      <c r="AL158" s="305"/>
      <c r="AM158" s="305"/>
      <c r="AN158" s="306"/>
      <c r="AO158" s="253"/>
      <c r="AP158" s="254"/>
      <c r="AQ158" s="255" t="s">
        <v>39</v>
      </c>
      <c r="AR158" s="254"/>
      <c r="AS158" s="254"/>
      <c r="AT158" s="256" t="s">
        <v>310</v>
      </c>
      <c r="AU158" s="257"/>
      <c r="AV158" s="258"/>
      <c r="AW158" s="255" t="s">
        <v>39</v>
      </c>
      <c r="AX158" s="258"/>
      <c r="AY158" s="258"/>
      <c r="AZ158" s="256" t="s">
        <v>310</v>
      </c>
      <c r="BA158" s="307"/>
      <c r="BB158" s="308"/>
      <c r="BC158" s="308"/>
      <c r="BD158" s="308"/>
      <c r="BE158" s="308"/>
      <c r="BF158" s="309"/>
      <c r="BG158" s="310"/>
      <c r="BH158" s="311"/>
      <c r="BI158" s="311"/>
      <c r="BJ158" s="311"/>
      <c r="BK158" s="311"/>
      <c r="BL158" s="311"/>
      <c r="BM158" s="311"/>
      <c r="BN158" s="311"/>
      <c r="BO158" s="311"/>
      <c r="BP158" s="311"/>
      <c r="BQ158" s="311"/>
      <c r="BR158" s="312"/>
      <c r="BS158" s="13"/>
      <c r="BY158" s="14"/>
      <c r="BZ158" s="14"/>
      <c r="CA158" s="14"/>
      <c r="CB158" s="14"/>
      <c r="CH158" t="s">
        <v>327</v>
      </c>
      <c r="CK158" t="s">
        <v>346</v>
      </c>
    </row>
    <row r="159" spans="1:89" customFormat="1" ht="13" x14ac:dyDescent="0.2">
      <c r="A159" s="6"/>
      <c r="B159" s="296">
        <v>12</v>
      </c>
      <c r="C159" s="297"/>
      <c r="D159" s="298"/>
      <c r="E159" s="299"/>
      <c r="F159" s="300"/>
      <c r="G159" s="298"/>
      <c r="H159" s="299"/>
      <c r="I159" s="299"/>
      <c r="J159" s="299"/>
      <c r="K159" s="299"/>
      <c r="L159" s="300"/>
      <c r="M159" s="301" t="s">
        <v>290</v>
      </c>
      <c r="N159" s="302"/>
      <c r="O159" s="302"/>
      <c r="P159" s="302"/>
      <c r="Q159" s="302"/>
      <c r="R159" s="303"/>
      <c r="S159" s="298"/>
      <c r="T159" s="299"/>
      <c r="U159" s="299"/>
      <c r="V159" s="299"/>
      <c r="W159" s="299"/>
      <c r="X159" s="300"/>
      <c r="Y159" s="298"/>
      <c r="Z159" s="299"/>
      <c r="AA159" s="299"/>
      <c r="AB159" s="299"/>
      <c r="AC159" s="300"/>
      <c r="AD159" s="304"/>
      <c r="AE159" s="305"/>
      <c r="AF159" s="305"/>
      <c r="AG159" s="305"/>
      <c r="AH159" s="306"/>
      <c r="AI159" s="304"/>
      <c r="AJ159" s="305"/>
      <c r="AK159" s="305"/>
      <c r="AL159" s="305"/>
      <c r="AM159" s="305"/>
      <c r="AN159" s="306"/>
      <c r="AO159" s="253"/>
      <c r="AP159" s="254"/>
      <c r="AQ159" s="255" t="s">
        <v>39</v>
      </c>
      <c r="AR159" s="254"/>
      <c r="AS159" s="254"/>
      <c r="AT159" s="256" t="s">
        <v>310</v>
      </c>
      <c r="AU159" s="257"/>
      <c r="AV159" s="258"/>
      <c r="AW159" s="255" t="s">
        <v>39</v>
      </c>
      <c r="AX159" s="258"/>
      <c r="AY159" s="258"/>
      <c r="AZ159" s="256" t="s">
        <v>310</v>
      </c>
      <c r="BA159" s="307"/>
      <c r="BB159" s="308"/>
      <c r="BC159" s="308"/>
      <c r="BD159" s="308"/>
      <c r="BE159" s="308"/>
      <c r="BF159" s="309"/>
      <c r="BG159" s="310"/>
      <c r="BH159" s="311"/>
      <c r="BI159" s="311"/>
      <c r="BJ159" s="311"/>
      <c r="BK159" s="311"/>
      <c r="BL159" s="311"/>
      <c r="BM159" s="311"/>
      <c r="BN159" s="311"/>
      <c r="BO159" s="311"/>
      <c r="BP159" s="311"/>
      <c r="BQ159" s="311"/>
      <c r="BR159" s="312"/>
      <c r="BS159" s="13"/>
      <c r="BY159" s="14"/>
      <c r="BZ159" s="14"/>
      <c r="CA159" s="14"/>
      <c r="CB159" s="14"/>
      <c r="CK159" t="s">
        <v>347</v>
      </c>
    </row>
    <row r="160" spans="1:89" customFormat="1" ht="13.5" customHeight="1" x14ac:dyDescent="0.2">
      <c r="A160" s="6"/>
      <c r="B160" s="296">
        <v>13</v>
      </c>
      <c r="C160" s="297"/>
      <c r="D160" s="298"/>
      <c r="E160" s="299"/>
      <c r="F160" s="300"/>
      <c r="G160" s="298"/>
      <c r="H160" s="299"/>
      <c r="I160" s="299"/>
      <c r="J160" s="299"/>
      <c r="K160" s="299"/>
      <c r="L160" s="300"/>
      <c r="M160" s="301" t="s">
        <v>290</v>
      </c>
      <c r="N160" s="302"/>
      <c r="O160" s="302"/>
      <c r="P160" s="302"/>
      <c r="Q160" s="302"/>
      <c r="R160" s="303"/>
      <c r="S160" s="298"/>
      <c r="T160" s="299"/>
      <c r="U160" s="299"/>
      <c r="V160" s="299"/>
      <c r="W160" s="299"/>
      <c r="X160" s="300"/>
      <c r="Y160" s="298"/>
      <c r="Z160" s="299"/>
      <c r="AA160" s="299"/>
      <c r="AB160" s="299"/>
      <c r="AC160" s="300"/>
      <c r="AD160" s="304"/>
      <c r="AE160" s="305"/>
      <c r="AF160" s="305"/>
      <c r="AG160" s="305"/>
      <c r="AH160" s="306"/>
      <c r="AI160" s="304"/>
      <c r="AJ160" s="305"/>
      <c r="AK160" s="305"/>
      <c r="AL160" s="305"/>
      <c r="AM160" s="305"/>
      <c r="AN160" s="306"/>
      <c r="AO160" s="253"/>
      <c r="AP160" s="254"/>
      <c r="AQ160" s="255" t="s">
        <v>39</v>
      </c>
      <c r="AR160" s="254"/>
      <c r="AS160" s="254"/>
      <c r="AT160" s="256" t="s">
        <v>310</v>
      </c>
      <c r="AU160" s="257"/>
      <c r="AV160" s="258"/>
      <c r="AW160" s="255" t="s">
        <v>39</v>
      </c>
      <c r="AX160" s="258"/>
      <c r="AY160" s="258"/>
      <c r="AZ160" s="256" t="s">
        <v>310</v>
      </c>
      <c r="BA160" s="307"/>
      <c r="BB160" s="308"/>
      <c r="BC160" s="308"/>
      <c r="BD160" s="308"/>
      <c r="BE160" s="308"/>
      <c r="BF160" s="309"/>
      <c r="BG160" s="310"/>
      <c r="BH160" s="311"/>
      <c r="BI160" s="311"/>
      <c r="BJ160" s="311"/>
      <c r="BK160" s="311"/>
      <c r="BL160" s="311"/>
      <c r="BM160" s="311"/>
      <c r="BN160" s="311"/>
      <c r="BO160" s="311"/>
      <c r="BP160" s="311"/>
      <c r="BQ160" s="311"/>
      <c r="BR160" s="312"/>
      <c r="BS160" s="13"/>
    </row>
    <row r="161" spans="1:71" customFormat="1" ht="13" x14ac:dyDescent="0.2">
      <c r="A161" s="6"/>
      <c r="B161" s="296">
        <v>14</v>
      </c>
      <c r="C161" s="297"/>
      <c r="D161" s="298"/>
      <c r="E161" s="299"/>
      <c r="F161" s="300"/>
      <c r="G161" s="298"/>
      <c r="H161" s="299"/>
      <c r="I161" s="299"/>
      <c r="J161" s="299"/>
      <c r="K161" s="299"/>
      <c r="L161" s="300"/>
      <c r="M161" s="301" t="s">
        <v>290</v>
      </c>
      <c r="N161" s="302"/>
      <c r="O161" s="302"/>
      <c r="P161" s="302"/>
      <c r="Q161" s="302"/>
      <c r="R161" s="303"/>
      <c r="S161" s="298"/>
      <c r="T161" s="299"/>
      <c r="U161" s="299"/>
      <c r="V161" s="299"/>
      <c r="W161" s="299"/>
      <c r="X161" s="300"/>
      <c r="Y161" s="298"/>
      <c r="Z161" s="299"/>
      <c r="AA161" s="299"/>
      <c r="AB161" s="299"/>
      <c r="AC161" s="300"/>
      <c r="AD161" s="304"/>
      <c r="AE161" s="305"/>
      <c r="AF161" s="305"/>
      <c r="AG161" s="305"/>
      <c r="AH161" s="306"/>
      <c r="AI161" s="304"/>
      <c r="AJ161" s="305"/>
      <c r="AK161" s="305"/>
      <c r="AL161" s="305"/>
      <c r="AM161" s="305"/>
      <c r="AN161" s="306"/>
      <c r="AO161" s="253"/>
      <c r="AP161" s="254"/>
      <c r="AQ161" s="255" t="s">
        <v>39</v>
      </c>
      <c r="AR161" s="254"/>
      <c r="AS161" s="254"/>
      <c r="AT161" s="256" t="s">
        <v>310</v>
      </c>
      <c r="AU161" s="257"/>
      <c r="AV161" s="258"/>
      <c r="AW161" s="255" t="s">
        <v>39</v>
      </c>
      <c r="AX161" s="258"/>
      <c r="AY161" s="258"/>
      <c r="AZ161" s="256" t="s">
        <v>310</v>
      </c>
      <c r="BA161" s="307"/>
      <c r="BB161" s="308"/>
      <c r="BC161" s="308"/>
      <c r="BD161" s="308"/>
      <c r="BE161" s="308"/>
      <c r="BF161" s="309"/>
      <c r="BG161" s="310"/>
      <c r="BH161" s="311"/>
      <c r="BI161" s="311"/>
      <c r="BJ161" s="311"/>
      <c r="BK161" s="311"/>
      <c r="BL161" s="311"/>
      <c r="BM161" s="311"/>
      <c r="BN161" s="311"/>
      <c r="BO161" s="311"/>
      <c r="BP161" s="311"/>
      <c r="BQ161" s="311"/>
      <c r="BR161" s="312"/>
      <c r="BS161" s="13"/>
    </row>
    <row r="162" spans="1:71" customFormat="1" ht="13" x14ac:dyDescent="0.2">
      <c r="A162" s="6"/>
      <c r="B162" s="296">
        <v>15</v>
      </c>
      <c r="C162" s="297"/>
      <c r="D162" s="298"/>
      <c r="E162" s="299"/>
      <c r="F162" s="300"/>
      <c r="G162" s="298"/>
      <c r="H162" s="299"/>
      <c r="I162" s="299"/>
      <c r="J162" s="299"/>
      <c r="K162" s="299"/>
      <c r="L162" s="300"/>
      <c r="M162" s="301" t="s">
        <v>290</v>
      </c>
      <c r="N162" s="302"/>
      <c r="O162" s="302"/>
      <c r="P162" s="302"/>
      <c r="Q162" s="302"/>
      <c r="R162" s="303"/>
      <c r="S162" s="298"/>
      <c r="T162" s="299"/>
      <c r="U162" s="299"/>
      <c r="V162" s="299"/>
      <c r="W162" s="299"/>
      <c r="X162" s="300"/>
      <c r="Y162" s="298"/>
      <c r="Z162" s="299"/>
      <c r="AA162" s="299"/>
      <c r="AB162" s="299"/>
      <c r="AC162" s="300"/>
      <c r="AD162" s="304"/>
      <c r="AE162" s="305"/>
      <c r="AF162" s="305"/>
      <c r="AG162" s="305"/>
      <c r="AH162" s="306"/>
      <c r="AI162" s="304"/>
      <c r="AJ162" s="305"/>
      <c r="AK162" s="305"/>
      <c r="AL162" s="305"/>
      <c r="AM162" s="305"/>
      <c r="AN162" s="306"/>
      <c r="AO162" s="253"/>
      <c r="AP162" s="254"/>
      <c r="AQ162" s="255" t="s">
        <v>39</v>
      </c>
      <c r="AR162" s="254"/>
      <c r="AS162" s="254"/>
      <c r="AT162" s="256" t="s">
        <v>310</v>
      </c>
      <c r="AU162" s="257"/>
      <c r="AV162" s="258"/>
      <c r="AW162" s="255" t="s">
        <v>39</v>
      </c>
      <c r="AX162" s="258"/>
      <c r="AY162" s="258"/>
      <c r="AZ162" s="256" t="s">
        <v>310</v>
      </c>
      <c r="BA162" s="307"/>
      <c r="BB162" s="308"/>
      <c r="BC162" s="308"/>
      <c r="BD162" s="308"/>
      <c r="BE162" s="308"/>
      <c r="BF162" s="309"/>
      <c r="BG162" s="310"/>
      <c r="BH162" s="311"/>
      <c r="BI162" s="311"/>
      <c r="BJ162" s="311"/>
      <c r="BK162" s="311"/>
      <c r="BL162" s="311"/>
      <c r="BM162" s="311"/>
      <c r="BN162" s="311"/>
      <c r="BO162" s="311"/>
      <c r="BP162" s="311"/>
      <c r="BQ162" s="311"/>
      <c r="BR162" s="312"/>
      <c r="BS162" s="13"/>
    </row>
    <row r="163" spans="1:71" customFormat="1" ht="13" x14ac:dyDescent="0.2">
      <c r="A163" s="6"/>
      <c r="B163" s="296">
        <v>16</v>
      </c>
      <c r="C163" s="297"/>
      <c r="D163" s="298"/>
      <c r="E163" s="299"/>
      <c r="F163" s="300"/>
      <c r="G163" s="298"/>
      <c r="H163" s="299"/>
      <c r="I163" s="299"/>
      <c r="J163" s="299"/>
      <c r="K163" s="299"/>
      <c r="L163" s="300"/>
      <c r="M163" s="301" t="s">
        <v>290</v>
      </c>
      <c r="N163" s="302"/>
      <c r="O163" s="302"/>
      <c r="P163" s="302"/>
      <c r="Q163" s="302"/>
      <c r="R163" s="303"/>
      <c r="S163" s="298"/>
      <c r="T163" s="299"/>
      <c r="U163" s="299"/>
      <c r="V163" s="299"/>
      <c r="W163" s="299"/>
      <c r="X163" s="300"/>
      <c r="Y163" s="298"/>
      <c r="Z163" s="299"/>
      <c r="AA163" s="299"/>
      <c r="AB163" s="299"/>
      <c r="AC163" s="300"/>
      <c r="AD163" s="304"/>
      <c r="AE163" s="305"/>
      <c r="AF163" s="305"/>
      <c r="AG163" s="305"/>
      <c r="AH163" s="306"/>
      <c r="AI163" s="304"/>
      <c r="AJ163" s="305"/>
      <c r="AK163" s="305"/>
      <c r="AL163" s="305"/>
      <c r="AM163" s="305"/>
      <c r="AN163" s="306"/>
      <c r="AO163" s="253"/>
      <c r="AP163" s="254"/>
      <c r="AQ163" s="255" t="s">
        <v>39</v>
      </c>
      <c r="AR163" s="254"/>
      <c r="AS163" s="254"/>
      <c r="AT163" s="256" t="s">
        <v>310</v>
      </c>
      <c r="AU163" s="257"/>
      <c r="AV163" s="258"/>
      <c r="AW163" s="255" t="s">
        <v>39</v>
      </c>
      <c r="AX163" s="258"/>
      <c r="AY163" s="258"/>
      <c r="AZ163" s="256" t="s">
        <v>310</v>
      </c>
      <c r="BA163" s="307"/>
      <c r="BB163" s="308"/>
      <c r="BC163" s="308"/>
      <c r="BD163" s="308"/>
      <c r="BE163" s="308"/>
      <c r="BF163" s="309"/>
      <c r="BG163" s="310"/>
      <c r="BH163" s="311"/>
      <c r="BI163" s="311"/>
      <c r="BJ163" s="311"/>
      <c r="BK163" s="311"/>
      <c r="BL163" s="311"/>
      <c r="BM163" s="311"/>
      <c r="BN163" s="311"/>
      <c r="BO163" s="311"/>
      <c r="BP163" s="311"/>
      <c r="BQ163" s="311"/>
      <c r="BR163" s="312"/>
      <c r="BS163" s="13"/>
    </row>
    <row r="164" spans="1:71" customFormat="1" ht="13" x14ac:dyDescent="0.2">
      <c r="A164" s="6"/>
      <c r="B164" s="296">
        <v>17</v>
      </c>
      <c r="C164" s="297"/>
      <c r="D164" s="298"/>
      <c r="E164" s="299"/>
      <c r="F164" s="300"/>
      <c r="G164" s="298"/>
      <c r="H164" s="299"/>
      <c r="I164" s="299"/>
      <c r="J164" s="299"/>
      <c r="K164" s="299"/>
      <c r="L164" s="300"/>
      <c r="M164" s="301" t="s">
        <v>290</v>
      </c>
      <c r="N164" s="302"/>
      <c r="O164" s="302"/>
      <c r="P164" s="302"/>
      <c r="Q164" s="302"/>
      <c r="R164" s="303"/>
      <c r="S164" s="298"/>
      <c r="T164" s="299"/>
      <c r="U164" s="299"/>
      <c r="V164" s="299"/>
      <c r="W164" s="299"/>
      <c r="X164" s="300"/>
      <c r="Y164" s="298"/>
      <c r="Z164" s="299"/>
      <c r="AA164" s="299"/>
      <c r="AB164" s="299"/>
      <c r="AC164" s="300"/>
      <c r="AD164" s="304"/>
      <c r="AE164" s="305"/>
      <c r="AF164" s="305"/>
      <c r="AG164" s="305"/>
      <c r="AH164" s="306"/>
      <c r="AI164" s="304"/>
      <c r="AJ164" s="305"/>
      <c r="AK164" s="305"/>
      <c r="AL164" s="305"/>
      <c r="AM164" s="305"/>
      <c r="AN164" s="306"/>
      <c r="AO164" s="253"/>
      <c r="AP164" s="254"/>
      <c r="AQ164" s="255" t="s">
        <v>39</v>
      </c>
      <c r="AR164" s="254"/>
      <c r="AS164" s="254"/>
      <c r="AT164" s="256" t="s">
        <v>310</v>
      </c>
      <c r="AU164" s="257"/>
      <c r="AV164" s="258"/>
      <c r="AW164" s="255" t="s">
        <v>39</v>
      </c>
      <c r="AX164" s="258"/>
      <c r="AY164" s="258"/>
      <c r="AZ164" s="256" t="s">
        <v>310</v>
      </c>
      <c r="BA164" s="307"/>
      <c r="BB164" s="308"/>
      <c r="BC164" s="308"/>
      <c r="BD164" s="308"/>
      <c r="BE164" s="308"/>
      <c r="BF164" s="309"/>
      <c r="BG164" s="310"/>
      <c r="BH164" s="311"/>
      <c r="BI164" s="311"/>
      <c r="BJ164" s="311"/>
      <c r="BK164" s="311"/>
      <c r="BL164" s="311"/>
      <c r="BM164" s="311"/>
      <c r="BN164" s="311"/>
      <c r="BO164" s="311"/>
      <c r="BP164" s="311"/>
      <c r="BQ164" s="311"/>
      <c r="BR164" s="312"/>
      <c r="BS164" s="13"/>
    </row>
    <row r="165" spans="1:71" customFormat="1" ht="13" x14ac:dyDescent="0.2">
      <c r="A165" s="6"/>
      <c r="B165" s="296">
        <v>18</v>
      </c>
      <c r="C165" s="297"/>
      <c r="D165" s="298"/>
      <c r="E165" s="299"/>
      <c r="F165" s="300"/>
      <c r="G165" s="298"/>
      <c r="H165" s="299"/>
      <c r="I165" s="299"/>
      <c r="J165" s="299"/>
      <c r="K165" s="299"/>
      <c r="L165" s="300"/>
      <c r="M165" s="301" t="s">
        <v>290</v>
      </c>
      <c r="N165" s="302"/>
      <c r="O165" s="302"/>
      <c r="P165" s="302"/>
      <c r="Q165" s="302"/>
      <c r="R165" s="303"/>
      <c r="S165" s="298"/>
      <c r="T165" s="299"/>
      <c r="U165" s="299"/>
      <c r="V165" s="299"/>
      <c r="W165" s="299"/>
      <c r="X165" s="300"/>
      <c r="Y165" s="298"/>
      <c r="Z165" s="299"/>
      <c r="AA165" s="299"/>
      <c r="AB165" s="299"/>
      <c r="AC165" s="300"/>
      <c r="AD165" s="304"/>
      <c r="AE165" s="305"/>
      <c r="AF165" s="305"/>
      <c r="AG165" s="305"/>
      <c r="AH165" s="306"/>
      <c r="AI165" s="304"/>
      <c r="AJ165" s="305"/>
      <c r="AK165" s="305"/>
      <c r="AL165" s="305"/>
      <c r="AM165" s="305"/>
      <c r="AN165" s="306"/>
      <c r="AO165" s="253"/>
      <c r="AP165" s="254"/>
      <c r="AQ165" s="255" t="s">
        <v>39</v>
      </c>
      <c r="AR165" s="254"/>
      <c r="AS165" s="254"/>
      <c r="AT165" s="256" t="s">
        <v>310</v>
      </c>
      <c r="AU165" s="257"/>
      <c r="AV165" s="258"/>
      <c r="AW165" s="255" t="s">
        <v>39</v>
      </c>
      <c r="AX165" s="258"/>
      <c r="AY165" s="258"/>
      <c r="AZ165" s="256" t="s">
        <v>310</v>
      </c>
      <c r="BA165" s="307"/>
      <c r="BB165" s="308"/>
      <c r="BC165" s="308"/>
      <c r="BD165" s="308"/>
      <c r="BE165" s="308"/>
      <c r="BF165" s="309"/>
      <c r="BG165" s="310"/>
      <c r="BH165" s="311"/>
      <c r="BI165" s="311"/>
      <c r="BJ165" s="311"/>
      <c r="BK165" s="311"/>
      <c r="BL165" s="311"/>
      <c r="BM165" s="311"/>
      <c r="BN165" s="311"/>
      <c r="BO165" s="311"/>
      <c r="BP165" s="311"/>
      <c r="BQ165" s="311"/>
      <c r="BR165" s="312"/>
      <c r="BS165" s="13"/>
    </row>
    <row r="166" spans="1:71" customFormat="1" ht="13" x14ac:dyDescent="0.2">
      <c r="A166" s="6"/>
      <c r="B166" s="296">
        <v>19</v>
      </c>
      <c r="C166" s="297"/>
      <c r="D166" s="298"/>
      <c r="E166" s="299"/>
      <c r="F166" s="300"/>
      <c r="G166" s="298"/>
      <c r="H166" s="299"/>
      <c r="I166" s="299"/>
      <c r="J166" s="299"/>
      <c r="K166" s="299"/>
      <c r="L166" s="300"/>
      <c r="M166" s="301" t="s">
        <v>290</v>
      </c>
      <c r="N166" s="302"/>
      <c r="O166" s="302"/>
      <c r="P166" s="302"/>
      <c r="Q166" s="302"/>
      <c r="R166" s="303"/>
      <c r="S166" s="298"/>
      <c r="T166" s="299"/>
      <c r="U166" s="299"/>
      <c r="V166" s="299"/>
      <c r="W166" s="299"/>
      <c r="X166" s="300"/>
      <c r="Y166" s="298"/>
      <c r="Z166" s="299"/>
      <c r="AA166" s="299"/>
      <c r="AB166" s="299"/>
      <c r="AC166" s="300"/>
      <c r="AD166" s="304"/>
      <c r="AE166" s="305"/>
      <c r="AF166" s="305"/>
      <c r="AG166" s="305"/>
      <c r="AH166" s="306"/>
      <c r="AI166" s="304"/>
      <c r="AJ166" s="305"/>
      <c r="AK166" s="305"/>
      <c r="AL166" s="305"/>
      <c r="AM166" s="305"/>
      <c r="AN166" s="306"/>
      <c r="AO166" s="253"/>
      <c r="AP166" s="254"/>
      <c r="AQ166" s="255" t="s">
        <v>39</v>
      </c>
      <c r="AR166" s="254"/>
      <c r="AS166" s="254"/>
      <c r="AT166" s="256" t="s">
        <v>310</v>
      </c>
      <c r="AU166" s="257"/>
      <c r="AV166" s="258"/>
      <c r="AW166" s="255" t="s">
        <v>39</v>
      </c>
      <c r="AX166" s="258"/>
      <c r="AY166" s="258"/>
      <c r="AZ166" s="256" t="s">
        <v>310</v>
      </c>
      <c r="BA166" s="307"/>
      <c r="BB166" s="308"/>
      <c r="BC166" s="308"/>
      <c r="BD166" s="308"/>
      <c r="BE166" s="308"/>
      <c r="BF166" s="309"/>
      <c r="BG166" s="310"/>
      <c r="BH166" s="311"/>
      <c r="BI166" s="311"/>
      <c r="BJ166" s="311"/>
      <c r="BK166" s="311"/>
      <c r="BL166" s="311"/>
      <c r="BM166" s="311"/>
      <c r="BN166" s="311"/>
      <c r="BO166" s="311"/>
      <c r="BP166" s="311"/>
      <c r="BQ166" s="311"/>
      <c r="BR166" s="312"/>
      <c r="BS166" s="13"/>
    </row>
    <row r="167" spans="1:71" customFormat="1" ht="13" x14ac:dyDescent="0.2">
      <c r="A167" s="6"/>
      <c r="B167" s="296">
        <v>20</v>
      </c>
      <c r="C167" s="297"/>
      <c r="D167" s="298"/>
      <c r="E167" s="299"/>
      <c r="F167" s="300"/>
      <c r="G167" s="298"/>
      <c r="H167" s="299"/>
      <c r="I167" s="299"/>
      <c r="J167" s="299"/>
      <c r="K167" s="299"/>
      <c r="L167" s="300"/>
      <c r="M167" s="301" t="s">
        <v>290</v>
      </c>
      <c r="N167" s="302"/>
      <c r="O167" s="302"/>
      <c r="P167" s="302"/>
      <c r="Q167" s="302"/>
      <c r="R167" s="303"/>
      <c r="S167" s="298"/>
      <c r="T167" s="299"/>
      <c r="U167" s="299"/>
      <c r="V167" s="299"/>
      <c r="W167" s="299"/>
      <c r="X167" s="300"/>
      <c r="Y167" s="298"/>
      <c r="Z167" s="299"/>
      <c r="AA167" s="299"/>
      <c r="AB167" s="299"/>
      <c r="AC167" s="300"/>
      <c r="AD167" s="304"/>
      <c r="AE167" s="305"/>
      <c r="AF167" s="305"/>
      <c r="AG167" s="305"/>
      <c r="AH167" s="306"/>
      <c r="AI167" s="304"/>
      <c r="AJ167" s="305"/>
      <c r="AK167" s="305"/>
      <c r="AL167" s="305"/>
      <c r="AM167" s="305"/>
      <c r="AN167" s="306"/>
      <c r="AO167" s="259"/>
      <c r="AP167" s="260"/>
      <c r="AQ167" s="261" t="s">
        <v>39</v>
      </c>
      <c r="AR167" s="260"/>
      <c r="AS167" s="260"/>
      <c r="AT167" s="262" t="s">
        <v>310</v>
      </c>
      <c r="AU167" s="263"/>
      <c r="AV167" s="264"/>
      <c r="AW167" s="261" t="s">
        <v>39</v>
      </c>
      <c r="AX167" s="264"/>
      <c r="AY167" s="264"/>
      <c r="AZ167" s="262" t="s">
        <v>310</v>
      </c>
      <c r="BA167" s="307"/>
      <c r="BB167" s="308"/>
      <c r="BC167" s="308"/>
      <c r="BD167" s="308"/>
      <c r="BE167" s="308"/>
      <c r="BF167" s="309"/>
      <c r="BG167" s="310"/>
      <c r="BH167" s="311"/>
      <c r="BI167" s="311"/>
      <c r="BJ167" s="311"/>
      <c r="BK167" s="311"/>
      <c r="BL167" s="311"/>
      <c r="BM167" s="311"/>
      <c r="BN167" s="311"/>
      <c r="BO167" s="311"/>
      <c r="BP167" s="311"/>
      <c r="BQ167" s="311"/>
      <c r="BR167" s="312"/>
      <c r="BS167" s="13"/>
    </row>
    <row r="168" spans="1:71" customFormat="1" ht="13" x14ac:dyDescent="0.2">
      <c r="A168" s="6"/>
      <c r="B168" s="296">
        <v>21</v>
      </c>
      <c r="C168" s="297"/>
      <c r="D168" s="298"/>
      <c r="E168" s="299"/>
      <c r="F168" s="300"/>
      <c r="G168" s="298"/>
      <c r="H168" s="299"/>
      <c r="I168" s="299"/>
      <c r="J168" s="299"/>
      <c r="K168" s="299"/>
      <c r="L168" s="300"/>
      <c r="M168" s="301" t="s">
        <v>290</v>
      </c>
      <c r="N168" s="302"/>
      <c r="O168" s="302"/>
      <c r="P168" s="302"/>
      <c r="Q168" s="302"/>
      <c r="R168" s="303"/>
      <c r="S168" s="298"/>
      <c r="T168" s="299"/>
      <c r="U168" s="299"/>
      <c r="V168" s="299"/>
      <c r="W168" s="299"/>
      <c r="X168" s="300"/>
      <c r="Y168" s="298"/>
      <c r="Z168" s="299"/>
      <c r="AA168" s="299"/>
      <c r="AB168" s="299"/>
      <c r="AC168" s="300"/>
      <c r="AD168" s="304"/>
      <c r="AE168" s="305"/>
      <c r="AF168" s="305"/>
      <c r="AG168" s="305"/>
      <c r="AH168" s="306"/>
      <c r="AI168" s="304"/>
      <c r="AJ168" s="305"/>
      <c r="AK168" s="305"/>
      <c r="AL168" s="305"/>
      <c r="AM168" s="305"/>
      <c r="AN168" s="306"/>
      <c r="AO168" s="253"/>
      <c r="AP168" s="254"/>
      <c r="AQ168" s="255" t="s">
        <v>39</v>
      </c>
      <c r="AR168" s="254"/>
      <c r="AS168" s="254"/>
      <c r="AT168" s="256" t="s">
        <v>310</v>
      </c>
      <c r="AU168" s="257"/>
      <c r="AV168" s="258"/>
      <c r="AW168" s="255" t="s">
        <v>39</v>
      </c>
      <c r="AX168" s="258"/>
      <c r="AY168" s="258"/>
      <c r="AZ168" s="256" t="s">
        <v>310</v>
      </c>
      <c r="BA168" s="307"/>
      <c r="BB168" s="308"/>
      <c r="BC168" s="308"/>
      <c r="BD168" s="308"/>
      <c r="BE168" s="308"/>
      <c r="BF168" s="309"/>
      <c r="BG168" s="310"/>
      <c r="BH168" s="311"/>
      <c r="BI168" s="311"/>
      <c r="BJ168" s="311"/>
      <c r="BK168" s="311"/>
      <c r="BL168" s="311"/>
      <c r="BM168" s="311"/>
      <c r="BN168" s="311"/>
      <c r="BO168" s="311"/>
      <c r="BP168" s="311"/>
      <c r="BQ168" s="311"/>
      <c r="BR168" s="312"/>
      <c r="BS168" s="13"/>
    </row>
    <row r="169" spans="1:71" customFormat="1" ht="13" x14ac:dyDescent="0.2">
      <c r="A169" s="6"/>
      <c r="B169" s="296">
        <v>22</v>
      </c>
      <c r="C169" s="297"/>
      <c r="D169" s="298"/>
      <c r="E169" s="299"/>
      <c r="F169" s="300"/>
      <c r="G169" s="298"/>
      <c r="H169" s="299"/>
      <c r="I169" s="299"/>
      <c r="J169" s="299"/>
      <c r="K169" s="299"/>
      <c r="L169" s="300"/>
      <c r="M169" s="301" t="s">
        <v>290</v>
      </c>
      <c r="N169" s="302"/>
      <c r="O169" s="302"/>
      <c r="P169" s="302"/>
      <c r="Q169" s="302"/>
      <c r="R169" s="303"/>
      <c r="S169" s="298"/>
      <c r="T169" s="299"/>
      <c r="U169" s="299"/>
      <c r="V169" s="299"/>
      <c r="W169" s="299"/>
      <c r="X169" s="300"/>
      <c r="Y169" s="298"/>
      <c r="Z169" s="299"/>
      <c r="AA169" s="299"/>
      <c r="AB169" s="299"/>
      <c r="AC169" s="300"/>
      <c r="AD169" s="304"/>
      <c r="AE169" s="305"/>
      <c r="AF169" s="305"/>
      <c r="AG169" s="305"/>
      <c r="AH169" s="306"/>
      <c r="AI169" s="304"/>
      <c r="AJ169" s="305"/>
      <c r="AK169" s="305"/>
      <c r="AL169" s="305"/>
      <c r="AM169" s="305"/>
      <c r="AN169" s="306"/>
      <c r="AO169" s="253"/>
      <c r="AP169" s="254"/>
      <c r="AQ169" s="255" t="s">
        <v>39</v>
      </c>
      <c r="AR169" s="254"/>
      <c r="AS169" s="254"/>
      <c r="AT169" s="256" t="s">
        <v>310</v>
      </c>
      <c r="AU169" s="257"/>
      <c r="AV169" s="258"/>
      <c r="AW169" s="255" t="s">
        <v>39</v>
      </c>
      <c r="AX169" s="258"/>
      <c r="AY169" s="258"/>
      <c r="AZ169" s="256" t="s">
        <v>310</v>
      </c>
      <c r="BA169" s="307"/>
      <c r="BB169" s="308"/>
      <c r="BC169" s="308"/>
      <c r="BD169" s="308"/>
      <c r="BE169" s="308"/>
      <c r="BF169" s="309"/>
      <c r="BG169" s="310"/>
      <c r="BH169" s="311"/>
      <c r="BI169" s="311"/>
      <c r="BJ169" s="311"/>
      <c r="BK169" s="311"/>
      <c r="BL169" s="311"/>
      <c r="BM169" s="311"/>
      <c r="BN169" s="311"/>
      <c r="BO169" s="311"/>
      <c r="BP169" s="311"/>
      <c r="BQ169" s="311"/>
      <c r="BR169" s="312"/>
      <c r="BS169" s="13"/>
    </row>
    <row r="170" spans="1:71" customFormat="1" ht="13.5" customHeight="1" x14ac:dyDescent="0.2">
      <c r="A170" s="6"/>
      <c r="B170" s="296">
        <v>23</v>
      </c>
      <c r="C170" s="297"/>
      <c r="D170" s="298"/>
      <c r="E170" s="299"/>
      <c r="F170" s="300"/>
      <c r="G170" s="298"/>
      <c r="H170" s="299"/>
      <c r="I170" s="299"/>
      <c r="J170" s="299"/>
      <c r="K170" s="299"/>
      <c r="L170" s="300"/>
      <c r="M170" s="301" t="s">
        <v>290</v>
      </c>
      <c r="N170" s="302"/>
      <c r="O170" s="302"/>
      <c r="P170" s="302"/>
      <c r="Q170" s="302"/>
      <c r="R170" s="303"/>
      <c r="S170" s="298"/>
      <c r="T170" s="299"/>
      <c r="U170" s="299"/>
      <c r="V170" s="299"/>
      <c r="W170" s="299"/>
      <c r="X170" s="300"/>
      <c r="Y170" s="298"/>
      <c r="Z170" s="299"/>
      <c r="AA170" s="299"/>
      <c r="AB170" s="299"/>
      <c r="AC170" s="300"/>
      <c r="AD170" s="304"/>
      <c r="AE170" s="305"/>
      <c r="AF170" s="305"/>
      <c r="AG170" s="305"/>
      <c r="AH170" s="306"/>
      <c r="AI170" s="304"/>
      <c r="AJ170" s="305"/>
      <c r="AK170" s="305"/>
      <c r="AL170" s="305"/>
      <c r="AM170" s="305"/>
      <c r="AN170" s="306"/>
      <c r="AO170" s="253"/>
      <c r="AP170" s="254"/>
      <c r="AQ170" s="255" t="s">
        <v>39</v>
      </c>
      <c r="AR170" s="254"/>
      <c r="AS170" s="254"/>
      <c r="AT170" s="256" t="s">
        <v>310</v>
      </c>
      <c r="AU170" s="257"/>
      <c r="AV170" s="258"/>
      <c r="AW170" s="255" t="s">
        <v>39</v>
      </c>
      <c r="AX170" s="258"/>
      <c r="AY170" s="258"/>
      <c r="AZ170" s="256" t="s">
        <v>310</v>
      </c>
      <c r="BA170" s="307"/>
      <c r="BB170" s="308"/>
      <c r="BC170" s="308"/>
      <c r="BD170" s="308"/>
      <c r="BE170" s="308"/>
      <c r="BF170" s="309"/>
      <c r="BG170" s="310"/>
      <c r="BH170" s="311"/>
      <c r="BI170" s="311"/>
      <c r="BJ170" s="311"/>
      <c r="BK170" s="311"/>
      <c r="BL170" s="311"/>
      <c r="BM170" s="311"/>
      <c r="BN170" s="311"/>
      <c r="BO170" s="311"/>
      <c r="BP170" s="311"/>
      <c r="BQ170" s="311"/>
      <c r="BR170" s="312"/>
      <c r="BS170" s="13"/>
    </row>
    <row r="171" spans="1:71" customFormat="1" ht="13" x14ac:dyDescent="0.2">
      <c r="A171" s="6"/>
      <c r="B171" s="296">
        <v>24</v>
      </c>
      <c r="C171" s="297"/>
      <c r="D171" s="298"/>
      <c r="E171" s="299"/>
      <c r="F171" s="300"/>
      <c r="G171" s="298"/>
      <c r="H171" s="299"/>
      <c r="I171" s="299"/>
      <c r="J171" s="299"/>
      <c r="K171" s="299"/>
      <c r="L171" s="300"/>
      <c r="M171" s="301" t="s">
        <v>290</v>
      </c>
      <c r="N171" s="302"/>
      <c r="O171" s="302"/>
      <c r="P171" s="302"/>
      <c r="Q171" s="302"/>
      <c r="R171" s="303"/>
      <c r="S171" s="298"/>
      <c r="T171" s="299"/>
      <c r="U171" s="299"/>
      <c r="V171" s="299"/>
      <c r="W171" s="299"/>
      <c r="X171" s="300"/>
      <c r="Y171" s="298"/>
      <c r="Z171" s="299"/>
      <c r="AA171" s="299"/>
      <c r="AB171" s="299"/>
      <c r="AC171" s="300"/>
      <c r="AD171" s="304"/>
      <c r="AE171" s="305"/>
      <c r="AF171" s="305"/>
      <c r="AG171" s="305"/>
      <c r="AH171" s="306"/>
      <c r="AI171" s="304"/>
      <c r="AJ171" s="305"/>
      <c r="AK171" s="305"/>
      <c r="AL171" s="305"/>
      <c r="AM171" s="305"/>
      <c r="AN171" s="306"/>
      <c r="AO171" s="253"/>
      <c r="AP171" s="254"/>
      <c r="AQ171" s="255" t="s">
        <v>39</v>
      </c>
      <c r="AR171" s="254"/>
      <c r="AS171" s="254"/>
      <c r="AT171" s="256" t="s">
        <v>310</v>
      </c>
      <c r="AU171" s="257"/>
      <c r="AV171" s="258"/>
      <c r="AW171" s="255" t="s">
        <v>39</v>
      </c>
      <c r="AX171" s="258"/>
      <c r="AY171" s="258"/>
      <c r="AZ171" s="256" t="s">
        <v>310</v>
      </c>
      <c r="BA171" s="307"/>
      <c r="BB171" s="308"/>
      <c r="BC171" s="308"/>
      <c r="BD171" s="308"/>
      <c r="BE171" s="308"/>
      <c r="BF171" s="309"/>
      <c r="BG171" s="310"/>
      <c r="BH171" s="311"/>
      <c r="BI171" s="311"/>
      <c r="BJ171" s="311"/>
      <c r="BK171" s="311"/>
      <c r="BL171" s="311"/>
      <c r="BM171" s="311"/>
      <c r="BN171" s="311"/>
      <c r="BO171" s="311"/>
      <c r="BP171" s="311"/>
      <c r="BQ171" s="311"/>
      <c r="BR171" s="312"/>
      <c r="BS171" s="13"/>
    </row>
    <row r="172" spans="1:71" customFormat="1" ht="13" x14ac:dyDescent="0.2">
      <c r="A172" s="6"/>
      <c r="B172" s="296">
        <v>25</v>
      </c>
      <c r="C172" s="297"/>
      <c r="D172" s="298"/>
      <c r="E172" s="299"/>
      <c r="F172" s="300"/>
      <c r="G172" s="298"/>
      <c r="H172" s="299"/>
      <c r="I172" s="299"/>
      <c r="J172" s="299"/>
      <c r="K172" s="299"/>
      <c r="L172" s="300"/>
      <c r="M172" s="301" t="s">
        <v>290</v>
      </c>
      <c r="N172" s="302"/>
      <c r="O172" s="302"/>
      <c r="P172" s="302"/>
      <c r="Q172" s="302"/>
      <c r="R172" s="303"/>
      <c r="S172" s="298"/>
      <c r="T172" s="299"/>
      <c r="U172" s="299"/>
      <c r="V172" s="299"/>
      <c r="W172" s="299"/>
      <c r="X172" s="300"/>
      <c r="Y172" s="298"/>
      <c r="Z172" s="299"/>
      <c r="AA172" s="299"/>
      <c r="AB172" s="299"/>
      <c r="AC172" s="300"/>
      <c r="AD172" s="304"/>
      <c r="AE172" s="305"/>
      <c r="AF172" s="305"/>
      <c r="AG172" s="305"/>
      <c r="AH172" s="306"/>
      <c r="AI172" s="304"/>
      <c r="AJ172" s="305"/>
      <c r="AK172" s="305"/>
      <c r="AL172" s="305"/>
      <c r="AM172" s="305"/>
      <c r="AN172" s="306"/>
      <c r="AO172" s="253"/>
      <c r="AP172" s="254"/>
      <c r="AQ172" s="255" t="s">
        <v>39</v>
      </c>
      <c r="AR172" s="254"/>
      <c r="AS172" s="254"/>
      <c r="AT172" s="256" t="s">
        <v>310</v>
      </c>
      <c r="AU172" s="257"/>
      <c r="AV172" s="258"/>
      <c r="AW172" s="255" t="s">
        <v>39</v>
      </c>
      <c r="AX172" s="258"/>
      <c r="AY172" s="258"/>
      <c r="AZ172" s="256" t="s">
        <v>310</v>
      </c>
      <c r="BA172" s="307"/>
      <c r="BB172" s="308"/>
      <c r="BC172" s="308"/>
      <c r="BD172" s="308"/>
      <c r="BE172" s="308"/>
      <c r="BF172" s="309"/>
      <c r="BG172" s="310"/>
      <c r="BH172" s="311"/>
      <c r="BI172" s="311"/>
      <c r="BJ172" s="311"/>
      <c r="BK172" s="311"/>
      <c r="BL172" s="311"/>
      <c r="BM172" s="311"/>
      <c r="BN172" s="311"/>
      <c r="BO172" s="311"/>
      <c r="BP172" s="311"/>
      <c r="BQ172" s="311"/>
      <c r="BR172" s="312"/>
      <c r="BS172" s="13"/>
    </row>
    <row r="173" spans="1:71" customFormat="1" ht="13" x14ac:dyDescent="0.2">
      <c r="A173" s="6"/>
      <c r="B173" s="296">
        <v>26</v>
      </c>
      <c r="C173" s="297"/>
      <c r="D173" s="298"/>
      <c r="E173" s="299"/>
      <c r="F173" s="300"/>
      <c r="G173" s="298"/>
      <c r="H173" s="299"/>
      <c r="I173" s="299"/>
      <c r="J173" s="299"/>
      <c r="K173" s="299"/>
      <c r="L173" s="300"/>
      <c r="M173" s="301" t="s">
        <v>290</v>
      </c>
      <c r="N173" s="302"/>
      <c r="O173" s="302"/>
      <c r="P173" s="302"/>
      <c r="Q173" s="302"/>
      <c r="R173" s="303"/>
      <c r="S173" s="298"/>
      <c r="T173" s="299"/>
      <c r="U173" s="299"/>
      <c r="V173" s="299"/>
      <c r="W173" s="299"/>
      <c r="X173" s="300"/>
      <c r="Y173" s="298"/>
      <c r="Z173" s="299"/>
      <c r="AA173" s="299"/>
      <c r="AB173" s="299"/>
      <c r="AC173" s="300"/>
      <c r="AD173" s="304"/>
      <c r="AE173" s="305"/>
      <c r="AF173" s="305"/>
      <c r="AG173" s="305"/>
      <c r="AH173" s="306"/>
      <c r="AI173" s="304"/>
      <c r="AJ173" s="305"/>
      <c r="AK173" s="305"/>
      <c r="AL173" s="305"/>
      <c r="AM173" s="305"/>
      <c r="AN173" s="306"/>
      <c r="AO173" s="253"/>
      <c r="AP173" s="254"/>
      <c r="AQ173" s="255" t="s">
        <v>39</v>
      </c>
      <c r="AR173" s="254"/>
      <c r="AS173" s="254"/>
      <c r="AT173" s="256" t="s">
        <v>310</v>
      </c>
      <c r="AU173" s="257"/>
      <c r="AV173" s="258"/>
      <c r="AW173" s="255" t="s">
        <v>39</v>
      </c>
      <c r="AX173" s="258"/>
      <c r="AY173" s="258"/>
      <c r="AZ173" s="256" t="s">
        <v>310</v>
      </c>
      <c r="BA173" s="307"/>
      <c r="BB173" s="308"/>
      <c r="BC173" s="308"/>
      <c r="BD173" s="308"/>
      <c r="BE173" s="308"/>
      <c r="BF173" s="309"/>
      <c r="BG173" s="310"/>
      <c r="BH173" s="311"/>
      <c r="BI173" s="311"/>
      <c r="BJ173" s="311"/>
      <c r="BK173" s="311"/>
      <c r="BL173" s="311"/>
      <c r="BM173" s="311"/>
      <c r="BN173" s="311"/>
      <c r="BO173" s="311"/>
      <c r="BP173" s="311"/>
      <c r="BQ173" s="311"/>
      <c r="BR173" s="312"/>
      <c r="BS173" s="13"/>
    </row>
    <row r="174" spans="1:71" customFormat="1" ht="13" x14ac:dyDescent="0.2">
      <c r="A174" s="6"/>
      <c r="B174" s="296">
        <v>27</v>
      </c>
      <c r="C174" s="297"/>
      <c r="D174" s="298"/>
      <c r="E174" s="299"/>
      <c r="F174" s="300"/>
      <c r="G174" s="298"/>
      <c r="H174" s="299"/>
      <c r="I174" s="299"/>
      <c r="J174" s="299"/>
      <c r="K174" s="299"/>
      <c r="L174" s="300"/>
      <c r="M174" s="301" t="s">
        <v>290</v>
      </c>
      <c r="N174" s="302"/>
      <c r="O174" s="302"/>
      <c r="P174" s="302"/>
      <c r="Q174" s="302"/>
      <c r="R174" s="303"/>
      <c r="S174" s="298"/>
      <c r="T174" s="299"/>
      <c r="U174" s="299"/>
      <c r="V174" s="299"/>
      <c r="W174" s="299"/>
      <c r="X174" s="300"/>
      <c r="Y174" s="298"/>
      <c r="Z174" s="299"/>
      <c r="AA174" s="299"/>
      <c r="AB174" s="299"/>
      <c r="AC174" s="300"/>
      <c r="AD174" s="304"/>
      <c r="AE174" s="305"/>
      <c r="AF174" s="305"/>
      <c r="AG174" s="305"/>
      <c r="AH174" s="306"/>
      <c r="AI174" s="304"/>
      <c r="AJ174" s="305"/>
      <c r="AK174" s="305"/>
      <c r="AL174" s="305"/>
      <c r="AM174" s="305"/>
      <c r="AN174" s="306"/>
      <c r="AO174" s="253"/>
      <c r="AP174" s="254"/>
      <c r="AQ174" s="255" t="s">
        <v>39</v>
      </c>
      <c r="AR174" s="254"/>
      <c r="AS174" s="254"/>
      <c r="AT174" s="256" t="s">
        <v>310</v>
      </c>
      <c r="AU174" s="257"/>
      <c r="AV174" s="258"/>
      <c r="AW174" s="255" t="s">
        <v>39</v>
      </c>
      <c r="AX174" s="258"/>
      <c r="AY174" s="258"/>
      <c r="AZ174" s="256" t="s">
        <v>310</v>
      </c>
      <c r="BA174" s="307"/>
      <c r="BB174" s="308"/>
      <c r="BC174" s="308"/>
      <c r="BD174" s="308"/>
      <c r="BE174" s="308"/>
      <c r="BF174" s="309"/>
      <c r="BG174" s="310"/>
      <c r="BH174" s="311"/>
      <c r="BI174" s="311"/>
      <c r="BJ174" s="311"/>
      <c r="BK174" s="311"/>
      <c r="BL174" s="311"/>
      <c r="BM174" s="311"/>
      <c r="BN174" s="311"/>
      <c r="BO174" s="311"/>
      <c r="BP174" s="311"/>
      <c r="BQ174" s="311"/>
      <c r="BR174" s="312"/>
      <c r="BS174" s="13"/>
    </row>
    <row r="175" spans="1:71" customFormat="1" ht="13" x14ac:dyDescent="0.2">
      <c r="A175" s="6"/>
      <c r="B175" s="296">
        <v>28</v>
      </c>
      <c r="C175" s="297"/>
      <c r="D175" s="298"/>
      <c r="E175" s="299"/>
      <c r="F175" s="300"/>
      <c r="G175" s="298"/>
      <c r="H175" s="299"/>
      <c r="I175" s="299"/>
      <c r="J175" s="299"/>
      <c r="K175" s="299"/>
      <c r="L175" s="300"/>
      <c r="M175" s="301" t="s">
        <v>290</v>
      </c>
      <c r="N175" s="302"/>
      <c r="O175" s="302"/>
      <c r="P175" s="302"/>
      <c r="Q175" s="302"/>
      <c r="R175" s="303"/>
      <c r="S175" s="298"/>
      <c r="T175" s="299"/>
      <c r="U175" s="299"/>
      <c r="V175" s="299"/>
      <c r="W175" s="299"/>
      <c r="X175" s="300"/>
      <c r="Y175" s="298"/>
      <c r="Z175" s="299"/>
      <c r="AA175" s="299"/>
      <c r="AB175" s="299"/>
      <c r="AC175" s="300"/>
      <c r="AD175" s="304"/>
      <c r="AE175" s="305"/>
      <c r="AF175" s="305"/>
      <c r="AG175" s="305"/>
      <c r="AH175" s="306"/>
      <c r="AI175" s="304"/>
      <c r="AJ175" s="305"/>
      <c r="AK175" s="305"/>
      <c r="AL175" s="305"/>
      <c r="AM175" s="305"/>
      <c r="AN175" s="306"/>
      <c r="AO175" s="253"/>
      <c r="AP175" s="254"/>
      <c r="AQ175" s="255" t="s">
        <v>39</v>
      </c>
      <c r="AR175" s="254"/>
      <c r="AS175" s="254"/>
      <c r="AT175" s="256" t="s">
        <v>310</v>
      </c>
      <c r="AU175" s="257"/>
      <c r="AV175" s="258"/>
      <c r="AW175" s="255" t="s">
        <v>39</v>
      </c>
      <c r="AX175" s="258"/>
      <c r="AY175" s="258"/>
      <c r="AZ175" s="256" t="s">
        <v>310</v>
      </c>
      <c r="BA175" s="307"/>
      <c r="BB175" s="308"/>
      <c r="BC175" s="308"/>
      <c r="BD175" s="308"/>
      <c r="BE175" s="308"/>
      <c r="BF175" s="309"/>
      <c r="BG175" s="310"/>
      <c r="BH175" s="311"/>
      <c r="BI175" s="311"/>
      <c r="BJ175" s="311"/>
      <c r="BK175" s="311"/>
      <c r="BL175" s="311"/>
      <c r="BM175" s="311"/>
      <c r="BN175" s="311"/>
      <c r="BO175" s="311"/>
      <c r="BP175" s="311"/>
      <c r="BQ175" s="311"/>
      <c r="BR175" s="312"/>
      <c r="BS175" s="13"/>
    </row>
    <row r="176" spans="1:71" customFormat="1" ht="13" x14ac:dyDescent="0.2">
      <c r="A176" s="6"/>
      <c r="B176" s="296">
        <v>29</v>
      </c>
      <c r="C176" s="297"/>
      <c r="D176" s="298"/>
      <c r="E176" s="299"/>
      <c r="F176" s="300"/>
      <c r="G176" s="298"/>
      <c r="H176" s="299"/>
      <c r="I176" s="299"/>
      <c r="J176" s="299"/>
      <c r="K176" s="299"/>
      <c r="L176" s="300"/>
      <c r="M176" s="301" t="s">
        <v>290</v>
      </c>
      <c r="N176" s="302"/>
      <c r="O176" s="302"/>
      <c r="P176" s="302"/>
      <c r="Q176" s="302"/>
      <c r="R176" s="303"/>
      <c r="S176" s="298"/>
      <c r="T176" s="299"/>
      <c r="U176" s="299"/>
      <c r="V176" s="299"/>
      <c r="W176" s="299"/>
      <c r="X176" s="300"/>
      <c r="Y176" s="298"/>
      <c r="Z176" s="299"/>
      <c r="AA176" s="299"/>
      <c r="AB176" s="299"/>
      <c r="AC176" s="300"/>
      <c r="AD176" s="304"/>
      <c r="AE176" s="305"/>
      <c r="AF176" s="305"/>
      <c r="AG176" s="305"/>
      <c r="AH176" s="306"/>
      <c r="AI176" s="304"/>
      <c r="AJ176" s="305"/>
      <c r="AK176" s="305"/>
      <c r="AL176" s="305"/>
      <c r="AM176" s="305"/>
      <c r="AN176" s="306"/>
      <c r="AO176" s="253"/>
      <c r="AP176" s="254"/>
      <c r="AQ176" s="255" t="s">
        <v>39</v>
      </c>
      <c r="AR176" s="254"/>
      <c r="AS176" s="254"/>
      <c r="AT176" s="256" t="s">
        <v>310</v>
      </c>
      <c r="AU176" s="257"/>
      <c r="AV176" s="258"/>
      <c r="AW176" s="255" t="s">
        <v>39</v>
      </c>
      <c r="AX176" s="258"/>
      <c r="AY176" s="258"/>
      <c r="AZ176" s="256" t="s">
        <v>310</v>
      </c>
      <c r="BA176" s="307"/>
      <c r="BB176" s="308"/>
      <c r="BC176" s="308"/>
      <c r="BD176" s="308"/>
      <c r="BE176" s="308"/>
      <c r="BF176" s="309"/>
      <c r="BG176" s="310"/>
      <c r="BH176" s="311"/>
      <c r="BI176" s="311"/>
      <c r="BJ176" s="311"/>
      <c r="BK176" s="311"/>
      <c r="BL176" s="311"/>
      <c r="BM176" s="311"/>
      <c r="BN176" s="311"/>
      <c r="BO176" s="311"/>
      <c r="BP176" s="311"/>
      <c r="BQ176" s="311"/>
      <c r="BR176" s="312"/>
      <c r="BS176" s="13"/>
    </row>
    <row r="177" spans="1:116" customFormat="1" ht="13" x14ac:dyDescent="0.2">
      <c r="A177" s="6"/>
      <c r="B177" s="296">
        <v>30</v>
      </c>
      <c r="C177" s="297"/>
      <c r="D177" s="298"/>
      <c r="E177" s="299"/>
      <c r="F177" s="300"/>
      <c r="G177" s="298"/>
      <c r="H177" s="299"/>
      <c r="I177" s="299"/>
      <c r="J177" s="299"/>
      <c r="K177" s="299"/>
      <c r="L177" s="300"/>
      <c r="M177" s="301" t="s">
        <v>290</v>
      </c>
      <c r="N177" s="302"/>
      <c r="O177" s="302"/>
      <c r="P177" s="302"/>
      <c r="Q177" s="302"/>
      <c r="R177" s="303"/>
      <c r="S177" s="298"/>
      <c r="T177" s="299"/>
      <c r="U177" s="299"/>
      <c r="V177" s="299"/>
      <c r="W177" s="299"/>
      <c r="X177" s="300"/>
      <c r="Y177" s="298"/>
      <c r="Z177" s="299"/>
      <c r="AA177" s="299"/>
      <c r="AB177" s="299"/>
      <c r="AC177" s="300"/>
      <c r="AD177" s="304"/>
      <c r="AE177" s="305"/>
      <c r="AF177" s="305"/>
      <c r="AG177" s="305"/>
      <c r="AH177" s="306"/>
      <c r="AI177" s="304"/>
      <c r="AJ177" s="305"/>
      <c r="AK177" s="305"/>
      <c r="AL177" s="305"/>
      <c r="AM177" s="305"/>
      <c r="AN177" s="306"/>
      <c r="AO177" s="259"/>
      <c r="AP177" s="260"/>
      <c r="AQ177" s="261" t="s">
        <v>39</v>
      </c>
      <c r="AR177" s="260"/>
      <c r="AS177" s="260"/>
      <c r="AT177" s="262" t="s">
        <v>310</v>
      </c>
      <c r="AU177" s="263"/>
      <c r="AV177" s="264"/>
      <c r="AW177" s="261" t="s">
        <v>39</v>
      </c>
      <c r="AX177" s="264"/>
      <c r="AY177" s="264"/>
      <c r="AZ177" s="262" t="s">
        <v>310</v>
      </c>
      <c r="BA177" s="307"/>
      <c r="BB177" s="308"/>
      <c r="BC177" s="308"/>
      <c r="BD177" s="308"/>
      <c r="BE177" s="308"/>
      <c r="BF177" s="309"/>
      <c r="BG177" s="310"/>
      <c r="BH177" s="311"/>
      <c r="BI177" s="311"/>
      <c r="BJ177" s="311"/>
      <c r="BK177" s="311"/>
      <c r="BL177" s="311"/>
      <c r="BM177" s="311"/>
      <c r="BN177" s="311"/>
      <c r="BO177" s="311"/>
      <c r="BP177" s="311"/>
      <c r="BQ177" s="311"/>
      <c r="BR177" s="312"/>
      <c r="BS177" s="13"/>
    </row>
    <row r="178" spans="1:116" customFormat="1" ht="13" x14ac:dyDescent="0.2">
      <c r="A178" s="6"/>
      <c r="B178" s="296">
        <v>31</v>
      </c>
      <c r="C178" s="297"/>
      <c r="D178" s="298"/>
      <c r="E178" s="299"/>
      <c r="F178" s="300"/>
      <c r="G178" s="298"/>
      <c r="H178" s="299"/>
      <c r="I178" s="299"/>
      <c r="J178" s="299"/>
      <c r="K178" s="299"/>
      <c r="L178" s="300"/>
      <c r="M178" s="301" t="s">
        <v>290</v>
      </c>
      <c r="N178" s="302"/>
      <c r="O178" s="302"/>
      <c r="P178" s="302"/>
      <c r="Q178" s="302"/>
      <c r="R178" s="303"/>
      <c r="S178" s="298"/>
      <c r="T178" s="299"/>
      <c r="U178" s="299"/>
      <c r="V178" s="299"/>
      <c r="W178" s="299"/>
      <c r="X178" s="300"/>
      <c r="Y178" s="298"/>
      <c r="Z178" s="299"/>
      <c r="AA178" s="299"/>
      <c r="AB178" s="299"/>
      <c r="AC178" s="300"/>
      <c r="AD178" s="304"/>
      <c r="AE178" s="305"/>
      <c r="AF178" s="305"/>
      <c r="AG178" s="305"/>
      <c r="AH178" s="306"/>
      <c r="AI178" s="304"/>
      <c r="AJ178" s="305"/>
      <c r="AK178" s="305"/>
      <c r="AL178" s="305"/>
      <c r="AM178" s="305"/>
      <c r="AN178" s="306"/>
      <c r="AO178" s="253"/>
      <c r="AP178" s="254"/>
      <c r="AQ178" s="255" t="s">
        <v>39</v>
      </c>
      <c r="AR178" s="254"/>
      <c r="AS178" s="254"/>
      <c r="AT178" s="256" t="s">
        <v>310</v>
      </c>
      <c r="AU178" s="257"/>
      <c r="AV178" s="258"/>
      <c r="AW178" s="255" t="s">
        <v>39</v>
      </c>
      <c r="AX178" s="258"/>
      <c r="AY178" s="258"/>
      <c r="AZ178" s="256" t="s">
        <v>310</v>
      </c>
      <c r="BA178" s="307"/>
      <c r="BB178" s="308"/>
      <c r="BC178" s="308"/>
      <c r="BD178" s="308"/>
      <c r="BE178" s="308"/>
      <c r="BF178" s="309"/>
      <c r="BG178" s="310"/>
      <c r="BH178" s="311"/>
      <c r="BI178" s="311"/>
      <c r="BJ178" s="311"/>
      <c r="BK178" s="311"/>
      <c r="BL178" s="311"/>
      <c r="BM178" s="311"/>
      <c r="BN178" s="311"/>
      <c r="BO178" s="311"/>
      <c r="BP178" s="311"/>
      <c r="BQ178" s="311"/>
      <c r="BR178" s="312"/>
      <c r="BS178" s="13"/>
    </row>
    <row r="179" spans="1:116" customFormat="1" ht="13" x14ac:dyDescent="0.2">
      <c r="A179" s="6"/>
      <c r="B179" s="296">
        <v>32</v>
      </c>
      <c r="C179" s="297"/>
      <c r="D179" s="298"/>
      <c r="E179" s="299"/>
      <c r="F179" s="300"/>
      <c r="G179" s="298"/>
      <c r="H179" s="299"/>
      <c r="I179" s="299"/>
      <c r="J179" s="299"/>
      <c r="K179" s="299"/>
      <c r="L179" s="300"/>
      <c r="M179" s="301" t="s">
        <v>290</v>
      </c>
      <c r="N179" s="302"/>
      <c r="O179" s="302"/>
      <c r="P179" s="302"/>
      <c r="Q179" s="302"/>
      <c r="R179" s="303"/>
      <c r="S179" s="298"/>
      <c r="T179" s="299"/>
      <c r="U179" s="299"/>
      <c r="V179" s="299"/>
      <c r="W179" s="299"/>
      <c r="X179" s="300"/>
      <c r="Y179" s="298"/>
      <c r="Z179" s="299"/>
      <c r="AA179" s="299"/>
      <c r="AB179" s="299"/>
      <c r="AC179" s="300"/>
      <c r="AD179" s="304"/>
      <c r="AE179" s="305"/>
      <c r="AF179" s="305"/>
      <c r="AG179" s="305"/>
      <c r="AH179" s="306"/>
      <c r="AI179" s="304"/>
      <c r="AJ179" s="305"/>
      <c r="AK179" s="305"/>
      <c r="AL179" s="305"/>
      <c r="AM179" s="305"/>
      <c r="AN179" s="306"/>
      <c r="AO179" s="253"/>
      <c r="AP179" s="254"/>
      <c r="AQ179" s="255" t="s">
        <v>39</v>
      </c>
      <c r="AR179" s="254"/>
      <c r="AS179" s="254"/>
      <c r="AT179" s="256" t="s">
        <v>310</v>
      </c>
      <c r="AU179" s="257"/>
      <c r="AV179" s="258"/>
      <c r="AW179" s="255" t="s">
        <v>39</v>
      </c>
      <c r="AX179" s="258"/>
      <c r="AY179" s="258"/>
      <c r="AZ179" s="256" t="s">
        <v>310</v>
      </c>
      <c r="BA179" s="307"/>
      <c r="BB179" s="308"/>
      <c r="BC179" s="308"/>
      <c r="BD179" s="308"/>
      <c r="BE179" s="308"/>
      <c r="BF179" s="309"/>
      <c r="BG179" s="310"/>
      <c r="BH179" s="311"/>
      <c r="BI179" s="311"/>
      <c r="BJ179" s="311"/>
      <c r="BK179" s="311"/>
      <c r="BL179" s="311"/>
      <c r="BM179" s="311"/>
      <c r="BN179" s="311"/>
      <c r="BO179" s="311"/>
      <c r="BP179" s="311"/>
      <c r="BQ179" s="311"/>
      <c r="BR179" s="312"/>
      <c r="BS179" s="13"/>
    </row>
    <row r="180" spans="1:116" customFormat="1" ht="13.5" customHeight="1" x14ac:dyDescent="0.2">
      <c r="A180" s="6"/>
      <c r="B180" s="296">
        <v>33</v>
      </c>
      <c r="C180" s="297"/>
      <c r="D180" s="298"/>
      <c r="E180" s="299"/>
      <c r="F180" s="300"/>
      <c r="G180" s="298"/>
      <c r="H180" s="299"/>
      <c r="I180" s="299"/>
      <c r="J180" s="299"/>
      <c r="K180" s="299"/>
      <c r="L180" s="300"/>
      <c r="M180" s="301" t="s">
        <v>290</v>
      </c>
      <c r="N180" s="302"/>
      <c r="O180" s="302"/>
      <c r="P180" s="302"/>
      <c r="Q180" s="302"/>
      <c r="R180" s="303"/>
      <c r="S180" s="298"/>
      <c r="T180" s="299"/>
      <c r="U180" s="299"/>
      <c r="V180" s="299"/>
      <c r="W180" s="299"/>
      <c r="X180" s="300"/>
      <c r="Y180" s="298"/>
      <c r="Z180" s="299"/>
      <c r="AA180" s="299"/>
      <c r="AB180" s="299"/>
      <c r="AC180" s="300"/>
      <c r="AD180" s="304"/>
      <c r="AE180" s="305"/>
      <c r="AF180" s="305"/>
      <c r="AG180" s="305"/>
      <c r="AH180" s="306"/>
      <c r="AI180" s="304"/>
      <c r="AJ180" s="305"/>
      <c r="AK180" s="305"/>
      <c r="AL180" s="305"/>
      <c r="AM180" s="305"/>
      <c r="AN180" s="306"/>
      <c r="AO180" s="253"/>
      <c r="AP180" s="254"/>
      <c r="AQ180" s="255" t="s">
        <v>39</v>
      </c>
      <c r="AR180" s="254"/>
      <c r="AS180" s="254"/>
      <c r="AT180" s="256" t="s">
        <v>310</v>
      </c>
      <c r="AU180" s="257"/>
      <c r="AV180" s="258"/>
      <c r="AW180" s="255" t="s">
        <v>39</v>
      </c>
      <c r="AX180" s="258"/>
      <c r="AY180" s="258"/>
      <c r="AZ180" s="256" t="s">
        <v>310</v>
      </c>
      <c r="BA180" s="307"/>
      <c r="BB180" s="308"/>
      <c r="BC180" s="308"/>
      <c r="BD180" s="308"/>
      <c r="BE180" s="308"/>
      <c r="BF180" s="309"/>
      <c r="BG180" s="310"/>
      <c r="BH180" s="311"/>
      <c r="BI180" s="311"/>
      <c r="BJ180" s="311"/>
      <c r="BK180" s="311"/>
      <c r="BL180" s="311"/>
      <c r="BM180" s="311"/>
      <c r="BN180" s="311"/>
      <c r="BO180" s="311"/>
      <c r="BP180" s="311"/>
      <c r="BQ180" s="311"/>
      <c r="BR180" s="312"/>
      <c r="BS180" s="13"/>
    </row>
    <row r="181" spans="1:116" customFormat="1" ht="13" x14ac:dyDescent="0.2">
      <c r="A181" s="6"/>
      <c r="B181" s="296">
        <v>34</v>
      </c>
      <c r="C181" s="297"/>
      <c r="D181" s="298"/>
      <c r="E181" s="299"/>
      <c r="F181" s="300"/>
      <c r="G181" s="298"/>
      <c r="H181" s="299"/>
      <c r="I181" s="299"/>
      <c r="J181" s="299"/>
      <c r="K181" s="299"/>
      <c r="L181" s="300"/>
      <c r="M181" s="301" t="s">
        <v>290</v>
      </c>
      <c r="N181" s="302"/>
      <c r="O181" s="302"/>
      <c r="P181" s="302"/>
      <c r="Q181" s="302"/>
      <c r="R181" s="303"/>
      <c r="S181" s="298"/>
      <c r="T181" s="299"/>
      <c r="U181" s="299"/>
      <c r="V181" s="299"/>
      <c r="W181" s="299"/>
      <c r="X181" s="300"/>
      <c r="Y181" s="298"/>
      <c r="Z181" s="299"/>
      <c r="AA181" s="299"/>
      <c r="AB181" s="299"/>
      <c r="AC181" s="300"/>
      <c r="AD181" s="304"/>
      <c r="AE181" s="305"/>
      <c r="AF181" s="305"/>
      <c r="AG181" s="305"/>
      <c r="AH181" s="306"/>
      <c r="AI181" s="304"/>
      <c r="AJ181" s="305"/>
      <c r="AK181" s="305"/>
      <c r="AL181" s="305"/>
      <c r="AM181" s="305"/>
      <c r="AN181" s="306"/>
      <c r="AO181" s="253"/>
      <c r="AP181" s="254"/>
      <c r="AQ181" s="255" t="s">
        <v>39</v>
      </c>
      <c r="AR181" s="254"/>
      <c r="AS181" s="254"/>
      <c r="AT181" s="256" t="s">
        <v>310</v>
      </c>
      <c r="AU181" s="257"/>
      <c r="AV181" s="258"/>
      <c r="AW181" s="255" t="s">
        <v>39</v>
      </c>
      <c r="AX181" s="258"/>
      <c r="AY181" s="258"/>
      <c r="AZ181" s="256" t="s">
        <v>310</v>
      </c>
      <c r="BA181" s="307"/>
      <c r="BB181" s="308"/>
      <c r="BC181" s="308"/>
      <c r="BD181" s="308"/>
      <c r="BE181" s="308"/>
      <c r="BF181" s="309"/>
      <c r="BG181" s="310"/>
      <c r="BH181" s="311"/>
      <c r="BI181" s="311"/>
      <c r="BJ181" s="311"/>
      <c r="BK181" s="311"/>
      <c r="BL181" s="311"/>
      <c r="BM181" s="311"/>
      <c r="BN181" s="311"/>
      <c r="BO181" s="311"/>
      <c r="BP181" s="311"/>
      <c r="BQ181" s="311"/>
      <c r="BR181" s="312"/>
      <c r="BS181" s="13"/>
    </row>
    <row r="182" spans="1:116" customFormat="1" ht="13" x14ac:dyDescent="0.2">
      <c r="A182" s="6"/>
      <c r="B182" s="296">
        <v>35</v>
      </c>
      <c r="C182" s="297"/>
      <c r="D182" s="298"/>
      <c r="E182" s="299"/>
      <c r="F182" s="300"/>
      <c r="G182" s="298"/>
      <c r="H182" s="299"/>
      <c r="I182" s="299"/>
      <c r="J182" s="299"/>
      <c r="K182" s="299"/>
      <c r="L182" s="300"/>
      <c r="M182" s="301" t="s">
        <v>290</v>
      </c>
      <c r="N182" s="302"/>
      <c r="O182" s="302"/>
      <c r="P182" s="302"/>
      <c r="Q182" s="302"/>
      <c r="R182" s="303"/>
      <c r="S182" s="298"/>
      <c r="T182" s="299"/>
      <c r="U182" s="299"/>
      <c r="V182" s="299"/>
      <c r="W182" s="299"/>
      <c r="X182" s="300"/>
      <c r="Y182" s="298"/>
      <c r="Z182" s="299"/>
      <c r="AA182" s="299"/>
      <c r="AB182" s="299"/>
      <c r="AC182" s="300"/>
      <c r="AD182" s="304"/>
      <c r="AE182" s="305"/>
      <c r="AF182" s="305"/>
      <c r="AG182" s="305"/>
      <c r="AH182" s="306"/>
      <c r="AI182" s="304"/>
      <c r="AJ182" s="305"/>
      <c r="AK182" s="305"/>
      <c r="AL182" s="305"/>
      <c r="AM182" s="305"/>
      <c r="AN182" s="306"/>
      <c r="AO182" s="259"/>
      <c r="AP182" s="260"/>
      <c r="AQ182" s="261" t="s">
        <v>39</v>
      </c>
      <c r="AR182" s="260"/>
      <c r="AS182" s="260"/>
      <c r="AT182" s="262" t="s">
        <v>310</v>
      </c>
      <c r="AU182" s="263"/>
      <c r="AV182" s="264"/>
      <c r="AW182" s="261" t="s">
        <v>39</v>
      </c>
      <c r="AX182" s="264"/>
      <c r="AY182" s="264"/>
      <c r="AZ182" s="262" t="s">
        <v>310</v>
      </c>
      <c r="BA182" s="307"/>
      <c r="BB182" s="308"/>
      <c r="BC182" s="308"/>
      <c r="BD182" s="308"/>
      <c r="BE182" s="308"/>
      <c r="BF182" s="309"/>
      <c r="BG182" s="310"/>
      <c r="BH182" s="311"/>
      <c r="BI182" s="311"/>
      <c r="BJ182" s="311"/>
      <c r="BK182" s="311"/>
      <c r="BL182" s="311"/>
      <c r="BM182" s="311"/>
      <c r="BN182" s="311"/>
      <c r="BO182" s="311"/>
      <c r="BP182" s="311"/>
      <c r="BQ182" s="311"/>
      <c r="BR182" s="312"/>
      <c r="BS182" s="13"/>
    </row>
    <row r="183" spans="1:116" customFormat="1" ht="13" x14ac:dyDescent="0.2">
      <c r="A183" s="6"/>
      <c r="B183" s="265"/>
      <c r="C183" s="265"/>
      <c r="D183" s="265"/>
      <c r="E183" s="265"/>
      <c r="F183" s="265"/>
      <c r="G183" s="265"/>
      <c r="H183" s="265"/>
      <c r="I183" s="265"/>
      <c r="J183" s="265"/>
      <c r="K183" s="265"/>
      <c r="L183" s="265"/>
      <c r="M183" s="265"/>
      <c r="N183" s="266"/>
      <c r="O183" s="266"/>
      <c r="P183" s="41"/>
      <c r="Q183" s="266"/>
      <c r="R183" s="266"/>
      <c r="S183" s="41"/>
      <c r="T183" s="267"/>
      <c r="U183" s="267"/>
      <c r="V183" s="267"/>
      <c r="W183" s="267"/>
      <c r="X183" s="267"/>
      <c r="Y183" s="267"/>
      <c r="Z183" s="267"/>
      <c r="AA183" s="267"/>
      <c r="AB183" s="267"/>
      <c r="AC183" s="267"/>
      <c r="AD183" s="267"/>
      <c r="AE183" s="267"/>
      <c r="AF183" s="267"/>
      <c r="AG183" s="267"/>
      <c r="AH183" s="267"/>
      <c r="AI183" s="267"/>
      <c r="AJ183" s="267"/>
      <c r="AK183" s="267"/>
      <c r="AL183" s="267"/>
      <c r="AM183" s="267"/>
      <c r="AN183" s="267"/>
      <c r="AO183" s="267"/>
      <c r="AP183" s="267"/>
      <c r="AQ183" s="265"/>
      <c r="AR183" s="265"/>
      <c r="AS183" s="265"/>
      <c r="AT183" s="265"/>
      <c r="AU183" s="265"/>
      <c r="AV183" s="268"/>
      <c r="AW183" s="268"/>
      <c r="AX183" s="268"/>
      <c r="AY183" s="268"/>
      <c r="AZ183" s="268"/>
      <c r="BA183" s="269"/>
      <c r="BB183" s="269"/>
      <c r="BC183" s="270"/>
      <c r="BD183" s="269"/>
      <c r="BE183" s="269"/>
      <c r="BF183" s="270"/>
      <c r="BG183" s="265"/>
      <c r="BH183" s="265"/>
      <c r="BI183" s="269"/>
      <c r="BJ183" s="265"/>
      <c r="BK183" s="265"/>
      <c r="BL183" s="271"/>
      <c r="BM183" s="272"/>
      <c r="BN183" s="272"/>
      <c r="BO183" s="271"/>
      <c r="BP183" s="295"/>
      <c r="BQ183" s="295"/>
      <c r="BR183" s="271"/>
      <c r="BS183" s="108"/>
    </row>
    <row r="184" spans="1:116" s="1" customFormat="1" ht="12" customHeight="1" x14ac:dyDescent="0.2">
      <c r="A184" s="291" t="s">
        <v>83</v>
      </c>
      <c r="B184" s="291"/>
      <c r="C184" s="291"/>
      <c r="D184" s="281" t="s">
        <v>55</v>
      </c>
      <c r="E184" s="287"/>
      <c r="F184" s="287"/>
      <c r="G184" s="287"/>
      <c r="H184" s="287"/>
      <c r="I184" s="287"/>
      <c r="J184" s="287"/>
      <c r="K184" s="287"/>
      <c r="L184" s="287"/>
      <c r="M184" s="287"/>
      <c r="N184" s="287"/>
      <c r="O184" s="287"/>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c r="BI184" s="6"/>
      <c r="BJ184" s="6"/>
      <c r="BK184" s="6"/>
      <c r="BL184" s="6"/>
      <c r="BM184" s="6"/>
      <c r="BN184" s="6"/>
      <c r="BO184" s="6"/>
      <c r="BP184" s="6"/>
      <c r="BQ184" s="6"/>
      <c r="BR184" s="6"/>
      <c r="BS184" s="108"/>
      <c r="BT184" s="108"/>
      <c r="BU184" s="13"/>
      <c r="BV184" s="13"/>
      <c r="BW184" s="13"/>
      <c r="BX184" s="13"/>
      <c r="BY184" s="13"/>
      <c r="BZ184" s="13"/>
      <c r="CA184" s="13"/>
      <c r="CB184" s="13"/>
      <c r="CC184" s="13"/>
      <c r="CD184" s="13"/>
      <c r="CE184" s="13"/>
      <c r="CF184" s="13"/>
      <c r="CG184" s="13"/>
      <c r="CH184" s="13"/>
      <c r="CI184" s="13"/>
      <c r="CJ184" s="13"/>
      <c r="CK184" s="13"/>
      <c r="CL184" s="13"/>
      <c r="CM184" s="13"/>
      <c r="CN184" s="13"/>
      <c r="CO184" s="13"/>
      <c r="CP184" s="13"/>
      <c r="CQ184" s="13"/>
      <c r="CR184" s="13"/>
      <c r="CS184" s="13"/>
      <c r="CT184" s="13"/>
      <c r="CU184" s="13"/>
      <c r="CV184" s="13"/>
      <c r="CW184" s="13"/>
      <c r="CX184" s="13"/>
      <c r="CY184" s="13"/>
      <c r="CZ184" s="13"/>
      <c r="DA184" s="13"/>
      <c r="DB184" s="13"/>
      <c r="DC184" s="13"/>
      <c r="DD184" s="13"/>
      <c r="DE184" s="13"/>
      <c r="DF184" s="13"/>
      <c r="DG184" s="13"/>
      <c r="DH184" s="13"/>
      <c r="DI184" s="13"/>
      <c r="DJ184" s="13"/>
      <c r="DK184" s="13"/>
      <c r="DL184" s="13"/>
    </row>
    <row r="185" spans="1:116" s="1" customFormat="1" ht="12" customHeight="1" x14ac:dyDescent="0.2">
      <c r="A185" s="291"/>
      <c r="B185" s="291"/>
      <c r="C185" s="291"/>
      <c r="D185" s="287"/>
      <c r="E185" s="287"/>
      <c r="F185" s="287"/>
      <c r="G185" s="287"/>
      <c r="H185" s="287"/>
      <c r="I185" s="287"/>
      <c r="J185" s="287"/>
      <c r="K185" s="287"/>
      <c r="L185" s="287"/>
      <c r="M185" s="287"/>
      <c r="N185" s="287"/>
      <c r="O185" s="287"/>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c r="BJ185" s="6"/>
      <c r="BK185" s="6"/>
      <c r="BL185" s="6"/>
      <c r="BM185" s="6"/>
      <c r="BN185" s="6"/>
      <c r="BO185" s="6"/>
      <c r="BP185" s="6"/>
      <c r="BQ185" s="6"/>
      <c r="BR185" s="6"/>
      <c r="BS185" s="108"/>
      <c r="BT185" s="108"/>
      <c r="BU185" s="13"/>
      <c r="BV185" s="13"/>
      <c r="BW185" s="13"/>
      <c r="BX185" s="13"/>
      <c r="BY185" s="13"/>
      <c r="BZ185" s="13"/>
      <c r="CA185" s="13"/>
      <c r="CB185" s="13"/>
      <c r="CC185" s="13"/>
      <c r="CD185" s="13"/>
      <c r="CE185" s="13"/>
      <c r="CF185" s="13"/>
      <c r="CG185" s="13"/>
      <c r="CH185" s="13"/>
      <c r="CI185" s="13"/>
      <c r="CJ185" s="13"/>
      <c r="CK185" s="13"/>
      <c r="CL185" s="13"/>
      <c r="CM185" s="13"/>
      <c r="CN185" s="13"/>
      <c r="CO185" s="13"/>
      <c r="CP185" s="13"/>
      <c r="CQ185" s="13"/>
      <c r="CR185" s="13"/>
      <c r="CS185" s="13"/>
      <c r="CT185" s="13"/>
      <c r="CU185" s="13"/>
      <c r="CV185" s="13"/>
      <c r="CW185" s="13"/>
      <c r="CX185" s="13"/>
      <c r="CY185" s="13"/>
      <c r="CZ185" s="13"/>
      <c r="DA185" s="13"/>
      <c r="DB185" s="13"/>
      <c r="DC185" s="13"/>
      <c r="DD185" s="13"/>
      <c r="DE185" s="13"/>
      <c r="DF185" s="13"/>
      <c r="DG185" s="13"/>
      <c r="DH185" s="13"/>
      <c r="DI185" s="13"/>
      <c r="DJ185" s="13"/>
      <c r="DK185" s="13"/>
      <c r="DL185" s="13"/>
    </row>
    <row r="186" spans="1:116" s="1" customFormat="1" ht="12" customHeight="1" x14ac:dyDescent="0.2">
      <c r="A186" s="32" t="s">
        <v>90</v>
      </c>
      <c r="B186" s="108"/>
      <c r="C186" s="6"/>
      <c r="D186" s="6" t="s">
        <v>22</v>
      </c>
      <c r="E186" s="108"/>
      <c r="F186" s="108"/>
      <c r="G186" s="108"/>
      <c r="H186" s="108"/>
      <c r="I186" s="108"/>
      <c r="J186" s="108"/>
      <c r="K186" s="108"/>
      <c r="L186" s="108"/>
      <c r="M186" s="6"/>
      <c r="N186" s="6"/>
      <c r="O186" s="6" t="s">
        <v>87</v>
      </c>
      <c r="P186" s="6" t="s">
        <v>23</v>
      </c>
      <c r="Q186" s="108"/>
      <c r="R186" s="57"/>
      <c r="S186" s="57"/>
      <c r="T186" s="57"/>
      <c r="U186" s="57"/>
      <c r="V186" s="57"/>
      <c r="W186" s="57"/>
      <c r="X186" s="57"/>
      <c r="Y186" s="57"/>
      <c r="Z186" s="57"/>
      <c r="AA186" s="57"/>
      <c r="AB186" s="57"/>
      <c r="AC186" s="57"/>
      <c r="AD186" s="57"/>
      <c r="AE186" s="57"/>
      <c r="AF186" s="57"/>
      <c r="AG186" s="57"/>
      <c r="AH186" s="57"/>
      <c r="AI186" s="57"/>
      <c r="AJ186" s="57"/>
      <c r="AK186" s="57"/>
      <c r="AL186" s="57"/>
      <c r="AM186" s="57"/>
      <c r="AN186" s="57"/>
      <c r="AO186" s="57"/>
      <c r="AP186" s="57"/>
      <c r="AQ186" s="57"/>
      <c r="AR186" s="57"/>
      <c r="AS186" s="57"/>
      <c r="AT186" s="57"/>
      <c r="AU186" s="57"/>
      <c r="AV186" s="57"/>
      <c r="AW186" s="57"/>
      <c r="AX186" s="57"/>
      <c r="AY186" s="57"/>
      <c r="AZ186" s="57"/>
      <c r="BA186" s="57"/>
      <c r="BB186" s="57"/>
      <c r="BC186" s="57"/>
      <c r="BD186" s="57"/>
      <c r="BE186" s="57"/>
      <c r="BF186" s="57"/>
      <c r="BG186" s="57"/>
      <c r="BH186" s="57"/>
      <c r="BI186" s="57"/>
      <c r="BJ186" s="57"/>
      <c r="BK186" s="57"/>
      <c r="BL186" s="57"/>
      <c r="BM186" s="57"/>
      <c r="BN186" s="57"/>
      <c r="BO186" s="57"/>
      <c r="BP186" s="57"/>
      <c r="BQ186" s="57"/>
      <c r="BR186" s="57"/>
      <c r="BS186" s="58"/>
      <c r="BT186" s="108"/>
      <c r="BU186" s="13"/>
      <c r="BV186" s="13"/>
      <c r="BW186" s="13"/>
      <c r="BX186" s="13"/>
      <c r="BY186" s="13"/>
      <c r="BZ186" s="13"/>
      <c r="CA186" s="13"/>
      <c r="CB186" s="13"/>
      <c r="CC186" s="13"/>
      <c r="CD186" s="13"/>
      <c r="CE186" s="13"/>
      <c r="CF186" s="13"/>
      <c r="CG186" s="13"/>
      <c r="CH186" s="13"/>
      <c r="CI186" s="13"/>
      <c r="CJ186" s="13"/>
      <c r="CK186" s="13"/>
      <c r="CL186" s="13"/>
      <c r="CM186" s="13"/>
      <c r="CN186" s="13"/>
      <c r="CO186" s="13"/>
      <c r="CP186" s="13"/>
      <c r="CQ186" s="13"/>
      <c r="CR186" s="13"/>
      <c r="CS186" s="13"/>
      <c r="CT186" s="13"/>
      <c r="CU186" s="13"/>
      <c r="CV186" s="13"/>
      <c r="CW186" s="13"/>
      <c r="CX186" s="13"/>
      <c r="CY186" s="13"/>
      <c r="CZ186" s="13"/>
      <c r="DA186" s="13"/>
      <c r="DB186" s="13"/>
      <c r="DC186" s="13"/>
      <c r="DD186" s="13"/>
      <c r="DE186" s="13"/>
      <c r="DF186" s="13"/>
      <c r="DG186" s="13"/>
      <c r="DH186" s="13"/>
      <c r="DI186" s="13"/>
      <c r="DJ186" s="13"/>
      <c r="DK186" s="13"/>
      <c r="DL186" s="13"/>
    </row>
    <row r="187" spans="1:116" s="1" customFormat="1" ht="12" customHeight="1" x14ac:dyDescent="0.2">
      <c r="A187" s="32"/>
      <c r="B187" s="108"/>
      <c r="C187" s="6"/>
      <c r="D187" s="6"/>
      <c r="E187" s="108"/>
      <c r="F187" s="108"/>
      <c r="G187" s="108"/>
      <c r="H187" s="108"/>
      <c r="I187" s="108"/>
      <c r="J187" s="108"/>
      <c r="K187" s="108"/>
      <c r="L187" s="108"/>
      <c r="M187" s="6"/>
      <c r="N187" s="6"/>
      <c r="O187" s="70" t="s">
        <v>196</v>
      </c>
      <c r="P187" s="70"/>
      <c r="Q187" s="70"/>
      <c r="R187" s="105"/>
      <c r="S187" s="105"/>
      <c r="T187" s="105"/>
      <c r="U187" s="105"/>
      <c r="V187" s="105"/>
      <c r="W187" s="105"/>
      <c r="X187" s="105"/>
      <c r="Y187" s="105"/>
      <c r="Z187" s="105"/>
      <c r="AA187" s="105"/>
      <c r="AB187" s="105"/>
      <c r="AC187" s="105"/>
      <c r="AD187" s="105"/>
      <c r="AE187" s="105"/>
      <c r="AF187" s="105"/>
      <c r="AG187" s="105"/>
      <c r="AH187" s="105"/>
      <c r="AI187" s="105"/>
      <c r="AJ187" s="105"/>
      <c r="AK187" s="105"/>
      <c r="AL187" s="105"/>
      <c r="AM187" s="105"/>
      <c r="AN187" s="105"/>
      <c r="AO187" s="105"/>
      <c r="AP187" s="58"/>
      <c r="AQ187" s="58"/>
      <c r="AR187" s="58"/>
      <c r="AS187" s="58"/>
      <c r="AT187" s="58"/>
      <c r="AU187" s="58"/>
      <c r="AV187" s="58"/>
      <c r="AW187" s="57"/>
      <c r="AX187" s="57"/>
      <c r="AY187" s="57"/>
      <c r="AZ187" s="57"/>
      <c r="BA187" s="57"/>
      <c r="BB187" s="57"/>
      <c r="BC187" s="57"/>
      <c r="BD187" s="57"/>
      <c r="BE187" s="57"/>
      <c r="BF187" s="57"/>
      <c r="BG187" s="57"/>
      <c r="BH187" s="57"/>
      <c r="BI187" s="57"/>
      <c r="BJ187" s="57"/>
      <c r="BK187" s="57"/>
      <c r="BL187" s="57"/>
      <c r="BM187" s="57"/>
      <c r="BN187" s="57"/>
      <c r="BO187" s="57"/>
      <c r="BP187" s="57"/>
      <c r="BQ187" s="57"/>
      <c r="BR187" s="57"/>
      <c r="BS187" s="58"/>
      <c r="BT187" s="108"/>
      <c r="BU187" s="13"/>
      <c r="BV187" s="13"/>
      <c r="BW187" s="13"/>
      <c r="BX187" s="13"/>
      <c r="BY187" s="13"/>
      <c r="BZ187" s="13"/>
      <c r="CA187" s="13"/>
      <c r="CB187" s="13"/>
      <c r="CC187" s="13"/>
      <c r="CD187" s="13"/>
      <c r="CE187" s="13"/>
      <c r="CF187" s="13"/>
      <c r="CG187" s="13"/>
      <c r="CH187" s="13"/>
      <c r="CI187" s="13"/>
      <c r="CJ187" s="13"/>
      <c r="CK187" s="13"/>
      <c r="CL187" s="13"/>
      <c r="CM187" s="13"/>
      <c r="CN187" s="13"/>
      <c r="CO187" s="13"/>
      <c r="CP187" s="13"/>
      <c r="CQ187" s="13"/>
      <c r="CR187" s="13"/>
      <c r="CS187" s="13"/>
      <c r="CT187" s="13"/>
      <c r="CU187" s="13"/>
      <c r="CV187" s="13"/>
      <c r="CW187" s="13"/>
      <c r="CX187" s="13"/>
      <c r="CY187" s="13"/>
      <c r="CZ187" s="13"/>
      <c r="DA187" s="13"/>
      <c r="DB187" s="13"/>
      <c r="DC187" s="13"/>
      <c r="DD187" s="13"/>
      <c r="DE187" s="13"/>
      <c r="DF187" s="13"/>
      <c r="DG187" s="13"/>
      <c r="DH187" s="13"/>
      <c r="DI187" s="13"/>
      <c r="DJ187" s="13"/>
      <c r="DK187" s="13"/>
      <c r="DL187" s="13"/>
    </row>
    <row r="188" spans="1:116" s="1" customFormat="1" ht="16.5" customHeight="1" x14ac:dyDescent="0.2">
      <c r="A188" s="6"/>
      <c r="B188" s="682" t="s">
        <v>43</v>
      </c>
      <c r="C188" s="435"/>
      <c r="D188" s="435"/>
      <c r="E188" s="435"/>
      <c r="F188" s="435"/>
      <c r="G188" s="436"/>
      <c r="H188" s="682" t="s">
        <v>5</v>
      </c>
      <c r="I188" s="683"/>
      <c r="J188" s="683"/>
      <c r="K188" s="683"/>
      <c r="L188" s="683"/>
      <c r="M188" s="683"/>
      <c r="N188" s="683"/>
      <c r="O188" s="683"/>
      <c r="P188" s="683"/>
      <c r="Q188" s="683"/>
      <c r="R188" s="684"/>
      <c r="S188" s="682" t="s">
        <v>44</v>
      </c>
      <c r="T188" s="435"/>
      <c r="U188" s="435"/>
      <c r="V188" s="435"/>
      <c r="W188" s="435"/>
      <c r="X188" s="435"/>
      <c r="Y188" s="435"/>
      <c r="Z188" s="435"/>
      <c r="AA188" s="435"/>
      <c r="AB188" s="435"/>
      <c r="AC188" s="436"/>
      <c r="AD188" s="682" t="s">
        <v>45</v>
      </c>
      <c r="AE188" s="683"/>
      <c r="AF188" s="683"/>
      <c r="AG188" s="683"/>
      <c r="AH188" s="683"/>
      <c r="AI188" s="683"/>
      <c r="AJ188" s="683"/>
      <c r="AK188" s="683"/>
      <c r="AL188" s="683"/>
      <c r="AM188" s="683"/>
      <c r="AN188" s="684"/>
      <c r="AO188" s="682" t="s">
        <v>2</v>
      </c>
      <c r="AP188" s="683"/>
      <c r="AQ188" s="683"/>
      <c r="AR188" s="683"/>
      <c r="AS188" s="683"/>
      <c r="AT188" s="683"/>
      <c r="AU188" s="683"/>
      <c r="AV188" s="683"/>
      <c r="AW188" s="683"/>
      <c r="AX188" s="683"/>
      <c r="AY188" s="683"/>
      <c r="AZ188" s="683"/>
      <c r="BA188" s="683"/>
      <c r="BB188" s="683"/>
      <c r="BC188" s="683"/>
      <c r="BD188" s="683"/>
      <c r="BE188" s="683"/>
      <c r="BF188" s="683"/>
      <c r="BG188" s="683"/>
      <c r="BH188" s="683"/>
      <c r="BI188" s="683"/>
      <c r="BJ188" s="683"/>
      <c r="BK188" s="683"/>
      <c r="BL188" s="683"/>
      <c r="BM188" s="683"/>
      <c r="BN188" s="683"/>
      <c r="BO188" s="683"/>
      <c r="BP188" s="683"/>
      <c r="BQ188" s="683"/>
      <c r="BR188" s="684"/>
      <c r="BS188" s="108"/>
      <c r="BT188" s="108"/>
      <c r="BU188" s="13"/>
      <c r="BV188" s="13"/>
      <c r="BW188" s="13"/>
      <c r="BX188" s="13"/>
      <c r="BY188" s="13"/>
      <c r="BZ188" s="13"/>
      <c r="CA188" s="13"/>
      <c r="CB188" s="13"/>
      <c r="CC188" s="13"/>
      <c r="CD188" s="13"/>
      <c r="CE188" s="13"/>
      <c r="CF188" s="13"/>
      <c r="CG188" s="13"/>
      <c r="CH188" s="13"/>
      <c r="CI188" s="13"/>
      <c r="CJ188" s="13"/>
      <c r="CK188" s="13"/>
      <c r="CL188" s="13"/>
      <c r="CM188" s="13"/>
      <c r="CN188" s="13"/>
      <c r="CO188" s="13"/>
      <c r="CP188" s="13"/>
      <c r="CQ188" s="13"/>
      <c r="CR188" s="13"/>
      <c r="CS188" s="13"/>
      <c r="CT188" s="13"/>
      <c r="CU188" s="13"/>
      <c r="CV188" s="13"/>
      <c r="CW188" s="13"/>
      <c r="CX188" s="13"/>
      <c r="CY188" s="13"/>
      <c r="CZ188" s="13"/>
      <c r="DA188" s="13"/>
      <c r="DB188" s="13"/>
      <c r="DC188" s="13"/>
      <c r="DD188" s="13"/>
      <c r="DE188" s="13"/>
      <c r="DF188" s="13"/>
      <c r="DG188" s="13"/>
      <c r="DH188" s="13"/>
      <c r="DI188" s="13"/>
      <c r="DJ188" s="13"/>
      <c r="DK188" s="13"/>
      <c r="DL188" s="13"/>
    </row>
    <row r="189" spans="1:116" s="1" customFormat="1" ht="21" customHeight="1" x14ac:dyDescent="0.2">
      <c r="A189" s="6"/>
      <c r="B189" s="679"/>
      <c r="C189" s="680"/>
      <c r="D189" s="680"/>
      <c r="E189" s="680"/>
      <c r="F189" s="680"/>
      <c r="G189" s="681"/>
      <c r="H189" s="682"/>
      <c r="I189" s="683"/>
      <c r="J189" s="683"/>
      <c r="K189" s="683"/>
      <c r="L189" s="30" t="s">
        <v>39</v>
      </c>
      <c r="M189" s="308"/>
      <c r="N189" s="308"/>
      <c r="O189" s="30" t="s">
        <v>47</v>
      </c>
      <c r="P189" s="717"/>
      <c r="Q189" s="717"/>
      <c r="R189" s="120" t="s">
        <v>27</v>
      </c>
      <c r="S189" s="682"/>
      <c r="T189" s="683"/>
      <c r="U189" s="683"/>
      <c r="V189" s="683"/>
      <c r="W189" s="30" t="s">
        <v>39</v>
      </c>
      <c r="X189" s="308"/>
      <c r="Y189" s="308"/>
      <c r="Z189" s="30" t="s">
        <v>47</v>
      </c>
      <c r="AA189" s="717"/>
      <c r="AB189" s="717"/>
      <c r="AC189" s="120" t="s">
        <v>27</v>
      </c>
      <c r="AD189" s="697"/>
      <c r="AE189" s="698"/>
      <c r="AF189" s="698"/>
      <c r="AG189" s="698"/>
      <c r="AH189" s="698"/>
      <c r="AI189" s="698"/>
      <c r="AJ189" s="698"/>
      <c r="AK189" s="698"/>
      <c r="AL189" s="698"/>
      <c r="AM189" s="698"/>
      <c r="AN189" s="699"/>
      <c r="AO189" s="697"/>
      <c r="AP189" s="698"/>
      <c r="AQ189" s="698"/>
      <c r="AR189" s="698"/>
      <c r="AS189" s="698"/>
      <c r="AT189" s="698"/>
      <c r="AU189" s="698"/>
      <c r="AV189" s="698"/>
      <c r="AW189" s="698"/>
      <c r="AX189" s="698"/>
      <c r="AY189" s="698"/>
      <c r="AZ189" s="698"/>
      <c r="BA189" s="698"/>
      <c r="BB189" s="698"/>
      <c r="BC189" s="698"/>
      <c r="BD189" s="698"/>
      <c r="BE189" s="698"/>
      <c r="BF189" s="698"/>
      <c r="BG189" s="698"/>
      <c r="BH189" s="698"/>
      <c r="BI189" s="698"/>
      <c r="BJ189" s="698"/>
      <c r="BK189" s="698"/>
      <c r="BL189" s="698"/>
      <c r="BM189" s="698"/>
      <c r="BN189" s="698"/>
      <c r="BO189" s="698"/>
      <c r="BP189" s="698"/>
      <c r="BQ189" s="698"/>
      <c r="BR189" s="699"/>
      <c r="BS189" s="108"/>
      <c r="BT189" s="108"/>
      <c r="BU189" s="13"/>
      <c r="BV189" s="13"/>
      <c r="BW189" s="13"/>
      <c r="BX189" s="13"/>
      <c r="BY189" s="13"/>
      <c r="BZ189" s="13"/>
      <c r="CA189" s="13"/>
      <c r="CB189" s="13"/>
      <c r="CC189" s="13"/>
      <c r="CD189" s="13"/>
      <c r="CE189" s="13"/>
      <c r="CF189" s="13"/>
      <c r="CG189" s="13"/>
      <c r="CH189" s="13"/>
      <c r="CI189" s="13"/>
      <c r="CJ189" s="13"/>
      <c r="CK189" s="13"/>
      <c r="CL189" s="13"/>
      <c r="CM189" s="13"/>
      <c r="CN189" s="13"/>
      <c r="CO189" s="13"/>
      <c r="CP189" s="13"/>
      <c r="CQ189" s="13"/>
      <c r="CR189" s="13"/>
      <c r="CS189" s="13"/>
      <c r="CT189" s="13"/>
      <c r="CU189" s="13"/>
      <c r="CV189" s="13"/>
      <c r="CW189" s="13"/>
      <c r="CX189" s="13"/>
      <c r="CY189" s="13"/>
      <c r="CZ189" s="13"/>
      <c r="DA189" s="13"/>
      <c r="DB189" s="13"/>
      <c r="DC189" s="13"/>
      <c r="DD189" s="13"/>
      <c r="DE189" s="13"/>
      <c r="DF189" s="13"/>
      <c r="DG189" s="13"/>
      <c r="DH189" s="13"/>
      <c r="DI189" s="13"/>
      <c r="DJ189" s="13"/>
      <c r="DK189" s="13"/>
      <c r="DL189" s="13"/>
    </row>
    <row r="190" spans="1:116" s="1" customFormat="1" ht="21" customHeight="1" x14ac:dyDescent="0.2">
      <c r="A190" s="6"/>
      <c r="B190" s="679"/>
      <c r="C190" s="680"/>
      <c r="D190" s="680"/>
      <c r="E190" s="680"/>
      <c r="F190" s="680"/>
      <c r="G190" s="681"/>
      <c r="H190" s="682"/>
      <c r="I190" s="683"/>
      <c r="J190" s="683"/>
      <c r="K190" s="683"/>
      <c r="L190" s="30" t="s">
        <v>39</v>
      </c>
      <c r="M190" s="308"/>
      <c r="N190" s="308"/>
      <c r="O190" s="30" t="s">
        <v>47</v>
      </c>
      <c r="P190" s="717"/>
      <c r="Q190" s="717"/>
      <c r="R190" s="120" t="s">
        <v>27</v>
      </c>
      <c r="S190" s="682"/>
      <c r="T190" s="683"/>
      <c r="U190" s="683"/>
      <c r="V190" s="683"/>
      <c r="W190" s="30" t="s">
        <v>39</v>
      </c>
      <c r="X190" s="308"/>
      <c r="Y190" s="308"/>
      <c r="Z190" s="30" t="s">
        <v>47</v>
      </c>
      <c r="AA190" s="717"/>
      <c r="AB190" s="717"/>
      <c r="AC190" s="120" t="s">
        <v>27</v>
      </c>
      <c r="AD190" s="697"/>
      <c r="AE190" s="698"/>
      <c r="AF190" s="698"/>
      <c r="AG190" s="698"/>
      <c r="AH190" s="698"/>
      <c r="AI190" s="698"/>
      <c r="AJ190" s="698"/>
      <c r="AK190" s="698"/>
      <c r="AL190" s="698"/>
      <c r="AM190" s="698"/>
      <c r="AN190" s="699"/>
      <c r="AO190" s="697"/>
      <c r="AP190" s="698"/>
      <c r="AQ190" s="698"/>
      <c r="AR190" s="698"/>
      <c r="AS190" s="698"/>
      <c r="AT190" s="698"/>
      <c r="AU190" s="698"/>
      <c r="AV190" s="698"/>
      <c r="AW190" s="698"/>
      <c r="AX190" s="698"/>
      <c r="AY190" s="698"/>
      <c r="AZ190" s="698"/>
      <c r="BA190" s="698"/>
      <c r="BB190" s="698"/>
      <c r="BC190" s="698"/>
      <c r="BD190" s="698"/>
      <c r="BE190" s="698"/>
      <c r="BF190" s="698"/>
      <c r="BG190" s="698"/>
      <c r="BH190" s="698"/>
      <c r="BI190" s="698"/>
      <c r="BJ190" s="698"/>
      <c r="BK190" s="698"/>
      <c r="BL190" s="698"/>
      <c r="BM190" s="698"/>
      <c r="BN190" s="698"/>
      <c r="BO190" s="698"/>
      <c r="BP190" s="698"/>
      <c r="BQ190" s="698"/>
      <c r="BR190" s="699"/>
      <c r="BS190" s="108"/>
      <c r="BT190" s="108"/>
      <c r="BU190" s="13"/>
      <c r="BV190" s="13"/>
      <c r="BW190" s="13"/>
      <c r="BX190" s="13"/>
      <c r="BY190" s="13"/>
      <c r="BZ190" s="13"/>
      <c r="CA190" s="13"/>
      <c r="CB190" s="13"/>
      <c r="CC190" s="13"/>
      <c r="CD190" s="13"/>
      <c r="CE190" s="13"/>
      <c r="CF190" s="13"/>
      <c r="CG190" s="13"/>
      <c r="CH190" s="13"/>
      <c r="CI190" s="13"/>
      <c r="CJ190" s="13"/>
      <c r="CK190" s="13"/>
      <c r="CL190" s="13"/>
      <c r="CM190" s="13"/>
      <c r="CN190" s="13"/>
      <c r="CO190" s="13"/>
      <c r="CP190" s="13"/>
      <c r="CQ190" s="13"/>
      <c r="CR190" s="13"/>
      <c r="CS190" s="13"/>
      <c r="CT190" s="13"/>
      <c r="CU190" s="13"/>
      <c r="CV190" s="13"/>
      <c r="CW190" s="13"/>
      <c r="CX190" s="13"/>
      <c r="CY190" s="13"/>
      <c r="CZ190" s="13"/>
      <c r="DA190" s="13"/>
      <c r="DB190" s="13"/>
      <c r="DC190" s="13"/>
      <c r="DD190" s="13"/>
      <c r="DE190" s="13"/>
      <c r="DF190" s="13"/>
      <c r="DG190" s="13"/>
      <c r="DH190" s="13"/>
      <c r="DI190" s="13"/>
      <c r="DJ190" s="13"/>
      <c r="DK190" s="13"/>
      <c r="DL190" s="13"/>
    </row>
    <row r="191" spans="1:116" s="1" customFormat="1" ht="21" customHeight="1" x14ac:dyDescent="0.2">
      <c r="A191" s="6"/>
      <c r="B191" s="679"/>
      <c r="C191" s="680"/>
      <c r="D191" s="680"/>
      <c r="E191" s="680"/>
      <c r="F191" s="680"/>
      <c r="G191" s="681"/>
      <c r="H191" s="682"/>
      <c r="I191" s="683"/>
      <c r="J191" s="683"/>
      <c r="K191" s="683"/>
      <c r="L191" s="30" t="s">
        <v>39</v>
      </c>
      <c r="M191" s="308"/>
      <c r="N191" s="308"/>
      <c r="O191" s="30" t="s">
        <v>47</v>
      </c>
      <c r="P191" s="717"/>
      <c r="Q191" s="717"/>
      <c r="R191" s="120" t="s">
        <v>27</v>
      </c>
      <c r="S191" s="682"/>
      <c r="T191" s="683"/>
      <c r="U191" s="683"/>
      <c r="V191" s="683"/>
      <c r="W191" s="30" t="s">
        <v>39</v>
      </c>
      <c r="X191" s="308"/>
      <c r="Y191" s="308"/>
      <c r="Z191" s="30" t="s">
        <v>47</v>
      </c>
      <c r="AA191" s="111"/>
      <c r="AB191" s="111"/>
      <c r="AC191" s="120" t="s">
        <v>27</v>
      </c>
      <c r="AD191" s="697"/>
      <c r="AE191" s="698"/>
      <c r="AF191" s="698"/>
      <c r="AG191" s="698"/>
      <c r="AH191" s="698"/>
      <c r="AI191" s="698"/>
      <c r="AJ191" s="698"/>
      <c r="AK191" s="698"/>
      <c r="AL191" s="698"/>
      <c r="AM191" s="698"/>
      <c r="AN191" s="699"/>
      <c r="AO191" s="697"/>
      <c r="AP191" s="698"/>
      <c r="AQ191" s="698"/>
      <c r="AR191" s="698"/>
      <c r="AS191" s="698"/>
      <c r="AT191" s="698"/>
      <c r="AU191" s="698"/>
      <c r="AV191" s="698"/>
      <c r="AW191" s="698"/>
      <c r="AX191" s="698"/>
      <c r="AY191" s="698"/>
      <c r="AZ191" s="698"/>
      <c r="BA191" s="698"/>
      <c r="BB191" s="698"/>
      <c r="BC191" s="698"/>
      <c r="BD191" s="698"/>
      <c r="BE191" s="698"/>
      <c r="BF191" s="698"/>
      <c r="BG191" s="698"/>
      <c r="BH191" s="698"/>
      <c r="BI191" s="698"/>
      <c r="BJ191" s="698"/>
      <c r="BK191" s="698"/>
      <c r="BL191" s="698"/>
      <c r="BM191" s="698"/>
      <c r="BN191" s="698"/>
      <c r="BO191" s="698"/>
      <c r="BP191" s="698"/>
      <c r="BQ191" s="698"/>
      <c r="BR191" s="699"/>
      <c r="BS191" s="108"/>
      <c r="BT191" s="108"/>
      <c r="BU191" s="13"/>
      <c r="BV191" s="13"/>
      <c r="BW191" s="13"/>
      <c r="BX191" s="13"/>
      <c r="BY191" s="13"/>
      <c r="BZ191" s="13"/>
      <c r="CA191" s="13"/>
      <c r="CB191" s="13"/>
      <c r="CC191" s="13"/>
      <c r="CD191" s="13"/>
      <c r="CE191" s="13"/>
      <c r="CF191" s="13"/>
      <c r="CG191" s="13"/>
      <c r="CH191" s="13"/>
      <c r="CI191" s="13"/>
      <c r="CJ191" s="13"/>
      <c r="CK191" s="13"/>
      <c r="CL191" s="13"/>
      <c r="CM191" s="13"/>
      <c r="CN191" s="13"/>
      <c r="CO191" s="13"/>
      <c r="CP191" s="13"/>
      <c r="CQ191" s="13"/>
      <c r="CR191" s="13"/>
      <c r="CS191" s="13"/>
      <c r="CT191" s="13"/>
      <c r="CU191" s="13"/>
      <c r="CV191" s="13"/>
      <c r="CW191" s="13"/>
      <c r="CX191" s="13"/>
      <c r="CY191" s="13"/>
      <c r="CZ191" s="13"/>
      <c r="DA191" s="13"/>
      <c r="DB191" s="13"/>
      <c r="DC191" s="13"/>
      <c r="DD191" s="13"/>
      <c r="DE191" s="13"/>
      <c r="DF191" s="13"/>
      <c r="DG191" s="13"/>
      <c r="DH191" s="13"/>
      <c r="DI191" s="13"/>
      <c r="DJ191" s="13"/>
      <c r="DK191" s="13"/>
      <c r="DL191" s="13"/>
    </row>
    <row r="192" spans="1:116" s="1" customFormat="1" ht="21" customHeight="1" x14ac:dyDescent="0.2">
      <c r="A192" s="6"/>
      <c r="B192" s="679"/>
      <c r="C192" s="680"/>
      <c r="D192" s="680"/>
      <c r="E192" s="680"/>
      <c r="F192" s="680"/>
      <c r="G192" s="681"/>
      <c r="H192" s="682"/>
      <c r="I192" s="683"/>
      <c r="J192" s="209"/>
      <c r="K192" s="209"/>
      <c r="L192" s="30" t="s">
        <v>39</v>
      </c>
      <c r="M192" s="308"/>
      <c r="N192" s="308"/>
      <c r="O192" s="30" t="s">
        <v>47</v>
      </c>
      <c r="P192" s="717"/>
      <c r="Q192" s="717"/>
      <c r="R192" s="120" t="s">
        <v>27</v>
      </c>
      <c r="S192" s="682"/>
      <c r="T192" s="683"/>
      <c r="U192" s="683"/>
      <c r="V192" s="683"/>
      <c r="W192" s="30" t="s">
        <v>39</v>
      </c>
      <c r="X192" s="308"/>
      <c r="Y192" s="308"/>
      <c r="Z192" s="30" t="s">
        <v>47</v>
      </c>
      <c r="AA192" s="717"/>
      <c r="AB192" s="717"/>
      <c r="AC192" s="120" t="s">
        <v>27</v>
      </c>
      <c r="AD192" s="697"/>
      <c r="AE192" s="698"/>
      <c r="AF192" s="698"/>
      <c r="AG192" s="698"/>
      <c r="AH192" s="698"/>
      <c r="AI192" s="698"/>
      <c r="AJ192" s="698"/>
      <c r="AK192" s="698"/>
      <c r="AL192" s="698"/>
      <c r="AM192" s="698"/>
      <c r="AN192" s="699"/>
      <c r="AO192" s="697"/>
      <c r="AP192" s="698"/>
      <c r="AQ192" s="698"/>
      <c r="AR192" s="698"/>
      <c r="AS192" s="698"/>
      <c r="AT192" s="698"/>
      <c r="AU192" s="698"/>
      <c r="AV192" s="698"/>
      <c r="AW192" s="698"/>
      <c r="AX192" s="698"/>
      <c r="AY192" s="698"/>
      <c r="AZ192" s="698"/>
      <c r="BA192" s="698"/>
      <c r="BB192" s="698"/>
      <c r="BC192" s="698"/>
      <c r="BD192" s="698"/>
      <c r="BE192" s="698"/>
      <c r="BF192" s="698"/>
      <c r="BG192" s="698"/>
      <c r="BH192" s="698"/>
      <c r="BI192" s="698"/>
      <c r="BJ192" s="698"/>
      <c r="BK192" s="698"/>
      <c r="BL192" s="698"/>
      <c r="BM192" s="698"/>
      <c r="BN192" s="698"/>
      <c r="BO192" s="698"/>
      <c r="BP192" s="698"/>
      <c r="BQ192" s="698"/>
      <c r="BR192" s="699"/>
      <c r="BS192" s="108"/>
      <c r="BT192" s="108"/>
      <c r="BU192" s="13"/>
      <c r="BV192" s="13"/>
      <c r="BW192" s="13"/>
      <c r="BX192" s="13"/>
      <c r="BY192" s="13"/>
      <c r="BZ192" s="13"/>
      <c r="CA192" s="13"/>
      <c r="CB192" s="13"/>
      <c r="CC192" s="13"/>
      <c r="CD192" s="13"/>
      <c r="CE192" s="13"/>
      <c r="CF192" s="13"/>
      <c r="CG192" s="13"/>
      <c r="CH192" s="13"/>
      <c r="CI192" s="13"/>
      <c r="CJ192" s="13"/>
      <c r="CK192" s="13"/>
      <c r="CL192" s="13"/>
      <c r="CM192" s="13"/>
      <c r="CN192" s="13"/>
      <c r="CO192" s="13"/>
      <c r="CP192" s="13"/>
      <c r="CQ192" s="13"/>
      <c r="CR192" s="13"/>
      <c r="CS192" s="13"/>
      <c r="CT192" s="13"/>
      <c r="CU192" s="13"/>
      <c r="CV192" s="13"/>
      <c r="CW192" s="13"/>
      <c r="CX192" s="13"/>
      <c r="CY192" s="13"/>
      <c r="CZ192" s="13"/>
      <c r="DA192" s="13"/>
      <c r="DB192" s="13"/>
      <c r="DC192" s="13"/>
      <c r="DD192" s="13"/>
      <c r="DE192" s="13"/>
      <c r="DF192" s="13"/>
      <c r="DG192" s="13"/>
      <c r="DH192" s="13"/>
      <c r="DI192" s="13"/>
      <c r="DJ192" s="13"/>
      <c r="DK192" s="13"/>
      <c r="DL192" s="13"/>
    </row>
    <row r="193" spans="1:116" s="1" customFormat="1" ht="21" customHeight="1" x14ac:dyDescent="0.2">
      <c r="A193" s="6"/>
      <c r="B193" s="679"/>
      <c r="C193" s="680"/>
      <c r="D193" s="680"/>
      <c r="E193" s="680"/>
      <c r="F193" s="680"/>
      <c r="G193" s="681"/>
      <c r="H193" s="682"/>
      <c r="I193" s="683"/>
      <c r="J193" s="683"/>
      <c r="K193" s="683"/>
      <c r="L193" s="30" t="s">
        <v>39</v>
      </c>
      <c r="M193" s="308"/>
      <c r="N193" s="308"/>
      <c r="O193" s="30" t="s">
        <v>47</v>
      </c>
      <c r="P193" s="717"/>
      <c r="Q193" s="717"/>
      <c r="R193" s="120" t="s">
        <v>27</v>
      </c>
      <c r="S193" s="682"/>
      <c r="T193" s="683"/>
      <c r="U193" s="683"/>
      <c r="V193" s="683"/>
      <c r="W193" s="30" t="s">
        <v>39</v>
      </c>
      <c r="X193" s="308"/>
      <c r="Y193" s="308"/>
      <c r="Z193" s="30" t="s">
        <v>47</v>
      </c>
      <c r="AA193" s="717"/>
      <c r="AB193" s="717"/>
      <c r="AC193" s="120" t="s">
        <v>27</v>
      </c>
      <c r="AD193" s="697"/>
      <c r="AE193" s="698"/>
      <c r="AF193" s="698"/>
      <c r="AG193" s="698"/>
      <c r="AH193" s="698"/>
      <c r="AI193" s="698"/>
      <c r="AJ193" s="698"/>
      <c r="AK193" s="698"/>
      <c r="AL193" s="698"/>
      <c r="AM193" s="698"/>
      <c r="AN193" s="699"/>
      <c r="AO193" s="697"/>
      <c r="AP193" s="698"/>
      <c r="AQ193" s="698"/>
      <c r="AR193" s="698"/>
      <c r="AS193" s="698"/>
      <c r="AT193" s="698"/>
      <c r="AU193" s="698"/>
      <c r="AV193" s="698"/>
      <c r="AW193" s="698"/>
      <c r="AX193" s="698"/>
      <c r="AY193" s="698"/>
      <c r="AZ193" s="698"/>
      <c r="BA193" s="698"/>
      <c r="BB193" s="698"/>
      <c r="BC193" s="698"/>
      <c r="BD193" s="698"/>
      <c r="BE193" s="698"/>
      <c r="BF193" s="698"/>
      <c r="BG193" s="698"/>
      <c r="BH193" s="698"/>
      <c r="BI193" s="698"/>
      <c r="BJ193" s="698"/>
      <c r="BK193" s="698"/>
      <c r="BL193" s="698"/>
      <c r="BM193" s="698"/>
      <c r="BN193" s="698"/>
      <c r="BO193" s="698"/>
      <c r="BP193" s="698"/>
      <c r="BQ193" s="698"/>
      <c r="BR193" s="699"/>
      <c r="BS193" s="108"/>
      <c r="BT193" s="108"/>
      <c r="BU193" s="13"/>
      <c r="BV193" s="13"/>
      <c r="BW193" s="13"/>
      <c r="BX193" s="13"/>
      <c r="BY193" s="13"/>
      <c r="BZ193" s="13"/>
      <c r="CA193" s="13"/>
      <c r="CB193" s="13"/>
      <c r="CC193" s="13"/>
      <c r="CD193" s="13"/>
      <c r="CE193" s="13"/>
      <c r="CF193" s="13"/>
      <c r="CG193" s="13"/>
      <c r="CH193" s="13"/>
      <c r="CI193" s="13"/>
      <c r="CJ193" s="13"/>
      <c r="CK193" s="13"/>
      <c r="CL193" s="13"/>
      <c r="CM193" s="13"/>
      <c r="CN193" s="13"/>
      <c r="CO193" s="13"/>
      <c r="CP193" s="13"/>
      <c r="CQ193" s="13"/>
      <c r="CR193" s="13"/>
      <c r="CS193" s="13"/>
      <c r="CT193" s="13"/>
      <c r="CU193" s="13"/>
      <c r="CV193" s="13"/>
      <c r="CW193" s="13"/>
      <c r="CX193" s="13"/>
      <c r="CY193" s="13"/>
      <c r="CZ193" s="13"/>
      <c r="DA193" s="13"/>
      <c r="DB193" s="13"/>
      <c r="DC193" s="13"/>
      <c r="DD193" s="13"/>
      <c r="DE193" s="13"/>
      <c r="DF193" s="13"/>
      <c r="DG193" s="13"/>
      <c r="DH193" s="13"/>
      <c r="DI193" s="13"/>
      <c r="DJ193" s="13"/>
      <c r="DK193" s="13"/>
      <c r="DL193" s="13"/>
    </row>
    <row r="194" spans="1:116" s="1" customFormat="1" ht="21" customHeight="1" x14ac:dyDescent="0.2">
      <c r="A194" s="6"/>
      <c r="B194" s="679"/>
      <c r="C194" s="680"/>
      <c r="D194" s="680"/>
      <c r="E194" s="680"/>
      <c r="F194" s="680"/>
      <c r="G194" s="681"/>
      <c r="H194" s="682"/>
      <c r="I194" s="683"/>
      <c r="J194" s="683"/>
      <c r="K194" s="683"/>
      <c r="L194" s="30" t="s">
        <v>39</v>
      </c>
      <c r="M194" s="308"/>
      <c r="N194" s="308"/>
      <c r="O194" s="30" t="s">
        <v>47</v>
      </c>
      <c r="P194" s="717"/>
      <c r="Q194" s="717"/>
      <c r="R194" s="120" t="s">
        <v>27</v>
      </c>
      <c r="S194" s="682"/>
      <c r="T194" s="683"/>
      <c r="U194" s="683"/>
      <c r="V194" s="683"/>
      <c r="W194" s="30" t="s">
        <v>39</v>
      </c>
      <c r="X194" s="113"/>
      <c r="Y194" s="113"/>
      <c r="Z194" s="30" t="s">
        <v>47</v>
      </c>
      <c r="AA194" s="717"/>
      <c r="AB194" s="717"/>
      <c r="AC194" s="120" t="s">
        <v>27</v>
      </c>
      <c r="AD194" s="697"/>
      <c r="AE194" s="698"/>
      <c r="AF194" s="698"/>
      <c r="AG194" s="698"/>
      <c r="AH194" s="698"/>
      <c r="AI194" s="698"/>
      <c r="AJ194" s="698"/>
      <c r="AK194" s="698"/>
      <c r="AL194" s="698"/>
      <c r="AM194" s="698"/>
      <c r="AN194" s="699"/>
      <c r="AO194" s="697"/>
      <c r="AP194" s="698"/>
      <c r="AQ194" s="698"/>
      <c r="AR194" s="698"/>
      <c r="AS194" s="698"/>
      <c r="AT194" s="698"/>
      <c r="AU194" s="698"/>
      <c r="AV194" s="698"/>
      <c r="AW194" s="698"/>
      <c r="AX194" s="698"/>
      <c r="AY194" s="698"/>
      <c r="AZ194" s="698"/>
      <c r="BA194" s="698"/>
      <c r="BB194" s="698"/>
      <c r="BC194" s="698"/>
      <c r="BD194" s="698"/>
      <c r="BE194" s="698"/>
      <c r="BF194" s="698"/>
      <c r="BG194" s="698"/>
      <c r="BH194" s="698"/>
      <c r="BI194" s="698"/>
      <c r="BJ194" s="698"/>
      <c r="BK194" s="698"/>
      <c r="BL194" s="698"/>
      <c r="BM194" s="698"/>
      <c r="BN194" s="698"/>
      <c r="BO194" s="698"/>
      <c r="BP194" s="698"/>
      <c r="BQ194" s="698"/>
      <c r="BR194" s="699"/>
      <c r="BS194" s="108"/>
      <c r="BT194" s="108"/>
      <c r="BU194" s="13"/>
      <c r="BV194" s="13"/>
      <c r="BW194" s="13"/>
      <c r="BX194" s="13"/>
      <c r="BY194" s="13"/>
      <c r="BZ194" s="13"/>
      <c r="CA194" s="13"/>
      <c r="CB194" s="13"/>
      <c r="CC194" s="13"/>
      <c r="CD194" s="13"/>
      <c r="CE194" s="13"/>
      <c r="CF194" s="13"/>
      <c r="CG194" s="13"/>
      <c r="CH194" s="13"/>
      <c r="CI194" s="13"/>
      <c r="CJ194" s="13"/>
      <c r="CK194" s="13"/>
      <c r="CL194" s="13"/>
      <c r="CM194" s="13"/>
      <c r="CN194" s="13"/>
      <c r="CO194" s="13"/>
      <c r="CP194" s="13"/>
      <c r="CQ194" s="13"/>
      <c r="CR194" s="13"/>
      <c r="CS194" s="13"/>
      <c r="CT194" s="13"/>
      <c r="CU194" s="13"/>
      <c r="CV194" s="13"/>
      <c r="CW194" s="13"/>
      <c r="CX194" s="13"/>
      <c r="CY194" s="13"/>
      <c r="CZ194" s="13"/>
      <c r="DA194" s="13"/>
      <c r="DB194" s="13"/>
      <c r="DC194" s="13"/>
      <c r="DD194" s="13"/>
      <c r="DE194" s="13"/>
      <c r="DF194" s="13"/>
      <c r="DG194" s="13"/>
      <c r="DH194" s="13"/>
      <c r="DI194" s="13"/>
      <c r="DJ194" s="13"/>
      <c r="DK194" s="13"/>
      <c r="DL194" s="13"/>
    </row>
    <row r="195" spans="1:116" s="1" customFormat="1" ht="21" customHeight="1" x14ac:dyDescent="0.2">
      <c r="A195" s="6"/>
      <c r="B195" s="679"/>
      <c r="C195" s="680"/>
      <c r="D195" s="680"/>
      <c r="E195" s="680"/>
      <c r="F195" s="680"/>
      <c r="G195" s="681"/>
      <c r="H195" s="682"/>
      <c r="I195" s="683"/>
      <c r="J195" s="683"/>
      <c r="K195" s="683"/>
      <c r="L195" s="30" t="s">
        <v>39</v>
      </c>
      <c r="M195" s="308"/>
      <c r="N195" s="308"/>
      <c r="O195" s="30" t="s">
        <v>47</v>
      </c>
      <c r="P195" s="717"/>
      <c r="Q195" s="717"/>
      <c r="R195" s="120" t="s">
        <v>27</v>
      </c>
      <c r="S195" s="682"/>
      <c r="T195" s="683"/>
      <c r="U195" s="683"/>
      <c r="V195" s="683"/>
      <c r="W195" s="30" t="s">
        <v>39</v>
      </c>
      <c r="X195" s="113"/>
      <c r="Y195" s="113"/>
      <c r="Z195" s="30" t="s">
        <v>47</v>
      </c>
      <c r="AA195" s="717"/>
      <c r="AB195" s="717"/>
      <c r="AC195" s="120" t="s">
        <v>27</v>
      </c>
      <c r="AD195" s="697"/>
      <c r="AE195" s="698"/>
      <c r="AF195" s="698"/>
      <c r="AG195" s="698"/>
      <c r="AH195" s="698"/>
      <c r="AI195" s="698"/>
      <c r="AJ195" s="698"/>
      <c r="AK195" s="698"/>
      <c r="AL195" s="698"/>
      <c r="AM195" s="698"/>
      <c r="AN195" s="699"/>
      <c r="AO195" s="158"/>
      <c r="AP195" s="156"/>
      <c r="AQ195" s="156"/>
      <c r="AR195" s="156"/>
      <c r="AS195" s="156"/>
      <c r="AT195" s="156"/>
      <c r="AU195" s="156"/>
      <c r="AV195" s="156"/>
      <c r="AW195" s="156"/>
      <c r="AX195" s="156"/>
      <c r="AY195" s="156"/>
      <c r="AZ195" s="156"/>
      <c r="BA195" s="156"/>
      <c r="BB195" s="156"/>
      <c r="BC195" s="156"/>
      <c r="BD195" s="156"/>
      <c r="BE195" s="156"/>
      <c r="BF195" s="156"/>
      <c r="BG195" s="156"/>
      <c r="BH195" s="156"/>
      <c r="BI195" s="156"/>
      <c r="BJ195" s="156"/>
      <c r="BK195" s="156"/>
      <c r="BL195" s="156"/>
      <c r="BM195" s="156"/>
      <c r="BN195" s="156"/>
      <c r="BO195" s="156"/>
      <c r="BP195" s="156"/>
      <c r="BQ195" s="156"/>
      <c r="BR195" s="159"/>
      <c r="BS195" s="108"/>
      <c r="BT195" s="108"/>
      <c r="BU195" s="13"/>
      <c r="BV195" s="13"/>
      <c r="BW195" s="13"/>
      <c r="BX195" s="13"/>
      <c r="BY195" s="13"/>
      <c r="BZ195" s="13"/>
      <c r="CA195" s="13"/>
      <c r="CB195" s="13"/>
      <c r="CC195" s="13"/>
      <c r="CD195" s="13"/>
      <c r="CE195" s="13"/>
      <c r="CF195" s="13"/>
      <c r="CG195" s="13"/>
      <c r="CH195" s="13"/>
      <c r="CI195" s="13"/>
      <c r="CJ195" s="13"/>
      <c r="CK195" s="13"/>
      <c r="CL195" s="13"/>
      <c r="CM195" s="13"/>
      <c r="CN195" s="13"/>
      <c r="CO195" s="13"/>
      <c r="CP195" s="13"/>
      <c r="CQ195" s="13"/>
      <c r="CR195" s="13"/>
      <c r="CS195" s="13"/>
      <c r="CT195" s="13"/>
      <c r="CU195" s="13"/>
      <c r="CV195" s="13"/>
      <c r="CW195" s="13"/>
      <c r="CX195" s="13"/>
      <c r="CY195" s="13"/>
      <c r="CZ195" s="13"/>
      <c r="DA195" s="13"/>
      <c r="DB195" s="13"/>
      <c r="DC195" s="13"/>
      <c r="DD195" s="13"/>
      <c r="DE195" s="13"/>
      <c r="DF195" s="13"/>
      <c r="DG195" s="13"/>
      <c r="DH195" s="13"/>
      <c r="DI195" s="13"/>
      <c r="DJ195" s="13"/>
      <c r="DK195" s="13"/>
      <c r="DL195" s="13"/>
    </row>
    <row r="196" spans="1:116" s="1" customFormat="1" ht="21" customHeight="1" x14ac:dyDescent="0.2">
      <c r="A196" s="6"/>
      <c r="B196" s="679"/>
      <c r="C196" s="680"/>
      <c r="D196" s="680"/>
      <c r="E196" s="680"/>
      <c r="F196" s="680"/>
      <c r="G196" s="681"/>
      <c r="H196" s="682"/>
      <c r="I196" s="683"/>
      <c r="J196" s="683"/>
      <c r="K196" s="683"/>
      <c r="L196" s="30" t="s">
        <v>39</v>
      </c>
      <c r="M196" s="308"/>
      <c r="N196" s="308"/>
      <c r="O196" s="30" t="s">
        <v>47</v>
      </c>
      <c r="P196" s="717"/>
      <c r="Q196" s="717"/>
      <c r="R196" s="120" t="s">
        <v>27</v>
      </c>
      <c r="S196" s="682"/>
      <c r="T196" s="683"/>
      <c r="U196" s="683"/>
      <c r="V196" s="683"/>
      <c r="W196" s="30" t="s">
        <v>39</v>
      </c>
      <c r="X196" s="308"/>
      <c r="Y196" s="308"/>
      <c r="Z196" s="30" t="s">
        <v>47</v>
      </c>
      <c r="AA196" s="717"/>
      <c r="AB196" s="717"/>
      <c r="AC196" s="120" t="s">
        <v>27</v>
      </c>
      <c r="AD196" s="697"/>
      <c r="AE196" s="698"/>
      <c r="AF196" s="698"/>
      <c r="AG196" s="698"/>
      <c r="AH196" s="698"/>
      <c r="AI196" s="698"/>
      <c r="AJ196" s="698"/>
      <c r="AK196" s="698"/>
      <c r="AL196" s="698"/>
      <c r="AM196" s="698"/>
      <c r="AN196" s="699"/>
      <c r="AO196" s="697"/>
      <c r="AP196" s="698"/>
      <c r="AQ196" s="698"/>
      <c r="AR196" s="698"/>
      <c r="AS196" s="698"/>
      <c r="AT196" s="698"/>
      <c r="AU196" s="698"/>
      <c r="AV196" s="698"/>
      <c r="AW196" s="698"/>
      <c r="AX196" s="698"/>
      <c r="AY196" s="698"/>
      <c r="AZ196" s="698"/>
      <c r="BA196" s="698"/>
      <c r="BB196" s="698"/>
      <c r="BC196" s="698"/>
      <c r="BD196" s="698"/>
      <c r="BE196" s="698"/>
      <c r="BF196" s="698"/>
      <c r="BG196" s="698"/>
      <c r="BH196" s="698"/>
      <c r="BI196" s="698"/>
      <c r="BJ196" s="698"/>
      <c r="BK196" s="698"/>
      <c r="BL196" s="698"/>
      <c r="BM196" s="698"/>
      <c r="BN196" s="698"/>
      <c r="BO196" s="698"/>
      <c r="BP196" s="698"/>
      <c r="BQ196" s="698"/>
      <c r="BR196" s="699"/>
      <c r="BS196" s="108"/>
      <c r="BT196" s="108"/>
      <c r="BU196" s="13"/>
      <c r="BV196" s="13"/>
      <c r="BW196" s="13"/>
      <c r="BX196" s="13"/>
      <c r="BY196" s="13"/>
      <c r="BZ196" s="13"/>
      <c r="CA196" s="13"/>
      <c r="CB196" s="13"/>
      <c r="CC196" s="13"/>
      <c r="CD196" s="13"/>
      <c r="CE196" s="13"/>
      <c r="CF196" s="13"/>
      <c r="CG196" s="13"/>
      <c r="CH196" s="13"/>
      <c r="CI196" s="13"/>
      <c r="CJ196" s="13"/>
      <c r="CK196" s="13"/>
      <c r="CL196" s="13"/>
      <c r="CM196" s="13"/>
      <c r="CN196" s="13"/>
      <c r="CO196" s="13"/>
      <c r="CP196" s="13"/>
      <c r="CQ196" s="13"/>
      <c r="CR196" s="13"/>
      <c r="CS196" s="13"/>
      <c r="CT196" s="13"/>
      <c r="CU196" s="13"/>
      <c r="CV196" s="13"/>
      <c r="CW196" s="13"/>
      <c r="CX196" s="13"/>
      <c r="CY196" s="13"/>
      <c r="CZ196" s="13"/>
      <c r="DA196" s="13"/>
      <c r="DB196" s="13"/>
      <c r="DC196" s="13"/>
      <c r="DD196" s="13"/>
      <c r="DE196" s="13"/>
      <c r="DF196" s="13"/>
      <c r="DG196" s="13"/>
      <c r="DH196" s="13"/>
      <c r="DI196" s="13"/>
      <c r="DJ196" s="13"/>
      <c r="DK196" s="13"/>
      <c r="DL196" s="13"/>
    </row>
    <row r="197" spans="1:116" s="1" customFormat="1" ht="21" customHeight="1" x14ac:dyDescent="0.2">
      <c r="A197" s="6"/>
      <c r="B197" s="222"/>
      <c r="C197" s="213"/>
      <c r="D197" s="213"/>
      <c r="E197" s="213"/>
      <c r="F197" s="213"/>
      <c r="G197" s="214"/>
      <c r="H197" s="682"/>
      <c r="I197" s="683"/>
      <c r="J197" s="683"/>
      <c r="K197" s="683"/>
      <c r="L197" s="30" t="s">
        <v>39</v>
      </c>
      <c r="M197" s="308"/>
      <c r="N197" s="308"/>
      <c r="O197" s="30" t="s">
        <v>47</v>
      </c>
      <c r="P197" s="717"/>
      <c r="Q197" s="717"/>
      <c r="R197" s="120" t="s">
        <v>27</v>
      </c>
      <c r="S197" s="682"/>
      <c r="T197" s="683"/>
      <c r="U197" s="683"/>
      <c r="V197" s="683"/>
      <c r="W197" s="30" t="s">
        <v>39</v>
      </c>
      <c r="X197" s="308"/>
      <c r="Y197" s="308"/>
      <c r="Z197" s="30" t="s">
        <v>47</v>
      </c>
      <c r="AA197" s="717"/>
      <c r="AB197" s="717"/>
      <c r="AC197" s="120" t="s">
        <v>27</v>
      </c>
      <c r="AD197" s="697"/>
      <c r="AE197" s="698"/>
      <c r="AF197" s="698"/>
      <c r="AG197" s="698"/>
      <c r="AH197" s="698"/>
      <c r="AI197" s="698"/>
      <c r="AJ197" s="698"/>
      <c r="AK197" s="698"/>
      <c r="AL197" s="698"/>
      <c r="AM197" s="698"/>
      <c r="AN197" s="699"/>
      <c r="AO197" s="697"/>
      <c r="AP197" s="698"/>
      <c r="AQ197" s="698"/>
      <c r="AR197" s="698"/>
      <c r="AS197" s="698"/>
      <c r="AT197" s="698"/>
      <c r="AU197" s="698"/>
      <c r="AV197" s="698"/>
      <c r="AW197" s="698"/>
      <c r="AX197" s="698"/>
      <c r="AY197" s="698"/>
      <c r="AZ197" s="698"/>
      <c r="BA197" s="698"/>
      <c r="BB197" s="698"/>
      <c r="BC197" s="698"/>
      <c r="BD197" s="698"/>
      <c r="BE197" s="698"/>
      <c r="BF197" s="698"/>
      <c r="BG197" s="698"/>
      <c r="BH197" s="698"/>
      <c r="BI197" s="698"/>
      <c r="BJ197" s="698"/>
      <c r="BK197" s="698"/>
      <c r="BL197" s="698"/>
      <c r="BM197" s="698"/>
      <c r="BN197" s="698"/>
      <c r="BO197" s="698"/>
      <c r="BP197" s="698"/>
      <c r="BQ197" s="698"/>
      <c r="BR197" s="699"/>
      <c r="BS197" s="108"/>
      <c r="BT197" s="108"/>
      <c r="BU197" s="13"/>
      <c r="BV197" s="13"/>
      <c r="BW197" s="13"/>
      <c r="BX197" s="13"/>
      <c r="BY197" s="13"/>
      <c r="BZ197" s="13"/>
      <c r="CA197" s="13"/>
      <c r="CB197" s="13"/>
      <c r="CC197" s="13"/>
      <c r="CD197" s="13"/>
      <c r="CE197" s="13"/>
      <c r="CF197" s="13"/>
      <c r="CG197" s="13"/>
      <c r="CH197" s="13"/>
      <c r="CI197" s="13"/>
      <c r="CJ197" s="13"/>
      <c r="CK197" s="13"/>
      <c r="CL197" s="13"/>
      <c r="CM197" s="13"/>
      <c r="CN197" s="13"/>
      <c r="CO197" s="13"/>
      <c r="CP197" s="13"/>
      <c r="CQ197" s="13"/>
      <c r="CR197" s="13"/>
      <c r="CS197" s="13"/>
      <c r="CT197" s="13"/>
      <c r="CU197" s="13"/>
      <c r="CV197" s="13"/>
      <c r="CW197" s="13"/>
      <c r="CX197" s="13"/>
      <c r="CY197" s="13"/>
      <c r="CZ197" s="13"/>
      <c r="DA197" s="13"/>
      <c r="DB197" s="13"/>
      <c r="DC197" s="13"/>
      <c r="DD197" s="13"/>
      <c r="DE197" s="13"/>
      <c r="DF197" s="13"/>
      <c r="DG197" s="13"/>
      <c r="DH197" s="13"/>
      <c r="DI197" s="13"/>
      <c r="DJ197" s="13"/>
      <c r="DK197" s="13"/>
      <c r="DL197" s="13"/>
    </row>
    <row r="198" spans="1:116" s="1" customFormat="1" ht="21" customHeight="1" x14ac:dyDescent="0.2">
      <c r="A198" s="6"/>
      <c r="B198" s="679"/>
      <c r="C198" s="680"/>
      <c r="D198" s="680"/>
      <c r="E198" s="680"/>
      <c r="F198" s="680"/>
      <c r="G198" s="681"/>
      <c r="H198" s="682"/>
      <c r="I198" s="683"/>
      <c r="J198" s="683"/>
      <c r="K198" s="683"/>
      <c r="L198" s="30" t="s">
        <v>39</v>
      </c>
      <c r="M198" s="308"/>
      <c r="N198" s="308"/>
      <c r="O198" s="30" t="s">
        <v>47</v>
      </c>
      <c r="P198" s="717"/>
      <c r="Q198" s="717"/>
      <c r="R198" s="120" t="s">
        <v>27</v>
      </c>
      <c r="S198" s="682"/>
      <c r="T198" s="683"/>
      <c r="U198" s="683"/>
      <c r="V198" s="683"/>
      <c r="W198" s="30" t="s">
        <v>39</v>
      </c>
      <c r="X198" s="308"/>
      <c r="Y198" s="308"/>
      <c r="Z198" s="30" t="s">
        <v>47</v>
      </c>
      <c r="AA198" s="717"/>
      <c r="AB198" s="717"/>
      <c r="AC198" s="120" t="s">
        <v>27</v>
      </c>
      <c r="AD198" s="697"/>
      <c r="AE198" s="698"/>
      <c r="AF198" s="698"/>
      <c r="AG198" s="698"/>
      <c r="AH198" s="698"/>
      <c r="AI198" s="698"/>
      <c r="AJ198" s="698"/>
      <c r="AK198" s="698"/>
      <c r="AL198" s="698"/>
      <c r="AM198" s="698"/>
      <c r="AN198" s="699"/>
      <c r="AO198" s="697"/>
      <c r="AP198" s="698"/>
      <c r="AQ198" s="698"/>
      <c r="AR198" s="698"/>
      <c r="AS198" s="698"/>
      <c r="AT198" s="698"/>
      <c r="AU198" s="698"/>
      <c r="AV198" s="698"/>
      <c r="AW198" s="698"/>
      <c r="AX198" s="698"/>
      <c r="AY198" s="698"/>
      <c r="AZ198" s="698"/>
      <c r="BA198" s="698"/>
      <c r="BB198" s="698"/>
      <c r="BC198" s="698"/>
      <c r="BD198" s="698"/>
      <c r="BE198" s="698"/>
      <c r="BF198" s="698"/>
      <c r="BG198" s="698"/>
      <c r="BH198" s="698"/>
      <c r="BI198" s="698"/>
      <c r="BJ198" s="698"/>
      <c r="BK198" s="698"/>
      <c r="BL198" s="698"/>
      <c r="BM198" s="698"/>
      <c r="BN198" s="698"/>
      <c r="BO198" s="698"/>
      <c r="BP198" s="698"/>
      <c r="BQ198" s="698"/>
      <c r="BR198" s="699"/>
      <c r="BS198" s="108"/>
      <c r="BT198" s="108"/>
      <c r="BU198" s="13"/>
      <c r="BV198" s="13"/>
      <c r="BW198" s="13"/>
      <c r="BX198" s="13"/>
      <c r="BY198" s="13"/>
      <c r="BZ198" s="13"/>
      <c r="CA198" s="13"/>
      <c r="CB198" s="13"/>
      <c r="CC198" s="13"/>
      <c r="CD198" s="13"/>
      <c r="CE198" s="13"/>
      <c r="CF198" s="13"/>
      <c r="CG198" s="13"/>
      <c r="CH198" s="13"/>
      <c r="CI198" s="13"/>
      <c r="CJ198" s="13"/>
      <c r="CK198" s="13"/>
      <c r="CL198" s="13"/>
      <c r="CM198" s="13"/>
      <c r="CN198" s="13"/>
      <c r="CO198" s="13"/>
      <c r="CP198" s="13"/>
      <c r="CQ198" s="13"/>
      <c r="CR198" s="13"/>
      <c r="CS198" s="13"/>
      <c r="CT198" s="13"/>
      <c r="CU198" s="13"/>
      <c r="CV198" s="13"/>
      <c r="CW198" s="13"/>
      <c r="CX198" s="13"/>
      <c r="CY198" s="13"/>
      <c r="CZ198" s="13"/>
      <c r="DA198" s="13"/>
      <c r="DB198" s="13"/>
      <c r="DC198" s="13"/>
      <c r="DD198" s="13"/>
      <c r="DE198" s="13"/>
      <c r="DF198" s="13"/>
      <c r="DG198" s="13"/>
      <c r="DH198" s="13"/>
      <c r="DI198" s="13"/>
      <c r="DJ198" s="13"/>
      <c r="DK198" s="13"/>
      <c r="DL198" s="13"/>
    </row>
    <row r="199" spans="1:116" s="1" customFormat="1" ht="12" customHeight="1" x14ac:dyDescent="0.2">
      <c r="A199" s="6"/>
      <c r="B199" s="6" t="s">
        <v>46</v>
      </c>
      <c r="C199" s="6"/>
      <c r="D199" s="6"/>
      <c r="E199" s="6" t="s">
        <v>91</v>
      </c>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c r="BI199" s="6"/>
      <c r="BJ199" s="6"/>
      <c r="BK199" s="6"/>
      <c r="BL199" s="6"/>
      <c r="BM199" s="6"/>
      <c r="BN199" s="6"/>
      <c r="BO199" s="6"/>
      <c r="BP199" s="6"/>
      <c r="BQ199" s="6"/>
      <c r="BR199" s="6"/>
      <c r="BS199" s="108"/>
      <c r="BT199" s="108"/>
      <c r="BU199" s="13"/>
      <c r="BV199" s="13"/>
      <c r="BW199" s="13"/>
      <c r="BX199" s="13"/>
      <c r="BY199" s="13"/>
      <c r="BZ199" s="13"/>
      <c r="CA199" s="13"/>
      <c r="CB199" s="13"/>
      <c r="CC199" s="13"/>
      <c r="CD199" s="13"/>
      <c r="CE199" s="13"/>
      <c r="CF199" s="13"/>
      <c r="CG199" s="13"/>
      <c r="CH199" s="13"/>
      <c r="CI199" s="13"/>
      <c r="CJ199" s="13"/>
      <c r="CK199" s="13"/>
      <c r="CL199" s="13"/>
      <c r="CM199" s="13"/>
      <c r="CN199" s="13"/>
      <c r="CO199" s="13"/>
      <c r="CP199" s="13"/>
      <c r="CQ199" s="13"/>
      <c r="CR199" s="13"/>
      <c r="CS199" s="13"/>
      <c r="CT199" s="13"/>
      <c r="CU199" s="13"/>
      <c r="CV199" s="13"/>
      <c r="CW199" s="13"/>
      <c r="CX199" s="13"/>
      <c r="CY199" s="13"/>
      <c r="CZ199" s="13"/>
      <c r="DA199" s="13"/>
      <c r="DB199" s="13"/>
      <c r="DC199" s="13"/>
      <c r="DD199" s="13"/>
      <c r="DE199" s="13"/>
      <c r="DF199" s="13"/>
      <c r="DG199" s="13"/>
      <c r="DH199" s="13"/>
      <c r="DI199" s="13"/>
      <c r="DJ199" s="13"/>
      <c r="DK199" s="13"/>
      <c r="DL199" s="13"/>
    </row>
    <row r="200" spans="1:116" s="1" customFormat="1" ht="12" customHeight="1" x14ac:dyDescent="0.2">
      <c r="A200" s="6"/>
      <c r="B200" s="6"/>
      <c r="C200" s="6"/>
      <c r="D200" s="108"/>
      <c r="E200" s="108"/>
      <c r="F200" s="108"/>
      <c r="G200" s="108"/>
      <c r="H200" s="108"/>
      <c r="I200" s="108"/>
      <c r="J200" s="108"/>
      <c r="K200" s="108"/>
      <c r="L200" s="108"/>
      <c r="M200" s="6"/>
      <c r="N200" s="6"/>
      <c r="O200" s="6"/>
      <c r="P200" s="6"/>
      <c r="Q200" s="6"/>
      <c r="R200" s="6"/>
      <c r="S200" s="6"/>
      <c r="T200" s="6"/>
      <c r="U200" s="6"/>
      <c r="V200" s="6"/>
      <c r="W200" s="6"/>
      <c r="X200" s="6"/>
      <c r="Y200" s="6"/>
      <c r="Z200" s="6"/>
      <c r="AA200" s="6"/>
      <c r="AB200" s="6"/>
      <c r="AC200" s="6"/>
      <c r="AD200" s="108"/>
      <c r="AE200" s="108"/>
      <c r="AF200" s="108"/>
      <c r="AG200" s="108"/>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c r="BH200" s="6"/>
      <c r="BI200" s="6"/>
      <c r="BJ200" s="6"/>
      <c r="BK200" s="6"/>
      <c r="BL200" s="6"/>
      <c r="BM200" s="6"/>
      <c r="BN200" s="6"/>
      <c r="BO200" s="6"/>
      <c r="BP200" s="6"/>
      <c r="BQ200" s="6"/>
      <c r="BR200" s="6"/>
      <c r="BS200" s="108"/>
      <c r="BT200" s="108"/>
      <c r="BU200" s="13"/>
      <c r="BV200" s="13"/>
      <c r="BW200" s="13"/>
      <c r="BX200" s="13"/>
      <c r="BY200" s="13"/>
      <c r="BZ200" s="13"/>
      <c r="CA200" s="13"/>
      <c r="CB200" s="13"/>
      <c r="CC200" s="13"/>
      <c r="CD200" s="13"/>
      <c r="CE200" s="13"/>
      <c r="CF200" s="13"/>
      <c r="CG200" s="13"/>
      <c r="CH200" s="13"/>
      <c r="CI200" s="13"/>
      <c r="CJ200" s="13"/>
      <c r="CK200" s="13"/>
      <c r="CL200" s="13"/>
      <c r="CM200" s="13"/>
      <c r="CN200" s="13"/>
      <c r="CO200" s="13"/>
      <c r="CP200" s="13"/>
      <c r="CQ200" s="13"/>
      <c r="CR200" s="13"/>
      <c r="CS200" s="13"/>
      <c r="CT200" s="13"/>
      <c r="CU200" s="13"/>
      <c r="CV200" s="13"/>
      <c r="CW200" s="13"/>
      <c r="CX200" s="13"/>
      <c r="CY200" s="13"/>
      <c r="CZ200" s="13"/>
      <c r="DA200" s="13"/>
      <c r="DB200" s="13"/>
      <c r="DC200" s="13"/>
      <c r="DD200" s="13"/>
      <c r="DE200" s="13"/>
      <c r="DF200" s="13"/>
      <c r="DG200" s="13"/>
      <c r="DH200" s="13"/>
      <c r="DI200" s="13"/>
      <c r="DJ200" s="13"/>
      <c r="DK200" s="13"/>
      <c r="DL200" s="13"/>
    </row>
    <row r="201" spans="1:116" s="1" customFormat="1" ht="12" customHeight="1" x14ac:dyDescent="0.2">
      <c r="A201" s="6"/>
      <c r="B201" s="6"/>
      <c r="C201" s="6"/>
      <c r="D201" s="108"/>
      <c r="E201" s="108"/>
      <c r="F201" s="108"/>
      <c r="G201" s="108"/>
      <c r="H201" s="108"/>
      <c r="I201" s="108"/>
      <c r="J201" s="108"/>
      <c r="K201" s="108"/>
      <c r="L201" s="108"/>
      <c r="M201" s="108"/>
      <c r="N201" s="108"/>
      <c r="O201" s="108"/>
      <c r="P201" s="108"/>
      <c r="Q201" s="108"/>
      <c r="R201" s="108"/>
      <c r="S201" s="108"/>
      <c r="T201" s="108"/>
      <c r="U201" s="108"/>
      <c r="V201" s="108"/>
      <c r="W201" s="108"/>
      <c r="X201" s="108"/>
      <c r="Y201" s="108"/>
      <c r="Z201" s="108"/>
      <c r="AA201" s="108"/>
      <c r="AB201" s="108"/>
      <c r="AC201" s="108"/>
      <c r="AD201" s="108"/>
      <c r="AE201" s="108"/>
      <c r="AF201" s="108"/>
      <c r="AG201" s="108"/>
      <c r="AH201" s="6"/>
      <c r="AI201" s="6"/>
      <c r="AJ201" s="6"/>
      <c r="AK201" s="6"/>
      <c r="AL201" s="6"/>
      <c r="AM201" s="6"/>
      <c r="AN201" s="6"/>
      <c r="AO201" s="6"/>
      <c r="AP201" s="6"/>
      <c r="AQ201" s="6"/>
      <c r="AR201" s="6"/>
      <c r="AS201" s="6"/>
      <c r="AT201" s="6"/>
      <c r="AU201" s="6"/>
      <c r="AV201" s="6"/>
      <c r="AW201" s="6"/>
      <c r="AX201" s="6"/>
      <c r="AY201" s="6"/>
      <c r="AZ201" s="6"/>
      <c r="BA201" s="6"/>
      <c r="BB201" s="6"/>
      <c r="BC201" s="6"/>
      <c r="BD201" s="6"/>
      <c r="BE201" s="6"/>
      <c r="BF201" s="6"/>
      <c r="BG201" s="6"/>
      <c r="BH201" s="6"/>
      <c r="BI201" s="6"/>
      <c r="BJ201" s="6"/>
      <c r="BK201" s="6"/>
      <c r="BL201" s="6"/>
      <c r="BM201" s="6"/>
      <c r="BN201" s="6"/>
      <c r="BO201" s="6"/>
      <c r="BP201" s="6"/>
      <c r="BQ201" s="6"/>
      <c r="BR201" s="6"/>
      <c r="BS201" s="108"/>
      <c r="BT201" s="108"/>
      <c r="BU201" s="13"/>
      <c r="BV201" s="13"/>
      <c r="BW201" s="13"/>
      <c r="BX201" s="13"/>
      <c r="BY201" s="13"/>
      <c r="BZ201" s="13"/>
      <c r="CA201" s="13"/>
      <c r="CB201" s="13"/>
      <c r="CC201" s="13"/>
      <c r="CD201" s="13"/>
      <c r="CE201" s="13"/>
      <c r="CF201" s="13"/>
      <c r="CG201" s="13"/>
      <c r="CH201" s="13"/>
      <c r="CI201" s="13"/>
      <c r="CJ201" s="13"/>
      <c r="CK201" s="13"/>
      <c r="CL201" s="13"/>
      <c r="CM201" s="13"/>
      <c r="CN201" s="13"/>
      <c r="CO201" s="13"/>
      <c r="CP201" s="13"/>
      <c r="CQ201" s="13"/>
      <c r="CR201" s="13"/>
      <c r="CS201" s="13"/>
      <c r="CT201" s="13"/>
      <c r="CU201" s="13"/>
      <c r="CV201" s="13"/>
      <c r="CW201" s="13"/>
      <c r="CX201" s="13"/>
      <c r="CY201" s="13"/>
      <c r="CZ201" s="13"/>
      <c r="DA201" s="13"/>
      <c r="DB201" s="13"/>
      <c r="DC201" s="13"/>
      <c r="DD201" s="13"/>
      <c r="DE201" s="13"/>
      <c r="DF201" s="13"/>
      <c r="DG201" s="13"/>
      <c r="DH201" s="13"/>
      <c r="DI201" s="13"/>
      <c r="DJ201" s="13"/>
      <c r="DK201" s="13"/>
      <c r="DL201" s="13"/>
    </row>
    <row r="202" spans="1:116" s="1" customFormat="1" ht="12" customHeight="1" x14ac:dyDescent="0.2">
      <c r="A202" s="32" t="s">
        <v>92</v>
      </c>
      <c r="B202" s="108"/>
      <c r="C202" s="6"/>
      <c r="D202" s="6" t="s">
        <v>197</v>
      </c>
      <c r="E202" s="108"/>
      <c r="F202" s="108"/>
      <c r="G202" s="108"/>
      <c r="H202" s="108"/>
      <c r="I202" s="108"/>
      <c r="J202" s="70"/>
      <c r="K202" s="70"/>
      <c r="L202" s="70"/>
      <c r="M202" s="70"/>
      <c r="N202" s="70"/>
      <c r="O202" s="70"/>
      <c r="P202" s="70"/>
      <c r="Q202" s="70"/>
      <c r="R202" s="70"/>
      <c r="S202" s="70"/>
      <c r="T202" s="70"/>
      <c r="U202" s="70"/>
      <c r="V202" s="70"/>
      <c r="W202" s="70"/>
      <c r="X202" s="70"/>
      <c r="Y202" s="70"/>
      <c r="Z202" s="70"/>
      <c r="AA202" s="70"/>
      <c r="AB202" s="70"/>
      <c r="AC202" s="108"/>
      <c r="AD202" s="108"/>
      <c r="AE202" s="108"/>
      <c r="AF202" s="108"/>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c r="BI202" s="6"/>
      <c r="BJ202" s="6"/>
      <c r="BK202" s="6"/>
      <c r="BL202" s="6"/>
      <c r="BM202" s="6"/>
      <c r="BN202" s="6"/>
      <c r="BO202" s="6"/>
      <c r="BP202" s="6"/>
      <c r="BQ202" s="6"/>
      <c r="BR202" s="6"/>
      <c r="BS202" s="108"/>
      <c r="BT202" s="108"/>
      <c r="BU202" s="13"/>
      <c r="BV202" s="13"/>
      <c r="BW202" s="13"/>
      <c r="BX202" s="13"/>
      <c r="BY202" s="13"/>
      <c r="BZ202" s="13"/>
      <c r="CA202" s="13"/>
      <c r="CB202" s="13"/>
      <c r="CC202" s="13"/>
      <c r="CD202" s="13"/>
      <c r="CE202" s="13"/>
      <c r="CF202" s="13"/>
      <c r="CG202" s="13"/>
      <c r="CH202" s="13"/>
      <c r="CI202" s="13"/>
      <c r="CJ202" s="13"/>
      <c r="CK202" s="13"/>
      <c r="CL202" s="13"/>
      <c r="CM202" s="13"/>
      <c r="CN202" s="13"/>
      <c r="CO202" s="13"/>
      <c r="CP202" s="13"/>
      <c r="CQ202" s="13"/>
      <c r="CR202" s="13"/>
      <c r="CS202" s="13"/>
      <c r="CT202" s="13"/>
      <c r="CU202" s="13"/>
      <c r="CV202" s="13"/>
      <c r="CW202" s="13"/>
      <c r="CX202" s="13"/>
      <c r="CY202" s="13"/>
      <c r="CZ202" s="13"/>
      <c r="DA202" s="13"/>
      <c r="DB202" s="13"/>
      <c r="DC202" s="13"/>
      <c r="DD202" s="13"/>
      <c r="DE202" s="13"/>
      <c r="DF202" s="13"/>
      <c r="DG202" s="13"/>
      <c r="DH202" s="13"/>
      <c r="DI202" s="13"/>
      <c r="DJ202" s="13"/>
      <c r="DK202" s="13"/>
      <c r="DL202" s="13"/>
    </row>
    <row r="203" spans="1:116" s="1" customFormat="1" ht="13" x14ac:dyDescent="0.2">
      <c r="A203" s="108"/>
      <c r="B203" s="10"/>
      <c r="C203" s="30"/>
      <c r="D203" s="30"/>
      <c r="E203" s="30"/>
      <c r="F203" s="30"/>
      <c r="G203" s="30"/>
      <c r="H203" s="30"/>
      <c r="I203" s="30"/>
      <c r="J203" s="30"/>
      <c r="K203" s="30"/>
      <c r="L203" s="30"/>
      <c r="M203" s="30"/>
      <c r="N203" s="30"/>
      <c r="O203" s="30"/>
      <c r="P203" s="30"/>
      <c r="Q203" s="30"/>
      <c r="R203" s="682" t="s">
        <v>3</v>
      </c>
      <c r="S203" s="435"/>
      <c r="T203" s="435"/>
      <c r="U203" s="436"/>
      <c r="V203" s="682" t="s">
        <v>4</v>
      </c>
      <c r="W203" s="435"/>
      <c r="X203" s="435"/>
      <c r="Y203" s="436"/>
      <c r="Z203" s="682" t="s">
        <v>30</v>
      </c>
      <c r="AA203" s="683"/>
      <c r="AB203" s="683"/>
      <c r="AC203" s="683"/>
      <c r="AD203" s="683"/>
      <c r="AE203" s="683"/>
      <c r="AF203" s="683"/>
      <c r="AG203" s="683"/>
      <c r="AH203" s="683"/>
      <c r="AI203" s="683"/>
      <c r="AJ203" s="683"/>
      <c r="AK203" s="683"/>
      <c r="AL203" s="683"/>
      <c r="AM203" s="683"/>
      <c r="AN203" s="683"/>
      <c r="AO203" s="683"/>
      <c r="AP203" s="683"/>
      <c r="AQ203" s="683"/>
      <c r="AR203" s="684"/>
      <c r="AS203" s="682" t="s">
        <v>45</v>
      </c>
      <c r="AT203" s="683"/>
      <c r="AU203" s="683"/>
      <c r="AV203" s="683"/>
      <c r="AW203" s="683"/>
      <c r="AX203" s="683"/>
      <c r="AY203" s="683"/>
      <c r="AZ203" s="683"/>
      <c r="BA203" s="683"/>
      <c r="BB203" s="683"/>
      <c r="BC203" s="684"/>
      <c r="BD203" s="682" t="s">
        <v>31</v>
      </c>
      <c r="BE203" s="683"/>
      <c r="BF203" s="683"/>
      <c r="BG203" s="683"/>
      <c r="BH203" s="683"/>
      <c r="BI203" s="683"/>
      <c r="BJ203" s="683"/>
      <c r="BK203" s="683"/>
      <c r="BL203" s="683"/>
      <c r="BM203" s="683"/>
      <c r="BN203" s="683"/>
      <c r="BO203" s="683"/>
      <c r="BP203" s="683"/>
      <c r="BQ203" s="683"/>
      <c r="BR203" s="684"/>
      <c r="BS203" s="108"/>
      <c r="BT203" s="108"/>
      <c r="BU203" s="13"/>
      <c r="BV203" s="13"/>
      <c r="BW203" s="13"/>
      <c r="BX203" s="13"/>
      <c r="BY203" s="13"/>
      <c r="BZ203" s="13"/>
      <c r="CA203" s="13"/>
      <c r="CB203" s="13"/>
      <c r="CC203" s="13"/>
      <c r="CD203" s="13"/>
      <c r="CE203" s="13"/>
      <c r="CF203" s="13"/>
      <c r="CG203" s="13"/>
      <c r="CH203" s="13"/>
      <c r="CI203" s="13"/>
      <c r="CJ203" s="13"/>
      <c r="CK203" s="13"/>
      <c r="CL203" s="13"/>
      <c r="CM203" s="13"/>
      <c r="CN203" s="13"/>
      <c r="CO203" s="13"/>
      <c r="CP203" s="13"/>
      <c r="CQ203" s="13"/>
      <c r="CR203" s="13"/>
      <c r="CS203" s="13"/>
      <c r="CT203" s="13"/>
      <c r="CU203" s="13"/>
      <c r="CV203" s="13"/>
      <c r="CW203" s="13"/>
      <c r="CX203" s="13"/>
      <c r="CY203" s="13"/>
      <c r="CZ203" s="13"/>
      <c r="DA203" s="13"/>
      <c r="DB203" s="13"/>
      <c r="DC203" s="13"/>
      <c r="DD203" s="13"/>
      <c r="DE203" s="13"/>
      <c r="DF203" s="13"/>
      <c r="DG203" s="13"/>
      <c r="DH203" s="13"/>
      <c r="DI203" s="13"/>
      <c r="DJ203" s="13"/>
      <c r="DK203" s="13"/>
      <c r="DL203" s="13"/>
    </row>
    <row r="204" spans="1:116" s="13" customFormat="1" ht="15" customHeight="1" x14ac:dyDescent="0.2">
      <c r="A204" s="108"/>
      <c r="B204" s="687" t="s">
        <v>202</v>
      </c>
      <c r="C204" s="694"/>
      <c r="D204" s="694"/>
      <c r="E204" s="694"/>
      <c r="F204" s="694"/>
      <c r="G204" s="694"/>
      <c r="H204" s="694"/>
      <c r="I204" s="694"/>
      <c r="J204" s="694"/>
      <c r="K204" s="694"/>
      <c r="L204" s="694"/>
      <c r="M204" s="694"/>
      <c r="N204" s="694"/>
      <c r="O204" s="694"/>
      <c r="P204" s="694"/>
      <c r="Q204" s="788"/>
      <c r="R204" s="783"/>
      <c r="S204" s="390"/>
      <c r="T204" s="390"/>
      <c r="U204" s="351" t="s">
        <v>28</v>
      </c>
      <c r="V204" s="783"/>
      <c r="W204" s="390"/>
      <c r="X204" s="390"/>
      <c r="Y204" s="138" t="s">
        <v>28</v>
      </c>
      <c r="Z204" s="117"/>
      <c r="AA204" s="112" t="s">
        <v>32</v>
      </c>
      <c r="AB204" s="112"/>
      <c r="AC204" s="112"/>
      <c r="AD204" s="112"/>
      <c r="AE204" s="112"/>
      <c r="AF204" s="121" t="s">
        <v>88</v>
      </c>
      <c r="AG204" s="379"/>
      <c r="AH204" s="380"/>
      <c r="AI204" s="379"/>
      <c r="AJ204" s="380"/>
      <c r="AK204" s="108" t="s">
        <v>39</v>
      </c>
      <c r="AL204" s="350"/>
      <c r="AM204" s="350"/>
      <c r="AN204" s="112" t="s">
        <v>47</v>
      </c>
      <c r="AO204" s="390"/>
      <c r="AP204" s="390"/>
      <c r="AQ204" s="112" t="s">
        <v>27</v>
      </c>
      <c r="AR204" s="138" t="s">
        <v>26</v>
      </c>
      <c r="AS204" s="383"/>
      <c r="AT204" s="384"/>
      <c r="AU204" s="384"/>
      <c r="AV204" s="384"/>
      <c r="AW204" s="384"/>
      <c r="AX204" s="384"/>
      <c r="AY204" s="384"/>
      <c r="AZ204" s="384"/>
      <c r="BA204" s="384"/>
      <c r="BB204" s="384"/>
      <c r="BC204" s="385"/>
      <c r="BD204" s="383"/>
      <c r="BE204" s="384"/>
      <c r="BF204" s="384"/>
      <c r="BG204" s="384"/>
      <c r="BH204" s="384"/>
      <c r="BI204" s="384"/>
      <c r="BJ204" s="384"/>
      <c r="BK204" s="384"/>
      <c r="BL204" s="384"/>
      <c r="BM204" s="384"/>
      <c r="BN204" s="384"/>
      <c r="BO204" s="384"/>
      <c r="BP204" s="384"/>
      <c r="BQ204" s="384"/>
      <c r="BR204" s="385"/>
      <c r="BS204" s="108"/>
      <c r="BT204" s="108"/>
    </row>
    <row r="205" spans="1:116" s="13" customFormat="1" ht="15" customHeight="1" x14ac:dyDescent="0.2">
      <c r="A205" s="108"/>
      <c r="B205" s="695"/>
      <c r="C205" s="696"/>
      <c r="D205" s="696"/>
      <c r="E205" s="696"/>
      <c r="F205" s="696"/>
      <c r="G205" s="696"/>
      <c r="H205" s="696"/>
      <c r="I205" s="696"/>
      <c r="J205" s="696"/>
      <c r="K205" s="696"/>
      <c r="L205" s="696"/>
      <c r="M205" s="696"/>
      <c r="N205" s="696"/>
      <c r="O205" s="696"/>
      <c r="P205" s="696"/>
      <c r="Q205" s="789"/>
      <c r="R205" s="784"/>
      <c r="S205" s="785"/>
      <c r="T205" s="785"/>
      <c r="U205" s="702"/>
      <c r="V205" s="784"/>
      <c r="W205" s="785"/>
      <c r="X205" s="785"/>
      <c r="Y205" s="221"/>
      <c r="Z205" s="46"/>
      <c r="AA205" s="149" t="s">
        <v>33</v>
      </c>
      <c r="AB205" s="123"/>
      <c r="AC205" s="123"/>
      <c r="AD205" s="123"/>
      <c r="AE205" s="123"/>
      <c r="AF205" s="123"/>
      <c r="AG205" s="123"/>
      <c r="AH205" s="123" t="s">
        <v>88</v>
      </c>
      <c r="AI205" s="377"/>
      <c r="AJ205" s="378"/>
      <c r="AK205" s="223"/>
      <c r="AL205" s="223"/>
      <c r="AM205" s="223"/>
      <c r="AN205" s="123" t="s">
        <v>39</v>
      </c>
      <c r="AO205" s="389"/>
      <c r="AP205" s="389"/>
      <c r="AQ205" s="123" t="s">
        <v>47</v>
      </c>
      <c r="AR205" s="139" t="s">
        <v>26</v>
      </c>
      <c r="AS205" s="386"/>
      <c r="AT205" s="387"/>
      <c r="AU205" s="387"/>
      <c r="AV205" s="387"/>
      <c r="AW205" s="387"/>
      <c r="AX205" s="387"/>
      <c r="AY205" s="387"/>
      <c r="AZ205" s="387"/>
      <c r="BA205" s="387"/>
      <c r="BB205" s="387"/>
      <c r="BC205" s="388"/>
      <c r="BD205" s="779"/>
      <c r="BE205" s="780"/>
      <c r="BF205" s="780"/>
      <c r="BG205" s="780"/>
      <c r="BH205" s="780"/>
      <c r="BI205" s="780"/>
      <c r="BJ205" s="780"/>
      <c r="BK205" s="780"/>
      <c r="BL205" s="780"/>
      <c r="BM205" s="780"/>
      <c r="BN205" s="780"/>
      <c r="BO205" s="780"/>
      <c r="BP205" s="780"/>
      <c r="BQ205" s="780"/>
      <c r="BR205" s="781"/>
      <c r="BS205" s="108"/>
      <c r="BT205" s="108"/>
    </row>
    <row r="206" spans="1:116" s="13" customFormat="1" ht="15" customHeight="1" x14ac:dyDescent="0.2">
      <c r="A206" s="108"/>
      <c r="B206" s="117" t="s">
        <v>203</v>
      </c>
      <c r="C206" s="112"/>
      <c r="D206" s="112"/>
      <c r="E206" s="112"/>
      <c r="F206" s="112"/>
      <c r="G206" s="112"/>
      <c r="H206" s="112"/>
      <c r="I206" s="112"/>
      <c r="J206" s="112"/>
      <c r="K206" s="112"/>
      <c r="L206" s="112"/>
      <c r="M206" s="112"/>
      <c r="N206" s="112"/>
      <c r="O206" s="112"/>
      <c r="P206" s="112"/>
      <c r="Q206" s="45"/>
      <c r="R206" s="783"/>
      <c r="S206" s="390"/>
      <c r="T206" s="390"/>
      <c r="U206" s="351" t="s">
        <v>28</v>
      </c>
      <c r="V206" s="783"/>
      <c r="W206" s="390"/>
      <c r="X206" s="390"/>
      <c r="Y206" s="351" t="s">
        <v>28</v>
      </c>
      <c r="Z206" s="117"/>
      <c r="AA206" s="112" t="s">
        <v>32</v>
      </c>
      <c r="AB206" s="112"/>
      <c r="AC206" s="112"/>
      <c r="AD206" s="112"/>
      <c r="AE206" s="112"/>
      <c r="AF206" s="121" t="s">
        <v>88</v>
      </c>
      <c r="AG206" s="379"/>
      <c r="AH206" s="380"/>
      <c r="AI206" s="381"/>
      <c r="AJ206" s="382"/>
      <c r="AK206" s="108" t="s">
        <v>39</v>
      </c>
      <c r="AL206" s="121"/>
      <c r="AM206" s="121"/>
      <c r="AN206" s="112" t="s">
        <v>47</v>
      </c>
      <c r="AO206" s="390"/>
      <c r="AP206" s="390"/>
      <c r="AQ206" s="112" t="s">
        <v>27</v>
      </c>
      <c r="AR206" s="138" t="s">
        <v>26</v>
      </c>
      <c r="AS206" s="383"/>
      <c r="AT206" s="384"/>
      <c r="AU206" s="384"/>
      <c r="AV206" s="384"/>
      <c r="AW206" s="384"/>
      <c r="AX206" s="384"/>
      <c r="AY206" s="384"/>
      <c r="AZ206" s="384"/>
      <c r="BA206" s="384"/>
      <c r="BB206" s="384"/>
      <c r="BC206" s="385"/>
      <c r="BD206" s="383"/>
      <c r="BE206" s="384"/>
      <c r="BF206" s="384"/>
      <c r="BG206" s="384"/>
      <c r="BH206" s="384"/>
      <c r="BI206" s="384"/>
      <c r="BJ206" s="384"/>
      <c r="BK206" s="384"/>
      <c r="BL206" s="384"/>
      <c r="BM206" s="384"/>
      <c r="BN206" s="384"/>
      <c r="BO206" s="384"/>
      <c r="BP206" s="384"/>
      <c r="BQ206" s="384"/>
      <c r="BR206" s="385"/>
      <c r="BS206" s="108"/>
      <c r="BT206" s="108"/>
    </row>
    <row r="207" spans="1:116" s="13" customFormat="1" ht="15" customHeight="1" x14ac:dyDescent="0.2">
      <c r="A207" s="108"/>
      <c r="B207" s="140" t="s">
        <v>17</v>
      </c>
      <c r="C207" s="123"/>
      <c r="D207" s="123"/>
      <c r="E207" s="123"/>
      <c r="F207" s="123"/>
      <c r="G207" s="123"/>
      <c r="H207" s="123"/>
      <c r="I207" s="123"/>
      <c r="J207" s="123"/>
      <c r="K207" s="123"/>
      <c r="L207" s="123"/>
      <c r="M207" s="123"/>
      <c r="N207" s="123"/>
      <c r="O207" s="123"/>
      <c r="P207" s="123"/>
      <c r="Q207" s="47"/>
      <c r="R207" s="784"/>
      <c r="S207" s="785"/>
      <c r="T207" s="785"/>
      <c r="U207" s="702"/>
      <c r="V207" s="784"/>
      <c r="W207" s="785"/>
      <c r="X207" s="785"/>
      <c r="Y207" s="702"/>
      <c r="Z207" s="46"/>
      <c r="AA207" s="149" t="s">
        <v>33</v>
      </c>
      <c r="AB207" s="123"/>
      <c r="AC207" s="123"/>
      <c r="AD207" s="123"/>
      <c r="AE207" s="123"/>
      <c r="AF207" s="123"/>
      <c r="AG207" s="123"/>
      <c r="AH207" s="123" t="s">
        <v>88</v>
      </c>
      <c r="AI207" s="377"/>
      <c r="AJ207" s="378"/>
      <c r="AK207" s="223"/>
      <c r="AL207" s="786"/>
      <c r="AM207" s="787"/>
      <c r="AN207" s="123" t="s">
        <v>39</v>
      </c>
      <c r="AO207" s="389"/>
      <c r="AP207" s="389"/>
      <c r="AQ207" s="123" t="s">
        <v>47</v>
      </c>
      <c r="AR207" s="139" t="s">
        <v>26</v>
      </c>
      <c r="AS207" s="386"/>
      <c r="AT207" s="387"/>
      <c r="AU207" s="387"/>
      <c r="AV207" s="387"/>
      <c r="AW207" s="387"/>
      <c r="AX207" s="387"/>
      <c r="AY207" s="387"/>
      <c r="AZ207" s="387"/>
      <c r="BA207" s="387"/>
      <c r="BB207" s="387"/>
      <c r="BC207" s="388"/>
      <c r="BD207" s="779"/>
      <c r="BE207" s="780"/>
      <c r="BF207" s="780"/>
      <c r="BG207" s="780"/>
      <c r="BH207" s="780"/>
      <c r="BI207" s="780"/>
      <c r="BJ207" s="780"/>
      <c r="BK207" s="780"/>
      <c r="BL207" s="780"/>
      <c r="BM207" s="780"/>
      <c r="BN207" s="780"/>
      <c r="BO207" s="780"/>
      <c r="BP207" s="780"/>
      <c r="BQ207" s="780"/>
      <c r="BR207" s="781"/>
      <c r="BS207" s="108"/>
      <c r="BT207" s="108"/>
    </row>
    <row r="208" spans="1:116" s="1" customFormat="1" ht="12" customHeight="1" x14ac:dyDescent="0.2">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36"/>
      <c r="AY208" s="36"/>
      <c r="AZ208" s="36"/>
      <c r="BA208" s="36"/>
      <c r="BB208" s="36"/>
      <c r="BC208" s="36"/>
      <c r="BD208" s="36"/>
      <c r="BE208" s="36"/>
      <c r="BF208" s="36"/>
      <c r="BG208" s="36"/>
      <c r="BH208" s="36"/>
      <c r="BI208" s="36"/>
      <c r="BJ208" s="36"/>
      <c r="BK208" s="36"/>
      <c r="BL208" s="36"/>
      <c r="BM208" s="36"/>
      <c r="BN208" s="36"/>
      <c r="BO208" s="36"/>
      <c r="BP208" s="36"/>
      <c r="BQ208" s="36"/>
      <c r="BR208" s="36"/>
      <c r="BS208" s="36"/>
      <c r="BT208" s="36"/>
      <c r="BU208" s="13"/>
      <c r="BV208" s="13"/>
      <c r="BW208" s="13"/>
      <c r="BX208" s="13"/>
      <c r="BY208" s="13"/>
      <c r="BZ208" s="13"/>
      <c r="CA208" s="13"/>
      <c r="CB208" s="13"/>
      <c r="CC208" s="13"/>
      <c r="CD208" s="13"/>
      <c r="CE208" s="13"/>
      <c r="CF208" s="13"/>
      <c r="CG208" s="13"/>
      <c r="CH208" s="13"/>
      <c r="CI208" s="13"/>
      <c r="CJ208" s="13"/>
      <c r="CK208" s="13"/>
      <c r="CL208" s="13"/>
      <c r="CM208" s="13"/>
      <c r="CN208" s="13"/>
      <c r="CO208" s="13"/>
      <c r="CP208" s="13"/>
      <c r="CQ208" s="13"/>
      <c r="CR208" s="13"/>
      <c r="CS208" s="13"/>
      <c r="CT208" s="13"/>
      <c r="CU208" s="13"/>
      <c r="CV208" s="13"/>
      <c r="CW208" s="13"/>
      <c r="CX208" s="13"/>
      <c r="CY208" s="13"/>
      <c r="CZ208" s="13"/>
      <c r="DA208" s="13"/>
      <c r="DB208" s="13"/>
      <c r="DC208" s="13"/>
      <c r="DD208" s="13"/>
      <c r="DE208" s="13"/>
      <c r="DF208" s="13"/>
      <c r="DG208" s="13"/>
      <c r="DH208" s="13"/>
      <c r="DI208" s="13"/>
      <c r="DJ208" s="13"/>
      <c r="DK208" s="13"/>
      <c r="DL208" s="13"/>
    </row>
    <row r="209" spans="1:116" s="1" customFormat="1" ht="12" customHeight="1" x14ac:dyDescent="0.2">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36"/>
      <c r="AY209" s="36"/>
      <c r="AZ209" s="36"/>
      <c r="BA209" s="36"/>
      <c r="BB209" s="36"/>
      <c r="BC209" s="36"/>
      <c r="BD209" s="36"/>
      <c r="BE209" s="36"/>
      <c r="BF209" s="36"/>
      <c r="BG209" s="36"/>
      <c r="BH209" s="36"/>
      <c r="BI209" s="36"/>
      <c r="BJ209" s="36"/>
      <c r="BK209" s="36"/>
      <c r="BL209" s="36"/>
      <c r="BM209" s="36"/>
      <c r="BN209" s="36"/>
      <c r="BO209" s="36"/>
      <c r="BP209" s="36"/>
      <c r="BQ209" s="36"/>
      <c r="BR209" s="36"/>
      <c r="BS209" s="36"/>
      <c r="BT209" s="36"/>
      <c r="BU209" s="13"/>
      <c r="BV209" s="13"/>
      <c r="BW209" s="13"/>
      <c r="BX209" s="13"/>
      <c r="BY209" s="13"/>
      <c r="BZ209" s="13"/>
      <c r="CA209" s="13"/>
      <c r="CB209" s="13"/>
      <c r="CC209" s="13"/>
      <c r="CD209" s="13"/>
      <c r="CE209" s="13"/>
      <c r="CF209" s="13"/>
      <c r="CG209" s="13"/>
      <c r="CH209" s="13"/>
      <c r="CI209" s="13"/>
      <c r="CJ209" s="13"/>
      <c r="CK209" s="13"/>
      <c r="CL209" s="13"/>
      <c r="CM209" s="13"/>
      <c r="CN209" s="13"/>
      <c r="CO209" s="13"/>
      <c r="CP209" s="13"/>
      <c r="CQ209" s="13"/>
      <c r="CR209" s="13"/>
      <c r="CS209" s="13"/>
      <c r="CT209" s="13"/>
      <c r="CU209" s="13"/>
      <c r="CV209" s="13"/>
      <c r="CW209" s="13"/>
      <c r="CX209" s="13"/>
      <c r="CY209" s="13"/>
      <c r="CZ209" s="13"/>
      <c r="DA209" s="13"/>
      <c r="DB209" s="13"/>
      <c r="DC209" s="13"/>
      <c r="DD209" s="13"/>
      <c r="DE209" s="13"/>
      <c r="DF209" s="13"/>
      <c r="DG209" s="13"/>
      <c r="DH209" s="13"/>
      <c r="DI209" s="13"/>
      <c r="DJ209" s="13"/>
      <c r="DK209" s="13"/>
      <c r="DL209" s="13"/>
    </row>
    <row r="210" spans="1:116" s="1" customFormat="1" ht="12" customHeight="1" x14ac:dyDescent="0.2">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36"/>
      <c r="AY210" s="36"/>
      <c r="AZ210" s="36"/>
      <c r="BA210" s="36"/>
      <c r="BB210" s="36"/>
      <c r="BC210" s="36"/>
      <c r="BD210" s="36"/>
      <c r="BE210" s="36"/>
      <c r="BF210" s="36"/>
      <c r="BG210" s="36"/>
      <c r="BH210" s="36"/>
      <c r="BI210" s="36"/>
      <c r="BJ210" s="36"/>
      <c r="BK210" s="36"/>
      <c r="BL210" s="36"/>
      <c r="BM210" s="36"/>
      <c r="BN210" s="36"/>
      <c r="BO210" s="36"/>
      <c r="BP210" s="36"/>
      <c r="BQ210" s="36"/>
      <c r="BR210" s="36"/>
      <c r="BS210" s="36"/>
      <c r="BT210" s="36"/>
      <c r="BU210" s="13"/>
      <c r="BV210" s="13"/>
      <c r="BW210" s="13"/>
      <c r="BX210" s="13"/>
      <c r="BY210" s="13"/>
      <c r="BZ210" s="13"/>
      <c r="CA210" s="13"/>
      <c r="CB210" s="13"/>
      <c r="CC210" s="13"/>
      <c r="CD210" s="13"/>
      <c r="CE210" s="13"/>
      <c r="CF210" s="13"/>
      <c r="CG210" s="13"/>
      <c r="CH210" s="13"/>
      <c r="CI210" s="13"/>
      <c r="CJ210" s="13"/>
      <c r="CK210" s="13"/>
      <c r="CL210" s="13"/>
      <c r="CM210" s="13"/>
      <c r="CN210" s="13"/>
      <c r="CO210" s="13"/>
      <c r="CP210" s="13"/>
      <c r="CQ210" s="13"/>
      <c r="CR210" s="13"/>
      <c r="CS210" s="13"/>
      <c r="CT210" s="13"/>
      <c r="CU210" s="13"/>
      <c r="CV210" s="13"/>
      <c r="CW210" s="13"/>
      <c r="CX210" s="13"/>
      <c r="CY210" s="13"/>
      <c r="CZ210" s="13"/>
      <c r="DA210" s="13"/>
      <c r="DB210" s="13"/>
      <c r="DC210" s="13"/>
      <c r="DD210" s="13"/>
      <c r="DE210" s="13"/>
      <c r="DF210" s="13"/>
      <c r="DG210" s="13"/>
      <c r="DH210" s="13"/>
      <c r="DI210" s="13"/>
      <c r="DJ210" s="13"/>
      <c r="DK210" s="13"/>
      <c r="DL210" s="13"/>
    </row>
    <row r="211" spans="1:116" s="1" customFormat="1" ht="12" customHeight="1" x14ac:dyDescent="0.2">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36"/>
      <c r="AY211" s="36"/>
      <c r="AZ211" s="36"/>
      <c r="BA211" s="36"/>
      <c r="BB211" s="36"/>
      <c r="BC211" s="36"/>
      <c r="BD211" s="36"/>
      <c r="BE211" s="36"/>
      <c r="BF211" s="36"/>
      <c r="BG211" s="36"/>
      <c r="BH211" s="36"/>
      <c r="BI211" s="36"/>
      <c r="BJ211" s="36"/>
      <c r="BK211" s="36"/>
      <c r="BL211" s="36"/>
      <c r="BM211" s="36"/>
      <c r="BN211" s="36"/>
      <c r="BO211" s="36"/>
      <c r="BP211" s="36"/>
      <c r="BQ211" s="36"/>
      <c r="BR211" s="36"/>
      <c r="BS211" s="36"/>
      <c r="BT211" s="36"/>
      <c r="BU211" s="13"/>
      <c r="BV211" s="13"/>
      <c r="BW211" s="13"/>
      <c r="BX211" s="13"/>
      <c r="BY211" s="13"/>
      <c r="BZ211" s="13"/>
      <c r="CA211" s="13"/>
      <c r="CB211" s="13"/>
      <c r="CC211" s="13"/>
      <c r="CD211" s="13"/>
      <c r="CE211" s="13"/>
      <c r="CF211" s="13"/>
      <c r="CG211" s="13"/>
      <c r="CH211" s="13"/>
      <c r="CI211" s="13"/>
      <c r="CJ211" s="13"/>
      <c r="CK211" s="13"/>
      <c r="CL211" s="13"/>
      <c r="CM211" s="13"/>
      <c r="CN211" s="13"/>
      <c r="CO211" s="13"/>
      <c r="CP211" s="13"/>
      <c r="CQ211" s="13"/>
      <c r="CR211" s="13"/>
      <c r="CS211" s="13"/>
      <c r="CT211" s="13"/>
      <c r="CU211" s="13"/>
      <c r="CV211" s="13"/>
      <c r="CW211" s="13"/>
      <c r="CX211" s="13"/>
      <c r="CY211" s="13"/>
      <c r="CZ211" s="13"/>
      <c r="DA211" s="13"/>
      <c r="DB211" s="13"/>
      <c r="DC211" s="13"/>
      <c r="DD211" s="13"/>
      <c r="DE211" s="13"/>
      <c r="DF211" s="13"/>
      <c r="DG211" s="13"/>
      <c r="DH211" s="13"/>
      <c r="DI211" s="13"/>
      <c r="DJ211" s="13"/>
      <c r="DK211" s="13"/>
      <c r="DL211" s="13"/>
    </row>
    <row r="212" spans="1:116" s="1" customFormat="1" ht="12" customHeight="1" x14ac:dyDescent="0.2">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36"/>
      <c r="AY212" s="36"/>
      <c r="AZ212" s="36"/>
      <c r="BA212" s="36"/>
      <c r="BB212" s="36"/>
      <c r="BC212" s="36"/>
      <c r="BD212" s="36"/>
      <c r="BE212" s="36"/>
      <c r="BF212" s="36"/>
      <c r="BG212" s="36"/>
      <c r="BH212" s="36"/>
      <c r="BI212" s="36"/>
      <c r="BJ212" s="36"/>
      <c r="BK212" s="36"/>
      <c r="BL212" s="36"/>
      <c r="BM212" s="36"/>
      <c r="BN212" s="36"/>
      <c r="BO212" s="36"/>
      <c r="BP212" s="36"/>
      <c r="BQ212" s="36"/>
      <c r="BR212" s="36"/>
      <c r="BS212" s="36"/>
      <c r="BT212" s="36"/>
      <c r="BU212" s="13"/>
      <c r="BV212" s="13"/>
      <c r="BW212" s="13"/>
      <c r="BX212" s="13"/>
      <c r="BY212" s="13"/>
      <c r="BZ212" s="13"/>
      <c r="CA212" s="13"/>
      <c r="CB212" s="13"/>
      <c r="CC212" s="13"/>
      <c r="CD212" s="13"/>
      <c r="CE212" s="13"/>
      <c r="CF212" s="13"/>
      <c r="CG212" s="13"/>
      <c r="CH212" s="13"/>
      <c r="CI212" s="13"/>
      <c r="CJ212" s="13"/>
      <c r="CK212" s="13"/>
      <c r="CL212" s="13"/>
      <c r="CM212" s="13"/>
      <c r="CN212" s="13"/>
      <c r="CO212" s="13"/>
      <c r="CP212" s="13"/>
      <c r="CQ212" s="13"/>
      <c r="CR212" s="13"/>
      <c r="CS212" s="13"/>
      <c r="CT212" s="13"/>
      <c r="CU212" s="13"/>
      <c r="CV212" s="13"/>
      <c r="CW212" s="13"/>
      <c r="CX212" s="13"/>
      <c r="CY212" s="13"/>
      <c r="CZ212" s="13"/>
      <c r="DA212" s="13"/>
      <c r="DB212" s="13"/>
      <c r="DC212" s="13"/>
      <c r="DD212" s="13"/>
      <c r="DE212" s="13"/>
      <c r="DF212" s="13"/>
      <c r="DG212" s="13"/>
      <c r="DH212" s="13"/>
      <c r="DI212" s="13"/>
      <c r="DJ212" s="13"/>
      <c r="DK212" s="13"/>
      <c r="DL212" s="13"/>
    </row>
    <row r="213" spans="1:116" s="1" customFormat="1" ht="12" customHeight="1" x14ac:dyDescent="0.2">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36"/>
      <c r="AY213" s="36"/>
      <c r="AZ213" s="36"/>
      <c r="BA213" s="36"/>
      <c r="BB213" s="36"/>
      <c r="BC213" s="36"/>
      <c r="BD213" s="36"/>
      <c r="BE213" s="36"/>
      <c r="BF213" s="36"/>
      <c r="BG213" s="36"/>
      <c r="BH213" s="36"/>
      <c r="BI213" s="36"/>
      <c r="BJ213" s="36"/>
      <c r="BK213" s="36"/>
      <c r="BL213" s="36"/>
      <c r="BM213" s="36"/>
      <c r="BN213" s="36"/>
      <c r="BO213" s="36"/>
      <c r="BP213" s="36"/>
      <c r="BQ213" s="36"/>
      <c r="BR213" s="36"/>
      <c r="BS213" s="36"/>
      <c r="BT213" s="36"/>
      <c r="BU213" s="13"/>
      <c r="BV213" s="13"/>
      <c r="BW213" s="13"/>
      <c r="BX213" s="13"/>
      <c r="BY213" s="13"/>
      <c r="BZ213" s="13"/>
      <c r="CA213" s="13"/>
      <c r="CB213" s="13"/>
      <c r="CC213" s="13"/>
      <c r="CD213" s="13"/>
      <c r="CE213" s="13"/>
      <c r="CF213" s="13"/>
      <c r="CG213" s="13"/>
      <c r="CH213" s="13"/>
      <c r="CI213" s="13"/>
      <c r="CJ213" s="13"/>
      <c r="CK213" s="13"/>
      <c r="CL213" s="13"/>
      <c r="CM213" s="13"/>
      <c r="CN213" s="13"/>
      <c r="CO213" s="13"/>
      <c r="CP213" s="13"/>
      <c r="CQ213" s="13"/>
      <c r="CR213" s="13"/>
      <c r="CS213" s="13"/>
      <c r="CT213" s="13"/>
      <c r="CU213" s="13"/>
      <c r="CV213" s="13"/>
      <c r="CW213" s="13"/>
      <c r="CX213" s="13"/>
      <c r="CY213" s="13"/>
      <c r="CZ213" s="13"/>
      <c r="DA213" s="13"/>
      <c r="DB213" s="13"/>
      <c r="DC213" s="13"/>
      <c r="DD213" s="13"/>
      <c r="DE213" s="13"/>
      <c r="DF213" s="13"/>
      <c r="DG213" s="13"/>
      <c r="DH213" s="13"/>
      <c r="DI213" s="13"/>
      <c r="DJ213" s="13"/>
      <c r="DK213" s="13"/>
      <c r="DL213" s="13"/>
    </row>
    <row r="214" spans="1:116" s="1" customFormat="1" ht="12" customHeight="1" x14ac:dyDescent="0.2">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36"/>
      <c r="AY214" s="36"/>
      <c r="AZ214" s="36"/>
      <c r="BA214" s="36"/>
      <c r="BB214" s="36"/>
      <c r="BC214" s="36"/>
      <c r="BD214" s="36"/>
      <c r="BE214" s="36"/>
      <c r="BF214" s="36"/>
      <c r="BG214" s="36"/>
      <c r="BH214" s="36"/>
      <c r="BI214" s="36"/>
      <c r="BJ214" s="36"/>
      <c r="BK214" s="36"/>
      <c r="BL214" s="36"/>
      <c r="BM214" s="36"/>
      <c r="BN214" s="36"/>
      <c r="BO214" s="36"/>
      <c r="BP214" s="36"/>
      <c r="BQ214" s="36"/>
      <c r="BR214" s="36"/>
      <c r="BS214" s="36"/>
      <c r="BT214" s="36"/>
      <c r="BU214" s="13"/>
      <c r="BV214" s="13"/>
      <c r="BW214" s="13"/>
      <c r="BX214" s="13"/>
      <c r="BY214" s="13"/>
      <c r="BZ214" s="13"/>
      <c r="CA214" s="13"/>
      <c r="CB214" s="13"/>
      <c r="CC214" s="13"/>
      <c r="CD214" s="13"/>
      <c r="CE214" s="13"/>
      <c r="CF214" s="13"/>
      <c r="CG214" s="13"/>
      <c r="CH214" s="13"/>
      <c r="CI214" s="13"/>
      <c r="CJ214" s="13"/>
      <c r="CK214" s="13"/>
      <c r="CL214" s="13"/>
      <c r="CM214" s="13"/>
      <c r="CN214" s="13"/>
      <c r="CO214" s="13"/>
      <c r="CP214" s="13"/>
      <c r="CQ214" s="13"/>
      <c r="CR214" s="13"/>
      <c r="CS214" s="13"/>
      <c r="CT214" s="13"/>
      <c r="CU214" s="13"/>
      <c r="CV214" s="13"/>
      <c r="CW214" s="13"/>
      <c r="CX214" s="13"/>
      <c r="CY214" s="13"/>
      <c r="CZ214" s="13"/>
      <c r="DA214" s="13"/>
      <c r="DB214" s="13"/>
      <c r="DC214" s="13"/>
      <c r="DD214" s="13"/>
      <c r="DE214" s="13"/>
      <c r="DF214" s="13"/>
      <c r="DG214" s="13"/>
      <c r="DH214" s="13"/>
      <c r="DI214" s="13"/>
      <c r="DJ214" s="13"/>
      <c r="DK214" s="13"/>
      <c r="DL214" s="13"/>
    </row>
    <row r="215" spans="1:116" s="1" customFormat="1" ht="12" customHeight="1" x14ac:dyDescent="0.2">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36"/>
      <c r="AY215" s="36"/>
      <c r="AZ215" s="36"/>
      <c r="BA215" s="36"/>
      <c r="BB215" s="36"/>
      <c r="BC215" s="36"/>
      <c r="BD215" s="36"/>
      <c r="BE215" s="36"/>
      <c r="BF215" s="36"/>
      <c r="BG215" s="36"/>
      <c r="BH215" s="36"/>
      <c r="BI215" s="36"/>
      <c r="BJ215" s="36"/>
      <c r="BK215" s="36"/>
      <c r="BL215" s="36"/>
      <c r="BM215" s="36"/>
      <c r="BN215" s="36"/>
      <c r="BO215" s="36"/>
      <c r="BP215" s="36"/>
      <c r="BQ215" s="36"/>
      <c r="BR215" s="36"/>
      <c r="BS215" s="36"/>
      <c r="BT215" s="36"/>
      <c r="BU215" s="13"/>
      <c r="BV215" s="13"/>
      <c r="BW215" s="13"/>
      <c r="BX215" s="13"/>
      <c r="BY215" s="13"/>
      <c r="BZ215" s="13"/>
      <c r="CA215" s="13"/>
      <c r="CB215" s="13"/>
      <c r="CC215" s="13"/>
      <c r="CD215" s="13"/>
      <c r="CE215" s="13"/>
      <c r="CF215" s="13"/>
      <c r="CG215" s="13"/>
      <c r="CH215" s="13"/>
      <c r="CI215" s="13"/>
      <c r="CJ215" s="13"/>
      <c r="CK215" s="13"/>
      <c r="CL215" s="13"/>
      <c r="CM215" s="13"/>
      <c r="CN215" s="13"/>
      <c r="CO215" s="13"/>
      <c r="CP215" s="13"/>
      <c r="CQ215" s="13"/>
      <c r="CR215" s="13"/>
      <c r="CS215" s="13"/>
      <c r="CT215" s="13"/>
      <c r="CU215" s="13"/>
      <c r="CV215" s="13"/>
      <c r="CW215" s="13"/>
      <c r="CX215" s="13"/>
      <c r="CY215" s="13"/>
      <c r="CZ215" s="13"/>
      <c r="DA215" s="13"/>
      <c r="DB215" s="13"/>
      <c r="DC215" s="13"/>
      <c r="DD215" s="13"/>
      <c r="DE215" s="13"/>
      <c r="DF215" s="13"/>
      <c r="DG215" s="13"/>
      <c r="DH215" s="13"/>
      <c r="DI215" s="13"/>
      <c r="DJ215" s="13"/>
      <c r="DK215" s="13"/>
      <c r="DL215" s="13"/>
    </row>
    <row r="216" spans="1:116" s="1" customFormat="1" ht="12" customHeight="1" x14ac:dyDescent="0.2">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36"/>
      <c r="AY216" s="36"/>
      <c r="AZ216" s="36"/>
      <c r="BA216" s="36"/>
      <c r="BB216" s="36"/>
      <c r="BC216" s="36"/>
      <c r="BD216" s="36"/>
      <c r="BE216" s="36"/>
      <c r="BF216" s="36"/>
      <c r="BG216" s="36"/>
      <c r="BH216" s="36"/>
      <c r="BI216" s="36"/>
      <c r="BJ216" s="36"/>
      <c r="BK216" s="36"/>
      <c r="BL216" s="36"/>
      <c r="BM216" s="36"/>
      <c r="BN216" s="36"/>
      <c r="BO216" s="36"/>
      <c r="BP216" s="36"/>
      <c r="BQ216" s="36"/>
      <c r="BR216" s="36"/>
      <c r="BS216" s="36"/>
      <c r="BT216" s="36"/>
      <c r="BU216" s="13"/>
      <c r="BV216" s="13"/>
      <c r="BW216" s="13"/>
      <c r="BX216" s="13"/>
      <c r="BY216" s="13"/>
      <c r="BZ216" s="13"/>
      <c r="CA216" s="13"/>
      <c r="CB216" s="13"/>
      <c r="CC216" s="13"/>
      <c r="CD216" s="13"/>
      <c r="CE216" s="13"/>
      <c r="CF216" s="13"/>
      <c r="CG216" s="13"/>
      <c r="CH216" s="13"/>
      <c r="CI216" s="13"/>
      <c r="CJ216" s="13"/>
      <c r="CK216" s="13"/>
      <c r="CL216" s="13"/>
      <c r="CM216" s="13"/>
      <c r="CN216" s="13"/>
      <c r="CO216" s="13"/>
      <c r="CP216" s="13"/>
      <c r="CQ216" s="13"/>
      <c r="CR216" s="13"/>
      <c r="CS216" s="13"/>
      <c r="CT216" s="13"/>
      <c r="CU216" s="13"/>
      <c r="CV216" s="13"/>
      <c r="CW216" s="13"/>
      <c r="CX216" s="13"/>
      <c r="CY216" s="13"/>
      <c r="CZ216" s="13"/>
      <c r="DA216" s="13"/>
      <c r="DB216" s="13"/>
      <c r="DC216" s="13"/>
      <c r="DD216" s="13"/>
      <c r="DE216" s="13"/>
      <c r="DF216" s="13"/>
      <c r="DG216" s="13"/>
      <c r="DH216" s="13"/>
      <c r="DI216" s="13"/>
      <c r="DJ216" s="13"/>
      <c r="DK216" s="13"/>
      <c r="DL216" s="13"/>
    </row>
    <row r="217" spans="1:116" s="1" customFormat="1" ht="12" customHeight="1" x14ac:dyDescent="0.2">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36"/>
      <c r="AY217" s="36"/>
      <c r="AZ217" s="36"/>
      <c r="BA217" s="36"/>
      <c r="BB217" s="36"/>
      <c r="BC217" s="36"/>
      <c r="BD217" s="36"/>
      <c r="BE217" s="36"/>
      <c r="BF217" s="36"/>
      <c r="BG217" s="36"/>
      <c r="BH217" s="36"/>
      <c r="BI217" s="36"/>
      <c r="BJ217" s="36"/>
      <c r="BK217" s="36"/>
      <c r="BL217" s="36"/>
      <c r="BM217" s="36"/>
      <c r="BN217" s="36"/>
      <c r="BO217" s="36"/>
      <c r="BP217" s="36"/>
      <c r="BQ217" s="36"/>
      <c r="BR217" s="36"/>
      <c r="BS217" s="36"/>
      <c r="BT217" s="36"/>
      <c r="BU217" s="13"/>
      <c r="BV217" s="13"/>
      <c r="BW217" s="13"/>
      <c r="BX217" s="13"/>
      <c r="BY217" s="13"/>
      <c r="BZ217" s="13"/>
      <c r="CA217" s="13"/>
      <c r="CB217" s="13"/>
      <c r="CC217" s="13"/>
      <c r="CD217" s="13"/>
      <c r="CE217" s="13"/>
      <c r="CF217" s="13"/>
      <c r="CG217" s="13"/>
      <c r="CH217" s="13"/>
      <c r="CI217" s="13"/>
      <c r="CJ217" s="13"/>
      <c r="CK217" s="13"/>
      <c r="CL217" s="13"/>
      <c r="CM217" s="13"/>
      <c r="CN217" s="13"/>
      <c r="CO217" s="13"/>
      <c r="CP217" s="13"/>
      <c r="CQ217" s="13"/>
      <c r="CR217" s="13"/>
      <c r="CS217" s="13"/>
      <c r="CT217" s="13"/>
      <c r="CU217" s="13"/>
      <c r="CV217" s="13"/>
      <c r="CW217" s="13"/>
      <c r="CX217" s="13"/>
      <c r="CY217" s="13"/>
      <c r="CZ217" s="13"/>
      <c r="DA217" s="13"/>
      <c r="DB217" s="13"/>
      <c r="DC217" s="13"/>
      <c r="DD217" s="13"/>
      <c r="DE217" s="13"/>
      <c r="DF217" s="13"/>
      <c r="DG217" s="13"/>
      <c r="DH217" s="13"/>
      <c r="DI217" s="13"/>
      <c r="DJ217" s="13"/>
      <c r="DK217" s="13"/>
      <c r="DL217" s="13"/>
    </row>
    <row r="218" spans="1:116" s="1" customFormat="1" ht="12" customHeight="1" x14ac:dyDescent="0.2">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36"/>
      <c r="AY218" s="36"/>
      <c r="AZ218" s="36"/>
      <c r="BA218" s="36"/>
      <c r="BB218" s="36"/>
      <c r="BC218" s="36"/>
      <c r="BD218" s="36"/>
      <c r="BE218" s="36"/>
      <c r="BF218" s="36"/>
      <c r="BG218" s="36"/>
      <c r="BH218" s="36"/>
      <c r="BI218" s="36"/>
      <c r="BJ218" s="36"/>
      <c r="BK218" s="36"/>
      <c r="BL218" s="36"/>
      <c r="BM218" s="36"/>
      <c r="BN218" s="36"/>
      <c r="BO218" s="36"/>
      <c r="BP218" s="36"/>
      <c r="BQ218" s="36"/>
      <c r="BR218" s="36"/>
      <c r="BS218" s="36"/>
      <c r="BT218" s="36"/>
      <c r="BU218" s="13"/>
      <c r="BV218" s="13"/>
      <c r="BW218" s="13"/>
      <c r="BX218" s="13"/>
      <c r="BY218" s="13"/>
      <c r="BZ218" s="13"/>
      <c r="CA218" s="13"/>
      <c r="CB218" s="13"/>
      <c r="CC218" s="13"/>
      <c r="CD218" s="13"/>
      <c r="CE218" s="13"/>
      <c r="CF218" s="13"/>
      <c r="CG218" s="13"/>
      <c r="CH218" s="13"/>
      <c r="CI218" s="13"/>
      <c r="CJ218" s="13"/>
      <c r="CK218" s="13"/>
      <c r="CL218" s="13"/>
      <c r="CM218" s="13"/>
      <c r="CN218" s="13"/>
      <c r="CO218" s="13"/>
      <c r="CP218" s="13"/>
      <c r="CQ218" s="13"/>
      <c r="CR218" s="13"/>
      <c r="CS218" s="13"/>
      <c r="CT218" s="13"/>
      <c r="CU218" s="13"/>
      <c r="CV218" s="13"/>
      <c r="CW218" s="13"/>
      <c r="CX218" s="13"/>
      <c r="CY218" s="13"/>
      <c r="CZ218" s="13"/>
      <c r="DA218" s="13"/>
      <c r="DB218" s="13"/>
      <c r="DC218" s="13"/>
      <c r="DD218" s="13"/>
      <c r="DE218" s="13"/>
      <c r="DF218" s="13"/>
      <c r="DG218" s="13"/>
      <c r="DH218" s="13"/>
      <c r="DI218" s="13"/>
      <c r="DJ218" s="13"/>
      <c r="DK218" s="13"/>
      <c r="DL218" s="13"/>
    </row>
    <row r="219" spans="1:116" s="1" customFormat="1" ht="12" customHeight="1" x14ac:dyDescent="0.2">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36"/>
      <c r="AY219" s="36"/>
      <c r="AZ219" s="36"/>
      <c r="BA219" s="36"/>
      <c r="BB219" s="36"/>
      <c r="BC219" s="36"/>
      <c r="BD219" s="36"/>
      <c r="BE219" s="36"/>
      <c r="BF219" s="36"/>
      <c r="BG219" s="36"/>
      <c r="BH219" s="36"/>
      <c r="BI219" s="36"/>
      <c r="BJ219" s="36"/>
      <c r="BK219" s="36"/>
      <c r="BL219" s="36"/>
      <c r="BM219" s="36"/>
      <c r="BN219" s="36"/>
      <c r="BO219" s="36"/>
      <c r="BP219" s="36"/>
      <c r="BQ219" s="36"/>
      <c r="BR219" s="36"/>
      <c r="BS219" s="36"/>
      <c r="BT219" s="36"/>
      <c r="BU219" s="13"/>
      <c r="BV219" s="13"/>
      <c r="BW219" s="13"/>
      <c r="BX219" s="13"/>
      <c r="BY219" s="13"/>
      <c r="BZ219" s="13"/>
      <c r="CA219" s="13"/>
      <c r="CB219" s="13"/>
      <c r="CC219" s="13"/>
      <c r="CD219" s="13"/>
      <c r="CE219" s="13"/>
      <c r="CF219" s="13"/>
      <c r="CG219" s="13"/>
      <c r="CH219" s="13"/>
      <c r="CI219" s="13"/>
      <c r="CJ219" s="13"/>
      <c r="CK219" s="13"/>
      <c r="CL219" s="13"/>
      <c r="CM219" s="13"/>
      <c r="CN219" s="13"/>
      <c r="CO219" s="13"/>
      <c r="CP219" s="13"/>
      <c r="CQ219" s="13"/>
      <c r="CR219" s="13"/>
      <c r="CS219" s="13"/>
      <c r="CT219" s="13"/>
      <c r="CU219" s="13"/>
      <c r="CV219" s="13"/>
      <c r="CW219" s="13"/>
      <c r="CX219" s="13"/>
      <c r="CY219" s="13"/>
      <c r="CZ219" s="13"/>
      <c r="DA219" s="13"/>
      <c r="DB219" s="13"/>
      <c r="DC219" s="13"/>
      <c r="DD219" s="13"/>
      <c r="DE219" s="13"/>
      <c r="DF219" s="13"/>
      <c r="DG219" s="13"/>
      <c r="DH219" s="13"/>
      <c r="DI219" s="13"/>
      <c r="DJ219" s="13"/>
      <c r="DK219" s="13"/>
      <c r="DL219" s="13"/>
    </row>
    <row r="220" spans="1:116" s="1" customFormat="1" ht="12" customHeight="1" x14ac:dyDescent="0.2">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36"/>
      <c r="AY220" s="36"/>
      <c r="AZ220" s="36"/>
      <c r="BA220" s="36"/>
      <c r="BB220" s="36"/>
      <c r="BC220" s="36"/>
      <c r="BD220" s="36"/>
      <c r="BE220" s="36"/>
      <c r="BF220" s="36"/>
      <c r="BG220" s="36"/>
      <c r="BH220" s="36"/>
      <c r="BI220" s="36"/>
      <c r="BJ220" s="36"/>
      <c r="BK220" s="36"/>
      <c r="BL220" s="36"/>
      <c r="BM220" s="36"/>
      <c r="BN220" s="36"/>
      <c r="BO220" s="36"/>
      <c r="BP220" s="36"/>
      <c r="BQ220" s="36"/>
      <c r="BR220" s="36"/>
      <c r="BS220" s="36"/>
      <c r="BT220" s="36"/>
      <c r="BU220" s="13"/>
      <c r="BV220" s="13"/>
      <c r="BW220" s="13"/>
      <c r="BX220" s="13"/>
      <c r="BY220" s="13"/>
      <c r="BZ220" s="13"/>
      <c r="CA220" s="13"/>
      <c r="CB220" s="13"/>
      <c r="CC220" s="13"/>
      <c r="CD220" s="13"/>
      <c r="CE220" s="13"/>
      <c r="CF220" s="13"/>
      <c r="CG220" s="13"/>
      <c r="CH220" s="13"/>
      <c r="CI220" s="13"/>
      <c r="CJ220" s="13"/>
      <c r="CK220" s="13"/>
      <c r="CL220" s="13"/>
      <c r="CM220" s="13"/>
      <c r="CN220" s="13"/>
      <c r="CO220" s="13"/>
      <c r="CP220" s="13"/>
      <c r="CQ220" s="13"/>
      <c r="CR220" s="13"/>
      <c r="CS220" s="13"/>
      <c r="CT220" s="13"/>
      <c r="CU220" s="13"/>
      <c r="CV220" s="13"/>
      <c r="CW220" s="13"/>
      <c r="CX220" s="13"/>
      <c r="CY220" s="13"/>
      <c r="CZ220" s="13"/>
      <c r="DA220" s="13"/>
      <c r="DB220" s="13"/>
      <c r="DC220" s="13"/>
      <c r="DD220" s="13"/>
      <c r="DE220" s="13"/>
      <c r="DF220" s="13"/>
      <c r="DG220" s="13"/>
      <c r="DH220" s="13"/>
      <c r="DI220" s="13"/>
      <c r="DJ220" s="13"/>
      <c r="DK220" s="13"/>
      <c r="DL220" s="13"/>
    </row>
    <row r="221" spans="1:116" s="1" customFormat="1" ht="12" customHeight="1" x14ac:dyDescent="0.2">
      <c r="A221" s="291" t="s">
        <v>85</v>
      </c>
      <c r="B221" s="291"/>
      <c r="C221" s="291"/>
      <c r="D221" s="281" t="s">
        <v>93</v>
      </c>
      <c r="E221" s="287"/>
      <c r="F221" s="287"/>
      <c r="G221" s="287"/>
      <c r="H221" s="287"/>
      <c r="I221" s="287"/>
      <c r="J221" s="287"/>
      <c r="K221" s="287"/>
      <c r="L221" s="287"/>
      <c r="M221" s="287"/>
      <c r="N221" s="287"/>
      <c r="O221" s="287"/>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36"/>
      <c r="AW221" s="36"/>
      <c r="AX221" s="36"/>
      <c r="AY221" s="36"/>
      <c r="AZ221" s="36"/>
      <c r="BA221" s="36"/>
      <c r="BB221" s="36"/>
      <c r="BC221" s="36"/>
      <c r="BD221" s="36"/>
      <c r="BE221" s="36"/>
      <c r="BF221" s="36"/>
      <c r="BG221" s="36"/>
      <c r="BH221" s="36"/>
      <c r="BI221" s="36"/>
      <c r="BJ221" s="36"/>
      <c r="BK221" s="36"/>
      <c r="BL221" s="36"/>
      <c r="BM221" s="36"/>
      <c r="BN221" s="36"/>
      <c r="BO221" s="36"/>
      <c r="BP221" s="36"/>
      <c r="BQ221" s="36"/>
      <c r="BR221" s="36"/>
      <c r="BS221" s="36"/>
      <c r="BT221" s="36"/>
      <c r="BU221" s="13"/>
      <c r="BV221" s="13"/>
      <c r="BW221" s="13"/>
      <c r="BX221" s="13"/>
      <c r="BY221" s="13"/>
      <c r="BZ221" s="13"/>
      <c r="CA221" s="13"/>
      <c r="CB221" s="13"/>
      <c r="CC221" s="13"/>
      <c r="CD221" s="13"/>
      <c r="CE221" s="13"/>
      <c r="CF221" s="13"/>
      <c r="CG221" s="13"/>
      <c r="CH221" s="13"/>
      <c r="CI221" s="13"/>
      <c r="CJ221" s="13"/>
      <c r="CK221" s="13"/>
      <c r="CL221" s="13"/>
      <c r="CM221" s="13"/>
      <c r="CN221" s="13"/>
      <c r="CO221" s="13"/>
      <c r="CP221" s="13"/>
      <c r="CQ221" s="13"/>
      <c r="CR221" s="13"/>
      <c r="CS221" s="13"/>
      <c r="CT221" s="13"/>
      <c r="CU221" s="13"/>
      <c r="CV221" s="13"/>
      <c r="CW221" s="13"/>
      <c r="CX221" s="13"/>
      <c r="CY221" s="13"/>
      <c r="CZ221" s="13"/>
      <c r="DA221" s="13"/>
      <c r="DB221" s="13"/>
      <c r="DC221" s="13"/>
      <c r="DD221" s="13"/>
      <c r="DE221" s="13"/>
      <c r="DF221" s="13"/>
      <c r="DG221" s="13"/>
      <c r="DH221" s="13"/>
      <c r="DI221" s="13"/>
      <c r="DJ221" s="13"/>
      <c r="DK221" s="13"/>
      <c r="DL221" s="13"/>
    </row>
    <row r="222" spans="1:116" s="1" customFormat="1" ht="12" customHeight="1" x14ac:dyDescent="0.2">
      <c r="A222" s="291"/>
      <c r="B222" s="291"/>
      <c r="C222" s="291"/>
      <c r="D222" s="287"/>
      <c r="E222" s="287"/>
      <c r="F222" s="287"/>
      <c r="G222" s="287"/>
      <c r="H222" s="287"/>
      <c r="I222" s="287"/>
      <c r="J222" s="287"/>
      <c r="K222" s="287"/>
      <c r="L222" s="287"/>
      <c r="M222" s="287"/>
      <c r="N222" s="287"/>
      <c r="O222" s="287"/>
      <c r="P222" s="6"/>
      <c r="Q222" s="108" t="s">
        <v>87</v>
      </c>
      <c r="R222" s="782" t="s">
        <v>52</v>
      </c>
      <c r="S222" s="782"/>
      <c r="T222" s="782"/>
      <c r="U222" s="782"/>
      <c r="V222" s="782"/>
      <c r="W222" s="782"/>
      <c r="X222" s="782"/>
      <c r="Y222" s="782"/>
      <c r="Z222" s="782"/>
      <c r="AA222" s="782"/>
      <c r="AB222" s="782"/>
      <c r="AC222" s="782"/>
      <c r="AD222" s="782"/>
      <c r="AE222" s="782"/>
      <c r="AF222" s="782"/>
      <c r="AG222" s="782"/>
      <c r="AH222" s="782"/>
      <c r="AI222" s="782"/>
      <c r="AJ222" s="782"/>
      <c r="AK222" s="782"/>
      <c r="AL222" s="782"/>
      <c r="AM222" s="782"/>
      <c r="AN222" s="782"/>
      <c r="AO222" s="782"/>
      <c r="AP222" s="782"/>
      <c r="AQ222" s="782"/>
      <c r="AR222" s="782"/>
      <c r="AS222" s="782"/>
      <c r="AT222" s="782"/>
      <c r="AU222" s="782"/>
      <c r="AV222" s="782"/>
      <c r="AW222" s="782"/>
      <c r="AX222" s="782"/>
      <c r="AY222" s="782"/>
      <c r="AZ222" s="782"/>
      <c r="BA222" s="782"/>
      <c r="BB222" s="782"/>
      <c r="BC222" s="782"/>
      <c r="BD222" s="782"/>
      <c r="BE222" s="782"/>
      <c r="BF222" s="782"/>
      <c r="BG222" s="782"/>
      <c r="BH222" s="782"/>
      <c r="BI222" s="782"/>
      <c r="BJ222" s="782"/>
      <c r="BK222" s="782"/>
      <c r="BL222" s="782"/>
      <c r="BM222" s="782"/>
      <c r="BN222" s="782"/>
      <c r="BO222" s="782"/>
      <c r="BP222" s="782"/>
      <c r="BQ222" s="782"/>
      <c r="BR222" s="782"/>
      <c r="BS222" s="782"/>
      <c r="BT222" s="36"/>
      <c r="BU222" s="13"/>
      <c r="BV222" s="13"/>
      <c r="BW222" s="13"/>
      <c r="BX222" s="13"/>
      <c r="BY222" s="13"/>
      <c r="BZ222" s="13"/>
      <c r="CA222" s="13"/>
      <c r="CB222" s="13"/>
      <c r="CC222" s="13"/>
      <c r="CD222" s="13"/>
      <c r="CE222" s="13"/>
      <c r="CF222" s="13"/>
      <c r="CG222" s="13"/>
      <c r="CH222" s="13"/>
      <c r="CI222" s="13"/>
      <c r="CJ222" s="13"/>
      <c r="CK222" s="13"/>
      <c r="CL222" s="13"/>
      <c r="CM222" s="13"/>
      <c r="CN222" s="13"/>
      <c r="CO222" s="13"/>
      <c r="CP222" s="13"/>
      <c r="CQ222" s="13"/>
      <c r="CR222" s="13"/>
      <c r="CS222" s="13"/>
      <c r="CT222" s="13"/>
      <c r="CU222" s="13"/>
      <c r="CV222" s="13"/>
      <c r="CW222" s="13"/>
      <c r="CX222" s="13"/>
      <c r="CY222" s="13"/>
      <c r="CZ222" s="13"/>
      <c r="DA222" s="13"/>
      <c r="DB222" s="13"/>
      <c r="DC222" s="13"/>
      <c r="DD222" s="13"/>
      <c r="DE222" s="13"/>
      <c r="DF222" s="13"/>
      <c r="DG222" s="13"/>
      <c r="DH222" s="13"/>
      <c r="DI222" s="13"/>
      <c r="DJ222" s="13"/>
      <c r="DK222" s="13"/>
      <c r="DL222" s="13"/>
    </row>
    <row r="223" spans="1:116" s="21" customFormat="1" ht="12" customHeight="1" x14ac:dyDescent="0.2">
      <c r="A223" s="36"/>
      <c r="B223" s="36"/>
      <c r="C223" s="36"/>
      <c r="D223" s="36"/>
      <c r="E223" s="36"/>
      <c r="F223" s="151"/>
      <c r="G223" s="36"/>
      <c r="H223" s="36"/>
      <c r="I223" s="36"/>
      <c r="J223" s="36"/>
      <c r="K223" s="36"/>
      <c r="L223" s="36"/>
      <c r="M223" s="36"/>
      <c r="N223" s="36"/>
      <c r="O223" s="36"/>
      <c r="P223" s="36"/>
      <c r="Q223" s="36"/>
      <c r="R223" s="782"/>
      <c r="S223" s="782"/>
      <c r="T223" s="782"/>
      <c r="U223" s="782"/>
      <c r="V223" s="782"/>
      <c r="W223" s="782"/>
      <c r="X223" s="782"/>
      <c r="Y223" s="782"/>
      <c r="Z223" s="782"/>
      <c r="AA223" s="782"/>
      <c r="AB223" s="782"/>
      <c r="AC223" s="782"/>
      <c r="AD223" s="782"/>
      <c r="AE223" s="782"/>
      <c r="AF223" s="782"/>
      <c r="AG223" s="782"/>
      <c r="AH223" s="782"/>
      <c r="AI223" s="782"/>
      <c r="AJ223" s="782"/>
      <c r="AK223" s="782"/>
      <c r="AL223" s="782"/>
      <c r="AM223" s="782"/>
      <c r="AN223" s="782"/>
      <c r="AO223" s="782"/>
      <c r="AP223" s="782"/>
      <c r="AQ223" s="782"/>
      <c r="AR223" s="782"/>
      <c r="AS223" s="782"/>
      <c r="AT223" s="782"/>
      <c r="AU223" s="782"/>
      <c r="AV223" s="782"/>
      <c r="AW223" s="782"/>
      <c r="AX223" s="782"/>
      <c r="AY223" s="782"/>
      <c r="AZ223" s="782"/>
      <c r="BA223" s="782"/>
      <c r="BB223" s="782"/>
      <c r="BC223" s="782"/>
      <c r="BD223" s="782"/>
      <c r="BE223" s="782"/>
      <c r="BF223" s="782"/>
      <c r="BG223" s="782"/>
      <c r="BH223" s="782"/>
      <c r="BI223" s="782"/>
      <c r="BJ223" s="782"/>
      <c r="BK223" s="782"/>
      <c r="BL223" s="782"/>
      <c r="BM223" s="782"/>
      <c r="BN223" s="782"/>
      <c r="BO223" s="782"/>
      <c r="BP223" s="782"/>
      <c r="BQ223" s="782"/>
      <c r="BR223" s="782"/>
      <c r="BS223" s="782"/>
      <c r="BT223" s="36"/>
    </row>
    <row r="224" spans="1:116" s="13" customFormat="1" ht="12" customHeight="1" x14ac:dyDescent="0.2">
      <c r="A224" s="36" t="s">
        <v>90</v>
      </c>
      <c r="B224" s="108"/>
      <c r="C224" s="108"/>
      <c r="D224" s="108" t="s">
        <v>199</v>
      </c>
      <c r="E224" s="108"/>
      <c r="F224" s="108"/>
      <c r="G224" s="108"/>
      <c r="H224" s="108"/>
      <c r="I224" s="108"/>
      <c r="J224" s="108"/>
      <c r="K224" s="108"/>
      <c r="L224" s="108"/>
      <c r="M224" s="108"/>
      <c r="N224" s="108"/>
      <c r="O224" s="108"/>
      <c r="P224" s="108"/>
      <c r="Q224" s="108"/>
      <c r="R224" s="108"/>
      <c r="S224" s="108"/>
      <c r="T224" s="108"/>
      <c r="U224" s="108"/>
      <c r="V224" s="108"/>
      <c r="W224" s="108"/>
      <c r="X224" s="108"/>
      <c r="Y224" s="108"/>
      <c r="Z224" s="108"/>
      <c r="AA224" s="108"/>
      <c r="AB224" s="108"/>
      <c r="AC224" s="108"/>
      <c r="AD224" s="108"/>
      <c r="AE224" s="108"/>
      <c r="AF224" s="108"/>
      <c r="AG224" s="108"/>
      <c r="AH224" s="108"/>
      <c r="AI224" s="108"/>
      <c r="AJ224" s="108"/>
      <c r="AK224" s="108"/>
      <c r="AL224" s="108"/>
      <c r="AM224" s="108"/>
      <c r="AN224" s="108"/>
      <c r="AO224" s="108"/>
      <c r="AP224" s="108"/>
      <c r="AQ224" s="108"/>
      <c r="AR224" s="108"/>
      <c r="AS224" s="108"/>
      <c r="AT224" s="108"/>
      <c r="AU224" s="108"/>
      <c r="AV224" s="108"/>
      <c r="AW224" s="108"/>
      <c r="AX224" s="36"/>
      <c r="AY224" s="36"/>
      <c r="AZ224" s="36"/>
      <c r="BA224" s="36"/>
      <c r="BB224" s="36"/>
      <c r="BC224" s="36"/>
      <c r="BD224" s="36"/>
      <c r="BE224" s="36"/>
      <c r="BF224" s="36"/>
      <c r="BG224" s="36"/>
      <c r="BH224" s="36"/>
      <c r="BI224" s="36"/>
      <c r="BJ224" s="36"/>
      <c r="BK224" s="36"/>
      <c r="BL224" s="36"/>
      <c r="BM224" s="36"/>
      <c r="BN224" s="36"/>
      <c r="BO224" s="36"/>
      <c r="BP224" s="36"/>
      <c r="BQ224" s="36"/>
      <c r="BR224" s="36"/>
      <c r="BS224" s="36"/>
      <c r="BT224" s="36"/>
    </row>
    <row r="225" spans="1:72" s="13" customFormat="1" ht="16.149999999999999" customHeight="1" x14ac:dyDescent="0.2">
      <c r="A225" s="108"/>
      <c r="B225" s="141" t="s">
        <v>18</v>
      </c>
      <c r="C225" s="142"/>
      <c r="D225" s="142"/>
      <c r="E225" s="142"/>
      <c r="F225" s="142"/>
      <c r="G225" s="142"/>
      <c r="H225" s="142"/>
      <c r="I225" s="142"/>
      <c r="J225" s="142"/>
      <c r="K225" s="142"/>
      <c r="L225" s="143"/>
      <c r="M225" s="371" t="s">
        <v>24</v>
      </c>
      <c r="N225" s="372"/>
      <c r="O225" s="372"/>
      <c r="P225" s="372"/>
      <c r="Q225" s="372"/>
      <c r="R225" s="372"/>
      <c r="S225" s="372"/>
      <c r="T225" s="372"/>
      <c r="U225" s="372"/>
      <c r="V225" s="372"/>
      <c r="W225" s="372"/>
      <c r="X225" s="372"/>
      <c r="Y225" s="372"/>
      <c r="Z225" s="372"/>
      <c r="AA225" s="372"/>
      <c r="AB225" s="372"/>
      <c r="AC225" s="372"/>
      <c r="AD225" s="372"/>
      <c r="AE225" s="372"/>
      <c r="AF225" s="372"/>
      <c r="AG225" s="372"/>
      <c r="AH225" s="372"/>
      <c r="AI225" s="372"/>
      <c r="AJ225" s="372"/>
      <c r="AK225" s="372"/>
      <c r="AL225" s="372"/>
      <c r="AM225" s="372"/>
      <c r="AN225" s="372"/>
      <c r="AO225" s="372"/>
      <c r="AP225" s="372"/>
      <c r="AQ225" s="372"/>
      <c r="AR225" s="372"/>
      <c r="AS225" s="372"/>
      <c r="AT225" s="373"/>
      <c r="AU225" s="144" t="s">
        <v>53</v>
      </c>
      <c r="AV225" s="145"/>
      <c r="AW225" s="145"/>
      <c r="AX225" s="145"/>
      <c r="AY225" s="145"/>
      <c r="AZ225" s="145"/>
      <c r="BA225" s="145"/>
      <c r="BB225" s="145"/>
      <c r="BC225" s="145"/>
      <c r="BD225" s="145"/>
      <c r="BE225" s="145"/>
      <c r="BF225" s="145"/>
      <c r="BG225" s="145"/>
      <c r="BH225" s="145"/>
      <c r="BI225" s="145"/>
      <c r="BJ225" s="145"/>
      <c r="BK225" s="145"/>
      <c r="BL225" s="145"/>
      <c r="BM225" s="145"/>
      <c r="BN225" s="145"/>
      <c r="BO225" s="145"/>
      <c r="BP225" s="145"/>
      <c r="BQ225" s="145"/>
      <c r="BR225" s="146"/>
      <c r="BS225" s="36"/>
      <c r="BT225" s="36"/>
    </row>
    <row r="226" spans="1:72" s="13" customFormat="1" ht="12" customHeight="1" x14ac:dyDescent="0.2">
      <c r="A226" s="108"/>
      <c r="B226" s="141" t="s">
        <v>29</v>
      </c>
      <c r="C226" s="142"/>
      <c r="D226" s="142"/>
      <c r="E226" s="142"/>
      <c r="F226" s="143"/>
      <c r="G226" s="141" t="s">
        <v>51</v>
      </c>
      <c r="H226" s="142"/>
      <c r="I226" s="142"/>
      <c r="J226" s="142"/>
      <c r="K226" s="142"/>
      <c r="L226" s="143"/>
      <c r="M226" s="374"/>
      <c r="N226" s="375"/>
      <c r="O226" s="375"/>
      <c r="P226" s="375"/>
      <c r="Q226" s="375"/>
      <c r="R226" s="375"/>
      <c r="S226" s="375"/>
      <c r="T226" s="375"/>
      <c r="U226" s="375"/>
      <c r="V226" s="375"/>
      <c r="W226" s="375"/>
      <c r="X226" s="375"/>
      <c r="Y226" s="375"/>
      <c r="Z226" s="375"/>
      <c r="AA226" s="375"/>
      <c r="AB226" s="375"/>
      <c r="AC226" s="375"/>
      <c r="AD226" s="375"/>
      <c r="AE226" s="375"/>
      <c r="AF226" s="375"/>
      <c r="AG226" s="375"/>
      <c r="AH226" s="375"/>
      <c r="AI226" s="375"/>
      <c r="AJ226" s="375"/>
      <c r="AK226" s="375"/>
      <c r="AL226" s="375"/>
      <c r="AM226" s="375"/>
      <c r="AN226" s="375"/>
      <c r="AO226" s="375"/>
      <c r="AP226" s="375"/>
      <c r="AQ226" s="375"/>
      <c r="AR226" s="375"/>
      <c r="AS226" s="375"/>
      <c r="AT226" s="376"/>
      <c r="AU226" s="147" t="s">
        <v>0</v>
      </c>
      <c r="AV226" s="148"/>
      <c r="AW226" s="147" t="s">
        <v>1</v>
      </c>
      <c r="AX226" s="148"/>
      <c r="AY226" s="147" t="s">
        <v>94</v>
      </c>
      <c r="AZ226" s="148"/>
      <c r="BA226" s="147" t="s">
        <v>95</v>
      </c>
      <c r="BB226" s="148"/>
      <c r="BC226" s="147" t="s">
        <v>96</v>
      </c>
      <c r="BD226" s="148"/>
      <c r="BE226" s="147" t="s">
        <v>97</v>
      </c>
      <c r="BF226" s="148"/>
      <c r="BG226" s="147" t="s">
        <v>98</v>
      </c>
      <c r="BH226" s="148"/>
      <c r="BI226" s="147" t="s">
        <v>99</v>
      </c>
      <c r="BJ226" s="148"/>
      <c r="BK226" s="147" t="s">
        <v>100</v>
      </c>
      <c r="BL226" s="148"/>
      <c r="BM226" s="147" t="s">
        <v>101</v>
      </c>
      <c r="BN226" s="148"/>
      <c r="BO226" s="147" t="s">
        <v>102</v>
      </c>
      <c r="BP226" s="148"/>
      <c r="BQ226" s="147" t="s">
        <v>103</v>
      </c>
      <c r="BR226" s="148"/>
      <c r="BS226" s="36"/>
      <c r="BT226" s="36"/>
    </row>
    <row r="227" spans="1:72" s="13" customFormat="1" ht="12" customHeight="1" x14ac:dyDescent="0.2">
      <c r="A227" s="108"/>
      <c r="B227" s="708"/>
      <c r="C227" s="774"/>
      <c r="D227" s="774"/>
      <c r="E227" s="774"/>
      <c r="F227" s="775"/>
      <c r="G227" s="714"/>
      <c r="H227" s="774"/>
      <c r="I227" s="774"/>
      <c r="J227" s="774"/>
      <c r="K227" s="774"/>
      <c r="L227" s="775"/>
      <c r="M227" s="117"/>
      <c r="N227" s="152" t="s">
        <v>198</v>
      </c>
      <c r="O227" s="153"/>
      <c r="P227" s="153"/>
      <c r="Q227" s="153"/>
      <c r="R227" s="153"/>
      <c r="S227" s="153"/>
      <c r="T227" s="153"/>
      <c r="U227" s="153"/>
      <c r="V227" s="153"/>
      <c r="W227" s="153"/>
      <c r="X227" s="153"/>
      <c r="Y227" s="153"/>
      <c r="Z227" s="153"/>
      <c r="AA227" s="153"/>
      <c r="AB227" s="153"/>
      <c r="AC227" s="153"/>
      <c r="AD227" s="153"/>
      <c r="AE227" s="153"/>
      <c r="AF227" s="153"/>
      <c r="AG227" s="153"/>
      <c r="AH227" s="153"/>
      <c r="AI227" s="153"/>
      <c r="AJ227" s="153"/>
      <c r="AK227" s="153"/>
      <c r="AL227" s="153"/>
      <c r="AM227" s="153"/>
      <c r="AN227" s="153"/>
      <c r="AO227" s="153"/>
      <c r="AP227" s="153"/>
      <c r="AQ227" s="153"/>
      <c r="AR227" s="153"/>
      <c r="AS227" s="153"/>
      <c r="AT227" s="154"/>
      <c r="AU227" s="349"/>
      <c r="AV227" s="700"/>
      <c r="AW227" s="349"/>
      <c r="AX227" s="700"/>
      <c r="AY227" s="349"/>
      <c r="AZ227" s="700"/>
      <c r="BA227" s="349"/>
      <c r="BB227" s="700"/>
      <c r="BC227" s="349"/>
      <c r="BD227" s="700"/>
      <c r="BE227" s="349"/>
      <c r="BF227" s="700"/>
      <c r="BG227" s="349"/>
      <c r="BH227" s="700"/>
      <c r="BI227" s="349"/>
      <c r="BJ227" s="700"/>
      <c r="BK227" s="349"/>
      <c r="BL227" s="700"/>
      <c r="BM227" s="349"/>
      <c r="BN227" s="700"/>
      <c r="BO227" s="349"/>
      <c r="BP227" s="700"/>
      <c r="BQ227" s="349"/>
      <c r="BR227" s="700"/>
      <c r="BS227" s="36"/>
      <c r="BT227" s="36"/>
    </row>
    <row r="228" spans="1:72" s="13" customFormat="1" ht="12" customHeight="1" x14ac:dyDescent="0.2">
      <c r="A228" s="108"/>
      <c r="B228" s="776"/>
      <c r="C228" s="777"/>
      <c r="D228" s="777"/>
      <c r="E228" s="777"/>
      <c r="F228" s="778"/>
      <c r="G228" s="776"/>
      <c r="H228" s="777"/>
      <c r="I228" s="777"/>
      <c r="J228" s="777"/>
      <c r="K228" s="777"/>
      <c r="L228" s="778"/>
      <c r="M228" s="46"/>
      <c r="N228" s="149" t="s">
        <v>37</v>
      </c>
      <c r="O228" s="123"/>
      <c r="P228" s="123"/>
      <c r="Q228" s="123"/>
      <c r="R228" s="123"/>
      <c r="S228" s="123"/>
      <c r="T228" s="123"/>
      <c r="U228" s="123"/>
      <c r="V228" s="123"/>
      <c r="W228" s="123"/>
      <c r="X228" s="123"/>
      <c r="Y228" s="123"/>
      <c r="Z228" s="123"/>
      <c r="AA228" s="123"/>
      <c r="AB228" s="123"/>
      <c r="AC228" s="123"/>
      <c r="AD228" s="149" t="s">
        <v>38</v>
      </c>
      <c r="AE228" s="123"/>
      <c r="AF228" s="123"/>
      <c r="AG228" s="123"/>
      <c r="AH228" s="124"/>
      <c r="AI228" s="149" t="s">
        <v>47</v>
      </c>
      <c r="AJ228" s="124"/>
      <c r="AK228" s="149" t="s">
        <v>25</v>
      </c>
      <c r="AL228" s="149"/>
      <c r="AM228" s="123"/>
      <c r="AN228" s="123"/>
      <c r="AO228" s="149"/>
      <c r="AP228" s="150"/>
      <c r="AQ228" s="149" t="s">
        <v>47</v>
      </c>
      <c r="AR228" s="150"/>
      <c r="AS228" s="149" t="s">
        <v>48</v>
      </c>
      <c r="AT228" s="47"/>
      <c r="AU228" s="701"/>
      <c r="AV228" s="702"/>
      <c r="AW228" s="701"/>
      <c r="AX228" s="702"/>
      <c r="AY228" s="701"/>
      <c r="AZ228" s="702"/>
      <c r="BA228" s="701"/>
      <c r="BB228" s="702"/>
      <c r="BC228" s="701"/>
      <c r="BD228" s="702"/>
      <c r="BE228" s="701"/>
      <c r="BF228" s="702"/>
      <c r="BG228" s="701"/>
      <c r="BH228" s="702"/>
      <c r="BI228" s="701"/>
      <c r="BJ228" s="702"/>
      <c r="BK228" s="701"/>
      <c r="BL228" s="702"/>
      <c r="BM228" s="701"/>
      <c r="BN228" s="702"/>
      <c r="BO228" s="701"/>
      <c r="BP228" s="702"/>
      <c r="BQ228" s="701"/>
      <c r="BR228" s="702"/>
      <c r="BS228" s="108"/>
      <c r="BT228" s="108"/>
    </row>
    <row r="229" spans="1:72" s="21" customFormat="1" ht="12" customHeight="1" x14ac:dyDescent="0.2">
      <c r="A229" s="36"/>
      <c r="B229" s="708"/>
      <c r="C229" s="774"/>
      <c r="D229" s="774"/>
      <c r="E229" s="774"/>
      <c r="F229" s="775"/>
      <c r="G229" s="714"/>
      <c r="H229" s="774"/>
      <c r="I229" s="774"/>
      <c r="J229" s="774"/>
      <c r="K229" s="774"/>
      <c r="L229" s="775"/>
      <c r="M229" s="117"/>
      <c r="N229" s="152" t="s">
        <v>198</v>
      </c>
      <c r="O229" s="153"/>
      <c r="P229" s="153"/>
      <c r="Q229" s="153"/>
      <c r="R229" s="153"/>
      <c r="S229" s="153"/>
      <c r="T229" s="153"/>
      <c r="U229" s="153"/>
      <c r="V229" s="153"/>
      <c r="W229" s="153"/>
      <c r="X229" s="153"/>
      <c r="Y229" s="153"/>
      <c r="Z229" s="153"/>
      <c r="AA229" s="153"/>
      <c r="AB229" s="153"/>
      <c r="AC229" s="153"/>
      <c r="AD229" s="153"/>
      <c r="AE229" s="153"/>
      <c r="AF229" s="153"/>
      <c r="AG229" s="153"/>
      <c r="AH229" s="153"/>
      <c r="AI229" s="153"/>
      <c r="AJ229" s="153"/>
      <c r="AK229" s="153"/>
      <c r="AL229" s="153"/>
      <c r="AM229" s="153"/>
      <c r="AN229" s="153"/>
      <c r="AO229" s="153"/>
      <c r="AP229" s="153"/>
      <c r="AQ229" s="153"/>
      <c r="AR229" s="153"/>
      <c r="AS229" s="153"/>
      <c r="AT229" s="154"/>
      <c r="AU229" s="349"/>
      <c r="AV229" s="700"/>
      <c r="AW229" s="349"/>
      <c r="AX229" s="700"/>
      <c r="AY229" s="349"/>
      <c r="AZ229" s="700"/>
      <c r="BA229" s="349"/>
      <c r="BB229" s="700"/>
      <c r="BC229" s="349"/>
      <c r="BD229" s="700"/>
      <c r="BE229" s="349"/>
      <c r="BF229" s="700"/>
      <c r="BG229" s="349"/>
      <c r="BH229" s="700"/>
      <c r="BI229" s="349"/>
      <c r="BJ229" s="700"/>
      <c r="BK229" s="349"/>
      <c r="BL229" s="700"/>
      <c r="BM229" s="349"/>
      <c r="BN229" s="700"/>
      <c r="BO229" s="349"/>
      <c r="BP229" s="700"/>
      <c r="BQ229" s="349"/>
      <c r="BR229" s="700"/>
      <c r="BS229" s="36"/>
      <c r="BT229" s="36"/>
    </row>
    <row r="230" spans="1:72" s="21" customFormat="1" ht="12" customHeight="1" x14ac:dyDescent="0.2">
      <c r="A230" s="36"/>
      <c r="B230" s="776"/>
      <c r="C230" s="777"/>
      <c r="D230" s="777"/>
      <c r="E230" s="777"/>
      <c r="F230" s="778"/>
      <c r="G230" s="776"/>
      <c r="H230" s="777"/>
      <c r="I230" s="777"/>
      <c r="J230" s="777"/>
      <c r="K230" s="777"/>
      <c r="L230" s="778"/>
      <c r="M230" s="46"/>
      <c r="N230" s="149" t="s">
        <v>37</v>
      </c>
      <c r="O230" s="123"/>
      <c r="P230" s="123"/>
      <c r="Q230" s="123"/>
      <c r="R230" s="123"/>
      <c r="S230" s="123"/>
      <c r="T230" s="123"/>
      <c r="U230" s="123"/>
      <c r="V230" s="123"/>
      <c r="W230" s="123"/>
      <c r="X230" s="123"/>
      <c r="Y230" s="123"/>
      <c r="Z230" s="123"/>
      <c r="AA230" s="123"/>
      <c r="AB230" s="123"/>
      <c r="AC230" s="123"/>
      <c r="AD230" s="149" t="s">
        <v>38</v>
      </c>
      <c r="AE230" s="123"/>
      <c r="AF230" s="123"/>
      <c r="AG230" s="123"/>
      <c r="AH230" s="124"/>
      <c r="AI230" s="149" t="s">
        <v>47</v>
      </c>
      <c r="AJ230" s="124"/>
      <c r="AK230" s="149" t="s">
        <v>25</v>
      </c>
      <c r="AL230" s="149"/>
      <c r="AM230" s="123"/>
      <c r="AN230" s="123"/>
      <c r="AO230" s="149"/>
      <c r="AP230" s="150"/>
      <c r="AQ230" s="149" t="s">
        <v>47</v>
      </c>
      <c r="AR230" s="150"/>
      <c r="AS230" s="149" t="s">
        <v>48</v>
      </c>
      <c r="AT230" s="47"/>
      <c r="AU230" s="701"/>
      <c r="AV230" s="702"/>
      <c r="AW230" s="701"/>
      <c r="AX230" s="702"/>
      <c r="AY230" s="701"/>
      <c r="AZ230" s="702"/>
      <c r="BA230" s="701"/>
      <c r="BB230" s="702"/>
      <c r="BC230" s="701"/>
      <c r="BD230" s="702"/>
      <c r="BE230" s="701"/>
      <c r="BF230" s="702"/>
      <c r="BG230" s="701"/>
      <c r="BH230" s="702"/>
      <c r="BI230" s="701"/>
      <c r="BJ230" s="702"/>
      <c r="BK230" s="701"/>
      <c r="BL230" s="702"/>
      <c r="BM230" s="701"/>
      <c r="BN230" s="702"/>
      <c r="BO230" s="701"/>
      <c r="BP230" s="702"/>
      <c r="BQ230" s="701"/>
      <c r="BR230" s="702"/>
      <c r="BS230" s="36"/>
      <c r="BT230" s="36"/>
    </row>
    <row r="231" spans="1:72" s="21" customFormat="1" ht="12" customHeight="1" x14ac:dyDescent="0.2">
      <c r="A231" s="36"/>
      <c r="B231" s="708"/>
      <c r="C231" s="774"/>
      <c r="D231" s="774"/>
      <c r="E231" s="774"/>
      <c r="F231" s="775"/>
      <c r="G231" s="714"/>
      <c r="H231" s="774"/>
      <c r="I231" s="774"/>
      <c r="J231" s="774"/>
      <c r="K231" s="774"/>
      <c r="L231" s="775"/>
      <c r="M231" s="117"/>
      <c r="N231" s="152" t="s">
        <v>198</v>
      </c>
      <c r="O231" s="153"/>
      <c r="P231" s="153"/>
      <c r="Q231" s="153"/>
      <c r="R231" s="153"/>
      <c r="S231" s="153"/>
      <c r="T231" s="153"/>
      <c r="U231" s="153"/>
      <c r="V231" s="153"/>
      <c r="W231" s="153"/>
      <c r="X231" s="153"/>
      <c r="Y231" s="153"/>
      <c r="Z231" s="153"/>
      <c r="AA231" s="153"/>
      <c r="AB231" s="153"/>
      <c r="AC231" s="153"/>
      <c r="AD231" s="153"/>
      <c r="AE231" s="153"/>
      <c r="AF231" s="153"/>
      <c r="AG231" s="153"/>
      <c r="AH231" s="153"/>
      <c r="AI231" s="153"/>
      <c r="AJ231" s="153"/>
      <c r="AK231" s="153"/>
      <c r="AL231" s="153"/>
      <c r="AM231" s="153"/>
      <c r="AN231" s="153"/>
      <c r="AO231" s="153"/>
      <c r="AP231" s="153"/>
      <c r="AQ231" s="153"/>
      <c r="AR231" s="153"/>
      <c r="AS231" s="153"/>
      <c r="AT231" s="154"/>
      <c r="AU231" s="349"/>
      <c r="AV231" s="700"/>
      <c r="AW231" s="349"/>
      <c r="AX231" s="700"/>
      <c r="AY231" s="349"/>
      <c r="AZ231" s="700"/>
      <c r="BA231" s="349"/>
      <c r="BB231" s="700"/>
      <c r="BC231" s="349"/>
      <c r="BD231" s="700"/>
      <c r="BE231" s="349"/>
      <c r="BF231" s="700"/>
      <c r="BG231" s="349"/>
      <c r="BH231" s="700"/>
      <c r="BI231" s="349"/>
      <c r="BJ231" s="700"/>
      <c r="BK231" s="349"/>
      <c r="BL231" s="700"/>
      <c r="BM231" s="349"/>
      <c r="BN231" s="700"/>
      <c r="BO231" s="349"/>
      <c r="BP231" s="700"/>
      <c r="BQ231" s="349"/>
      <c r="BR231" s="700"/>
      <c r="BS231" s="36"/>
      <c r="BT231" s="36"/>
    </row>
    <row r="232" spans="1:72" s="21" customFormat="1" ht="12" customHeight="1" x14ac:dyDescent="0.2">
      <c r="A232" s="36"/>
      <c r="B232" s="776"/>
      <c r="C232" s="777"/>
      <c r="D232" s="777"/>
      <c r="E232" s="777"/>
      <c r="F232" s="778"/>
      <c r="G232" s="776"/>
      <c r="H232" s="777"/>
      <c r="I232" s="777"/>
      <c r="J232" s="777"/>
      <c r="K232" s="777"/>
      <c r="L232" s="778"/>
      <c r="M232" s="46"/>
      <c r="N232" s="149" t="s">
        <v>37</v>
      </c>
      <c r="O232" s="123"/>
      <c r="P232" s="123"/>
      <c r="Q232" s="123"/>
      <c r="R232" s="123"/>
      <c r="S232" s="123"/>
      <c r="T232" s="123"/>
      <c r="U232" s="123"/>
      <c r="V232" s="123"/>
      <c r="W232" s="123"/>
      <c r="X232" s="123"/>
      <c r="Y232" s="123"/>
      <c r="Z232" s="123"/>
      <c r="AA232" s="123"/>
      <c r="AB232" s="123"/>
      <c r="AC232" s="123"/>
      <c r="AD232" s="149" t="s">
        <v>38</v>
      </c>
      <c r="AE232" s="123"/>
      <c r="AF232" s="123"/>
      <c r="AG232" s="123"/>
      <c r="AH232" s="124"/>
      <c r="AI232" s="149" t="s">
        <v>47</v>
      </c>
      <c r="AJ232" s="124"/>
      <c r="AK232" s="149" t="s">
        <v>25</v>
      </c>
      <c r="AL232" s="149"/>
      <c r="AM232" s="123"/>
      <c r="AN232" s="123"/>
      <c r="AO232" s="149"/>
      <c r="AP232" s="150"/>
      <c r="AQ232" s="149" t="s">
        <v>47</v>
      </c>
      <c r="AR232" s="150"/>
      <c r="AS232" s="149" t="s">
        <v>48</v>
      </c>
      <c r="AT232" s="47"/>
      <c r="AU232" s="701"/>
      <c r="AV232" s="702"/>
      <c r="AW232" s="701"/>
      <c r="AX232" s="702"/>
      <c r="AY232" s="701"/>
      <c r="AZ232" s="702"/>
      <c r="BA232" s="701"/>
      <c r="BB232" s="702"/>
      <c r="BC232" s="701"/>
      <c r="BD232" s="702"/>
      <c r="BE232" s="701"/>
      <c r="BF232" s="702"/>
      <c r="BG232" s="701"/>
      <c r="BH232" s="702"/>
      <c r="BI232" s="701"/>
      <c r="BJ232" s="702"/>
      <c r="BK232" s="701"/>
      <c r="BL232" s="702"/>
      <c r="BM232" s="701"/>
      <c r="BN232" s="702"/>
      <c r="BO232" s="701"/>
      <c r="BP232" s="702"/>
      <c r="BQ232" s="701"/>
      <c r="BR232" s="702"/>
      <c r="BS232" s="36"/>
      <c r="BT232" s="36"/>
    </row>
    <row r="233" spans="1:72" s="21" customFormat="1" ht="12" customHeight="1" x14ac:dyDescent="0.2">
      <c r="A233" s="36"/>
      <c r="B233" s="708"/>
      <c r="C233" s="774"/>
      <c r="D233" s="774"/>
      <c r="E233" s="774"/>
      <c r="F233" s="775"/>
      <c r="G233" s="714"/>
      <c r="H233" s="774"/>
      <c r="I233" s="774"/>
      <c r="J233" s="774"/>
      <c r="K233" s="774"/>
      <c r="L233" s="775"/>
      <c r="M233" s="117"/>
      <c r="N233" s="152" t="s">
        <v>198</v>
      </c>
      <c r="O233" s="153"/>
      <c r="P233" s="153"/>
      <c r="Q233" s="153"/>
      <c r="R233" s="153"/>
      <c r="S233" s="153"/>
      <c r="T233" s="153"/>
      <c r="U233" s="153"/>
      <c r="V233" s="153"/>
      <c r="W233" s="153"/>
      <c r="X233" s="153"/>
      <c r="Y233" s="153"/>
      <c r="Z233" s="153"/>
      <c r="AA233" s="153"/>
      <c r="AB233" s="153"/>
      <c r="AC233" s="153"/>
      <c r="AD233" s="153"/>
      <c r="AE233" s="153"/>
      <c r="AF233" s="153"/>
      <c r="AG233" s="153"/>
      <c r="AH233" s="153"/>
      <c r="AI233" s="153"/>
      <c r="AJ233" s="153"/>
      <c r="AK233" s="153"/>
      <c r="AL233" s="153"/>
      <c r="AM233" s="153"/>
      <c r="AN233" s="153"/>
      <c r="AO233" s="153"/>
      <c r="AP233" s="153"/>
      <c r="AQ233" s="153"/>
      <c r="AR233" s="153"/>
      <c r="AS233" s="153"/>
      <c r="AT233" s="154"/>
      <c r="AU233" s="349"/>
      <c r="AV233" s="700"/>
      <c r="AW233" s="349"/>
      <c r="AX233" s="700"/>
      <c r="AY233" s="349"/>
      <c r="AZ233" s="700"/>
      <c r="BA233" s="349"/>
      <c r="BB233" s="700"/>
      <c r="BC233" s="349"/>
      <c r="BD233" s="700"/>
      <c r="BE233" s="349"/>
      <c r="BF233" s="700"/>
      <c r="BG233" s="349"/>
      <c r="BH233" s="700"/>
      <c r="BI233" s="349"/>
      <c r="BJ233" s="700"/>
      <c r="BK233" s="349"/>
      <c r="BL233" s="700"/>
      <c r="BM233" s="349"/>
      <c r="BN233" s="700"/>
      <c r="BO233" s="349"/>
      <c r="BP233" s="700"/>
      <c r="BQ233" s="349"/>
      <c r="BR233" s="700"/>
      <c r="BS233" s="36"/>
      <c r="BT233" s="36"/>
    </row>
    <row r="234" spans="1:72" s="21" customFormat="1" ht="12" customHeight="1" x14ac:dyDescent="0.2">
      <c r="A234" s="36"/>
      <c r="B234" s="776"/>
      <c r="C234" s="777"/>
      <c r="D234" s="777"/>
      <c r="E234" s="777"/>
      <c r="F234" s="778"/>
      <c r="G234" s="776"/>
      <c r="H234" s="777"/>
      <c r="I234" s="777"/>
      <c r="J234" s="777"/>
      <c r="K234" s="777"/>
      <c r="L234" s="778"/>
      <c r="M234" s="46"/>
      <c r="N234" s="149" t="s">
        <v>37</v>
      </c>
      <c r="O234" s="123"/>
      <c r="P234" s="123"/>
      <c r="Q234" s="123"/>
      <c r="R234" s="123"/>
      <c r="S234" s="123"/>
      <c r="T234" s="123"/>
      <c r="U234" s="123"/>
      <c r="V234" s="123"/>
      <c r="W234" s="123"/>
      <c r="X234" s="123"/>
      <c r="Y234" s="123"/>
      <c r="Z234" s="123"/>
      <c r="AA234" s="123"/>
      <c r="AB234" s="123"/>
      <c r="AC234" s="123"/>
      <c r="AD234" s="149" t="s">
        <v>38</v>
      </c>
      <c r="AE234" s="123"/>
      <c r="AF234" s="123"/>
      <c r="AG234" s="123"/>
      <c r="AH234" s="124"/>
      <c r="AI234" s="149" t="s">
        <v>47</v>
      </c>
      <c r="AJ234" s="124"/>
      <c r="AK234" s="149" t="s">
        <v>25</v>
      </c>
      <c r="AL234" s="149"/>
      <c r="AM234" s="123"/>
      <c r="AN234" s="123"/>
      <c r="AO234" s="149"/>
      <c r="AP234" s="150"/>
      <c r="AQ234" s="149" t="s">
        <v>47</v>
      </c>
      <c r="AR234" s="150"/>
      <c r="AS234" s="149" t="s">
        <v>48</v>
      </c>
      <c r="AT234" s="47"/>
      <c r="AU234" s="701"/>
      <c r="AV234" s="702"/>
      <c r="AW234" s="701"/>
      <c r="AX234" s="702"/>
      <c r="AY234" s="701"/>
      <c r="AZ234" s="702"/>
      <c r="BA234" s="701"/>
      <c r="BB234" s="702"/>
      <c r="BC234" s="701"/>
      <c r="BD234" s="702"/>
      <c r="BE234" s="701"/>
      <c r="BF234" s="702"/>
      <c r="BG234" s="701"/>
      <c r="BH234" s="702"/>
      <c r="BI234" s="701"/>
      <c r="BJ234" s="702"/>
      <c r="BK234" s="701"/>
      <c r="BL234" s="702"/>
      <c r="BM234" s="701"/>
      <c r="BN234" s="702"/>
      <c r="BO234" s="701"/>
      <c r="BP234" s="702"/>
      <c r="BQ234" s="701"/>
      <c r="BR234" s="702"/>
      <c r="BS234" s="36"/>
      <c r="BT234" s="36"/>
    </row>
    <row r="235" spans="1:72" s="21" customFormat="1" ht="12" customHeight="1" x14ac:dyDescent="0.2">
      <c r="A235" s="36"/>
      <c r="B235" s="708"/>
      <c r="C235" s="774"/>
      <c r="D235" s="774"/>
      <c r="E235" s="774"/>
      <c r="F235" s="775"/>
      <c r="G235" s="714"/>
      <c r="H235" s="774"/>
      <c r="I235" s="774"/>
      <c r="J235" s="774"/>
      <c r="K235" s="774"/>
      <c r="L235" s="775"/>
      <c r="M235" s="117"/>
      <c r="N235" s="152" t="s">
        <v>198</v>
      </c>
      <c r="O235" s="153"/>
      <c r="P235" s="153"/>
      <c r="Q235" s="153"/>
      <c r="R235" s="153"/>
      <c r="S235" s="153"/>
      <c r="T235" s="153"/>
      <c r="U235" s="153"/>
      <c r="V235" s="153"/>
      <c r="W235" s="153"/>
      <c r="X235" s="153"/>
      <c r="Y235" s="153"/>
      <c r="Z235" s="153"/>
      <c r="AA235" s="153"/>
      <c r="AB235" s="153"/>
      <c r="AC235" s="153"/>
      <c r="AD235" s="153"/>
      <c r="AE235" s="153"/>
      <c r="AF235" s="153"/>
      <c r="AG235" s="153"/>
      <c r="AH235" s="153"/>
      <c r="AI235" s="153"/>
      <c r="AJ235" s="153"/>
      <c r="AK235" s="153"/>
      <c r="AL235" s="153"/>
      <c r="AM235" s="153"/>
      <c r="AN235" s="153"/>
      <c r="AO235" s="153"/>
      <c r="AP235" s="153"/>
      <c r="AQ235" s="153"/>
      <c r="AR235" s="153"/>
      <c r="AS235" s="153"/>
      <c r="AT235" s="154"/>
      <c r="AU235" s="349"/>
      <c r="AV235" s="700"/>
      <c r="AW235" s="349"/>
      <c r="AX235" s="700"/>
      <c r="AY235" s="349"/>
      <c r="AZ235" s="700"/>
      <c r="BA235" s="349"/>
      <c r="BB235" s="700"/>
      <c r="BC235" s="349"/>
      <c r="BD235" s="700"/>
      <c r="BE235" s="349"/>
      <c r="BF235" s="700"/>
      <c r="BG235" s="349"/>
      <c r="BH235" s="700"/>
      <c r="BI235" s="349"/>
      <c r="BJ235" s="700"/>
      <c r="BK235" s="349"/>
      <c r="BL235" s="700"/>
      <c r="BM235" s="349"/>
      <c r="BN235" s="700"/>
      <c r="BO235" s="349"/>
      <c r="BP235" s="700"/>
      <c r="BQ235" s="349"/>
      <c r="BR235" s="700"/>
      <c r="BS235" s="36"/>
      <c r="BT235" s="36"/>
    </row>
    <row r="236" spans="1:72" s="21" customFormat="1" ht="12" customHeight="1" x14ac:dyDescent="0.2">
      <c r="A236" s="36"/>
      <c r="B236" s="776"/>
      <c r="C236" s="777"/>
      <c r="D236" s="777"/>
      <c r="E236" s="777"/>
      <c r="F236" s="778"/>
      <c r="G236" s="776"/>
      <c r="H236" s="777"/>
      <c r="I236" s="777"/>
      <c r="J236" s="777"/>
      <c r="K236" s="777"/>
      <c r="L236" s="778"/>
      <c r="M236" s="46"/>
      <c r="N236" s="149" t="s">
        <v>37</v>
      </c>
      <c r="O236" s="123"/>
      <c r="P236" s="123"/>
      <c r="Q236" s="123"/>
      <c r="R236" s="123"/>
      <c r="S236" s="123"/>
      <c r="T236" s="123"/>
      <c r="U236" s="123"/>
      <c r="V236" s="123"/>
      <c r="W236" s="123"/>
      <c r="X236" s="123"/>
      <c r="Y236" s="123"/>
      <c r="Z236" s="123"/>
      <c r="AA236" s="123"/>
      <c r="AB236" s="123"/>
      <c r="AC236" s="123"/>
      <c r="AD236" s="149" t="s">
        <v>38</v>
      </c>
      <c r="AE236" s="123"/>
      <c r="AF236" s="123"/>
      <c r="AG236" s="123"/>
      <c r="AH236" s="124"/>
      <c r="AI236" s="149" t="s">
        <v>47</v>
      </c>
      <c r="AJ236" s="124"/>
      <c r="AK236" s="149" t="s">
        <v>25</v>
      </c>
      <c r="AL236" s="149"/>
      <c r="AM236" s="123"/>
      <c r="AN236" s="123"/>
      <c r="AO236" s="149"/>
      <c r="AP236" s="150"/>
      <c r="AQ236" s="149" t="s">
        <v>47</v>
      </c>
      <c r="AR236" s="150"/>
      <c r="AS236" s="149" t="s">
        <v>48</v>
      </c>
      <c r="AT236" s="47"/>
      <c r="AU236" s="701"/>
      <c r="AV236" s="702"/>
      <c r="AW236" s="701"/>
      <c r="AX236" s="702"/>
      <c r="AY236" s="701"/>
      <c r="AZ236" s="702"/>
      <c r="BA236" s="701"/>
      <c r="BB236" s="702"/>
      <c r="BC236" s="701"/>
      <c r="BD236" s="702"/>
      <c r="BE236" s="701"/>
      <c r="BF236" s="702"/>
      <c r="BG236" s="701"/>
      <c r="BH236" s="702"/>
      <c r="BI236" s="701"/>
      <c r="BJ236" s="702"/>
      <c r="BK236" s="701"/>
      <c r="BL236" s="702"/>
      <c r="BM236" s="701"/>
      <c r="BN236" s="702"/>
      <c r="BO236" s="701"/>
      <c r="BP236" s="702"/>
      <c r="BQ236" s="701"/>
      <c r="BR236" s="702"/>
      <c r="BS236" s="36"/>
      <c r="BT236" s="36"/>
    </row>
    <row r="237" spans="1:72" s="21" customFormat="1" ht="12" customHeight="1" x14ac:dyDescent="0.2">
      <c r="A237" s="36"/>
      <c r="B237" s="708"/>
      <c r="C237" s="774"/>
      <c r="D237" s="774"/>
      <c r="E237" s="774"/>
      <c r="F237" s="775"/>
      <c r="G237" s="714"/>
      <c r="H237" s="774"/>
      <c r="I237" s="774"/>
      <c r="J237" s="774"/>
      <c r="K237" s="774"/>
      <c r="L237" s="775"/>
      <c r="M237" s="117"/>
      <c r="N237" s="152" t="s">
        <v>198</v>
      </c>
      <c r="O237" s="153"/>
      <c r="P237" s="153"/>
      <c r="Q237" s="153"/>
      <c r="R237" s="153"/>
      <c r="S237" s="153"/>
      <c r="T237" s="153"/>
      <c r="U237" s="153"/>
      <c r="V237" s="153"/>
      <c r="W237" s="153"/>
      <c r="X237" s="153"/>
      <c r="Y237" s="153"/>
      <c r="Z237" s="153"/>
      <c r="AA237" s="153"/>
      <c r="AB237" s="153"/>
      <c r="AC237" s="153"/>
      <c r="AD237" s="153"/>
      <c r="AE237" s="153"/>
      <c r="AF237" s="153"/>
      <c r="AG237" s="153"/>
      <c r="AH237" s="153"/>
      <c r="AI237" s="153"/>
      <c r="AJ237" s="153"/>
      <c r="AK237" s="153"/>
      <c r="AL237" s="153"/>
      <c r="AM237" s="153"/>
      <c r="AN237" s="153"/>
      <c r="AO237" s="153"/>
      <c r="AP237" s="153"/>
      <c r="AQ237" s="153"/>
      <c r="AR237" s="153"/>
      <c r="AS237" s="153"/>
      <c r="AT237" s="154"/>
      <c r="AU237" s="349"/>
      <c r="AV237" s="700"/>
      <c r="AW237" s="349"/>
      <c r="AX237" s="700"/>
      <c r="AY237" s="349"/>
      <c r="AZ237" s="700"/>
      <c r="BA237" s="349"/>
      <c r="BB237" s="700"/>
      <c r="BC237" s="349"/>
      <c r="BD237" s="700"/>
      <c r="BE237" s="349"/>
      <c r="BF237" s="700"/>
      <c r="BG237" s="349"/>
      <c r="BH237" s="700"/>
      <c r="BI237" s="349"/>
      <c r="BJ237" s="700"/>
      <c r="BK237" s="349"/>
      <c r="BL237" s="700"/>
      <c r="BM237" s="349"/>
      <c r="BN237" s="700"/>
      <c r="BO237" s="349"/>
      <c r="BP237" s="700"/>
      <c r="BQ237" s="349"/>
      <c r="BR237" s="700"/>
      <c r="BS237" s="36"/>
      <c r="BT237" s="36"/>
    </row>
    <row r="238" spans="1:72" s="21" customFormat="1" ht="12" customHeight="1" x14ac:dyDescent="0.2">
      <c r="A238" s="36"/>
      <c r="B238" s="776"/>
      <c r="C238" s="777"/>
      <c r="D238" s="777"/>
      <c r="E238" s="777"/>
      <c r="F238" s="778"/>
      <c r="G238" s="776"/>
      <c r="H238" s="777"/>
      <c r="I238" s="777"/>
      <c r="J238" s="777"/>
      <c r="K238" s="777"/>
      <c r="L238" s="778"/>
      <c r="M238" s="46"/>
      <c r="N238" s="149" t="s">
        <v>37</v>
      </c>
      <c r="O238" s="123"/>
      <c r="P238" s="123"/>
      <c r="Q238" s="123"/>
      <c r="R238" s="123"/>
      <c r="S238" s="123"/>
      <c r="T238" s="123"/>
      <c r="U238" s="123"/>
      <c r="V238" s="123"/>
      <c r="W238" s="123"/>
      <c r="X238" s="123"/>
      <c r="Y238" s="123"/>
      <c r="Z238" s="123"/>
      <c r="AA238" s="123"/>
      <c r="AB238" s="123"/>
      <c r="AC238" s="123"/>
      <c r="AD238" s="149" t="s">
        <v>38</v>
      </c>
      <c r="AE238" s="123"/>
      <c r="AF238" s="123"/>
      <c r="AG238" s="123"/>
      <c r="AH238" s="124"/>
      <c r="AI238" s="149" t="s">
        <v>47</v>
      </c>
      <c r="AJ238" s="124"/>
      <c r="AK238" s="149" t="s">
        <v>25</v>
      </c>
      <c r="AL238" s="149"/>
      <c r="AM238" s="123"/>
      <c r="AN238" s="123"/>
      <c r="AO238" s="149"/>
      <c r="AP238" s="150"/>
      <c r="AQ238" s="149" t="s">
        <v>47</v>
      </c>
      <c r="AR238" s="150"/>
      <c r="AS238" s="149" t="s">
        <v>48</v>
      </c>
      <c r="AT238" s="47"/>
      <c r="AU238" s="701"/>
      <c r="AV238" s="702"/>
      <c r="AW238" s="701"/>
      <c r="AX238" s="702"/>
      <c r="AY238" s="701"/>
      <c r="AZ238" s="702"/>
      <c r="BA238" s="701"/>
      <c r="BB238" s="702"/>
      <c r="BC238" s="701"/>
      <c r="BD238" s="702"/>
      <c r="BE238" s="701"/>
      <c r="BF238" s="702"/>
      <c r="BG238" s="701"/>
      <c r="BH238" s="702"/>
      <c r="BI238" s="701"/>
      <c r="BJ238" s="702"/>
      <c r="BK238" s="701"/>
      <c r="BL238" s="702"/>
      <c r="BM238" s="701"/>
      <c r="BN238" s="702"/>
      <c r="BO238" s="701"/>
      <c r="BP238" s="702"/>
      <c r="BQ238" s="701"/>
      <c r="BR238" s="702"/>
      <c r="BS238" s="36"/>
      <c r="BT238" s="36"/>
    </row>
    <row r="239" spans="1:72" s="21" customFormat="1" ht="12" customHeight="1" x14ac:dyDescent="0.2">
      <c r="A239" s="36"/>
      <c r="B239" s="708"/>
      <c r="C239" s="774"/>
      <c r="D239" s="774"/>
      <c r="E239" s="774"/>
      <c r="F239" s="775"/>
      <c r="G239" s="714"/>
      <c r="H239" s="774"/>
      <c r="I239" s="774"/>
      <c r="J239" s="774"/>
      <c r="K239" s="774"/>
      <c r="L239" s="775"/>
      <c r="M239" s="117"/>
      <c r="N239" s="152" t="s">
        <v>198</v>
      </c>
      <c r="O239" s="153"/>
      <c r="P239" s="153"/>
      <c r="Q239" s="153"/>
      <c r="R239" s="153"/>
      <c r="S239" s="153"/>
      <c r="T239" s="153"/>
      <c r="U239" s="153"/>
      <c r="V239" s="153"/>
      <c r="W239" s="153"/>
      <c r="X239" s="153"/>
      <c r="Y239" s="153"/>
      <c r="Z239" s="153"/>
      <c r="AA239" s="153"/>
      <c r="AB239" s="153"/>
      <c r="AC239" s="153"/>
      <c r="AD239" s="153"/>
      <c r="AE239" s="153"/>
      <c r="AF239" s="153"/>
      <c r="AG239" s="153"/>
      <c r="AH239" s="153"/>
      <c r="AI239" s="153"/>
      <c r="AJ239" s="153"/>
      <c r="AK239" s="153"/>
      <c r="AL239" s="153"/>
      <c r="AM239" s="153"/>
      <c r="AN239" s="153"/>
      <c r="AO239" s="153"/>
      <c r="AP239" s="153"/>
      <c r="AQ239" s="153"/>
      <c r="AR239" s="153"/>
      <c r="AS239" s="153"/>
      <c r="AT239" s="154"/>
      <c r="AU239" s="349"/>
      <c r="AV239" s="700"/>
      <c r="AW239" s="349"/>
      <c r="AX239" s="700"/>
      <c r="AY239" s="349"/>
      <c r="AZ239" s="700"/>
      <c r="BA239" s="349"/>
      <c r="BB239" s="700"/>
      <c r="BC239" s="349"/>
      <c r="BD239" s="700"/>
      <c r="BE239" s="349"/>
      <c r="BF239" s="700"/>
      <c r="BG239" s="349"/>
      <c r="BH239" s="700"/>
      <c r="BI239" s="349"/>
      <c r="BJ239" s="700"/>
      <c r="BK239" s="349"/>
      <c r="BL239" s="700"/>
      <c r="BM239" s="349"/>
      <c r="BN239" s="700"/>
      <c r="BO239" s="349"/>
      <c r="BP239" s="700"/>
      <c r="BQ239" s="349"/>
      <c r="BR239" s="700"/>
      <c r="BS239" s="36"/>
      <c r="BT239" s="36"/>
    </row>
    <row r="240" spans="1:72" s="21" customFormat="1" ht="12" customHeight="1" x14ac:dyDescent="0.2">
      <c r="A240" s="36"/>
      <c r="B240" s="776"/>
      <c r="C240" s="777"/>
      <c r="D240" s="777"/>
      <c r="E240" s="777"/>
      <c r="F240" s="778"/>
      <c r="G240" s="776"/>
      <c r="H240" s="777"/>
      <c r="I240" s="777"/>
      <c r="J240" s="777"/>
      <c r="K240" s="777"/>
      <c r="L240" s="778"/>
      <c r="M240" s="46"/>
      <c r="N240" s="149" t="s">
        <v>37</v>
      </c>
      <c r="O240" s="123"/>
      <c r="P240" s="123"/>
      <c r="Q240" s="123"/>
      <c r="R240" s="123"/>
      <c r="S240" s="123"/>
      <c r="T240" s="123"/>
      <c r="U240" s="123"/>
      <c r="V240" s="123"/>
      <c r="W240" s="123"/>
      <c r="X240" s="123"/>
      <c r="Y240" s="123"/>
      <c r="Z240" s="123"/>
      <c r="AA240" s="123"/>
      <c r="AB240" s="123"/>
      <c r="AC240" s="123"/>
      <c r="AD240" s="149" t="s">
        <v>38</v>
      </c>
      <c r="AE240" s="123"/>
      <c r="AF240" s="123"/>
      <c r="AG240" s="123"/>
      <c r="AH240" s="124"/>
      <c r="AI240" s="149" t="s">
        <v>47</v>
      </c>
      <c r="AJ240" s="124"/>
      <c r="AK240" s="149" t="s">
        <v>25</v>
      </c>
      <c r="AL240" s="149"/>
      <c r="AM240" s="123"/>
      <c r="AN240" s="123"/>
      <c r="AO240" s="149"/>
      <c r="AP240" s="150"/>
      <c r="AQ240" s="149" t="s">
        <v>47</v>
      </c>
      <c r="AR240" s="150"/>
      <c r="AS240" s="149" t="s">
        <v>48</v>
      </c>
      <c r="AT240" s="47"/>
      <c r="AU240" s="701"/>
      <c r="AV240" s="702"/>
      <c r="AW240" s="701"/>
      <c r="AX240" s="702"/>
      <c r="AY240" s="701"/>
      <c r="AZ240" s="702"/>
      <c r="BA240" s="701"/>
      <c r="BB240" s="702"/>
      <c r="BC240" s="701"/>
      <c r="BD240" s="702"/>
      <c r="BE240" s="701"/>
      <c r="BF240" s="702"/>
      <c r="BG240" s="701"/>
      <c r="BH240" s="702"/>
      <c r="BI240" s="701"/>
      <c r="BJ240" s="702"/>
      <c r="BK240" s="701"/>
      <c r="BL240" s="702"/>
      <c r="BM240" s="701"/>
      <c r="BN240" s="702"/>
      <c r="BO240" s="701"/>
      <c r="BP240" s="702"/>
      <c r="BQ240" s="701"/>
      <c r="BR240" s="702"/>
      <c r="BS240" s="36"/>
      <c r="BT240" s="36"/>
    </row>
    <row r="241" spans="1:116" s="21" customFormat="1" ht="12" customHeight="1" x14ac:dyDescent="0.2">
      <c r="A241" s="36"/>
      <c r="B241" s="708"/>
      <c r="C241" s="774"/>
      <c r="D241" s="774"/>
      <c r="E241" s="774"/>
      <c r="F241" s="775"/>
      <c r="G241" s="714"/>
      <c r="H241" s="774"/>
      <c r="I241" s="774"/>
      <c r="J241" s="774"/>
      <c r="K241" s="774"/>
      <c r="L241" s="775"/>
      <c r="M241" s="117"/>
      <c r="N241" s="152" t="s">
        <v>198</v>
      </c>
      <c r="O241" s="153"/>
      <c r="P241" s="153"/>
      <c r="Q241" s="153"/>
      <c r="R241" s="153"/>
      <c r="S241" s="153"/>
      <c r="T241" s="153"/>
      <c r="U241" s="153"/>
      <c r="V241" s="153"/>
      <c r="W241" s="153"/>
      <c r="X241" s="153"/>
      <c r="Y241" s="153"/>
      <c r="Z241" s="153"/>
      <c r="AA241" s="153"/>
      <c r="AB241" s="153"/>
      <c r="AC241" s="153"/>
      <c r="AD241" s="153"/>
      <c r="AE241" s="153"/>
      <c r="AF241" s="153"/>
      <c r="AG241" s="153"/>
      <c r="AH241" s="153"/>
      <c r="AI241" s="153"/>
      <c r="AJ241" s="153"/>
      <c r="AK241" s="153"/>
      <c r="AL241" s="153"/>
      <c r="AM241" s="153"/>
      <c r="AN241" s="153"/>
      <c r="AO241" s="153"/>
      <c r="AP241" s="153"/>
      <c r="AQ241" s="153"/>
      <c r="AR241" s="153"/>
      <c r="AS241" s="153"/>
      <c r="AT241" s="154"/>
      <c r="AU241" s="349"/>
      <c r="AV241" s="700"/>
      <c r="AW241" s="349"/>
      <c r="AX241" s="700"/>
      <c r="AY241" s="349"/>
      <c r="AZ241" s="700"/>
      <c r="BA241" s="349"/>
      <c r="BB241" s="700"/>
      <c r="BC241" s="349"/>
      <c r="BD241" s="700"/>
      <c r="BE241" s="349"/>
      <c r="BF241" s="700"/>
      <c r="BG241" s="349"/>
      <c r="BH241" s="700"/>
      <c r="BI241" s="349"/>
      <c r="BJ241" s="700"/>
      <c r="BK241" s="349"/>
      <c r="BL241" s="700"/>
      <c r="BM241" s="349"/>
      <c r="BN241" s="700"/>
      <c r="BO241" s="349"/>
      <c r="BP241" s="700"/>
      <c r="BQ241" s="349"/>
      <c r="BR241" s="700"/>
      <c r="BS241" s="36"/>
      <c r="BT241" s="36"/>
    </row>
    <row r="242" spans="1:116" s="21" customFormat="1" ht="12" customHeight="1" x14ac:dyDescent="0.2">
      <c r="A242" s="36"/>
      <c r="B242" s="776"/>
      <c r="C242" s="777"/>
      <c r="D242" s="777"/>
      <c r="E242" s="777"/>
      <c r="F242" s="778"/>
      <c r="G242" s="776"/>
      <c r="H242" s="777"/>
      <c r="I242" s="777"/>
      <c r="J242" s="777"/>
      <c r="K242" s="777"/>
      <c r="L242" s="778"/>
      <c r="M242" s="46"/>
      <c r="N242" s="149" t="s">
        <v>37</v>
      </c>
      <c r="O242" s="123"/>
      <c r="P242" s="123"/>
      <c r="Q242" s="123"/>
      <c r="R242" s="123"/>
      <c r="S242" s="123"/>
      <c r="T242" s="123"/>
      <c r="U242" s="123"/>
      <c r="V242" s="123"/>
      <c r="W242" s="123"/>
      <c r="X242" s="123"/>
      <c r="Y242" s="123"/>
      <c r="Z242" s="123"/>
      <c r="AA242" s="123"/>
      <c r="AB242" s="123"/>
      <c r="AC242" s="123"/>
      <c r="AD242" s="149" t="s">
        <v>38</v>
      </c>
      <c r="AE242" s="123"/>
      <c r="AF242" s="123"/>
      <c r="AG242" s="123"/>
      <c r="AH242" s="124"/>
      <c r="AI242" s="149" t="s">
        <v>47</v>
      </c>
      <c r="AJ242" s="124"/>
      <c r="AK242" s="149" t="s">
        <v>25</v>
      </c>
      <c r="AL242" s="149"/>
      <c r="AM242" s="123"/>
      <c r="AN242" s="123"/>
      <c r="AO242" s="149"/>
      <c r="AP242" s="150"/>
      <c r="AQ242" s="149" t="s">
        <v>47</v>
      </c>
      <c r="AR242" s="150"/>
      <c r="AS242" s="149" t="s">
        <v>48</v>
      </c>
      <c r="AT242" s="47"/>
      <c r="AU242" s="701"/>
      <c r="AV242" s="702"/>
      <c r="AW242" s="701"/>
      <c r="AX242" s="702"/>
      <c r="AY242" s="701"/>
      <c r="AZ242" s="702"/>
      <c r="BA242" s="701"/>
      <c r="BB242" s="702"/>
      <c r="BC242" s="701"/>
      <c r="BD242" s="702"/>
      <c r="BE242" s="701"/>
      <c r="BF242" s="702"/>
      <c r="BG242" s="701"/>
      <c r="BH242" s="702"/>
      <c r="BI242" s="701"/>
      <c r="BJ242" s="702"/>
      <c r="BK242" s="701"/>
      <c r="BL242" s="702"/>
      <c r="BM242" s="701"/>
      <c r="BN242" s="702"/>
      <c r="BO242" s="701"/>
      <c r="BP242" s="702"/>
      <c r="BQ242" s="701"/>
      <c r="BR242" s="702"/>
      <c r="BS242" s="36"/>
      <c r="BT242" s="36"/>
    </row>
    <row r="243" spans="1:116" s="13" customFormat="1" ht="12" customHeight="1" x14ac:dyDescent="0.2">
      <c r="A243" s="108"/>
      <c r="B243" s="108"/>
      <c r="C243" s="108"/>
      <c r="D243" s="108"/>
      <c r="E243" s="108"/>
      <c r="F243" s="108"/>
      <c r="G243" s="108"/>
      <c r="H243" s="108"/>
      <c r="I243" s="108"/>
      <c r="J243" s="108"/>
      <c r="K243" s="108"/>
      <c r="L243" s="108"/>
      <c r="M243" s="108"/>
      <c r="N243" s="108"/>
      <c r="O243" s="108"/>
      <c r="P243" s="108"/>
      <c r="Q243" s="108"/>
      <c r="R243" s="108"/>
      <c r="S243" s="108"/>
      <c r="T243" s="108"/>
      <c r="U243" s="108"/>
      <c r="V243" s="108"/>
      <c r="W243" s="108"/>
      <c r="X243" s="108"/>
      <c r="Y243" s="108"/>
      <c r="Z243" s="108"/>
      <c r="AA243" s="108"/>
      <c r="AB243" s="108"/>
      <c r="AC243" s="108"/>
      <c r="AD243" s="108"/>
      <c r="AE243" s="108"/>
      <c r="AF243" s="108"/>
      <c r="AG243" s="108"/>
      <c r="AH243" s="108"/>
      <c r="AI243" s="108"/>
      <c r="AJ243" s="108"/>
      <c r="AK243" s="108"/>
      <c r="AL243" s="108"/>
      <c r="AM243" s="108"/>
      <c r="AN243" s="108"/>
      <c r="AO243" s="108"/>
      <c r="AP243" s="108"/>
      <c r="AQ243" s="108"/>
      <c r="AR243" s="108"/>
      <c r="AS243" s="108"/>
      <c r="AT243" s="108"/>
      <c r="AU243" s="108"/>
      <c r="AV243" s="108"/>
      <c r="AW243" s="108"/>
      <c r="AX243" s="108"/>
      <c r="AY243" s="108"/>
      <c r="AZ243" s="108"/>
      <c r="BA243" s="108"/>
      <c r="BB243" s="108"/>
      <c r="BC243" s="108"/>
      <c r="BD243" s="108"/>
      <c r="BE243" s="108"/>
      <c r="BF243" s="108"/>
      <c r="BG243" s="108"/>
      <c r="BH243" s="108"/>
      <c r="BI243" s="108"/>
      <c r="BJ243" s="108"/>
      <c r="BK243" s="108"/>
      <c r="BL243" s="108"/>
      <c r="BM243" s="108"/>
      <c r="BN243" s="108"/>
      <c r="BO243" s="108"/>
      <c r="BP243" s="108"/>
      <c r="BQ243" s="108"/>
      <c r="BR243" s="108"/>
      <c r="BS243" s="108"/>
      <c r="BT243" s="108"/>
    </row>
    <row r="244" spans="1:116" s="13" customFormat="1" ht="12" customHeight="1" x14ac:dyDescent="0.2">
      <c r="A244" s="108"/>
      <c r="B244" s="108"/>
      <c r="C244" s="108"/>
      <c r="D244" s="108"/>
      <c r="E244" s="155"/>
      <c r="F244" s="108"/>
      <c r="G244" s="108"/>
      <c r="H244" s="108"/>
      <c r="I244" s="108"/>
      <c r="J244" s="108"/>
      <c r="K244" s="108"/>
      <c r="L244" s="108"/>
      <c r="M244" s="108"/>
      <c r="N244" s="108"/>
      <c r="O244" s="108"/>
      <c r="P244" s="108"/>
      <c r="Q244" s="108"/>
      <c r="R244" s="108"/>
      <c r="S244" s="108"/>
      <c r="T244" s="108"/>
      <c r="U244" s="108"/>
      <c r="V244" s="108"/>
      <c r="W244" s="108"/>
      <c r="X244" s="108"/>
      <c r="Y244" s="108"/>
      <c r="Z244" s="108"/>
      <c r="AA244" s="108"/>
      <c r="AB244" s="108"/>
      <c r="AC244" s="108"/>
      <c r="AD244" s="108"/>
      <c r="AE244" s="108"/>
      <c r="AF244" s="108"/>
      <c r="AG244" s="108"/>
      <c r="AH244" s="108"/>
      <c r="AI244" s="108"/>
      <c r="AJ244" s="108"/>
      <c r="AK244" s="108"/>
      <c r="AL244" s="108"/>
      <c r="AM244" s="108"/>
      <c r="AN244" s="108"/>
      <c r="AO244" s="108"/>
      <c r="AP244" s="108"/>
      <c r="AQ244" s="108"/>
      <c r="AR244" s="108"/>
      <c r="AS244" s="108"/>
      <c r="AT244" s="108"/>
      <c r="AU244" s="108"/>
      <c r="AV244" s="36"/>
      <c r="AW244" s="36"/>
      <c r="AX244" s="36"/>
      <c r="AY244" s="36"/>
      <c r="AZ244" s="36"/>
      <c r="BA244" s="36"/>
      <c r="BB244" s="36"/>
      <c r="BC244" s="36"/>
      <c r="BD244" s="36"/>
      <c r="BE244" s="36"/>
      <c r="BF244" s="36"/>
      <c r="BG244" s="36"/>
      <c r="BH244" s="36"/>
      <c r="BI244" s="36"/>
      <c r="BJ244" s="36"/>
      <c r="BK244" s="36"/>
      <c r="BL244" s="36"/>
      <c r="BM244" s="36"/>
      <c r="BN244" s="36"/>
      <c r="BO244" s="36"/>
      <c r="BP244" s="36"/>
      <c r="BQ244" s="36"/>
      <c r="BR244" s="36"/>
      <c r="BS244" s="36"/>
      <c r="BT244" s="36"/>
    </row>
    <row r="245" spans="1:116" s="13" customFormat="1" ht="12" customHeight="1" x14ac:dyDescent="0.2">
      <c r="A245" s="36" t="s">
        <v>92</v>
      </c>
      <c r="B245" s="108"/>
      <c r="C245" s="108"/>
      <c r="D245" s="108" t="s">
        <v>200</v>
      </c>
      <c r="E245" s="108"/>
      <c r="F245" s="108"/>
      <c r="G245" s="108"/>
      <c r="H245" s="108"/>
      <c r="I245" s="108"/>
      <c r="J245" s="108"/>
      <c r="K245" s="108"/>
      <c r="L245" s="108"/>
      <c r="M245" s="108"/>
      <c r="N245" s="108"/>
      <c r="O245" s="108"/>
      <c r="P245" s="108"/>
      <c r="Q245" s="108"/>
      <c r="R245" s="108"/>
      <c r="S245" s="108"/>
      <c r="T245" s="108"/>
      <c r="U245" s="108"/>
      <c r="V245" s="108"/>
      <c r="W245" s="108"/>
      <c r="X245" s="108"/>
      <c r="Y245" s="108"/>
      <c r="Z245" s="108"/>
      <c r="AA245" s="108"/>
      <c r="AB245" s="108"/>
      <c r="AC245" s="108"/>
      <c r="AD245" s="108"/>
      <c r="AE245" s="108"/>
      <c r="AF245" s="108"/>
      <c r="AG245" s="108"/>
      <c r="AH245" s="108"/>
      <c r="AI245" s="108"/>
      <c r="AJ245" s="108"/>
      <c r="AK245" s="108"/>
      <c r="AL245" s="108"/>
      <c r="AM245" s="108"/>
      <c r="AN245" s="108"/>
      <c r="AO245" s="108"/>
      <c r="AP245" s="108"/>
      <c r="AQ245" s="108"/>
      <c r="AR245" s="108"/>
      <c r="AS245" s="108"/>
      <c r="AT245" s="108"/>
      <c r="AU245" s="108"/>
      <c r="AV245" s="108"/>
      <c r="AW245" s="108"/>
      <c r="AX245" s="36"/>
      <c r="AY245" s="36"/>
      <c r="AZ245" s="36"/>
      <c r="BA245" s="36"/>
      <c r="BB245" s="36"/>
      <c r="BC245" s="36"/>
      <c r="BD245" s="36"/>
      <c r="BE245" s="36"/>
      <c r="BF245" s="36"/>
      <c r="BG245" s="36"/>
      <c r="BH245" s="36"/>
      <c r="BI245" s="36"/>
      <c r="BJ245" s="36"/>
      <c r="BK245" s="36"/>
      <c r="BL245" s="36"/>
      <c r="BM245" s="36"/>
      <c r="BN245" s="36"/>
      <c r="BO245" s="36"/>
      <c r="BP245" s="36"/>
      <c r="BQ245" s="36"/>
      <c r="BR245" s="36"/>
      <c r="BS245" s="36"/>
      <c r="BT245" s="36"/>
    </row>
    <row r="246" spans="1:116" s="13" customFormat="1" ht="15" customHeight="1" x14ac:dyDescent="0.2">
      <c r="A246" s="108"/>
      <c r="B246" s="141" t="s">
        <v>18</v>
      </c>
      <c r="C246" s="142"/>
      <c r="D246" s="142"/>
      <c r="E246" s="142"/>
      <c r="F246" s="142"/>
      <c r="G246" s="142"/>
      <c r="H246" s="142"/>
      <c r="I246" s="142"/>
      <c r="J246" s="142"/>
      <c r="K246" s="142"/>
      <c r="L246" s="143"/>
      <c r="M246" s="371" t="s">
        <v>24</v>
      </c>
      <c r="N246" s="372"/>
      <c r="O246" s="372"/>
      <c r="P246" s="372"/>
      <c r="Q246" s="372"/>
      <c r="R246" s="372"/>
      <c r="S246" s="372"/>
      <c r="T246" s="372"/>
      <c r="U246" s="372"/>
      <c r="V246" s="372"/>
      <c r="W246" s="372"/>
      <c r="X246" s="372"/>
      <c r="Y246" s="372"/>
      <c r="Z246" s="372"/>
      <c r="AA246" s="372"/>
      <c r="AB246" s="372"/>
      <c r="AC246" s="372"/>
      <c r="AD246" s="372"/>
      <c r="AE246" s="372"/>
      <c r="AF246" s="372"/>
      <c r="AG246" s="372"/>
      <c r="AH246" s="372"/>
      <c r="AI246" s="372"/>
      <c r="AJ246" s="372"/>
      <c r="AK246" s="372"/>
      <c r="AL246" s="372"/>
      <c r="AM246" s="372"/>
      <c r="AN246" s="372"/>
      <c r="AO246" s="372"/>
      <c r="AP246" s="372"/>
      <c r="AQ246" s="372"/>
      <c r="AR246" s="372"/>
      <c r="AS246" s="372"/>
      <c r="AT246" s="373"/>
      <c r="AU246" s="144" t="s">
        <v>53</v>
      </c>
      <c r="AV246" s="145"/>
      <c r="AW246" s="145"/>
      <c r="AX246" s="145"/>
      <c r="AY246" s="145"/>
      <c r="AZ246" s="145"/>
      <c r="BA246" s="145"/>
      <c r="BB246" s="145"/>
      <c r="BC246" s="145"/>
      <c r="BD246" s="145"/>
      <c r="BE246" s="145"/>
      <c r="BF246" s="145"/>
      <c r="BG246" s="145"/>
      <c r="BH246" s="145"/>
      <c r="BI246" s="145"/>
      <c r="BJ246" s="145"/>
      <c r="BK246" s="145"/>
      <c r="BL246" s="145"/>
      <c r="BM246" s="145"/>
      <c r="BN246" s="145"/>
      <c r="BO246" s="145"/>
      <c r="BP246" s="145"/>
      <c r="BQ246" s="145"/>
      <c r="BR246" s="146"/>
      <c r="BS246" s="36"/>
      <c r="BT246" s="36"/>
    </row>
    <row r="247" spans="1:116" s="13" customFormat="1" ht="12" customHeight="1" x14ac:dyDescent="0.2">
      <c r="A247" s="108"/>
      <c r="B247" s="141" t="s">
        <v>29</v>
      </c>
      <c r="C247" s="142"/>
      <c r="D247" s="142"/>
      <c r="E247" s="142"/>
      <c r="F247" s="143"/>
      <c r="G247" s="141" t="s">
        <v>51</v>
      </c>
      <c r="H247" s="142"/>
      <c r="I247" s="142"/>
      <c r="J247" s="142"/>
      <c r="K247" s="142"/>
      <c r="L247" s="143"/>
      <c r="M247" s="374"/>
      <c r="N247" s="375"/>
      <c r="O247" s="375"/>
      <c r="P247" s="375"/>
      <c r="Q247" s="375"/>
      <c r="R247" s="375"/>
      <c r="S247" s="375"/>
      <c r="T247" s="375"/>
      <c r="U247" s="375"/>
      <c r="V247" s="375"/>
      <c r="W247" s="375"/>
      <c r="X247" s="375"/>
      <c r="Y247" s="375"/>
      <c r="Z247" s="375"/>
      <c r="AA247" s="375"/>
      <c r="AB247" s="375"/>
      <c r="AC247" s="375"/>
      <c r="AD247" s="375"/>
      <c r="AE247" s="375"/>
      <c r="AF247" s="375"/>
      <c r="AG247" s="375"/>
      <c r="AH247" s="375"/>
      <c r="AI247" s="375"/>
      <c r="AJ247" s="375"/>
      <c r="AK247" s="375"/>
      <c r="AL247" s="375"/>
      <c r="AM247" s="375"/>
      <c r="AN247" s="375"/>
      <c r="AO247" s="375"/>
      <c r="AP247" s="375"/>
      <c r="AQ247" s="375"/>
      <c r="AR247" s="375"/>
      <c r="AS247" s="375"/>
      <c r="AT247" s="376"/>
      <c r="AU247" s="147" t="s">
        <v>0</v>
      </c>
      <c r="AV247" s="148"/>
      <c r="AW247" s="147" t="s">
        <v>1</v>
      </c>
      <c r="AX247" s="148"/>
      <c r="AY247" s="147" t="s">
        <v>94</v>
      </c>
      <c r="AZ247" s="148"/>
      <c r="BA247" s="147" t="s">
        <v>95</v>
      </c>
      <c r="BB247" s="148"/>
      <c r="BC247" s="147" t="s">
        <v>96</v>
      </c>
      <c r="BD247" s="148"/>
      <c r="BE247" s="147" t="s">
        <v>97</v>
      </c>
      <c r="BF247" s="148"/>
      <c r="BG247" s="147" t="s">
        <v>98</v>
      </c>
      <c r="BH247" s="148"/>
      <c r="BI247" s="147" t="s">
        <v>99</v>
      </c>
      <c r="BJ247" s="148"/>
      <c r="BK247" s="147" t="s">
        <v>100</v>
      </c>
      <c r="BL247" s="148"/>
      <c r="BM247" s="147" t="s">
        <v>101</v>
      </c>
      <c r="BN247" s="148"/>
      <c r="BO247" s="147" t="s">
        <v>102</v>
      </c>
      <c r="BP247" s="148"/>
      <c r="BQ247" s="147" t="s">
        <v>103</v>
      </c>
      <c r="BR247" s="148"/>
      <c r="BS247" s="36"/>
      <c r="BT247" s="36"/>
    </row>
    <row r="248" spans="1:116" s="1" customFormat="1" ht="12" customHeight="1" x14ac:dyDescent="0.2">
      <c r="A248" s="6"/>
      <c r="B248" s="708"/>
      <c r="C248" s="709"/>
      <c r="D248" s="709"/>
      <c r="E248" s="709"/>
      <c r="F248" s="710"/>
      <c r="G248" s="714"/>
      <c r="H248" s="709"/>
      <c r="I248" s="709"/>
      <c r="J248" s="709"/>
      <c r="K248" s="709"/>
      <c r="L248" s="710"/>
      <c r="M248" s="117"/>
      <c r="N248" s="62" t="s">
        <v>54</v>
      </c>
      <c r="O248" s="63"/>
      <c r="P248" s="63"/>
      <c r="Q248" s="63"/>
      <c r="R248" s="63"/>
      <c r="S248" s="63"/>
      <c r="T248" s="63"/>
      <c r="U248" s="63"/>
      <c r="V248" s="63"/>
      <c r="W248" s="63"/>
      <c r="X248" s="63"/>
      <c r="Y248" s="63"/>
      <c r="Z248" s="63"/>
      <c r="AA248" s="63"/>
      <c r="AB248" s="63"/>
      <c r="AC248" s="63"/>
      <c r="AD248" s="63"/>
      <c r="AE248" s="63"/>
      <c r="AF248" s="63"/>
      <c r="AG248" s="63"/>
      <c r="AH248" s="63"/>
      <c r="AI248" s="63"/>
      <c r="AJ248" s="63"/>
      <c r="AK248" s="63"/>
      <c r="AL248" s="63"/>
      <c r="AM248" s="63"/>
      <c r="AN248" s="63"/>
      <c r="AO248" s="63"/>
      <c r="AP248" s="63"/>
      <c r="AQ248" s="63"/>
      <c r="AR248" s="63"/>
      <c r="AS248" s="63"/>
      <c r="AT248" s="64"/>
      <c r="AU248" s="349"/>
      <c r="AV248" s="700"/>
      <c r="AW248" s="349"/>
      <c r="AX248" s="700"/>
      <c r="AY248" s="349"/>
      <c r="AZ248" s="700"/>
      <c r="BA248" s="349"/>
      <c r="BB248" s="700"/>
      <c r="BC248" s="349"/>
      <c r="BD248" s="700"/>
      <c r="BE248" s="349"/>
      <c r="BF248" s="700"/>
      <c r="BG248" s="349"/>
      <c r="BH248" s="700"/>
      <c r="BI248" s="349"/>
      <c r="BJ248" s="700"/>
      <c r="BK248" s="349"/>
      <c r="BL248" s="700"/>
      <c r="BM248" s="349"/>
      <c r="BN248" s="700"/>
      <c r="BO248" s="349"/>
      <c r="BP248" s="700"/>
      <c r="BQ248" s="349"/>
      <c r="BR248" s="700"/>
      <c r="BS248" s="36"/>
      <c r="BT248" s="36"/>
      <c r="BU248" s="13"/>
      <c r="BV248" s="13"/>
      <c r="BW248" s="13"/>
      <c r="BX248" s="13"/>
      <c r="BY248" s="13"/>
      <c r="BZ248" s="13"/>
      <c r="CA248" s="13"/>
      <c r="CB248" s="13"/>
      <c r="CC248" s="13"/>
      <c r="CD248" s="13"/>
      <c r="CE248" s="13"/>
      <c r="CF248" s="13"/>
      <c r="CG248" s="13"/>
      <c r="CH248" s="13"/>
      <c r="CI248" s="13"/>
      <c r="CJ248" s="13"/>
      <c r="CK248" s="13"/>
      <c r="CL248" s="13"/>
      <c r="CM248" s="13"/>
      <c r="CN248" s="13"/>
      <c r="CO248" s="13"/>
      <c r="CP248" s="13"/>
      <c r="CQ248" s="13"/>
      <c r="CR248" s="13"/>
      <c r="CS248" s="13"/>
      <c r="CT248" s="13"/>
      <c r="CU248" s="13"/>
      <c r="CV248" s="13"/>
      <c r="CW248" s="13"/>
      <c r="CX248" s="13"/>
      <c r="CY248" s="13"/>
      <c r="CZ248" s="13"/>
      <c r="DA248" s="13"/>
      <c r="DB248" s="13"/>
      <c r="DC248" s="13"/>
      <c r="DD248" s="13"/>
      <c r="DE248" s="13"/>
      <c r="DF248" s="13"/>
      <c r="DG248" s="13"/>
      <c r="DH248" s="13"/>
      <c r="DI248" s="13"/>
      <c r="DJ248" s="13"/>
      <c r="DK248" s="13"/>
      <c r="DL248" s="13"/>
    </row>
    <row r="249" spans="1:116" s="1" customFormat="1" ht="12" customHeight="1" x14ac:dyDescent="0.2">
      <c r="A249" s="6"/>
      <c r="B249" s="711"/>
      <c r="C249" s="712"/>
      <c r="D249" s="712"/>
      <c r="E249" s="712"/>
      <c r="F249" s="713"/>
      <c r="G249" s="711"/>
      <c r="H249" s="712"/>
      <c r="I249" s="712"/>
      <c r="J249" s="712"/>
      <c r="K249" s="712"/>
      <c r="L249" s="713"/>
      <c r="M249" s="46"/>
      <c r="N249" s="59" t="s">
        <v>37</v>
      </c>
      <c r="O249" s="123"/>
      <c r="P249" s="123"/>
      <c r="Q249" s="123"/>
      <c r="R249" s="123"/>
      <c r="S249" s="123"/>
      <c r="T249" s="123"/>
      <c r="U249" s="123"/>
      <c r="V249" s="123"/>
      <c r="W249" s="123"/>
      <c r="X249" s="123"/>
      <c r="Y249" s="123"/>
      <c r="Z249" s="123"/>
      <c r="AA249" s="123"/>
      <c r="AB249" s="123"/>
      <c r="AC249" s="123"/>
      <c r="AD249" s="59" t="s">
        <v>38</v>
      </c>
      <c r="AE249" s="123"/>
      <c r="AF249" s="123"/>
      <c r="AG249" s="123"/>
      <c r="AH249" s="124"/>
      <c r="AI249" s="59" t="s">
        <v>47</v>
      </c>
      <c r="AJ249" s="124"/>
      <c r="AK249" s="59" t="s">
        <v>25</v>
      </c>
      <c r="AL249" s="59"/>
      <c r="AM249" s="123"/>
      <c r="AN249" s="123"/>
      <c r="AO249" s="59"/>
      <c r="AP249" s="60"/>
      <c r="AQ249" s="59" t="s">
        <v>47</v>
      </c>
      <c r="AR249" s="60"/>
      <c r="AS249" s="59" t="s">
        <v>48</v>
      </c>
      <c r="AT249" s="47"/>
      <c r="AU249" s="701"/>
      <c r="AV249" s="702"/>
      <c r="AW249" s="701"/>
      <c r="AX249" s="702"/>
      <c r="AY249" s="701"/>
      <c r="AZ249" s="702"/>
      <c r="BA249" s="701"/>
      <c r="BB249" s="702"/>
      <c r="BC249" s="701"/>
      <c r="BD249" s="702"/>
      <c r="BE249" s="701"/>
      <c r="BF249" s="702"/>
      <c r="BG249" s="701"/>
      <c r="BH249" s="702"/>
      <c r="BI249" s="701"/>
      <c r="BJ249" s="702"/>
      <c r="BK249" s="701"/>
      <c r="BL249" s="702"/>
      <c r="BM249" s="701"/>
      <c r="BN249" s="702"/>
      <c r="BO249" s="701"/>
      <c r="BP249" s="702"/>
      <c r="BQ249" s="701"/>
      <c r="BR249" s="702"/>
      <c r="BS249" s="108"/>
      <c r="BT249" s="108"/>
      <c r="BU249" s="13"/>
      <c r="BV249" s="13"/>
      <c r="BW249" s="13"/>
      <c r="BX249" s="13"/>
      <c r="BY249" s="13"/>
      <c r="BZ249" s="13"/>
      <c r="CA249" s="13"/>
      <c r="CB249" s="13"/>
      <c r="CC249" s="13"/>
      <c r="CD249" s="13"/>
      <c r="CE249" s="13"/>
      <c r="CF249" s="13"/>
      <c r="CG249" s="13"/>
      <c r="CH249" s="13"/>
      <c r="CI249" s="13"/>
      <c r="CJ249" s="13"/>
      <c r="CK249" s="13"/>
      <c r="CL249" s="13"/>
      <c r="CM249" s="13"/>
      <c r="CN249" s="13"/>
      <c r="CO249" s="13"/>
      <c r="CP249" s="13"/>
      <c r="CQ249" s="13"/>
      <c r="CR249" s="13"/>
      <c r="CS249" s="13"/>
      <c r="CT249" s="13"/>
      <c r="CU249" s="13"/>
      <c r="CV249" s="13"/>
      <c r="CW249" s="13"/>
      <c r="CX249" s="13"/>
      <c r="CY249" s="13"/>
      <c r="CZ249" s="13"/>
      <c r="DA249" s="13"/>
      <c r="DB249" s="13"/>
      <c r="DC249" s="13"/>
      <c r="DD249" s="13"/>
      <c r="DE249" s="13"/>
      <c r="DF249" s="13"/>
      <c r="DG249" s="13"/>
      <c r="DH249" s="13"/>
      <c r="DI249" s="13"/>
      <c r="DJ249" s="13"/>
      <c r="DK249" s="13"/>
      <c r="DL249" s="13"/>
    </row>
    <row r="250" spans="1:116" s="3" customFormat="1" ht="12" customHeight="1" x14ac:dyDescent="0.2">
      <c r="A250" s="36"/>
      <c r="B250" s="708"/>
      <c r="C250" s="709"/>
      <c r="D250" s="709"/>
      <c r="E250" s="709"/>
      <c r="F250" s="710"/>
      <c r="G250" s="714"/>
      <c r="H250" s="709"/>
      <c r="I250" s="709"/>
      <c r="J250" s="709"/>
      <c r="K250" s="709"/>
      <c r="L250" s="710"/>
      <c r="M250" s="117"/>
      <c r="N250" s="62" t="s">
        <v>54</v>
      </c>
      <c r="O250" s="63"/>
      <c r="P250" s="63"/>
      <c r="Q250" s="63"/>
      <c r="R250" s="63"/>
      <c r="S250" s="63"/>
      <c r="T250" s="63"/>
      <c r="U250" s="63"/>
      <c r="V250" s="63"/>
      <c r="W250" s="63"/>
      <c r="X250" s="63"/>
      <c r="Y250" s="63"/>
      <c r="Z250" s="63"/>
      <c r="AA250" s="63"/>
      <c r="AB250" s="63"/>
      <c r="AC250" s="63"/>
      <c r="AD250" s="63"/>
      <c r="AE250" s="63"/>
      <c r="AF250" s="63"/>
      <c r="AG250" s="63"/>
      <c r="AH250" s="63"/>
      <c r="AI250" s="63"/>
      <c r="AJ250" s="63"/>
      <c r="AK250" s="63"/>
      <c r="AL250" s="63"/>
      <c r="AM250" s="63"/>
      <c r="AN250" s="63"/>
      <c r="AO250" s="63"/>
      <c r="AP250" s="63"/>
      <c r="AQ250" s="63"/>
      <c r="AR250" s="63"/>
      <c r="AS250" s="63"/>
      <c r="AT250" s="64"/>
      <c r="AU250" s="349"/>
      <c r="AV250" s="700"/>
      <c r="AW250" s="349"/>
      <c r="AX250" s="700"/>
      <c r="AY250" s="349"/>
      <c r="AZ250" s="700"/>
      <c r="BA250" s="349"/>
      <c r="BB250" s="700"/>
      <c r="BC250" s="349"/>
      <c r="BD250" s="700"/>
      <c r="BE250" s="349"/>
      <c r="BF250" s="700"/>
      <c r="BG250" s="349"/>
      <c r="BH250" s="700"/>
      <c r="BI250" s="349"/>
      <c r="BJ250" s="700"/>
      <c r="BK250" s="349"/>
      <c r="BL250" s="700"/>
      <c r="BM250" s="349"/>
      <c r="BN250" s="700"/>
      <c r="BO250" s="349"/>
      <c r="BP250" s="700"/>
      <c r="BQ250" s="349"/>
      <c r="BR250" s="700"/>
      <c r="BS250" s="36"/>
      <c r="BT250" s="36"/>
      <c r="BU250" s="21"/>
      <c r="BV250" s="21"/>
      <c r="BW250" s="21"/>
      <c r="BX250" s="21"/>
      <c r="BY250" s="21"/>
      <c r="BZ250" s="21"/>
      <c r="CA250" s="21"/>
      <c r="CB250" s="21"/>
      <c r="CC250" s="21"/>
      <c r="CD250" s="21"/>
      <c r="CE250" s="21"/>
      <c r="CF250" s="21"/>
      <c r="CG250" s="21"/>
      <c r="CH250" s="21"/>
      <c r="CI250" s="21"/>
      <c r="CJ250" s="21"/>
      <c r="CK250" s="21"/>
      <c r="CL250" s="21"/>
      <c r="CM250" s="21"/>
      <c r="CN250" s="21"/>
      <c r="CO250" s="21"/>
      <c r="CP250" s="21"/>
      <c r="CQ250" s="21"/>
      <c r="CR250" s="21"/>
      <c r="CS250" s="21"/>
      <c r="CT250" s="21"/>
      <c r="CU250" s="21"/>
      <c r="CV250" s="21"/>
      <c r="CW250" s="21"/>
      <c r="CX250" s="21"/>
      <c r="CY250" s="21"/>
      <c r="CZ250" s="21"/>
      <c r="DA250" s="21"/>
      <c r="DB250" s="21"/>
      <c r="DC250" s="21"/>
      <c r="DD250" s="21"/>
      <c r="DE250" s="21"/>
      <c r="DF250" s="21"/>
      <c r="DG250" s="21"/>
      <c r="DH250" s="21"/>
      <c r="DI250" s="21"/>
      <c r="DJ250" s="21"/>
      <c r="DK250" s="21"/>
      <c r="DL250" s="21"/>
    </row>
    <row r="251" spans="1:116" s="3" customFormat="1" ht="12" customHeight="1" x14ac:dyDescent="0.2">
      <c r="A251" s="36"/>
      <c r="B251" s="711"/>
      <c r="C251" s="712"/>
      <c r="D251" s="712"/>
      <c r="E251" s="712"/>
      <c r="F251" s="713"/>
      <c r="G251" s="711"/>
      <c r="H251" s="712"/>
      <c r="I251" s="712"/>
      <c r="J251" s="712"/>
      <c r="K251" s="712"/>
      <c r="L251" s="713"/>
      <c r="M251" s="46"/>
      <c r="N251" s="59" t="s">
        <v>37</v>
      </c>
      <c r="O251" s="123"/>
      <c r="P251" s="123"/>
      <c r="Q251" s="123"/>
      <c r="R251" s="123"/>
      <c r="S251" s="123"/>
      <c r="T251" s="123"/>
      <c r="U251" s="123"/>
      <c r="V251" s="123"/>
      <c r="W251" s="123"/>
      <c r="X251" s="123"/>
      <c r="Y251" s="123"/>
      <c r="Z251" s="123"/>
      <c r="AA251" s="123"/>
      <c r="AB251" s="123"/>
      <c r="AC251" s="123"/>
      <c r="AD251" s="59" t="s">
        <v>38</v>
      </c>
      <c r="AE251" s="123"/>
      <c r="AF251" s="123"/>
      <c r="AG251" s="123"/>
      <c r="AH251" s="124"/>
      <c r="AI251" s="59" t="s">
        <v>47</v>
      </c>
      <c r="AJ251" s="124"/>
      <c r="AK251" s="59" t="s">
        <v>25</v>
      </c>
      <c r="AL251" s="59"/>
      <c r="AM251" s="123"/>
      <c r="AN251" s="123"/>
      <c r="AO251" s="59"/>
      <c r="AP251" s="60"/>
      <c r="AQ251" s="59" t="s">
        <v>47</v>
      </c>
      <c r="AR251" s="60"/>
      <c r="AS251" s="59" t="s">
        <v>48</v>
      </c>
      <c r="AT251" s="47"/>
      <c r="AU251" s="701"/>
      <c r="AV251" s="702"/>
      <c r="AW251" s="701"/>
      <c r="AX251" s="702"/>
      <c r="AY251" s="701"/>
      <c r="AZ251" s="702"/>
      <c r="BA251" s="701"/>
      <c r="BB251" s="702"/>
      <c r="BC251" s="701"/>
      <c r="BD251" s="702"/>
      <c r="BE251" s="701"/>
      <c r="BF251" s="702"/>
      <c r="BG251" s="701"/>
      <c r="BH251" s="702"/>
      <c r="BI251" s="701"/>
      <c r="BJ251" s="702"/>
      <c r="BK251" s="701"/>
      <c r="BL251" s="702"/>
      <c r="BM251" s="701"/>
      <c r="BN251" s="702"/>
      <c r="BO251" s="701"/>
      <c r="BP251" s="702"/>
      <c r="BQ251" s="701"/>
      <c r="BR251" s="702"/>
      <c r="BS251" s="36"/>
      <c r="BT251" s="36"/>
      <c r="BU251" s="21"/>
      <c r="BV251" s="21"/>
      <c r="BW251" s="21"/>
      <c r="BX251" s="21"/>
      <c r="BY251" s="21"/>
      <c r="BZ251" s="21"/>
      <c r="CA251" s="21"/>
      <c r="CB251" s="21"/>
      <c r="CC251" s="21"/>
      <c r="CD251" s="21"/>
      <c r="CE251" s="21"/>
      <c r="CF251" s="21"/>
      <c r="CG251" s="21"/>
      <c r="CH251" s="21"/>
      <c r="CI251" s="21"/>
      <c r="CJ251" s="21"/>
      <c r="CK251" s="21"/>
      <c r="CL251" s="21"/>
      <c r="CM251" s="21"/>
      <c r="CN251" s="21"/>
      <c r="CO251" s="21"/>
      <c r="CP251" s="21"/>
      <c r="CQ251" s="21"/>
      <c r="CR251" s="21"/>
      <c r="CS251" s="21"/>
      <c r="CT251" s="21"/>
      <c r="CU251" s="21"/>
      <c r="CV251" s="21"/>
      <c r="CW251" s="21"/>
      <c r="CX251" s="21"/>
      <c r="CY251" s="21"/>
      <c r="CZ251" s="21"/>
      <c r="DA251" s="21"/>
      <c r="DB251" s="21"/>
      <c r="DC251" s="21"/>
      <c r="DD251" s="21"/>
      <c r="DE251" s="21"/>
      <c r="DF251" s="21"/>
      <c r="DG251" s="21"/>
      <c r="DH251" s="21"/>
      <c r="DI251" s="21"/>
      <c r="DJ251" s="21"/>
      <c r="DK251" s="21"/>
      <c r="DL251" s="21"/>
    </row>
    <row r="252" spans="1:116" s="3" customFormat="1" ht="12" customHeight="1" x14ac:dyDescent="0.2">
      <c r="A252" s="36"/>
      <c r="B252" s="708"/>
      <c r="C252" s="709"/>
      <c r="D252" s="709"/>
      <c r="E252" s="709"/>
      <c r="F252" s="710"/>
      <c r="G252" s="714"/>
      <c r="H252" s="709"/>
      <c r="I252" s="709"/>
      <c r="J252" s="709"/>
      <c r="K252" s="709"/>
      <c r="L252" s="710"/>
      <c r="M252" s="56"/>
      <c r="N252" s="65" t="s">
        <v>54</v>
      </c>
      <c r="O252" s="36"/>
      <c r="P252" s="36"/>
      <c r="Q252" s="36"/>
      <c r="R252" s="36"/>
      <c r="S252" s="36"/>
      <c r="T252" s="36"/>
      <c r="U252" s="36"/>
      <c r="V252" s="36"/>
      <c r="W252" s="36"/>
      <c r="X252" s="36"/>
      <c r="Y252" s="36"/>
      <c r="Z252" s="36"/>
      <c r="AA252" s="36"/>
      <c r="AB252" s="36"/>
      <c r="AC252" s="36"/>
      <c r="AD252" s="63"/>
      <c r="AE252" s="63"/>
      <c r="AF252" s="63"/>
      <c r="AG252" s="63"/>
      <c r="AH252" s="63"/>
      <c r="AI252" s="63"/>
      <c r="AJ252" s="63"/>
      <c r="AK252" s="63"/>
      <c r="AL252" s="63"/>
      <c r="AM252" s="63"/>
      <c r="AN252" s="63"/>
      <c r="AO252" s="63"/>
      <c r="AP252" s="63"/>
      <c r="AQ252" s="63"/>
      <c r="AR252" s="63"/>
      <c r="AS252" s="63"/>
      <c r="AT252" s="64"/>
      <c r="AU252" s="349"/>
      <c r="AV252" s="700"/>
      <c r="AW252" s="349"/>
      <c r="AX252" s="700"/>
      <c r="AY252" s="349"/>
      <c r="AZ252" s="700"/>
      <c r="BA252" s="349"/>
      <c r="BB252" s="700"/>
      <c r="BC252" s="349"/>
      <c r="BD252" s="700"/>
      <c r="BE252" s="349"/>
      <c r="BF252" s="700"/>
      <c r="BG252" s="349"/>
      <c r="BH252" s="700"/>
      <c r="BI252" s="349"/>
      <c r="BJ252" s="700"/>
      <c r="BK252" s="349"/>
      <c r="BL252" s="700"/>
      <c r="BM252" s="349"/>
      <c r="BN252" s="700"/>
      <c r="BO252" s="349"/>
      <c r="BP252" s="700"/>
      <c r="BQ252" s="349"/>
      <c r="BR252" s="700"/>
      <c r="BS252" s="36"/>
      <c r="BT252" s="36"/>
      <c r="BU252" s="21"/>
      <c r="BV252" s="21"/>
      <c r="BW252" s="21"/>
      <c r="BX252" s="21"/>
      <c r="BY252" s="21"/>
      <c r="BZ252" s="21"/>
      <c r="CA252" s="21"/>
      <c r="CB252" s="21"/>
      <c r="CC252" s="21"/>
      <c r="CD252" s="21"/>
      <c r="CE252" s="21"/>
      <c r="CF252" s="21"/>
      <c r="CG252" s="21"/>
      <c r="CH252" s="21"/>
      <c r="CI252" s="21"/>
      <c r="CJ252" s="21"/>
      <c r="CK252" s="21"/>
      <c r="CL252" s="21"/>
      <c r="CM252" s="21"/>
      <c r="CN252" s="21"/>
      <c r="CO252" s="21"/>
      <c r="CP252" s="21"/>
      <c r="CQ252" s="21"/>
      <c r="CR252" s="21"/>
      <c r="CS252" s="21"/>
      <c r="CT252" s="21"/>
      <c r="CU252" s="21"/>
      <c r="CV252" s="21"/>
      <c r="CW252" s="21"/>
      <c r="CX252" s="21"/>
      <c r="CY252" s="21"/>
      <c r="CZ252" s="21"/>
      <c r="DA252" s="21"/>
      <c r="DB252" s="21"/>
      <c r="DC252" s="21"/>
      <c r="DD252" s="21"/>
      <c r="DE252" s="21"/>
      <c r="DF252" s="21"/>
      <c r="DG252" s="21"/>
      <c r="DH252" s="21"/>
      <c r="DI252" s="21"/>
      <c r="DJ252" s="21"/>
      <c r="DK252" s="21"/>
      <c r="DL252" s="21"/>
    </row>
    <row r="253" spans="1:116" s="3" customFormat="1" ht="12" customHeight="1" x14ac:dyDescent="0.2">
      <c r="A253" s="36"/>
      <c r="B253" s="711"/>
      <c r="C253" s="712"/>
      <c r="D253" s="712"/>
      <c r="E253" s="712"/>
      <c r="F253" s="713"/>
      <c r="G253" s="711"/>
      <c r="H253" s="712"/>
      <c r="I253" s="712"/>
      <c r="J253" s="712"/>
      <c r="K253" s="712"/>
      <c r="L253" s="713"/>
      <c r="M253" s="46"/>
      <c r="N253" s="59" t="s">
        <v>37</v>
      </c>
      <c r="O253" s="123"/>
      <c r="P253" s="123"/>
      <c r="Q253" s="123"/>
      <c r="R253" s="123"/>
      <c r="S253" s="123"/>
      <c r="T253" s="123"/>
      <c r="U253" s="123"/>
      <c r="V253" s="123"/>
      <c r="W253" s="123"/>
      <c r="X253" s="123"/>
      <c r="Y253" s="123"/>
      <c r="Z253" s="123"/>
      <c r="AA253" s="123"/>
      <c r="AB253" s="123"/>
      <c r="AC253" s="123"/>
      <c r="AD253" s="59" t="s">
        <v>38</v>
      </c>
      <c r="AE253" s="123"/>
      <c r="AF253" s="123"/>
      <c r="AG253" s="123"/>
      <c r="AH253" s="124"/>
      <c r="AI253" s="59" t="s">
        <v>47</v>
      </c>
      <c r="AJ253" s="124"/>
      <c r="AK253" s="59" t="s">
        <v>25</v>
      </c>
      <c r="AL253" s="59"/>
      <c r="AM253" s="123"/>
      <c r="AN253" s="123"/>
      <c r="AO253" s="59"/>
      <c r="AP253" s="60"/>
      <c r="AQ253" s="59" t="s">
        <v>47</v>
      </c>
      <c r="AR253" s="60"/>
      <c r="AS253" s="59" t="s">
        <v>48</v>
      </c>
      <c r="AT253" s="47"/>
      <c r="AU253" s="701"/>
      <c r="AV253" s="702"/>
      <c r="AW253" s="701"/>
      <c r="AX253" s="702"/>
      <c r="AY253" s="701"/>
      <c r="AZ253" s="702"/>
      <c r="BA253" s="701"/>
      <c r="BB253" s="702"/>
      <c r="BC253" s="701"/>
      <c r="BD253" s="702"/>
      <c r="BE253" s="701"/>
      <c r="BF253" s="702"/>
      <c r="BG253" s="701"/>
      <c r="BH253" s="702"/>
      <c r="BI253" s="701"/>
      <c r="BJ253" s="702"/>
      <c r="BK253" s="701"/>
      <c r="BL253" s="702"/>
      <c r="BM253" s="701"/>
      <c r="BN253" s="702"/>
      <c r="BO253" s="701"/>
      <c r="BP253" s="702"/>
      <c r="BQ253" s="701"/>
      <c r="BR253" s="702"/>
      <c r="BS253" s="36"/>
      <c r="BT253" s="36"/>
      <c r="BU253" s="21"/>
      <c r="BV253" s="21"/>
      <c r="BW253" s="21"/>
      <c r="BX253" s="21"/>
      <c r="BY253" s="21"/>
      <c r="BZ253" s="21"/>
      <c r="CA253" s="21"/>
      <c r="CB253" s="21"/>
      <c r="CC253" s="21"/>
      <c r="CD253" s="21"/>
      <c r="CE253" s="21"/>
      <c r="CF253" s="21"/>
      <c r="CG253" s="21"/>
      <c r="CH253" s="21"/>
      <c r="CI253" s="21"/>
      <c r="CJ253" s="21"/>
      <c r="CK253" s="21"/>
      <c r="CL253" s="21"/>
      <c r="CM253" s="21"/>
      <c r="CN253" s="21"/>
      <c r="CO253" s="21"/>
      <c r="CP253" s="21"/>
      <c r="CQ253" s="21"/>
      <c r="CR253" s="21"/>
      <c r="CS253" s="21"/>
      <c r="CT253" s="21"/>
      <c r="CU253" s="21"/>
      <c r="CV253" s="21"/>
      <c r="CW253" s="21"/>
      <c r="CX253" s="21"/>
      <c r="CY253" s="21"/>
      <c r="CZ253" s="21"/>
      <c r="DA253" s="21"/>
      <c r="DB253" s="21"/>
      <c r="DC253" s="21"/>
      <c r="DD253" s="21"/>
      <c r="DE253" s="21"/>
      <c r="DF253" s="21"/>
      <c r="DG253" s="21"/>
      <c r="DH253" s="21"/>
      <c r="DI253" s="21"/>
      <c r="DJ253" s="21"/>
      <c r="DK253" s="21"/>
      <c r="DL253" s="21"/>
    </row>
    <row r="254" spans="1:116" s="3" customFormat="1" ht="12" customHeight="1" x14ac:dyDescent="0.2">
      <c r="A254" s="36"/>
      <c r="B254" s="708"/>
      <c r="C254" s="709"/>
      <c r="D254" s="709"/>
      <c r="E254" s="709"/>
      <c r="F254" s="710"/>
      <c r="G254" s="714"/>
      <c r="H254" s="709"/>
      <c r="I254" s="709"/>
      <c r="J254" s="709"/>
      <c r="K254" s="709"/>
      <c r="L254" s="710"/>
      <c r="M254" s="56"/>
      <c r="N254" s="65" t="s">
        <v>54</v>
      </c>
      <c r="O254" s="36"/>
      <c r="P254" s="36"/>
      <c r="Q254" s="36"/>
      <c r="R254" s="36"/>
      <c r="S254" s="36"/>
      <c r="T254" s="36"/>
      <c r="U254" s="36"/>
      <c r="V254" s="36"/>
      <c r="W254" s="36"/>
      <c r="X254" s="36"/>
      <c r="Y254" s="36"/>
      <c r="Z254" s="36"/>
      <c r="AA254" s="36"/>
      <c r="AB254" s="36"/>
      <c r="AC254" s="36"/>
      <c r="AD254" s="63"/>
      <c r="AE254" s="63"/>
      <c r="AF254" s="63"/>
      <c r="AG254" s="63"/>
      <c r="AH254" s="63"/>
      <c r="AI254" s="63"/>
      <c r="AJ254" s="63"/>
      <c r="AK254" s="63"/>
      <c r="AL254" s="63"/>
      <c r="AM254" s="63"/>
      <c r="AN254" s="63"/>
      <c r="AO254" s="63"/>
      <c r="AP254" s="63"/>
      <c r="AQ254" s="63"/>
      <c r="AR254" s="63"/>
      <c r="AS254" s="63"/>
      <c r="AT254" s="64"/>
      <c r="AU254" s="349"/>
      <c r="AV254" s="700"/>
      <c r="AW254" s="349"/>
      <c r="AX254" s="700"/>
      <c r="AY254" s="349"/>
      <c r="AZ254" s="700"/>
      <c r="BA254" s="349"/>
      <c r="BB254" s="700"/>
      <c r="BC254" s="349"/>
      <c r="BD254" s="700"/>
      <c r="BE254" s="349"/>
      <c r="BF254" s="700"/>
      <c r="BG254" s="349"/>
      <c r="BH254" s="700"/>
      <c r="BI254" s="349"/>
      <c r="BJ254" s="700"/>
      <c r="BK254" s="349"/>
      <c r="BL254" s="700"/>
      <c r="BM254" s="349"/>
      <c r="BN254" s="700"/>
      <c r="BO254" s="349"/>
      <c r="BP254" s="700"/>
      <c r="BQ254" s="349"/>
      <c r="BR254" s="700"/>
      <c r="BS254" s="36"/>
      <c r="BT254" s="36"/>
      <c r="BU254" s="21"/>
      <c r="BV254" s="21"/>
      <c r="BW254" s="21"/>
      <c r="BX254" s="21"/>
      <c r="BY254" s="21"/>
      <c r="BZ254" s="21"/>
      <c r="CA254" s="21"/>
      <c r="CB254" s="21"/>
      <c r="CC254" s="21"/>
      <c r="CD254" s="21"/>
      <c r="CE254" s="21"/>
      <c r="CF254" s="21"/>
      <c r="CG254" s="21"/>
      <c r="CH254" s="21"/>
      <c r="CI254" s="21"/>
      <c r="CJ254" s="21"/>
      <c r="CK254" s="21"/>
      <c r="CL254" s="21"/>
      <c r="CM254" s="21"/>
      <c r="CN254" s="21"/>
      <c r="CO254" s="21"/>
      <c r="CP254" s="21"/>
      <c r="CQ254" s="21"/>
      <c r="CR254" s="21"/>
      <c r="CS254" s="21"/>
      <c r="CT254" s="21"/>
      <c r="CU254" s="21"/>
      <c r="CV254" s="21"/>
      <c r="CW254" s="21"/>
      <c r="CX254" s="21"/>
      <c r="CY254" s="21"/>
      <c r="CZ254" s="21"/>
      <c r="DA254" s="21"/>
      <c r="DB254" s="21"/>
      <c r="DC254" s="21"/>
      <c r="DD254" s="21"/>
      <c r="DE254" s="21"/>
      <c r="DF254" s="21"/>
      <c r="DG254" s="21"/>
      <c r="DH254" s="21"/>
      <c r="DI254" s="21"/>
      <c r="DJ254" s="21"/>
      <c r="DK254" s="21"/>
      <c r="DL254" s="21"/>
    </row>
    <row r="255" spans="1:116" s="3" customFormat="1" ht="12" customHeight="1" x14ac:dyDescent="0.2">
      <c r="A255" s="36"/>
      <c r="B255" s="711"/>
      <c r="C255" s="712"/>
      <c r="D255" s="712"/>
      <c r="E255" s="712"/>
      <c r="F255" s="713"/>
      <c r="G255" s="711"/>
      <c r="H255" s="712"/>
      <c r="I255" s="712"/>
      <c r="J255" s="712"/>
      <c r="K255" s="712"/>
      <c r="L255" s="713"/>
      <c r="M255" s="46"/>
      <c r="N255" s="59" t="s">
        <v>37</v>
      </c>
      <c r="O255" s="123"/>
      <c r="P255" s="123"/>
      <c r="Q255" s="123"/>
      <c r="R255" s="123"/>
      <c r="S255" s="123"/>
      <c r="T255" s="123"/>
      <c r="U255" s="123"/>
      <c r="V255" s="123"/>
      <c r="W255" s="123"/>
      <c r="X255" s="123"/>
      <c r="Y255" s="123"/>
      <c r="Z255" s="123"/>
      <c r="AA255" s="123"/>
      <c r="AB255" s="123"/>
      <c r="AC255" s="123"/>
      <c r="AD255" s="59" t="s">
        <v>38</v>
      </c>
      <c r="AE255" s="123"/>
      <c r="AF255" s="123"/>
      <c r="AG255" s="123"/>
      <c r="AH255" s="124"/>
      <c r="AI255" s="59" t="s">
        <v>47</v>
      </c>
      <c r="AJ255" s="124"/>
      <c r="AK255" s="59" t="s">
        <v>25</v>
      </c>
      <c r="AL255" s="59"/>
      <c r="AM255" s="123"/>
      <c r="AN255" s="123"/>
      <c r="AO255" s="59"/>
      <c r="AP255" s="60"/>
      <c r="AQ255" s="59" t="s">
        <v>47</v>
      </c>
      <c r="AR255" s="60"/>
      <c r="AS255" s="59" t="s">
        <v>48</v>
      </c>
      <c r="AT255" s="47"/>
      <c r="AU255" s="701"/>
      <c r="AV255" s="702"/>
      <c r="AW255" s="701"/>
      <c r="AX255" s="702"/>
      <c r="AY255" s="701"/>
      <c r="AZ255" s="702"/>
      <c r="BA255" s="701"/>
      <c r="BB255" s="702"/>
      <c r="BC255" s="701"/>
      <c r="BD255" s="702"/>
      <c r="BE255" s="701"/>
      <c r="BF255" s="702"/>
      <c r="BG255" s="701"/>
      <c r="BH255" s="702"/>
      <c r="BI255" s="701"/>
      <c r="BJ255" s="702"/>
      <c r="BK255" s="701"/>
      <c r="BL255" s="702"/>
      <c r="BM255" s="701"/>
      <c r="BN255" s="702"/>
      <c r="BO255" s="701"/>
      <c r="BP255" s="702"/>
      <c r="BQ255" s="701"/>
      <c r="BR255" s="702"/>
      <c r="BS255" s="36"/>
      <c r="BT255" s="36"/>
      <c r="BU255" s="21"/>
      <c r="BV255" s="21"/>
      <c r="BW255" s="21"/>
      <c r="BX255" s="21"/>
      <c r="BY255" s="21"/>
      <c r="BZ255" s="21"/>
      <c r="CA255" s="21"/>
      <c r="CB255" s="21"/>
      <c r="CC255" s="21"/>
      <c r="CD255" s="21"/>
      <c r="CE255" s="21"/>
      <c r="CF255" s="21"/>
      <c r="CG255" s="21"/>
      <c r="CH255" s="21"/>
      <c r="CI255" s="21"/>
      <c r="CJ255" s="21"/>
      <c r="CK255" s="21"/>
      <c r="CL255" s="21"/>
      <c r="CM255" s="21"/>
      <c r="CN255" s="21"/>
      <c r="CO255" s="21"/>
      <c r="CP255" s="21"/>
      <c r="CQ255" s="21"/>
      <c r="CR255" s="21"/>
      <c r="CS255" s="21"/>
      <c r="CT255" s="21"/>
      <c r="CU255" s="21"/>
      <c r="CV255" s="21"/>
      <c r="CW255" s="21"/>
      <c r="CX255" s="21"/>
      <c r="CY255" s="21"/>
      <c r="CZ255" s="21"/>
      <c r="DA255" s="21"/>
      <c r="DB255" s="21"/>
      <c r="DC255" s="21"/>
      <c r="DD255" s="21"/>
      <c r="DE255" s="21"/>
      <c r="DF255" s="21"/>
      <c r="DG255" s="21"/>
      <c r="DH255" s="21"/>
      <c r="DI255" s="21"/>
      <c r="DJ255" s="21"/>
      <c r="DK255" s="21"/>
      <c r="DL255" s="21"/>
    </row>
    <row r="256" spans="1:116" s="3" customFormat="1" ht="12" customHeight="1" x14ac:dyDescent="0.2">
      <c r="A256" s="36"/>
      <c r="B256" s="708"/>
      <c r="C256" s="709"/>
      <c r="D256" s="709"/>
      <c r="E256" s="709"/>
      <c r="F256" s="710"/>
      <c r="G256" s="714"/>
      <c r="H256" s="709"/>
      <c r="I256" s="709"/>
      <c r="J256" s="709"/>
      <c r="K256" s="709"/>
      <c r="L256" s="710"/>
      <c r="M256" s="56"/>
      <c r="N256" s="65" t="s">
        <v>54</v>
      </c>
      <c r="O256" s="36"/>
      <c r="P256" s="36"/>
      <c r="Q256" s="36"/>
      <c r="R256" s="36"/>
      <c r="S256" s="36"/>
      <c r="T256" s="36"/>
      <c r="U256" s="36"/>
      <c r="V256" s="36"/>
      <c r="W256" s="36"/>
      <c r="X256" s="36"/>
      <c r="Y256" s="36"/>
      <c r="Z256" s="36"/>
      <c r="AA256" s="36"/>
      <c r="AB256" s="36"/>
      <c r="AC256" s="36"/>
      <c r="AD256" s="63"/>
      <c r="AE256" s="63"/>
      <c r="AF256" s="63"/>
      <c r="AG256" s="63"/>
      <c r="AH256" s="63"/>
      <c r="AI256" s="63"/>
      <c r="AJ256" s="63"/>
      <c r="AK256" s="63"/>
      <c r="AL256" s="63"/>
      <c r="AM256" s="63"/>
      <c r="AN256" s="63"/>
      <c r="AO256" s="63"/>
      <c r="AP256" s="63"/>
      <c r="AQ256" s="63"/>
      <c r="AR256" s="63"/>
      <c r="AS256" s="63"/>
      <c r="AT256" s="64"/>
      <c r="AU256" s="349"/>
      <c r="AV256" s="700"/>
      <c r="AW256" s="349"/>
      <c r="AX256" s="700"/>
      <c r="AY256" s="349"/>
      <c r="AZ256" s="700"/>
      <c r="BA256" s="349"/>
      <c r="BB256" s="700"/>
      <c r="BC256" s="349"/>
      <c r="BD256" s="700"/>
      <c r="BE256" s="349"/>
      <c r="BF256" s="700"/>
      <c r="BG256" s="349"/>
      <c r="BH256" s="700"/>
      <c r="BI256" s="349"/>
      <c r="BJ256" s="700"/>
      <c r="BK256" s="349"/>
      <c r="BL256" s="700"/>
      <c r="BM256" s="349"/>
      <c r="BN256" s="700"/>
      <c r="BO256" s="349"/>
      <c r="BP256" s="700"/>
      <c r="BQ256" s="349"/>
      <c r="BR256" s="700"/>
      <c r="BS256" s="36"/>
      <c r="BT256" s="36"/>
      <c r="BU256" s="21"/>
      <c r="BV256" s="21"/>
      <c r="BW256" s="21"/>
      <c r="BX256" s="21"/>
      <c r="BY256" s="21"/>
      <c r="BZ256" s="21"/>
      <c r="CA256" s="21"/>
      <c r="CB256" s="21"/>
      <c r="CC256" s="21"/>
      <c r="CD256" s="21"/>
      <c r="CE256" s="21"/>
      <c r="CF256" s="21"/>
      <c r="CG256" s="21"/>
      <c r="CH256" s="21"/>
      <c r="CI256" s="21"/>
      <c r="CJ256" s="21"/>
      <c r="CK256" s="21"/>
      <c r="CL256" s="21"/>
      <c r="CM256" s="21"/>
      <c r="CN256" s="21"/>
      <c r="CO256" s="21"/>
      <c r="CP256" s="21"/>
      <c r="CQ256" s="21"/>
      <c r="CR256" s="21"/>
      <c r="CS256" s="21"/>
      <c r="CT256" s="21"/>
      <c r="CU256" s="21"/>
      <c r="CV256" s="21"/>
      <c r="CW256" s="21"/>
      <c r="CX256" s="21"/>
      <c r="CY256" s="21"/>
      <c r="CZ256" s="21"/>
      <c r="DA256" s="21"/>
      <c r="DB256" s="21"/>
      <c r="DC256" s="21"/>
      <c r="DD256" s="21"/>
      <c r="DE256" s="21"/>
      <c r="DF256" s="21"/>
      <c r="DG256" s="21"/>
      <c r="DH256" s="21"/>
      <c r="DI256" s="21"/>
      <c r="DJ256" s="21"/>
      <c r="DK256" s="21"/>
      <c r="DL256" s="21"/>
    </row>
    <row r="257" spans="1:116" s="3" customFormat="1" ht="12" customHeight="1" x14ac:dyDescent="0.2">
      <c r="A257" s="36"/>
      <c r="B257" s="711"/>
      <c r="C257" s="712"/>
      <c r="D257" s="712"/>
      <c r="E257" s="712"/>
      <c r="F257" s="713"/>
      <c r="G257" s="711"/>
      <c r="H257" s="712"/>
      <c r="I257" s="712"/>
      <c r="J257" s="712"/>
      <c r="K257" s="712"/>
      <c r="L257" s="713"/>
      <c r="M257" s="46"/>
      <c r="N257" s="59" t="s">
        <v>37</v>
      </c>
      <c r="O257" s="123"/>
      <c r="P257" s="123"/>
      <c r="Q257" s="123"/>
      <c r="R257" s="123"/>
      <c r="S257" s="123"/>
      <c r="T257" s="123"/>
      <c r="U257" s="123"/>
      <c r="V257" s="123"/>
      <c r="W257" s="123"/>
      <c r="X257" s="123"/>
      <c r="Y257" s="123"/>
      <c r="Z257" s="123"/>
      <c r="AA257" s="123"/>
      <c r="AB257" s="123"/>
      <c r="AC257" s="123"/>
      <c r="AD257" s="59" t="s">
        <v>38</v>
      </c>
      <c r="AE257" s="123"/>
      <c r="AF257" s="123"/>
      <c r="AG257" s="123"/>
      <c r="AH257" s="124"/>
      <c r="AI257" s="59" t="s">
        <v>47</v>
      </c>
      <c r="AJ257" s="124"/>
      <c r="AK257" s="59" t="s">
        <v>25</v>
      </c>
      <c r="AL257" s="59"/>
      <c r="AM257" s="123"/>
      <c r="AN257" s="123"/>
      <c r="AO257" s="59"/>
      <c r="AP257" s="60"/>
      <c r="AQ257" s="59" t="s">
        <v>47</v>
      </c>
      <c r="AR257" s="60"/>
      <c r="AS257" s="59" t="s">
        <v>48</v>
      </c>
      <c r="AT257" s="47"/>
      <c r="AU257" s="701"/>
      <c r="AV257" s="702"/>
      <c r="AW257" s="701"/>
      <c r="AX257" s="702"/>
      <c r="AY257" s="701"/>
      <c r="AZ257" s="702"/>
      <c r="BA257" s="701"/>
      <c r="BB257" s="702"/>
      <c r="BC257" s="701"/>
      <c r="BD257" s="702"/>
      <c r="BE257" s="701"/>
      <c r="BF257" s="702"/>
      <c r="BG257" s="701"/>
      <c r="BH257" s="702"/>
      <c r="BI257" s="701"/>
      <c r="BJ257" s="702"/>
      <c r="BK257" s="701"/>
      <c r="BL257" s="702"/>
      <c r="BM257" s="701"/>
      <c r="BN257" s="702"/>
      <c r="BO257" s="701"/>
      <c r="BP257" s="702"/>
      <c r="BQ257" s="701"/>
      <c r="BR257" s="702"/>
      <c r="BS257" s="36"/>
      <c r="BT257" s="36"/>
      <c r="BU257" s="21"/>
      <c r="BV257" s="21"/>
      <c r="BW257" s="21"/>
      <c r="BX257" s="21"/>
      <c r="BY257" s="21"/>
      <c r="BZ257" s="21"/>
      <c r="CA257" s="21"/>
      <c r="CB257" s="21"/>
      <c r="CC257" s="21"/>
      <c r="CD257" s="21"/>
      <c r="CE257" s="21"/>
      <c r="CF257" s="21"/>
      <c r="CG257" s="21"/>
      <c r="CH257" s="21"/>
      <c r="CI257" s="21"/>
      <c r="CJ257" s="21"/>
      <c r="CK257" s="21"/>
      <c r="CL257" s="21"/>
      <c r="CM257" s="21"/>
      <c r="CN257" s="21"/>
      <c r="CO257" s="21"/>
      <c r="CP257" s="21"/>
      <c r="CQ257" s="21"/>
      <c r="CR257" s="21"/>
      <c r="CS257" s="21"/>
      <c r="CT257" s="21"/>
      <c r="CU257" s="21"/>
      <c r="CV257" s="21"/>
      <c r="CW257" s="21"/>
      <c r="CX257" s="21"/>
      <c r="CY257" s="21"/>
      <c r="CZ257" s="21"/>
      <c r="DA257" s="21"/>
      <c r="DB257" s="21"/>
      <c r="DC257" s="21"/>
      <c r="DD257" s="21"/>
      <c r="DE257" s="21"/>
      <c r="DF257" s="21"/>
      <c r="DG257" s="21"/>
      <c r="DH257" s="21"/>
      <c r="DI257" s="21"/>
      <c r="DJ257" s="21"/>
      <c r="DK257" s="21"/>
      <c r="DL257" s="21"/>
    </row>
    <row r="258" spans="1:116" s="3" customFormat="1" ht="12" customHeight="1" x14ac:dyDescent="0.2">
      <c r="A258" s="36"/>
      <c r="B258" s="708"/>
      <c r="C258" s="709"/>
      <c r="D258" s="709"/>
      <c r="E258" s="709"/>
      <c r="F258" s="710"/>
      <c r="G258" s="714"/>
      <c r="H258" s="709"/>
      <c r="I258" s="709"/>
      <c r="J258" s="709"/>
      <c r="K258" s="709"/>
      <c r="L258" s="710"/>
      <c r="M258" s="56"/>
      <c r="N258" s="65" t="s">
        <v>54</v>
      </c>
      <c r="O258" s="36"/>
      <c r="P258" s="36"/>
      <c r="Q258" s="36"/>
      <c r="R258" s="36"/>
      <c r="S258" s="36"/>
      <c r="T258" s="36"/>
      <c r="U258" s="36"/>
      <c r="V258" s="36"/>
      <c r="W258" s="36"/>
      <c r="X258" s="36"/>
      <c r="Y258" s="36"/>
      <c r="Z258" s="36"/>
      <c r="AA258" s="36"/>
      <c r="AB258" s="36"/>
      <c r="AC258" s="36"/>
      <c r="AD258" s="63"/>
      <c r="AE258" s="63"/>
      <c r="AF258" s="63"/>
      <c r="AG258" s="63"/>
      <c r="AH258" s="63"/>
      <c r="AI258" s="63"/>
      <c r="AJ258" s="63"/>
      <c r="AK258" s="63"/>
      <c r="AL258" s="63"/>
      <c r="AM258" s="63"/>
      <c r="AN258" s="63"/>
      <c r="AO258" s="63"/>
      <c r="AP258" s="63"/>
      <c r="AQ258" s="63"/>
      <c r="AR258" s="63"/>
      <c r="AS258" s="63"/>
      <c r="AT258" s="64"/>
      <c r="AU258" s="349"/>
      <c r="AV258" s="700"/>
      <c r="AW258" s="349"/>
      <c r="AX258" s="700"/>
      <c r="AY258" s="349"/>
      <c r="AZ258" s="700"/>
      <c r="BA258" s="349"/>
      <c r="BB258" s="700"/>
      <c r="BC258" s="349"/>
      <c r="BD258" s="700"/>
      <c r="BE258" s="349"/>
      <c r="BF258" s="700"/>
      <c r="BG258" s="349"/>
      <c r="BH258" s="700"/>
      <c r="BI258" s="349"/>
      <c r="BJ258" s="700"/>
      <c r="BK258" s="349"/>
      <c r="BL258" s="700"/>
      <c r="BM258" s="349"/>
      <c r="BN258" s="700"/>
      <c r="BO258" s="349"/>
      <c r="BP258" s="700"/>
      <c r="BQ258" s="349"/>
      <c r="BR258" s="700"/>
      <c r="BS258" s="36"/>
      <c r="BT258" s="36"/>
      <c r="BU258" s="21"/>
      <c r="BV258" s="21"/>
      <c r="BW258" s="21"/>
      <c r="BX258" s="21"/>
      <c r="BY258" s="21"/>
      <c r="BZ258" s="21"/>
      <c r="CA258" s="21"/>
      <c r="CB258" s="21"/>
      <c r="CC258" s="21"/>
      <c r="CD258" s="21"/>
      <c r="CE258" s="21"/>
      <c r="CF258" s="21"/>
      <c r="CG258" s="21"/>
      <c r="CH258" s="21"/>
      <c r="CI258" s="21"/>
      <c r="CJ258" s="21"/>
      <c r="CK258" s="21"/>
      <c r="CL258" s="21"/>
      <c r="CM258" s="21"/>
      <c r="CN258" s="21"/>
      <c r="CO258" s="21"/>
      <c r="CP258" s="21"/>
      <c r="CQ258" s="21"/>
      <c r="CR258" s="21"/>
      <c r="CS258" s="21"/>
      <c r="CT258" s="21"/>
      <c r="CU258" s="21"/>
      <c r="CV258" s="21"/>
      <c r="CW258" s="21"/>
      <c r="CX258" s="21"/>
      <c r="CY258" s="21"/>
      <c r="CZ258" s="21"/>
      <c r="DA258" s="21"/>
      <c r="DB258" s="21"/>
      <c r="DC258" s="21"/>
      <c r="DD258" s="21"/>
      <c r="DE258" s="21"/>
      <c r="DF258" s="21"/>
      <c r="DG258" s="21"/>
      <c r="DH258" s="21"/>
      <c r="DI258" s="21"/>
      <c r="DJ258" s="21"/>
      <c r="DK258" s="21"/>
      <c r="DL258" s="21"/>
    </row>
    <row r="259" spans="1:116" s="3" customFormat="1" ht="12" customHeight="1" x14ac:dyDescent="0.2">
      <c r="A259" s="36"/>
      <c r="B259" s="711"/>
      <c r="C259" s="712"/>
      <c r="D259" s="712"/>
      <c r="E259" s="712"/>
      <c r="F259" s="713"/>
      <c r="G259" s="711"/>
      <c r="H259" s="712"/>
      <c r="I259" s="712"/>
      <c r="J259" s="712"/>
      <c r="K259" s="712"/>
      <c r="L259" s="713"/>
      <c r="M259" s="46"/>
      <c r="N259" s="59" t="s">
        <v>37</v>
      </c>
      <c r="O259" s="123"/>
      <c r="P259" s="123"/>
      <c r="Q259" s="123"/>
      <c r="R259" s="123"/>
      <c r="S259" s="123"/>
      <c r="T259" s="123"/>
      <c r="U259" s="123"/>
      <c r="V259" s="123"/>
      <c r="W259" s="123"/>
      <c r="X259" s="123"/>
      <c r="Y259" s="123"/>
      <c r="Z259" s="123"/>
      <c r="AA259" s="123"/>
      <c r="AB259" s="123"/>
      <c r="AC259" s="123"/>
      <c r="AD259" s="59" t="s">
        <v>38</v>
      </c>
      <c r="AE259" s="123"/>
      <c r="AF259" s="123"/>
      <c r="AG259" s="123"/>
      <c r="AH259" s="124"/>
      <c r="AI259" s="59" t="s">
        <v>47</v>
      </c>
      <c r="AJ259" s="124"/>
      <c r="AK259" s="59" t="s">
        <v>25</v>
      </c>
      <c r="AL259" s="59"/>
      <c r="AM259" s="123"/>
      <c r="AN259" s="123"/>
      <c r="AO259" s="59"/>
      <c r="AP259" s="60"/>
      <c r="AQ259" s="59" t="s">
        <v>47</v>
      </c>
      <c r="AR259" s="60"/>
      <c r="AS259" s="59" t="s">
        <v>48</v>
      </c>
      <c r="AT259" s="47"/>
      <c r="AU259" s="701"/>
      <c r="AV259" s="702"/>
      <c r="AW259" s="701"/>
      <c r="AX259" s="702"/>
      <c r="AY259" s="701"/>
      <c r="AZ259" s="702"/>
      <c r="BA259" s="701"/>
      <c r="BB259" s="702"/>
      <c r="BC259" s="701"/>
      <c r="BD259" s="702"/>
      <c r="BE259" s="701"/>
      <c r="BF259" s="702"/>
      <c r="BG259" s="701"/>
      <c r="BH259" s="702"/>
      <c r="BI259" s="701"/>
      <c r="BJ259" s="702"/>
      <c r="BK259" s="701"/>
      <c r="BL259" s="702"/>
      <c r="BM259" s="701"/>
      <c r="BN259" s="702"/>
      <c r="BO259" s="701"/>
      <c r="BP259" s="702"/>
      <c r="BQ259" s="701"/>
      <c r="BR259" s="702"/>
      <c r="BS259" s="36"/>
      <c r="BT259" s="36"/>
      <c r="BU259" s="21"/>
      <c r="BV259" s="21"/>
      <c r="BW259" s="21"/>
      <c r="BX259" s="21"/>
      <c r="BY259" s="21"/>
      <c r="BZ259" s="21"/>
      <c r="CA259" s="21"/>
      <c r="CB259" s="21"/>
      <c r="CC259" s="21"/>
      <c r="CD259" s="21"/>
      <c r="CE259" s="21"/>
      <c r="CF259" s="21"/>
      <c r="CG259" s="21"/>
      <c r="CH259" s="21"/>
      <c r="CI259" s="21"/>
      <c r="CJ259" s="21"/>
      <c r="CK259" s="21"/>
      <c r="CL259" s="21"/>
      <c r="CM259" s="21"/>
      <c r="CN259" s="21"/>
      <c r="CO259" s="21"/>
      <c r="CP259" s="21"/>
      <c r="CQ259" s="21"/>
      <c r="CR259" s="21"/>
      <c r="CS259" s="21"/>
      <c r="CT259" s="21"/>
      <c r="CU259" s="21"/>
      <c r="CV259" s="21"/>
      <c r="CW259" s="21"/>
      <c r="CX259" s="21"/>
      <c r="CY259" s="21"/>
      <c r="CZ259" s="21"/>
      <c r="DA259" s="21"/>
      <c r="DB259" s="21"/>
      <c r="DC259" s="21"/>
      <c r="DD259" s="21"/>
      <c r="DE259" s="21"/>
      <c r="DF259" s="21"/>
      <c r="DG259" s="21"/>
      <c r="DH259" s="21"/>
      <c r="DI259" s="21"/>
      <c r="DJ259" s="21"/>
      <c r="DK259" s="21"/>
      <c r="DL259" s="21"/>
    </row>
    <row r="260" spans="1:116" s="3" customFormat="1" ht="12" customHeight="1" x14ac:dyDescent="0.2">
      <c r="A260" s="36"/>
      <c r="B260" s="708"/>
      <c r="C260" s="709"/>
      <c r="D260" s="709"/>
      <c r="E260" s="709"/>
      <c r="F260" s="710"/>
      <c r="G260" s="714"/>
      <c r="H260" s="709"/>
      <c r="I260" s="709"/>
      <c r="J260" s="709"/>
      <c r="K260" s="709"/>
      <c r="L260" s="710"/>
      <c r="M260" s="56"/>
      <c r="N260" s="65" t="s">
        <v>54</v>
      </c>
      <c r="O260" s="36"/>
      <c r="P260" s="36"/>
      <c r="Q260" s="36"/>
      <c r="R260" s="36"/>
      <c r="S260" s="36"/>
      <c r="T260" s="36"/>
      <c r="U260" s="36"/>
      <c r="V260" s="36"/>
      <c r="W260" s="36"/>
      <c r="X260" s="36"/>
      <c r="Y260" s="36"/>
      <c r="Z260" s="36"/>
      <c r="AA260" s="36"/>
      <c r="AB260" s="36"/>
      <c r="AC260" s="36"/>
      <c r="AD260" s="63"/>
      <c r="AE260" s="63"/>
      <c r="AF260" s="63"/>
      <c r="AG260" s="63"/>
      <c r="AH260" s="63"/>
      <c r="AI260" s="63"/>
      <c r="AJ260" s="63"/>
      <c r="AK260" s="63"/>
      <c r="AL260" s="63"/>
      <c r="AM260" s="63"/>
      <c r="AN260" s="63"/>
      <c r="AO260" s="63"/>
      <c r="AP260" s="63"/>
      <c r="AQ260" s="63"/>
      <c r="AR260" s="63"/>
      <c r="AS260" s="63"/>
      <c r="AT260" s="64"/>
      <c r="AU260" s="349"/>
      <c r="AV260" s="700"/>
      <c r="AW260" s="349"/>
      <c r="AX260" s="700"/>
      <c r="AY260" s="349"/>
      <c r="AZ260" s="700"/>
      <c r="BA260" s="349"/>
      <c r="BB260" s="700"/>
      <c r="BC260" s="349"/>
      <c r="BD260" s="700"/>
      <c r="BE260" s="349"/>
      <c r="BF260" s="700"/>
      <c r="BG260" s="349"/>
      <c r="BH260" s="700"/>
      <c r="BI260" s="349"/>
      <c r="BJ260" s="700"/>
      <c r="BK260" s="349"/>
      <c r="BL260" s="700"/>
      <c r="BM260" s="349"/>
      <c r="BN260" s="700"/>
      <c r="BO260" s="349"/>
      <c r="BP260" s="700"/>
      <c r="BQ260" s="349"/>
      <c r="BR260" s="700"/>
      <c r="BS260" s="36"/>
      <c r="BT260" s="36"/>
      <c r="BU260" s="21"/>
      <c r="BV260" s="21"/>
      <c r="BW260" s="21"/>
      <c r="BX260" s="21"/>
      <c r="BY260" s="21"/>
      <c r="BZ260" s="21"/>
      <c r="CA260" s="21"/>
      <c r="CB260" s="21"/>
      <c r="CC260" s="21"/>
      <c r="CD260" s="21"/>
      <c r="CE260" s="21"/>
      <c r="CF260" s="21"/>
      <c r="CG260" s="21"/>
      <c r="CH260" s="21"/>
      <c r="CI260" s="21"/>
      <c r="CJ260" s="21"/>
      <c r="CK260" s="21"/>
      <c r="CL260" s="21"/>
      <c r="CM260" s="21"/>
      <c r="CN260" s="21"/>
      <c r="CO260" s="21"/>
      <c r="CP260" s="21"/>
      <c r="CQ260" s="21"/>
      <c r="CR260" s="21"/>
      <c r="CS260" s="21"/>
      <c r="CT260" s="21"/>
      <c r="CU260" s="21"/>
      <c r="CV260" s="21"/>
      <c r="CW260" s="21"/>
      <c r="CX260" s="21"/>
      <c r="CY260" s="21"/>
      <c r="CZ260" s="21"/>
      <c r="DA260" s="21"/>
      <c r="DB260" s="21"/>
      <c r="DC260" s="21"/>
      <c r="DD260" s="21"/>
      <c r="DE260" s="21"/>
      <c r="DF260" s="21"/>
      <c r="DG260" s="21"/>
      <c r="DH260" s="21"/>
      <c r="DI260" s="21"/>
      <c r="DJ260" s="21"/>
      <c r="DK260" s="21"/>
      <c r="DL260" s="21"/>
    </row>
    <row r="261" spans="1:116" s="3" customFormat="1" ht="12" customHeight="1" x14ac:dyDescent="0.2">
      <c r="A261" s="36"/>
      <c r="B261" s="711"/>
      <c r="C261" s="712"/>
      <c r="D261" s="712"/>
      <c r="E261" s="712"/>
      <c r="F261" s="713"/>
      <c r="G261" s="711"/>
      <c r="H261" s="712"/>
      <c r="I261" s="712"/>
      <c r="J261" s="712"/>
      <c r="K261" s="712"/>
      <c r="L261" s="713"/>
      <c r="M261" s="46"/>
      <c r="N261" s="59" t="s">
        <v>37</v>
      </c>
      <c r="O261" s="123"/>
      <c r="P261" s="123"/>
      <c r="Q261" s="123"/>
      <c r="R261" s="123"/>
      <c r="S261" s="123"/>
      <c r="T261" s="123"/>
      <c r="U261" s="123"/>
      <c r="V261" s="123"/>
      <c r="W261" s="123"/>
      <c r="X261" s="123"/>
      <c r="Y261" s="123"/>
      <c r="Z261" s="123"/>
      <c r="AA261" s="123"/>
      <c r="AB261" s="123"/>
      <c r="AC261" s="123"/>
      <c r="AD261" s="59" t="s">
        <v>38</v>
      </c>
      <c r="AE261" s="123"/>
      <c r="AF261" s="123"/>
      <c r="AG261" s="123"/>
      <c r="AH261" s="124"/>
      <c r="AI261" s="59" t="s">
        <v>47</v>
      </c>
      <c r="AJ261" s="124"/>
      <c r="AK261" s="59" t="s">
        <v>25</v>
      </c>
      <c r="AL261" s="59"/>
      <c r="AM261" s="123"/>
      <c r="AN261" s="123"/>
      <c r="AO261" s="59"/>
      <c r="AP261" s="60"/>
      <c r="AQ261" s="59" t="s">
        <v>47</v>
      </c>
      <c r="AR261" s="60"/>
      <c r="AS261" s="59" t="s">
        <v>48</v>
      </c>
      <c r="AT261" s="47"/>
      <c r="AU261" s="701"/>
      <c r="AV261" s="702"/>
      <c r="AW261" s="701"/>
      <c r="AX261" s="702"/>
      <c r="AY261" s="701"/>
      <c r="AZ261" s="702"/>
      <c r="BA261" s="701"/>
      <c r="BB261" s="702"/>
      <c r="BC261" s="701"/>
      <c r="BD261" s="702"/>
      <c r="BE261" s="701"/>
      <c r="BF261" s="702"/>
      <c r="BG261" s="701"/>
      <c r="BH261" s="702"/>
      <c r="BI261" s="701"/>
      <c r="BJ261" s="702"/>
      <c r="BK261" s="701"/>
      <c r="BL261" s="702"/>
      <c r="BM261" s="701"/>
      <c r="BN261" s="702"/>
      <c r="BO261" s="701"/>
      <c r="BP261" s="702"/>
      <c r="BQ261" s="701"/>
      <c r="BR261" s="702"/>
      <c r="BS261" s="36"/>
      <c r="BT261" s="36"/>
      <c r="BU261" s="21"/>
      <c r="BV261" s="21"/>
      <c r="BW261" s="21"/>
      <c r="BX261" s="21"/>
      <c r="BY261" s="21"/>
      <c r="BZ261" s="21"/>
      <c r="CA261" s="21"/>
      <c r="CB261" s="21"/>
      <c r="CC261" s="21"/>
      <c r="CD261" s="21"/>
      <c r="CE261" s="21"/>
      <c r="CF261" s="21"/>
      <c r="CG261" s="21"/>
      <c r="CH261" s="21"/>
      <c r="CI261" s="21"/>
      <c r="CJ261" s="21"/>
      <c r="CK261" s="21"/>
      <c r="CL261" s="21"/>
      <c r="CM261" s="21"/>
      <c r="CN261" s="21"/>
      <c r="CO261" s="21"/>
      <c r="CP261" s="21"/>
      <c r="CQ261" s="21"/>
      <c r="CR261" s="21"/>
      <c r="CS261" s="21"/>
      <c r="CT261" s="21"/>
      <c r="CU261" s="21"/>
      <c r="CV261" s="21"/>
      <c r="CW261" s="21"/>
      <c r="CX261" s="21"/>
      <c r="CY261" s="21"/>
      <c r="CZ261" s="21"/>
      <c r="DA261" s="21"/>
      <c r="DB261" s="21"/>
      <c r="DC261" s="21"/>
      <c r="DD261" s="21"/>
      <c r="DE261" s="21"/>
      <c r="DF261" s="21"/>
      <c r="DG261" s="21"/>
      <c r="DH261" s="21"/>
      <c r="DI261" s="21"/>
      <c r="DJ261" s="21"/>
      <c r="DK261" s="21"/>
      <c r="DL261" s="21"/>
    </row>
    <row r="262" spans="1:116" s="3" customFormat="1" ht="12" customHeight="1" x14ac:dyDescent="0.2">
      <c r="A262" s="36"/>
      <c r="B262" s="708"/>
      <c r="C262" s="709"/>
      <c r="D262" s="709"/>
      <c r="E262" s="709"/>
      <c r="F262" s="710"/>
      <c r="G262" s="714"/>
      <c r="H262" s="709"/>
      <c r="I262" s="709"/>
      <c r="J262" s="709"/>
      <c r="K262" s="709"/>
      <c r="L262" s="710"/>
      <c r="M262" s="56"/>
      <c r="N262" s="65" t="s">
        <v>54</v>
      </c>
      <c r="O262" s="36"/>
      <c r="P262" s="36"/>
      <c r="Q262" s="36"/>
      <c r="R262" s="36"/>
      <c r="S262" s="36"/>
      <c r="T262" s="36"/>
      <c r="U262" s="36"/>
      <c r="V262" s="36"/>
      <c r="W262" s="36"/>
      <c r="X262" s="36"/>
      <c r="Y262" s="36"/>
      <c r="Z262" s="36"/>
      <c r="AA262" s="36"/>
      <c r="AB262" s="36"/>
      <c r="AC262" s="36"/>
      <c r="AD262" s="63"/>
      <c r="AE262" s="63"/>
      <c r="AF262" s="63"/>
      <c r="AG262" s="63"/>
      <c r="AH262" s="63"/>
      <c r="AI262" s="63"/>
      <c r="AJ262" s="63"/>
      <c r="AK262" s="63"/>
      <c r="AL262" s="63"/>
      <c r="AM262" s="63"/>
      <c r="AN262" s="63"/>
      <c r="AO262" s="63"/>
      <c r="AP262" s="63"/>
      <c r="AQ262" s="63"/>
      <c r="AR262" s="63"/>
      <c r="AS262" s="63"/>
      <c r="AT262" s="64"/>
      <c r="AU262" s="349"/>
      <c r="AV262" s="700"/>
      <c r="AW262" s="349"/>
      <c r="AX262" s="700"/>
      <c r="AY262" s="349"/>
      <c r="AZ262" s="700"/>
      <c r="BA262" s="349"/>
      <c r="BB262" s="700"/>
      <c r="BC262" s="349"/>
      <c r="BD262" s="700"/>
      <c r="BE262" s="349"/>
      <c r="BF262" s="700"/>
      <c r="BG262" s="349"/>
      <c r="BH262" s="700"/>
      <c r="BI262" s="349"/>
      <c r="BJ262" s="700"/>
      <c r="BK262" s="349"/>
      <c r="BL262" s="700"/>
      <c r="BM262" s="349"/>
      <c r="BN262" s="700"/>
      <c r="BO262" s="349"/>
      <c r="BP262" s="700"/>
      <c r="BQ262" s="349"/>
      <c r="BR262" s="700"/>
      <c r="BS262" s="36"/>
      <c r="BT262" s="36"/>
      <c r="BU262" s="21"/>
      <c r="BV262" s="21"/>
      <c r="BW262" s="21"/>
      <c r="BX262" s="21"/>
      <c r="BY262" s="21"/>
      <c r="BZ262" s="21"/>
      <c r="CA262" s="21"/>
      <c r="CB262" s="21"/>
      <c r="CC262" s="21"/>
      <c r="CD262" s="21"/>
      <c r="CE262" s="21"/>
      <c r="CF262" s="21"/>
      <c r="CG262" s="21"/>
      <c r="CH262" s="21"/>
      <c r="CI262" s="21"/>
      <c r="CJ262" s="21"/>
      <c r="CK262" s="21"/>
      <c r="CL262" s="21"/>
      <c r="CM262" s="21"/>
      <c r="CN262" s="21"/>
      <c r="CO262" s="21"/>
      <c r="CP262" s="21"/>
      <c r="CQ262" s="21"/>
      <c r="CR262" s="21"/>
      <c r="CS262" s="21"/>
      <c r="CT262" s="21"/>
      <c r="CU262" s="21"/>
      <c r="CV262" s="21"/>
      <c r="CW262" s="21"/>
      <c r="CX262" s="21"/>
      <c r="CY262" s="21"/>
      <c r="CZ262" s="21"/>
      <c r="DA262" s="21"/>
      <c r="DB262" s="21"/>
      <c r="DC262" s="21"/>
      <c r="DD262" s="21"/>
      <c r="DE262" s="21"/>
      <c r="DF262" s="21"/>
      <c r="DG262" s="21"/>
      <c r="DH262" s="21"/>
      <c r="DI262" s="21"/>
      <c r="DJ262" s="21"/>
      <c r="DK262" s="21"/>
      <c r="DL262" s="21"/>
    </row>
    <row r="263" spans="1:116" s="3" customFormat="1" ht="12" customHeight="1" x14ac:dyDescent="0.2">
      <c r="A263" s="36"/>
      <c r="B263" s="711"/>
      <c r="C263" s="712"/>
      <c r="D263" s="712"/>
      <c r="E263" s="712"/>
      <c r="F263" s="713"/>
      <c r="G263" s="711"/>
      <c r="H263" s="712"/>
      <c r="I263" s="712"/>
      <c r="J263" s="712"/>
      <c r="K263" s="712"/>
      <c r="L263" s="713"/>
      <c r="M263" s="46"/>
      <c r="N263" s="59" t="s">
        <v>37</v>
      </c>
      <c r="O263" s="123"/>
      <c r="P263" s="123"/>
      <c r="Q263" s="123"/>
      <c r="R263" s="123"/>
      <c r="S263" s="123"/>
      <c r="T263" s="123"/>
      <c r="U263" s="123"/>
      <c r="V263" s="123"/>
      <c r="W263" s="123"/>
      <c r="X263" s="123"/>
      <c r="Y263" s="123"/>
      <c r="Z263" s="123"/>
      <c r="AA263" s="123"/>
      <c r="AB263" s="123"/>
      <c r="AC263" s="123"/>
      <c r="AD263" s="59" t="s">
        <v>38</v>
      </c>
      <c r="AE263" s="123"/>
      <c r="AF263" s="123"/>
      <c r="AG263" s="123"/>
      <c r="AH263" s="124"/>
      <c r="AI263" s="59" t="s">
        <v>47</v>
      </c>
      <c r="AJ263" s="124"/>
      <c r="AK263" s="59" t="s">
        <v>25</v>
      </c>
      <c r="AL263" s="59"/>
      <c r="AM263" s="123"/>
      <c r="AN263" s="123"/>
      <c r="AO263" s="59"/>
      <c r="AP263" s="60"/>
      <c r="AQ263" s="59" t="s">
        <v>47</v>
      </c>
      <c r="AR263" s="60"/>
      <c r="AS263" s="59" t="s">
        <v>48</v>
      </c>
      <c r="AT263" s="47"/>
      <c r="AU263" s="701"/>
      <c r="AV263" s="702"/>
      <c r="AW263" s="701"/>
      <c r="AX263" s="702"/>
      <c r="AY263" s="701"/>
      <c r="AZ263" s="702"/>
      <c r="BA263" s="701"/>
      <c r="BB263" s="702"/>
      <c r="BC263" s="701"/>
      <c r="BD263" s="702"/>
      <c r="BE263" s="701"/>
      <c r="BF263" s="702"/>
      <c r="BG263" s="701"/>
      <c r="BH263" s="702"/>
      <c r="BI263" s="701"/>
      <c r="BJ263" s="702"/>
      <c r="BK263" s="701"/>
      <c r="BL263" s="702"/>
      <c r="BM263" s="701"/>
      <c r="BN263" s="702"/>
      <c r="BO263" s="701"/>
      <c r="BP263" s="702"/>
      <c r="BQ263" s="701"/>
      <c r="BR263" s="702"/>
      <c r="BS263" s="36"/>
      <c r="BT263" s="36"/>
      <c r="BU263" s="21"/>
      <c r="BV263" s="21"/>
      <c r="BW263" s="21"/>
      <c r="BX263" s="21"/>
      <c r="BY263" s="21"/>
      <c r="BZ263" s="21"/>
      <c r="CA263" s="21"/>
      <c r="CB263" s="21"/>
      <c r="CC263" s="21"/>
      <c r="CD263" s="21"/>
      <c r="CE263" s="21"/>
      <c r="CF263" s="21"/>
      <c r="CG263" s="21"/>
      <c r="CH263" s="21"/>
      <c r="CI263" s="21"/>
      <c r="CJ263" s="21"/>
      <c r="CK263" s="21"/>
      <c r="CL263" s="21"/>
      <c r="CM263" s="21"/>
      <c r="CN263" s="21"/>
      <c r="CO263" s="21"/>
      <c r="CP263" s="21"/>
      <c r="CQ263" s="21"/>
      <c r="CR263" s="21"/>
      <c r="CS263" s="21"/>
      <c r="CT263" s="21"/>
      <c r="CU263" s="21"/>
      <c r="CV263" s="21"/>
      <c r="CW263" s="21"/>
      <c r="CX263" s="21"/>
      <c r="CY263" s="21"/>
      <c r="CZ263" s="21"/>
      <c r="DA263" s="21"/>
      <c r="DB263" s="21"/>
      <c r="DC263" s="21"/>
      <c r="DD263" s="21"/>
      <c r="DE263" s="21"/>
      <c r="DF263" s="21"/>
      <c r="DG263" s="21"/>
      <c r="DH263" s="21"/>
      <c r="DI263" s="21"/>
      <c r="DJ263" s="21"/>
      <c r="DK263" s="21"/>
      <c r="DL263" s="21"/>
    </row>
    <row r="264" spans="1:116" s="1" customFormat="1" ht="12" customHeight="1" x14ac:dyDescent="0.2">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6"/>
      <c r="BB264" s="6"/>
      <c r="BC264" s="6"/>
      <c r="BD264" s="6"/>
      <c r="BE264" s="6"/>
      <c r="BF264" s="6"/>
      <c r="BG264" s="6"/>
      <c r="BH264" s="6"/>
      <c r="BI264" s="6"/>
      <c r="BJ264" s="6"/>
      <c r="BK264" s="6"/>
      <c r="BL264" s="6"/>
      <c r="BM264" s="6"/>
      <c r="BN264" s="6"/>
      <c r="BO264" s="6"/>
      <c r="BP264" s="6"/>
      <c r="BQ264" s="6"/>
      <c r="BR264" s="6"/>
      <c r="BS264" s="108"/>
      <c r="BT264" s="108"/>
      <c r="BU264" s="13"/>
      <c r="BV264" s="13"/>
      <c r="BW264" s="13"/>
      <c r="BX264" s="13"/>
      <c r="BY264" s="13"/>
      <c r="BZ264" s="13"/>
      <c r="CA264" s="13"/>
      <c r="CB264" s="13"/>
      <c r="CC264" s="13"/>
      <c r="CD264" s="13"/>
      <c r="CE264" s="13"/>
      <c r="CF264" s="13"/>
      <c r="CG264" s="13"/>
      <c r="CH264" s="13"/>
      <c r="CI264" s="13"/>
      <c r="CJ264" s="13"/>
      <c r="CK264" s="13"/>
      <c r="CL264" s="13"/>
      <c r="CM264" s="13"/>
      <c r="CN264" s="13"/>
      <c r="CO264" s="13"/>
      <c r="CP264" s="13"/>
      <c r="CQ264" s="13"/>
      <c r="CR264" s="13"/>
      <c r="CS264" s="13"/>
      <c r="CT264" s="13"/>
      <c r="CU264" s="13"/>
      <c r="CV264" s="13"/>
      <c r="CW264" s="13"/>
      <c r="CX264" s="13"/>
      <c r="CY264" s="13"/>
      <c r="CZ264" s="13"/>
      <c r="DA264" s="13"/>
      <c r="DB264" s="13"/>
      <c r="DC264" s="13"/>
      <c r="DD264" s="13"/>
      <c r="DE264" s="13"/>
      <c r="DF264" s="13"/>
      <c r="DG264" s="13"/>
      <c r="DH264" s="13"/>
      <c r="DI264" s="13"/>
      <c r="DJ264" s="13"/>
      <c r="DK264" s="13"/>
      <c r="DL264" s="13"/>
    </row>
    <row r="266" spans="1:116" ht="12" customHeight="1" x14ac:dyDescent="0.2">
      <c r="A266" s="291" t="s">
        <v>86</v>
      </c>
      <c r="B266" s="291"/>
      <c r="C266" s="291"/>
      <c r="D266" s="281" t="s">
        <v>61</v>
      </c>
      <c r="E266" s="287"/>
      <c r="F266" s="287"/>
      <c r="G266" s="287"/>
      <c r="H266" s="287"/>
      <c r="I266" s="287"/>
      <c r="J266" s="287"/>
      <c r="K266" s="287"/>
      <c r="L266" s="287"/>
      <c r="M266" s="287"/>
      <c r="Y266" s="6"/>
    </row>
    <row r="267" spans="1:116" ht="12" customHeight="1" x14ac:dyDescent="0.2">
      <c r="A267" s="291"/>
      <c r="B267" s="291"/>
      <c r="C267" s="291"/>
      <c r="D267" s="287"/>
      <c r="E267" s="287"/>
      <c r="F267" s="287"/>
      <c r="G267" s="287"/>
      <c r="H267" s="287"/>
      <c r="I267" s="287"/>
      <c r="J267" s="287"/>
      <c r="K267" s="287"/>
      <c r="L267" s="287"/>
      <c r="M267" s="287"/>
      <c r="Y267" s="6"/>
      <c r="BD267" s="834" t="s">
        <v>162</v>
      </c>
      <c r="BE267" s="834"/>
      <c r="BF267" s="834"/>
      <c r="BG267" s="834"/>
      <c r="BH267" s="834"/>
      <c r="BI267" s="834"/>
      <c r="BJ267" s="834"/>
      <c r="BK267" s="834"/>
      <c r="BL267" s="834"/>
      <c r="BM267" s="834"/>
      <c r="BN267" s="834"/>
      <c r="BO267" s="834"/>
      <c r="BP267" s="834"/>
      <c r="BQ267" s="834"/>
      <c r="BR267" s="834"/>
      <c r="BS267" s="834"/>
    </row>
    <row r="268" spans="1:116" ht="12" customHeight="1" x14ac:dyDescent="0.2">
      <c r="A268" s="118"/>
      <c r="B268" s="118"/>
      <c r="C268" s="107"/>
      <c r="D268" s="6" t="s">
        <v>108</v>
      </c>
      <c r="E268" s="15"/>
      <c r="F268" s="15"/>
      <c r="G268" s="15"/>
      <c r="H268" s="15"/>
      <c r="I268" s="15"/>
      <c r="J268" s="15"/>
      <c r="K268" s="15"/>
      <c r="L268" s="15"/>
      <c r="M268" s="15"/>
      <c r="Y268" s="6"/>
      <c r="AM268" s="67"/>
      <c r="AN268" s="67"/>
      <c r="AO268" s="67"/>
      <c r="AP268" s="67"/>
      <c r="AQ268" s="67"/>
      <c r="AR268" s="67"/>
      <c r="AS268" s="67"/>
      <c r="AT268" s="67"/>
      <c r="AU268" s="67"/>
      <c r="AV268" s="67"/>
      <c r="AW268" s="67"/>
      <c r="AX268" s="67"/>
      <c r="AY268" s="67"/>
      <c r="AZ268" s="67"/>
      <c r="BD268" s="834"/>
      <c r="BE268" s="834"/>
      <c r="BF268" s="834"/>
      <c r="BG268" s="834"/>
      <c r="BH268" s="834"/>
      <c r="BI268" s="834"/>
      <c r="BJ268" s="834"/>
      <c r="BK268" s="834"/>
      <c r="BL268" s="834"/>
      <c r="BM268" s="834"/>
      <c r="BN268" s="834"/>
      <c r="BO268" s="834"/>
      <c r="BP268" s="834"/>
      <c r="BQ268" s="834"/>
      <c r="BR268" s="834"/>
      <c r="BS268" s="834"/>
    </row>
    <row r="269" spans="1:116" ht="12" customHeight="1" x14ac:dyDescent="0.2">
      <c r="A269" s="118"/>
      <c r="B269" s="118"/>
      <c r="C269" s="68"/>
      <c r="D269" s="7" t="s">
        <v>89</v>
      </c>
      <c r="E269" s="68"/>
      <c r="F269" s="68"/>
      <c r="G269" s="68"/>
      <c r="H269" s="68"/>
      <c r="I269" s="68"/>
      <c r="J269" s="68"/>
      <c r="K269" s="68"/>
      <c r="L269" s="68"/>
      <c r="M269" s="68"/>
      <c r="N269" s="7"/>
      <c r="O269" s="7"/>
      <c r="P269" s="7"/>
      <c r="Q269" s="7"/>
      <c r="R269" s="7"/>
      <c r="S269" s="7"/>
      <c r="T269" s="7"/>
      <c r="U269" s="7"/>
      <c r="V269" s="7"/>
      <c r="W269" s="7"/>
      <c r="X269" s="7"/>
      <c r="Y269" s="7"/>
      <c r="AM269" s="67"/>
      <c r="AN269" s="67"/>
      <c r="AO269" s="67"/>
      <c r="AP269" s="67"/>
      <c r="AQ269" s="67"/>
      <c r="AR269" s="67"/>
      <c r="AS269" s="67"/>
      <c r="AT269" s="67"/>
      <c r="AU269" s="67"/>
      <c r="AV269" s="67"/>
      <c r="AW269" s="67"/>
      <c r="AX269" s="67"/>
      <c r="AY269" s="67"/>
      <c r="AZ269" s="67"/>
      <c r="BD269" s="834"/>
      <c r="BE269" s="834"/>
      <c r="BF269" s="834"/>
      <c r="BG269" s="834"/>
      <c r="BH269" s="834"/>
      <c r="BI269" s="834"/>
      <c r="BJ269" s="834"/>
      <c r="BK269" s="834"/>
      <c r="BL269" s="834"/>
      <c r="BM269" s="834"/>
      <c r="BN269" s="834"/>
      <c r="BO269" s="834"/>
      <c r="BP269" s="834"/>
      <c r="BQ269" s="834"/>
      <c r="BR269" s="834"/>
      <c r="BS269" s="834"/>
    </row>
    <row r="270" spans="1:116" ht="6.65" customHeight="1" x14ac:dyDescent="0.2">
      <c r="Y270" s="6"/>
    </row>
    <row r="271" spans="1:116" ht="12" customHeight="1" x14ac:dyDescent="0.2">
      <c r="A271" s="32" t="s">
        <v>90</v>
      </c>
      <c r="B271" s="108"/>
      <c r="C271" s="108"/>
      <c r="D271" s="108" t="s">
        <v>62</v>
      </c>
      <c r="E271" s="108"/>
      <c r="F271" s="108"/>
      <c r="G271" s="108"/>
      <c r="H271" s="108"/>
      <c r="I271" s="108"/>
      <c r="J271" s="108"/>
      <c r="K271" s="108"/>
      <c r="L271" s="108"/>
      <c r="M271" s="108"/>
      <c r="N271" s="108"/>
      <c r="O271" s="108"/>
      <c r="P271" s="108"/>
      <c r="Q271" s="108"/>
      <c r="R271" s="108"/>
      <c r="S271" s="108"/>
      <c r="T271" s="108"/>
      <c r="U271" s="108"/>
      <c r="V271" s="108"/>
      <c r="W271" s="108"/>
      <c r="X271" s="108"/>
      <c r="Y271" s="108"/>
      <c r="Z271" s="108"/>
      <c r="AA271" s="108"/>
      <c r="AB271" s="108"/>
      <c r="AC271" s="108"/>
      <c r="AD271" s="108"/>
      <c r="AE271" s="108"/>
      <c r="AF271" s="108"/>
      <c r="AG271" s="108"/>
      <c r="AH271" s="108"/>
      <c r="AI271" s="108"/>
      <c r="AJ271" s="108"/>
      <c r="AK271" s="108"/>
      <c r="AL271" s="108"/>
      <c r="AM271" s="108"/>
      <c r="AN271" s="108"/>
      <c r="AO271" s="108"/>
      <c r="AP271" s="108"/>
      <c r="AQ271" s="108"/>
      <c r="AR271" s="108"/>
      <c r="AS271" s="108"/>
      <c r="AT271" s="108"/>
      <c r="AU271" s="108"/>
      <c r="AV271" s="108"/>
      <c r="AW271" s="108"/>
      <c r="AX271" s="108"/>
      <c r="AY271" s="108"/>
      <c r="AZ271" s="108"/>
      <c r="BA271" s="108"/>
      <c r="BB271" s="108"/>
      <c r="BC271" s="108"/>
      <c r="BD271" s="108"/>
      <c r="BE271" s="108"/>
      <c r="BF271" s="108"/>
      <c r="BG271" s="108"/>
      <c r="BH271" s="108"/>
      <c r="BI271" s="108"/>
      <c r="BJ271" s="108"/>
      <c r="BK271" s="108"/>
      <c r="BL271" s="108"/>
      <c r="BM271" s="108"/>
      <c r="BN271" s="108"/>
      <c r="BO271" s="108"/>
      <c r="BP271" s="108"/>
      <c r="BQ271" s="108"/>
      <c r="BR271" s="108"/>
    </row>
    <row r="272" spans="1:116" ht="4" customHeight="1" x14ac:dyDescent="0.2">
      <c r="A272" s="32"/>
      <c r="B272" s="108"/>
      <c r="C272" s="108"/>
      <c r="D272" s="108"/>
      <c r="E272" s="108"/>
      <c r="F272" s="108"/>
      <c r="G272" s="108"/>
      <c r="H272" s="108"/>
      <c r="I272" s="108"/>
      <c r="J272" s="108"/>
      <c r="K272" s="108"/>
      <c r="L272" s="108"/>
      <c r="M272" s="108"/>
      <c r="N272" s="108"/>
      <c r="O272" s="108"/>
      <c r="P272" s="108"/>
      <c r="Q272" s="108"/>
      <c r="R272" s="108"/>
      <c r="S272" s="108"/>
      <c r="T272" s="108"/>
      <c r="U272" s="108"/>
      <c r="V272" s="108"/>
      <c r="W272" s="108"/>
      <c r="X272" s="108"/>
      <c r="Y272" s="108"/>
      <c r="Z272" s="108"/>
      <c r="AA272" s="108"/>
      <c r="AB272" s="108"/>
      <c r="AC272" s="108"/>
      <c r="AD272" s="108"/>
      <c r="AE272" s="108"/>
      <c r="AF272" s="108"/>
      <c r="AG272" s="108"/>
      <c r="AH272" s="108"/>
      <c r="AI272" s="108"/>
      <c r="AJ272" s="108"/>
      <c r="AK272" s="108"/>
      <c r="AL272" s="108"/>
      <c r="AM272" s="108"/>
      <c r="AN272" s="108"/>
      <c r="AO272" s="108"/>
      <c r="AP272" s="108"/>
      <c r="AQ272" s="108"/>
      <c r="AR272" s="108"/>
      <c r="AS272" s="108"/>
      <c r="AT272" s="108"/>
      <c r="AU272" s="108"/>
      <c r="AV272" s="108"/>
      <c r="AW272" s="108"/>
      <c r="AX272" s="108"/>
      <c r="AY272" s="108"/>
      <c r="AZ272" s="108"/>
      <c r="BA272" s="108"/>
      <c r="BB272" s="108"/>
      <c r="BC272" s="108"/>
      <c r="BD272" s="108"/>
      <c r="BE272" s="108"/>
      <c r="BF272" s="108"/>
      <c r="BG272" s="108"/>
      <c r="BH272" s="108"/>
      <c r="BI272" s="108"/>
      <c r="BJ272" s="108"/>
      <c r="BK272" s="108"/>
      <c r="BL272" s="108"/>
      <c r="BM272" s="108"/>
      <c r="BN272" s="108"/>
      <c r="BO272" s="108"/>
      <c r="BP272" s="108"/>
      <c r="BQ272" s="108"/>
      <c r="BR272" s="108"/>
    </row>
    <row r="273" spans="1:116" ht="12" customHeight="1" x14ac:dyDescent="0.2">
      <c r="A273" s="32"/>
      <c r="B273" s="108"/>
      <c r="C273" s="108"/>
      <c r="D273" s="108" t="s">
        <v>63</v>
      </c>
      <c r="E273" s="108"/>
      <c r="F273" s="108"/>
      <c r="G273" s="108"/>
      <c r="H273" s="108"/>
      <c r="I273" s="108"/>
      <c r="J273" s="108"/>
      <c r="K273" s="108"/>
      <c r="L273" s="108"/>
      <c r="M273" s="108"/>
      <c r="N273" s="108"/>
      <c r="O273" s="108"/>
      <c r="P273" s="108"/>
      <c r="Q273" s="108"/>
      <c r="R273" s="108"/>
      <c r="S273" s="108"/>
      <c r="T273" s="108"/>
      <c r="U273" s="108"/>
      <c r="V273" s="108"/>
      <c r="W273" s="108"/>
      <c r="X273" s="108"/>
      <c r="Y273" s="108"/>
      <c r="Z273" s="108" t="s">
        <v>64</v>
      </c>
      <c r="AA273" s="108"/>
      <c r="AB273" s="108"/>
      <c r="AC273" s="108"/>
      <c r="AD273" s="108"/>
      <c r="AE273" s="108"/>
      <c r="AF273" s="108"/>
      <c r="AG273" s="108"/>
      <c r="AH273" s="108"/>
      <c r="AI273" s="108"/>
      <c r="AJ273" s="108"/>
      <c r="AK273" s="108"/>
      <c r="AL273" s="108"/>
      <c r="AM273" s="108"/>
      <c r="AN273" s="108"/>
      <c r="AO273" s="108"/>
      <c r="AP273" s="108"/>
      <c r="AQ273" s="108"/>
      <c r="AR273" s="108"/>
      <c r="AS273" s="108"/>
      <c r="AT273" s="108"/>
      <c r="AU273" s="108"/>
      <c r="AV273" s="108"/>
      <c r="AW273" s="108"/>
      <c r="AX273" s="108"/>
      <c r="AY273" s="108"/>
      <c r="AZ273" s="108"/>
      <c r="BA273" s="108"/>
      <c r="BB273" s="108"/>
      <c r="BC273" s="108"/>
      <c r="BD273" s="108"/>
      <c r="BE273" s="108"/>
      <c r="BF273" s="108"/>
      <c r="BG273" s="108"/>
      <c r="BH273" s="108"/>
      <c r="BI273" s="108"/>
      <c r="BJ273" s="108"/>
      <c r="BK273" s="108"/>
      <c r="BL273" s="108"/>
      <c r="BM273" s="108"/>
      <c r="BN273" s="108"/>
      <c r="BO273" s="108"/>
      <c r="BP273" s="108"/>
      <c r="BQ273" s="108"/>
      <c r="BR273" s="108"/>
    </row>
    <row r="274" spans="1:116" ht="12" customHeight="1" x14ac:dyDescent="0.2">
      <c r="A274" s="32"/>
      <c r="B274" s="108"/>
      <c r="C274" s="108"/>
      <c r="D274" s="108"/>
      <c r="E274" s="658" t="s">
        <v>65</v>
      </c>
      <c r="F274" s="675"/>
      <c r="G274" s="675"/>
      <c r="H274" s="675"/>
      <c r="I274" s="675"/>
      <c r="J274" s="307" t="s">
        <v>66</v>
      </c>
      <c r="K274" s="656"/>
      <c r="L274" s="656"/>
      <c r="M274" s="656"/>
      <c r="N274" s="658" t="s">
        <v>65</v>
      </c>
      <c r="O274" s="675"/>
      <c r="P274" s="675"/>
      <c r="Q274" s="675"/>
      <c r="R274" s="675"/>
      <c r="S274" s="675"/>
      <c r="T274" s="766"/>
      <c r="U274" s="113" t="s">
        <v>66</v>
      </c>
      <c r="V274" s="110"/>
      <c r="W274" s="110"/>
      <c r="X274" s="210"/>
      <c r="Y274" s="108"/>
      <c r="Z274" s="108"/>
      <c r="AA274" s="658" t="s">
        <v>65</v>
      </c>
      <c r="AB274" s="675"/>
      <c r="AC274" s="675"/>
      <c r="AD274" s="675"/>
      <c r="AE274" s="675"/>
      <c r="AF274" s="307" t="s">
        <v>66</v>
      </c>
      <c r="AG274" s="656"/>
      <c r="AH274" s="656"/>
      <c r="AI274" s="656"/>
      <c r="AJ274" s="307" t="s">
        <v>65</v>
      </c>
      <c r="AK274" s="656"/>
      <c r="AL274" s="656"/>
      <c r="AM274" s="656"/>
      <c r="AN274" s="656"/>
      <c r="AO274" s="656"/>
      <c r="AP274" s="657"/>
      <c r="AQ274" s="308" t="s">
        <v>66</v>
      </c>
      <c r="AR274" s="656"/>
      <c r="AS274" s="656"/>
      <c r="AT274" s="657"/>
      <c r="AU274" s="108"/>
      <c r="AV274" s="108"/>
      <c r="AW274" s="108"/>
      <c r="AX274" s="108"/>
      <c r="AY274" s="818" t="s">
        <v>195</v>
      </c>
      <c r="AZ274" s="818"/>
      <c r="BA274" s="818"/>
      <c r="BB274" s="818"/>
      <c r="BC274" s="818"/>
      <c r="BD274" s="818"/>
      <c r="BE274" s="818"/>
      <c r="BF274" s="818"/>
      <c r="BG274" s="818"/>
      <c r="BH274" s="818"/>
      <c r="BI274" s="818"/>
      <c r="BJ274" s="818"/>
      <c r="BK274" s="818"/>
      <c r="BL274" s="818"/>
      <c r="BM274" s="818"/>
      <c r="BN274" s="818"/>
      <c r="BO274" s="818"/>
      <c r="BP274" s="818"/>
      <c r="BQ274" s="818"/>
      <c r="BR274" s="818"/>
      <c r="BS274" s="818"/>
      <c r="BU274" s="13"/>
      <c r="BV274" s="13"/>
      <c r="BW274" s="13"/>
      <c r="BX274" s="13"/>
      <c r="BY274" s="13"/>
      <c r="BZ274" s="13"/>
      <c r="CA274" s="13"/>
      <c r="CB274" s="13"/>
      <c r="CC274" s="13"/>
    </row>
    <row r="275" spans="1:116" ht="12" customHeight="1" x14ac:dyDescent="0.2">
      <c r="A275" s="32"/>
      <c r="B275" s="108"/>
      <c r="C275" s="108"/>
      <c r="D275" s="108"/>
      <c r="E275" s="705" t="s">
        <v>158</v>
      </c>
      <c r="F275" s="658"/>
      <c r="G275" s="658"/>
      <c r="H275" s="658"/>
      <c r="I275" s="658"/>
      <c r="J275" s="703"/>
      <c r="K275" s="694"/>
      <c r="L275" s="694"/>
      <c r="M275" s="685" t="s">
        <v>28</v>
      </c>
      <c r="N275" s="706" t="s">
        <v>79</v>
      </c>
      <c r="O275" s="706"/>
      <c r="P275" s="706"/>
      <c r="Q275" s="706"/>
      <c r="R275" s="706"/>
      <c r="S275" s="706"/>
      <c r="T275" s="707"/>
      <c r="U275" s="693"/>
      <c r="V275" s="694"/>
      <c r="W275" s="694"/>
      <c r="X275" s="685" t="s">
        <v>28</v>
      </c>
      <c r="Y275" s="108"/>
      <c r="Z275" s="108"/>
      <c r="AA275" s="705" t="s">
        <v>158</v>
      </c>
      <c r="AB275" s="658"/>
      <c r="AC275" s="658"/>
      <c r="AD275" s="658"/>
      <c r="AE275" s="658"/>
      <c r="AF275" s="703"/>
      <c r="AG275" s="694"/>
      <c r="AH275" s="694"/>
      <c r="AI275" s="685" t="s">
        <v>28</v>
      </c>
      <c r="AJ275" s="687" t="s">
        <v>82</v>
      </c>
      <c r="AK275" s="688"/>
      <c r="AL275" s="688"/>
      <c r="AM275" s="688"/>
      <c r="AN275" s="688"/>
      <c r="AO275" s="688"/>
      <c r="AP275" s="689"/>
      <c r="AQ275" s="693"/>
      <c r="AR275" s="694"/>
      <c r="AS275" s="694"/>
      <c r="AT275" s="685" t="s">
        <v>28</v>
      </c>
      <c r="AU275" s="108"/>
      <c r="AV275" s="108"/>
      <c r="AW275" s="108"/>
      <c r="AX275" s="108"/>
      <c r="AY275" s="818"/>
      <c r="AZ275" s="818"/>
      <c r="BA275" s="818"/>
      <c r="BB275" s="818"/>
      <c r="BC275" s="818"/>
      <c r="BD275" s="818"/>
      <c r="BE275" s="818"/>
      <c r="BF275" s="818"/>
      <c r="BG275" s="818"/>
      <c r="BH275" s="818"/>
      <c r="BI275" s="818"/>
      <c r="BJ275" s="818"/>
      <c r="BK275" s="818"/>
      <c r="BL275" s="818"/>
      <c r="BM275" s="818"/>
      <c r="BN275" s="818"/>
      <c r="BO275" s="818"/>
      <c r="BP275" s="818"/>
      <c r="BQ275" s="818"/>
      <c r="BR275" s="818"/>
      <c r="BS275" s="818"/>
    </row>
    <row r="276" spans="1:116" ht="12" customHeight="1" x14ac:dyDescent="0.2">
      <c r="A276" s="32"/>
      <c r="B276" s="108"/>
      <c r="C276" s="108"/>
      <c r="D276" s="108"/>
      <c r="E276" s="658"/>
      <c r="F276" s="658"/>
      <c r="G276" s="658"/>
      <c r="H276" s="658"/>
      <c r="I276" s="658"/>
      <c r="J276" s="368"/>
      <c r="K276" s="368"/>
      <c r="L276" s="368"/>
      <c r="M276" s="704"/>
      <c r="N276" s="706"/>
      <c r="O276" s="706"/>
      <c r="P276" s="706"/>
      <c r="Q276" s="706"/>
      <c r="R276" s="706"/>
      <c r="S276" s="706"/>
      <c r="T276" s="707"/>
      <c r="U276" s="695"/>
      <c r="V276" s="696"/>
      <c r="W276" s="696"/>
      <c r="X276" s="686"/>
      <c r="Y276" s="108"/>
      <c r="Z276" s="108"/>
      <c r="AA276" s="658"/>
      <c r="AB276" s="658"/>
      <c r="AC276" s="658"/>
      <c r="AD276" s="658"/>
      <c r="AE276" s="658"/>
      <c r="AF276" s="368"/>
      <c r="AG276" s="368"/>
      <c r="AH276" s="368"/>
      <c r="AI276" s="704"/>
      <c r="AJ276" s="690"/>
      <c r="AK276" s="691"/>
      <c r="AL276" s="691"/>
      <c r="AM276" s="691"/>
      <c r="AN276" s="691"/>
      <c r="AO276" s="691"/>
      <c r="AP276" s="692"/>
      <c r="AQ276" s="695"/>
      <c r="AR276" s="696"/>
      <c r="AS276" s="696"/>
      <c r="AT276" s="686"/>
      <c r="AU276" s="108"/>
      <c r="AV276" s="108"/>
      <c r="AW276" s="108"/>
      <c r="AX276" s="108"/>
      <c r="AY276" s="818"/>
      <c r="AZ276" s="818"/>
      <c r="BA276" s="818"/>
      <c r="BB276" s="818"/>
      <c r="BC276" s="818"/>
      <c r="BD276" s="818"/>
      <c r="BE276" s="818"/>
      <c r="BF276" s="818"/>
      <c r="BG276" s="818"/>
      <c r="BH276" s="818"/>
      <c r="BI276" s="818"/>
      <c r="BJ276" s="818"/>
      <c r="BK276" s="818"/>
      <c r="BL276" s="818"/>
      <c r="BM276" s="818"/>
      <c r="BN276" s="818"/>
      <c r="BO276" s="818"/>
      <c r="BP276" s="818"/>
      <c r="BQ276" s="818"/>
      <c r="BR276" s="818"/>
      <c r="BS276" s="818"/>
    </row>
    <row r="277" spans="1:116" ht="12" customHeight="1" x14ac:dyDescent="0.2">
      <c r="A277" s="32"/>
      <c r="B277" s="108"/>
      <c r="C277" s="108"/>
      <c r="D277" s="108"/>
      <c r="E277" s="658"/>
      <c r="F277" s="658"/>
      <c r="G277" s="658"/>
      <c r="H277" s="658"/>
      <c r="I277" s="658"/>
      <c r="J277" s="368"/>
      <c r="K277" s="368"/>
      <c r="L277" s="368"/>
      <c r="M277" s="704"/>
      <c r="N277" s="706" t="s">
        <v>80</v>
      </c>
      <c r="O277" s="706"/>
      <c r="P277" s="706"/>
      <c r="Q277" s="706"/>
      <c r="R277" s="706"/>
      <c r="S277" s="706"/>
      <c r="T277" s="707"/>
      <c r="U277" s="693"/>
      <c r="V277" s="694"/>
      <c r="W277" s="694"/>
      <c r="X277" s="685" t="s">
        <v>28</v>
      </c>
      <c r="Y277" s="108"/>
      <c r="Z277" s="108"/>
      <c r="AA277" s="658"/>
      <c r="AB277" s="658"/>
      <c r="AC277" s="658"/>
      <c r="AD277" s="658"/>
      <c r="AE277" s="658"/>
      <c r="AF277" s="368"/>
      <c r="AG277" s="368"/>
      <c r="AH277" s="368"/>
      <c r="AI277" s="704"/>
      <c r="AJ277" s="687" t="s">
        <v>81</v>
      </c>
      <c r="AK277" s="688"/>
      <c r="AL277" s="688"/>
      <c r="AM277" s="688"/>
      <c r="AN277" s="688"/>
      <c r="AO277" s="688"/>
      <c r="AP277" s="689"/>
      <c r="AQ277" s="693"/>
      <c r="AR277" s="694"/>
      <c r="AS277" s="694"/>
      <c r="AT277" s="685" t="s">
        <v>28</v>
      </c>
      <c r="AU277" s="108"/>
      <c r="AV277" s="108"/>
      <c r="AW277" s="108"/>
      <c r="AX277" s="108"/>
      <c r="AY277" s="108"/>
      <c r="AZ277" s="108"/>
      <c r="BA277" s="369"/>
      <c r="BB277" s="370"/>
      <c r="BC277" s="370"/>
      <c r="BD277" s="370"/>
      <c r="BE277" s="370"/>
      <c r="BF277" s="370"/>
      <c r="BG277" s="367"/>
      <c r="BH277" s="368"/>
      <c r="BI277" s="368"/>
      <c r="BJ277" s="368"/>
      <c r="BK277" s="368"/>
      <c r="BL277" s="368"/>
      <c r="BM277" s="368"/>
      <c r="BN277" s="41"/>
      <c r="BO277" s="42"/>
      <c r="BP277" s="42"/>
      <c r="BQ277" s="42"/>
      <c r="BR277" s="42"/>
    </row>
    <row r="278" spans="1:116" ht="12" customHeight="1" x14ac:dyDescent="0.2">
      <c r="A278" s="32"/>
      <c r="B278" s="108"/>
      <c r="C278" s="108"/>
      <c r="D278" s="108"/>
      <c r="E278" s="658"/>
      <c r="F278" s="658"/>
      <c r="G278" s="658"/>
      <c r="H278" s="658"/>
      <c r="I278" s="658"/>
      <c r="J278" s="696"/>
      <c r="K278" s="696"/>
      <c r="L278" s="696"/>
      <c r="M278" s="704"/>
      <c r="N278" s="706"/>
      <c r="O278" s="706"/>
      <c r="P278" s="706"/>
      <c r="Q278" s="706"/>
      <c r="R278" s="706"/>
      <c r="S278" s="706"/>
      <c r="T278" s="707"/>
      <c r="U278" s="695"/>
      <c r="V278" s="696"/>
      <c r="W278" s="696"/>
      <c r="X278" s="686"/>
      <c r="Y278" s="108"/>
      <c r="Z278" s="108"/>
      <c r="AA278" s="658"/>
      <c r="AB278" s="658"/>
      <c r="AC278" s="658"/>
      <c r="AD278" s="658"/>
      <c r="AE278" s="658"/>
      <c r="AF278" s="696"/>
      <c r="AG278" s="696"/>
      <c r="AH278" s="696"/>
      <c r="AI278" s="704"/>
      <c r="AJ278" s="690"/>
      <c r="AK278" s="691"/>
      <c r="AL278" s="691"/>
      <c r="AM278" s="691"/>
      <c r="AN278" s="691"/>
      <c r="AO278" s="691"/>
      <c r="AP278" s="692"/>
      <c r="AQ278" s="695"/>
      <c r="AR278" s="696"/>
      <c r="AS278" s="696"/>
      <c r="AT278" s="686"/>
      <c r="AU278" s="108"/>
      <c r="AV278" s="108"/>
      <c r="AW278" s="108"/>
      <c r="AX278" s="108"/>
      <c r="AY278" s="108"/>
      <c r="AZ278" s="108"/>
      <c r="BA278" s="370"/>
      <c r="BB278" s="370"/>
      <c r="BC278" s="370"/>
      <c r="BD278" s="370"/>
      <c r="BE278" s="370"/>
      <c r="BF278" s="370"/>
      <c r="BG278" s="367"/>
      <c r="BH278" s="368"/>
      <c r="BI278" s="368"/>
      <c r="BJ278" s="368"/>
      <c r="BK278" s="368"/>
      <c r="BL278" s="368"/>
      <c r="BM278" s="368"/>
      <c r="BN278" s="41"/>
      <c r="BO278" s="42"/>
      <c r="BP278" s="42"/>
      <c r="BQ278" s="42"/>
      <c r="BR278" s="42"/>
    </row>
    <row r="279" spans="1:116" ht="12" customHeight="1" x14ac:dyDescent="0.2">
      <c r="A279" s="32"/>
      <c r="B279" s="108"/>
      <c r="C279" s="108"/>
      <c r="D279" s="108"/>
      <c r="E279" s="721" t="s">
        <v>159</v>
      </c>
      <c r="F279" s="350"/>
      <c r="G279" s="350"/>
      <c r="H279" s="350"/>
      <c r="I279" s="351"/>
      <c r="J279" s="703"/>
      <c r="K279" s="694"/>
      <c r="L279" s="694"/>
      <c r="M279" s="685" t="s">
        <v>28</v>
      </c>
      <c r="N279" s="108" t="s">
        <v>153</v>
      </c>
      <c r="O279" s="108"/>
      <c r="P279" s="108"/>
      <c r="Q279" s="108"/>
      <c r="R279" s="108"/>
      <c r="S279" s="108"/>
      <c r="T279" s="108"/>
      <c r="U279" s="108"/>
      <c r="V279" s="108"/>
      <c r="W279" s="108"/>
      <c r="X279" s="108"/>
      <c r="Y279" s="108"/>
      <c r="Z279" s="108"/>
      <c r="AA279" s="705" t="s">
        <v>161</v>
      </c>
      <c r="AB279" s="658"/>
      <c r="AC279" s="658"/>
      <c r="AD279" s="658"/>
      <c r="AE279" s="658"/>
      <c r="AF279" s="703"/>
      <c r="AG279" s="694"/>
      <c r="AH279" s="694"/>
      <c r="AI279" s="685" t="s">
        <v>28</v>
      </c>
      <c r="AJ279" s="108" t="s">
        <v>153</v>
      </c>
      <c r="AK279" s="108"/>
      <c r="AL279" s="108"/>
      <c r="AM279" s="108"/>
      <c r="AN279" s="108"/>
      <c r="AO279" s="108"/>
      <c r="AP279" s="108"/>
      <c r="AQ279" s="108"/>
      <c r="AR279" s="108"/>
      <c r="AS279" s="108"/>
      <c r="AT279" s="108"/>
      <c r="AU279" s="108"/>
      <c r="AV279" s="108"/>
      <c r="AW279" s="108"/>
      <c r="AX279" s="108"/>
      <c r="AY279" s="108"/>
      <c r="AZ279" s="108"/>
      <c r="BA279" s="369"/>
      <c r="BB279" s="370"/>
      <c r="BC279" s="370"/>
      <c r="BD279" s="370"/>
      <c r="BE279" s="370"/>
      <c r="BF279" s="370"/>
      <c r="BG279" s="367"/>
      <c r="BH279" s="368"/>
      <c r="BI279" s="368"/>
      <c r="BJ279" s="368"/>
      <c r="BK279" s="368"/>
      <c r="BL279" s="368"/>
      <c r="BM279" s="368"/>
      <c r="BN279" s="41"/>
      <c r="BO279" s="42"/>
      <c r="BP279" s="42"/>
      <c r="BQ279" s="42"/>
      <c r="BR279" s="42"/>
    </row>
    <row r="280" spans="1:116" ht="12" customHeight="1" x14ac:dyDescent="0.2">
      <c r="A280" s="32"/>
      <c r="B280" s="108"/>
      <c r="C280" s="108"/>
      <c r="D280" s="108"/>
      <c r="E280" s="722"/>
      <c r="F280" s="723"/>
      <c r="G280" s="723"/>
      <c r="H280" s="723"/>
      <c r="I280" s="724"/>
      <c r="J280" s="278"/>
      <c r="K280" s="368"/>
      <c r="L280" s="368"/>
      <c r="M280" s="704"/>
      <c r="N280" s="108"/>
      <c r="O280" s="108"/>
      <c r="P280" s="108"/>
      <c r="Q280" s="108" t="s">
        <v>150</v>
      </c>
      <c r="R280" s="353"/>
      <c r="S280" s="353"/>
      <c r="T280" s="353"/>
      <c r="U280" s="353"/>
      <c r="V280" s="108" t="s">
        <v>28</v>
      </c>
      <c r="W280" s="108"/>
      <c r="X280" s="108"/>
      <c r="Y280" s="108"/>
      <c r="Z280" s="108"/>
      <c r="AA280" s="705"/>
      <c r="AB280" s="658"/>
      <c r="AC280" s="658"/>
      <c r="AD280" s="658"/>
      <c r="AE280" s="658"/>
      <c r="AF280" s="278"/>
      <c r="AG280" s="368"/>
      <c r="AH280" s="368"/>
      <c r="AI280" s="704"/>
      <c r="AJ280" s="108"/>
      <c r="AK280" s="108"/>
      <c r="AL280" s="108"/>
      <c r="AM280" s="108" t="s">
        <v>151</v>
      </c>
      <c r="AN280" s="353"/>
      <c r="AO280" s="353"/>
      <c r="AP280" s="353"/>
      <c r="AQ280" s="353"/>
      <c r="AR280" s="108" t="s">
        <v>28</v>
      </c>
      <c r="AS280" s="108"/>
      <c r="AT280" s="108"/>
      <c r="AU280" s="108"/>
      <c r="AV280" s="108"/>
      <c r="AW280" s="108"/>
      <c r="AX280" s="108"/>
      <c r="AY280" s="108"/>
      <c r="AZ280" s="108"/>
      <c r="BA280" s="370"/>
      <c r="BB280" s="370"/>
      <c r="BC280" s="370"/>
      <c r="BD280" s="370"/>
      <c r="BE280" s="370"/>
      <c r="BF280" s="370"/>
      <c r="BG280" s="367"/>
      <c r="BH280" s="368"/>
      <c r="BI280" s="368"/>
      <c r="BJ280" s="368"/>
      <c r="BK280" s="368"/>
      <c r="BL280" s="368"/>
      <c r="BM280" s="368"/>
      <c r="BN280" s="41"/>
      <c r="BO280" s="42"/>
      <c r="BP280" s="42"/>
      <c r="BQ280" s="42"/>
      <c r="BR280" s="42"/>
    </row>
    <row r="281" spans="1:116" ht="12" customHeight="1" x14ac:dyDescent="0.2">
      <c r="A281" s="32"/>
      <c r="B281" s="108"/>
      <c r="C281" s="108"/>
      <c r="D281" s="108"/>
      <c r="E281" s="352"/>
      <c r="F281" s="353"/>
      <c r="G281" s="353"/>
      <c r="H281" s="353"/>
      <c r="I281" s="354"/>
      <c r="J281" s="368"/>
      <c r="K281" s="368"/>
      <c r="L281" s="368"/>
      <c r="M281" s="704"/>
      <c r="N281" s="108"/>
      <c r="O281" s="108"/>
      <c r="P281" s="108"/>
      <c r="Q281" s="108"/>
      <c r="R281" s="108"/>
      <c r="S281" s="108"/>
      <c r="T281" s="12"/>
      <c r="U281" s="12"/>
      <c r="V281" s="12"/>
      <c r="W281" s="12"/>
      <c r="X281" s="108"/>
      <c r="Y281" s="108"/>
      <c r="Z281" s="108"/>
      <c r="AA281" s="658"/>
      <c r="AB281" s="658"/>
      <c r="AC281" s="658"/>
      <c r="AD281" s="658"/>
      <c r="AE281" s="658"/>
      <c r="AF281" s="368"/>
      <c r="AG281" s="368"/>
      <c r="AH281" s="368"/>
      <c r="AI281" s="704"/>
      <c r="AJ281" s="108"/>
      <c r="AK281" s="108"/>
      <c r="AL281" s="108"/>
      <c r="AM281" s="108"/>
      <c r="AN281" s="108"/>
      <c r="AO281" s="108"/>
      <c r="AP281" s="108"/>
      <c r="AQ281" s="108"/>
      <c r="AR281" s="108"/>
      <c r="AS281" s="108"/>
      <c r="AT281" s="108"/>
      <c r="AU281" s="108"/>
      <c r="AV281" s="108"/>
      <c r="AW281" s="108"/>
      <c r="AX281" s="108"/>
      <c r="AY281" s="108"/>
      <c r="AZ281" s="108"/>
      <c r="BA281" s="370"/>
      <c r="BB281" s="370"/>
      <c r="BC281" s="370"/>
      <c r="BD281" s="370"/>
      <c r="BE281" s="370"/>
      <c r="BF281" s="370"/>
      <c r="BG281" s="367"/>
      <c r="BH281" s="368"/>
      <c r="BI281" s="368"/>
      <c r="BJ281" s="368"/>
      <c r="BK281" s="368"/>
      <c r="BL281" s="368"/>
      <c r="BM281" s="368"/>
      <c r="BN281" s="41"/>
      <c r="BO281" s="42"/>
      <c r="BP281" s="42"/>
      <c r="BQ281" s="42"/>
      <c r="BR281" s="42"/>
      <c r="BU281" s="13"/>
    </row>
    <row r="282" spans="1:116" ht="12" customHeight="1" x14ac:dyDescent="0.2">
      <c r="A282" s="32"/>
      <c r="B282" s="108"/>
      <c r="C282" s="108"/>
      <c r="D282" s="108"/>
      <c r="E282" s="658" t="s">
        <v>19</v>
      </c>
      <c r="F282" s="675"/>
      <c r="G282" s="675"/>
      <c r="H282" s="675"/>
      <c r="I282" s="675"/>
      <c r="J282" s="719" t="str">
        <f>IF(SUM(J275:L281)=0,"",SUM(J275:L281))</f>
        <v/>
      </c>
      <c r="K282" s="720"/>
      <c r="L282" s="720"/>
      <c r="M282" s="69" t="s">
        <v>28</v>
      </c>
      <c r="N282" s="108"/>
      <c r="O282" s="108"/>
      <c r="P282" s="108"/>
      <c r="Q282" s="108"/>
      <c r="R282" s="108"/>
      <c r="S282" s="108"/>
      <c r="T282" s="12"/>
      <c r="U282" s="12"/>
      <c r="V282" s="12"/>
      <c r="W282" s="12"/>
      <c r="X282" s="108"/>
      <c r="Y282" s="108"/>
      <c r="Z282" s="108"/>
      <c r="AA282" s="658" t="s">
        <v>19</v>
      </c>
      <c r="AB282" s="658"/>
      <c r="AC282" s="658"/>
      <c r="AD282" s="658"/>
      <c r="AE282" s="658"/>
      <c r="AF282" s="719" t="str">
        <f>IF(SUM(AF275:AH281)=0,"",SUM(AF275:AH281))</f>
        <v/>
      </c>
      <c r="AG282" s="720"/>
      <c r="AH282" s="720"/>
      <c r="AI282" s="69" t="s">
        <v>28</v>
      </c>
      <c r="AJ282" s="108"/>
      <c r="AK282" s="108"/>
      <c r="AL282" s="108"/>
      <c r="AM282" s="108"/>
      <c r="AN282" s="108"/>
      <c r="AO282" s="108"/>
      <c r="AP282" s="108"/>
      <c r="AQ282" s="12"/>
      <c r="AR282" s="12"/>
      <c r="AS282" s="12"/>
      <c r="AT282" s="12"/>
      <c r="AU282" s="108"/>
      <c r="AV282" s="108"/>
      <c r="AW282" s="108"/>
      <c r="AX282" s="108"/>
      <c r="AY282" s="108"/>
      <c r="AZ282" s="108"/>
      <c r="BA282" s="108"/>
      <c r="BB282" s="108"/>
      <c r="BC282" s="108"/>
      <c r="BD282" s="108"/>
      <c r="BE282" s="108"/>
      <c r="BF282" s="108"/>
      <c r="BG282" s="108"/>
      <c r="BH282" s="108"/>
      <c r="BI282" s="108"/>
      <c r="BJ282" s="108"/>
      <c r="BK282" s="108"/>
      <c r="BL282" s="108"/>
      <c r="BM282" s="12"/>
      <c r="BN282" s="12"/>
      <c r="BO282" s="12"/>
      <c r="BP282" s="12"/>
      <c r="BQ282" s="12"/>
      <c r="BR282" s="12"/>
      <c r="BS282" s="12"/>
      <c r="BT282" s="12"/>
    </row>
    <row r="283" spans="1:116" ht="6" customHeight="1" x14ac:dyDescent="0.2">
      <c r="A283" s="32"/>
      <c r="B283" s="108"/>
      <c r="C283" s="108"/>
      <c r="D283" s="108"/>
      <c r="E283" s="108"/>
      <c r="F283" s="108"/>
      <c r="G283" s="108"/>
      <c r="H283" s="108"/>
      <c r="I283" s="108"/>
      <c r="J283" s="108"/>
      <c r="K283" s="108"/>
      <c r="L283" s="108"/>
      <c r="M283" s="108"/>
      <c r="N283" s="108"/>
      <c r="O283" s="108"/>
      <c r="P283" s="108"/>
      <c r="Q283" s="108"/>
      <c r="R283" s="108"/>
      <c r="S283" s="108"/>
      <c r="T283" s="12"/>
      <c r="U283" s="12"/>
      <c r="V283" s="12"/>
      <c r="W283" s="12"/>
      <c r="X283" s="108"/>
      <c r="Y283" s="108"/>
      <c r="Z283" s="108"/>
      <c r="AA283" s="108"/>
      <c r="AB283" s="108"/>
      <c r="AC283" s="108"/>
      <c r="AD283" s="108"/>
      <c r="AE283" s="108"/>
      <c r="AF283" s="108"/>
      <c r="AG283" s="108"/>
      <c r="AH283" s="108"/>
      <c r="AI283" s="108"/>
      <c r="AJ283" s="108"/>
      <c r="AK283" s="108"/>
      <c r="AL283" s="108"/>
      <c r="AM283" s="108"/>
      <c r="AN283" s="108"/>
      <c r="AO283" s="108"/>
      <c r="AP283" s="108"/>
      <c r="AQ283" s="12"/>
      <c r="AR283" s="12"/>
      <c r="AS283" s="12"/>
      <c r="AT283" s="12"/>
      <c r="AU283" s="108"/>
      <c r="AV283" s="108"/>
      <c r="AW283" s="108"/>
      <c r="AX283" s="108"/>
      <c r="AY283" s="108"/>
      <c r="AZ283" s="108"/>
      <c r="BA283" s="108"/>
      <c r="BB283" s="108"/>
      <c r="BC283" s="108"/>
      <c r="BD283" s="108"/>
      <c r="BE283" s="108"/>
      <c r="BF283" s="108"/>
      <c r="BG283" s="108"/>
      <c r="BH283" s="108"/>
      <c r="BI283" s="108"/>
      <c r="BJ283" s="108"/>
      <c r="BK283" s="108"/>
      <c r="BL283" s="108"/>
      <c r="BM283" s="108"/>
      <c r="BN283" s="108"/>
      <c r="BO283" s="108"/>
      <c r="BP283" s="108"/>
      <c r="BQ283" s="108"/>
      <c r="BR283" s="108"/>
    </row>
    <row r="284" spans="1:116" ht="12" customHeight="1" x14ac:dyDescent="0.2">
      <c r="A284" s="32" t="s">
        <v>92</v>
      </c>
      <c r="B284" s="108"/>
      <c r="C284" s="108"/>
      <c r="D284" s="108" t="s">
        <v>67</v>
      </c>
      <c r="E284" s="108"/>
      <c r="F284" s="108"/>
      <c r="G284" s="108"/>
      <c r="H284" s="108"/>
      <c r="I284" s="108"/>
      <c r="J284" s="108"/>
      <c r="K284" s="108"/>
      <c r="L284" s="108"/>
      <c r="M284" s="108"/>
      <c r="N284" s="108"/>
      <c r="O284" s="108"/>
      <c r="P284" s="108"/>
      <c r="Q284" s="108"/>
      <c r="R284" s="108"/>
      <c r="S284" s="108"/>
      <c r="T284" s="12"/>
      <c r="U284" s="12"/>
      <c r="V284" s="12"/>
      <c r="W284" s="12"/>
      <c r="X284" s="108"/>
      <c r="Y284" s="108"/>
      <c r="Z284" s="108"/>
      <c r="AA284" s="108"/>
      <c r="AB284" s="108"/>
      <c r="AC284" s="108"/>
      <c r="AD284" s="108"/>
      <c r="AE284" s="108"/>
      <c r="AF284" s="108"/>
      <c r="AG284" s="108"/>
      <c r="AH284" s="108"/>
      <c r="AI284" s="108"/>
      <c r="AJ284" s="108"/>
      <c r="AK284" s="108"/>
      <c r="AL284" s="108"/>
      <c r="AM284" s="108"/>
      <c r="AN284" s="108"/>
      <c r="AO284" s="93"/>
      <c r="AP284" s="841" t="s">
        <v>287</v>
      </c>
      <c r="AQ284" s="841"/>
      <c r="AR284" s="841"/>
      <c r="AS284" s="841"/>
      <c r="AT284" s="841"/>
      <c r="AU284" s="841"/>
      <c r="AV284" s="841"/>
      <c r="AW284" s="841"/>
      <c r="AX284" s="841"/>
      <c r="AY284" s="841"/>
      <c r="AZ284" s="841"/>
      <c r="BA284" s="841"/>
      <c r="BB284" s="841"/>
      <c r="BC284" s="841"/>
      <c r="BD284" s="841"/>
      <c r="BE284" s="841"/>
      <c r="BF284" s="841"/>
      <c r="BG284" s="841"/>
      <c r="BH284" s="841"/>
      <c r="BI284" s="841"/>
      <c r="BJ284" s="841"/>
      <c r="BK284" s="841"/>
      <c r="BL284" s="841"/>
      <c r="BM284" s="841"/>
      <c r="BN284" s="841"/>
      <c r="BO284" s="841"/>
      <c r="BP284" s="841"/>
      <c r="BQ284" s="841"/>
      <c r="BR284" s="841"/>
      <c r="BS284" s="842"/>
    </row>
    <row r="285" spans="1:116" s="1" customFormat="1" ht="12" customHeight="1" x14ac:dyDescent="0.2">
      <c r="A285" s="6"/>
      <c r="B285" s="108"/>
      <c r="C285" s="108" t="s">
        <v>109</v>
      </c>
      <c r="D285" s="108" t="s">
        <v>190</v>
      </c>
      <c r="E285" s="108"/>
      <c r="F285" s="108"/>
      <c r="G285" s="108"/>
      <c r="H285" s="108"/>
      <c r="I285" s="108"/>
      <c r="J285" s="108"/>
      <c r="K285" s="108"/>
      <c r="L285" s="108"/>
      <c r="M285" s="108"/>
      <c r="N285" s="108"/>
      <c r="O285" s="108"/>
      <c r="P285" s="108"/>
      <c r="Q285" s="108"/>
      <c r="R285" s="108"/>
      <c r="S285" s="108"/>
      <c r="T285" s="108"/>
      <c r="U285" s="108"/>
      <c r="V285" s="108"/>
      <c r="W285" s="108"/>
      <c r="X285" s="108"/>
      <c r="Y285" s="108"/>
      <c r="Z285" s="108"/>
      <c r="AA285" s="108"/>
      <c r="AB285" s="108"/>
      <c r="AC285" s="108"/>
      <c r="AD285" s="108"/>
      <c r="AE285" s="108"/>
      <c r="AF285" s="108"/>
      <c r="AG285" s="108"/>
      <c r="AH285" s="108"/>
      <c r="AI285" s="108"/>
      <c r="AJ285" s="108"/>
      <c r="AK285" s="108"/>
      <c r="AL285" s="108"/>
      <c r="AM285" s="108"/>
      <c r="AN285" s="70"/>
      <c r="AO285" s="94"/>
      <c r="AP285" s="767"/>
      <c r="AQ285" s="767"/>
      <c r="AR285" s="767"/>
      <c r="AS285" s="767"/>
      <c r="AT285" s="767"/>
      <c r="AU285" s="767"/>
      <c r="AV285" s="767"/>
      <c r="AW285" s="767"/>
      <c r="AX285" s="767"/>
      <c r="AY285" s="767"/>
      <c r="AZ285" s="767"/>
      <c r="BA285" s="767"/>
      <c r="BB285" s="767"/>
      <c r="BC285" s="767"/>
      <c r="BD285" s="767"/>
      <c r="BE285" s="767"/>
      <c r="BF285" s="767"/>
      <c r="BG285" s="767"/>
      <c r="BH285" s="767"/>
      <c r="BI285" s="767"/>
      <c r="BJ285" s="767"/>
      <c r="BK285" s="767"/>
      <c r="BL285" s="767"/>
      <c r="BM285" s="767"/>
      <c r="BN285" s="767"/>
      <c r="BO285" s="767"/>
      <c r="BP285" s="767"/>
      <c r="BQ285" s="767"/>
      <c r="BR285" s="767"/>
      <c r="BS285" s="843"/>
      <c r="BT285" s="108"/>
      <c r="BU285" s="13"/>
      <c r="BV285" s="13"/>
      <c r="BW285" s="13"/>
      <c r="BX285" s="13"/>
      <c r="BY285" s="13"/>
      <c r="BZ285" s="13"/>
      <c r="CA285" s="13"/>
      <c r="CB285" s="13"/>
      <c r="CC285" s="13"/>
      <c r="CD285" s="13"/>
      <c r="CE285" s="13"/>
      <c r="CF285" s="13"/>
      <c r="CG285" s="13"/>
      <c r="CH285" s="13"/>
      <c r="CI285" s="13"/>
      <c r="CJ285" s="13"/>
      <c r="CK285" s="13"/>
      <c r="CL285" s="13"/>
      <c r="CM285" s="13"/>
      <c r="CN285" s="13"/>
      <c r="CO285" s="13"/>
      <c r="CP285" s="13"/>
      <c r="CQ285" s="13"/>
      <c r="CR285" s="13"/>
      <c r="CS285" s="13"/>
      <c r="CT285" s="13"/>
      <c r="CU285" s="13"/>
      <c r="CV285" s="13"/>
      <c r="CW285" s="13"/>
      <c r="CX285" s="13"/>
      <c r="CY285" s="13"/>
      <c r="CZ285" s="13"/>
      <c r="DA285" s="13"/>
      <c r="DB285" s="13"/>
      <c r="DC285" s="13"/>
      <c r="DD285" s="13"/>
      <c r="DE285" s="13"/>
      <c r="DF285" s="13"/>
      <c r="DG285" s="13"/>
      <c r="DH285" s="13"/>
      <c r="DI285" s="13"/>
      <c r="DJ285" s="13"/>
      <c r="DK285" s="13"/>
      <c r="DL285" s="13"/>
    </row>
    <row r="286" spans="1:116" s="1" customFormat="1" ht="15" customHeight="1" x14ac:dyDescent="0.2">
      <c r="A286" s="6"/>
      <c r="B286" s="108"/>
      <c r="C286" s="108"/>
      <c r="D286" s="108"/>
      <c r="E286" s="307" t="s">
        <v>65</v>
      </c>
      <c r="F286" s="656"/>
      <c r="G286" s="656"/>
      <c r="H286" s="656"/>
      <c r="I286" s="656"/>
      <c r="J286" s="657"/>
      <c r="K286" s="307" t="s">
        <v>68</v>
      </c>
      <c r="L286" s="656"/>
      <c r="M286" s="656"/>
      <c r="N286" s="656"/>
      <c r="O286" s="657"/>
      <c r="P286" s="658" t="s">
        <v>69</v>
      </c>
      <c r="Q286" s="675"/>
      <c r="R286" s="675"/>
      <c r="S286" s="675"/>
      <c r="T286" s="675"/>
      <c r="U286" s="750" t="s">
        <v>70</v>
      </c>
      <c r="V286" s="751"/>
      <c r="W286" s="751"/>
      <c r="X286" s="751"/>
      <c r="Y286" s="751"/>
      <c r="Z286" s="751"/>
      <c r="AA286" s="751"/>
      <c r="AB286" s="751"/>
      <c r="AC286" s="751"/>
      <c r="AD286" s="672" t="s">
        <v>71</v>
      </c>
      <c r="AE286" s="673"/>
      <c r="AF286" s="673"/>
      <c r="AG286" s="673"/>
      <c r="AH286" s="673"/>
      <c r="AI286" s="673"/>
      <c r="AJ286" s="673"/>
      <c r="AK286" s="673"/>
      <c r="AL286" s="674"/>
      <c r="AM286" s="108"/>
      <c r="AN286" s="108"/>
      <c r="AO286" s="95"/>
      <c r="AP286" s="58" t="s">
        <v>193</v>
      </c>
      <c r="AQ286" s="128"/>
      <c r="AR286" s="128"/>
      <c r="AS286" s="128"/>
      <c r="AT286" s="128"/>
      <c r="AU286" s="128"/>
      <c r="AV286" s="128"/>
      <c r="AW286" s="128"/>
      <c r="AX286" s="128"/>
      <c r="AY286" s="128"/>
      <c r="AZ286" s="128"/>
      <c r="BA286" s="128"/>
      <c r="BB286" s="128"/>
      <c r="BC286" s="128"/>
      <c r="BD286" s="128"/>
      <c r="BE286" s="128"/>
      <c r="BF286" s="128"/>
      <c r="BG286" s="128"/>
      <c r="BH286" s="128"/>
      <c r="BI286" s="128"/>
      <c r="BJ286" s="128"/>
      <c r="BK286" s="128"/>
      <c r="BL286" s="128"/>
      <c r="BM286" s="128"/>
      <c r="BN286" s="128"/>
      <c r="BO286" s="128"/>
      <c r="BP286" s="128"/>
      <c r="BQ286" s="128"/>
      <c r="BR286" s="128"/>
      <c r="BS286" s="129"/>
      <c r="BT286" s="108"/>
      <c r="BU286" s="13"/>
      <c r="BV286" s="13"/>
      <c r="BW286" s="13"/>
      <c r="BX286" s="13"/>
      <c r="BY286" s="13"/>
      <c r="BZ286" s="13"/>
      <c r="CA286" s="13"/>
      <c r="CB286" s="13"/>
      <c r="CC286" s="13"/>
      <c r="CD286" s="13"/>
      <c r="CE286" s="13"/>
      <c r="CF286" s="13"/>
      <c r="CG286" s="13"/>
      <c r="CH286" s="13"/>
      <c r="CI286" s="13"/>
      <c r="CJ286" s="13"/>
      <c r="CK286" s="13"/>
      <c r="CL286" s="13"/>
      <c r="CM286" s="13"/>
      <c r="CN286" s="13"/>
      <c r="CO286" s="13"/>
      <c r="CP286" s="13"/>
      <c r="CQ286" s="13"/>
      <c r="CR286" s="13"/>
      <c r="CS286" s="13"/>
      <c r="CT286" s="13"/>
      <c r="CU286" s="13"/>
      <c r="CV286" s="13"/>
      <c r="CW286" s="13"/>
      <c r="CX286" s="13"/>
      <c r="CY286" s="13"/>
      <c r="CZ286" s="13"/>
      <c r="DA286" s="13"/>
      <c r="DB286" s="13"/>
      <c r="DC286" s="13"/>
      <c r="DD286" s="13"/>
      <c r="DE286" s="13"/>
      <c r="DF286" s="13"/>
      <c r="DG286" s="13"/>
      <c r="DH286" s="13"/>
      <c r="DI286" s="13"/>
      <c r="DJ286" s="13"/>
      <c r="DK286" s="13"/>
      <c r="DL286" s="13"/>
    </row>
    <row r="287" spans="1:116" s="1" customFormat="1" ht="14.15" customHeight="1" x14ac:dyDescent="0.2">
      <c r="A287" s="6"/>
      <c r="B287" s="108"/>
      <c r="C287" s="108"/>
      <c r="D287" s="108"/>
      <c r="E287" s="693" t="s">
        <v>158</v>
      </c>
      <c r="F287" s="703"/>
      <c r="G287" s="703"/>
      <c r="H287" s="703"/>
      <c r="I287" s="703"/>
      <c r="J287" s="768"/>
      <c r="K287" s="307" t="s">
        <v>72</v>
      </c>
      <c r="L287" s="656"/>
      <c r="M287" s="656"/>
      <c r="N287" s="656"/>
      <c r="O287" s="657"/>
      <c r="P287" s="665"/>
      <c r="Q287" s="666"/>
      <c r="R287" s="666"/>
      <c r="S287" s="666"/>
      <c r="T287" s="119" t="s">
        <v>110</v>
      </c>
      <c r="U287" s="667" t="s">
        <v>111</v>
      </c>
      <c r="V287" s="668"/>
      <c r="W287" s="668"/>
      <c r="X287" s="668"/>
      <c r="Y287" s="668"/>
      <c r="Z287" s="669" t="str">
        <f>IF((U275+AQ275)=0,"",(U275+AQ275))</f>
        <v/>
      </c>
      <c r="AA287" s="670"/>
      <c r="AB287" s="670"/>
      <c r="AC287" s="71" t="s">
        <v>28</v>
      </c>
      <c r="AD287" s="671" t="s">
        <v>112</v>
      </c>
      <c r="AE287" s="668"/>
      <c r="AF287" s="668"/>
      <c r="AG287" s="668"/>
      <c r="AH287" s="668"/>
      <c r="AI287" s="211" t="str">
        <f>IF((Z287=""),"",(Z287*1.65))</f>
        <v/>
      </c>
      <c r="AJ287" s="212"/>
      <c r="AK287" s="212"/>
      <c r="AL287" s="72" t="s">
        <v>110</v>
      </c>
      <c r="AM287" s="108"/>
      <c r="AN287" s="108"/>
      <c r="AO287" s="95"/>
      <c r="AP287" s="838" t="s">
        <v>188</v>
      </c>
      <c r="AQ287" s="839"/>
      <c r="AR287" s="839"/>
      <c r="AS287" s="839"/>
      <c r="AT287" s="839"/>
      <c r="AU287" s="839"/>
      <c r="AV287" s="839"/>
      <c r="AW287" s="840"/>
      <c r="AX287" s="813" t="s">
        <v>148</v>
      </c>
      <c r="AY287" s="814"/>
      <c r="AZ287" s="814"/>
      <c r="BA287" s="814"/>
      <c r="BB287" s="814"/>
      <c r="BC287" s="815"/>
      <c r="BD287" s="813" t="s">
        <v>156</v>
      </c>
      <c r="BE287" s="816"/>
      <c r="BF287" s="816"/>
      <c r="BG287" s="816"/>
      <c r="BH287" s="816"/>
      <c r="BI287" s="816"/>
      <c r="BJ287" s="816"/>
      <c r="BK287" s="816"/>
      <c r="BL287" s="816"/>
      <c r="BM287" s="816"/>
      <c r="BN287" s="816"/>
      <c r="BO287" s="816"/>
      <c r="BP287" s="816"/>
      <c r="BQ287" s="816"/>
      <c r="BR287" s="816"/>
      <c r="BS287" s="817"/>
      <c r="BT287" s="108"/>
      <c r="BU287" s="13"/>
      <c r="BV287" s="13"/>
      <c r="BW287" s="13"/>
      <c r="BX287" s="13"/>
      <c r="BY287" s="13"/>
      <c r="BZ287" s="13"/>
      <c r="CA287" s="13"/>
      <c r="CB287" s="13"/>
      <c r="CC287" s="13"/>
      <c r="CD287" s="13"/>
      <c r="CE287" s="13"/>
      <c r="CF287" s="13"/>
      <c r="CG287" s="13"/>
      <c r="CH287" s="13"/>
      <c r="CI287" s="13"/>
      <c r="CJ287" s="13"/>
      <c r="CK287" s="13"/>
      <c r="CL287" s="13"/>
      <c r="CM287" s="13"/>
      <c r="CN287" s="13"/>
      <c r="CO287" s="13"/>
      <c r="CP287" s="13"/>
      <c r="CQ287" s="13"/>
      <c r="CR287" s="13"/>
      <c r="CS287" s="13"/>
      <c r="CT287" s="13"/>
      <c r="CU287" s="13"/>
      <c r="CV287" s="13"/>
      <c r="CW287" s="13"/>
      <c r="CX287" s="13"/>
      <c r="CY287" s="13"/>
      <c r="CZ287" s="13"/>
      <c r="DA287" s="13"/>
      <c r="DB287" s="13"/>
      <c r="DC287" s="13"/>
      <c r="DD287" s="13"/>
      <c r="DE287" s="13"/>
      <c r="DF287" s="13"/>
      <c r="DG287" s="13"/>
      <c r="DH287" s="13"/>
      <c r="DI287" s="13"/>
      <c r="DJ287" s="13"/>
      <c r="DK287" s="13"/>
      <c r="DL287" s="13"/>
    </row>
    <row r="288" spans="1:116" s="1" customFormat="1" ht="14.15" customHeight="1" x14ac:dyDescent="0.2">
      <c r="A288" s="6"/>
      <c r="B288" s="108"/>
      <c r="C288" s="108"/>
      <c r="D288" s="108"/>
      <c r="E288" s="769"/>
      <c r="F288" s="278"/>
      <c r="G288" s="278"/>
      <c r="H288" s="278"/>
      <c r="I288" s="278"/>
      <c r="J288" s="770"/>
      <c r="K288" s="307" t="s">
        <v>73</v>
      </c>
      <c r="L288" s="656"/>
      <c r="M288" s="656"/>
      <c r="N288" s="656"/>
      <c r="O288" s="657"/>
      <c r="P288" s="665"/>
      <c r="Q288" s="666"/>
      <c r="R288" s="666"/>
      <c r="S288" s="666"/>
      <c r="T288" s="119" t="s">
        <v>110</v>
      </c>
      <c r="U288" s="667" t="s">
        <v>113</v>
      </c>
      <c r="V288" s="668"/>
      <c r="W288" s="668"/>
      <c r="X288" s="668"/>
      <c r="Y288" s="668"/>
      <c r="Z288" s="669" t="str">
        <f>IF((U277+AQ277)=0,"",(U277+AQ277))</f>
        <v/>
      </c>
      <c r="AA288" s="670"/>
      <c r="AB288" s="670"/>
      <c r="AC288" s="71" t="s">
        <v>28</v>
      </c>
      <c r="AD288" s="671" t="s">
        <v>114</v>
      </c>
      <c r="AE288" s="668"/>
      <c r="AF288" s="668"/>
      <c r="AG288" s="668"/>
      <c r="AH288" s="668"/>
      <c r="AI288" s="669" t="str">
        <f>IF((Z288=""),"",(Z288*3.3))</f>
        <v/>
      </c>
      <c r="AJ288" s="670"/>
      <c r="AK288" s="670"/>
      <c r="AL288" s="72" t="s">
        <v>110</v>
      </c>
      <c r="AM288" s="108"/>
      <c r="AN288" s="108"/>
      <c r="AO288" s="95"/>
      <c r="AP288" s="721" t="s">
        <v>157</v>
      </c>
      <c r="AQ288" s="745"/>
      <c r="AR288" s="745"/>
      <c r="AS288" s="745"/>
      <c r="AT288" s="745"/>
      <c r="AU288" s="745"/>
      <c r="AV288" s="745"/>
      <c r="AW288" s="748"/>
      <c r="AX288" s="744" t="str">
        <f>IF((J279+AF279)=0,"",(J279+AF279))</f>
        <v/>
      </c>
      <c r="AY288" s="745"/>
      <c r="AZ288" s="745"/>
      <c r="BA288" s="745"/>
      <c r="BB288" s="745"/>
      <c r="BC288" s="130"/>
      <c r="BD288" s="744" t="s">
        <v>187</v>
      </c>
      <c r="BE288" s="745"/>
      <c r="BF288" s="745"/>
      <c r="BG288" s="745"/>
      <c r="BH288" s="745"/>
      <c r="BI288" s="745"/>
      <c r="BJ288" s="745"/>
      <c r="BK288" s="745"/>
      <c r="BL288" s="745"/>
      <c r="BM288" s="745"/>
      <c r="BN288" s="823"/>
      <c r="BO288" s="735" t="str">
        <f>IF((AX288=""),"",(AX288*3.3))</f>
        <v/>
      </c>
      <c r="BP288" s="831"/>
      <c r="BQ288" s="831"/>
      <c r="BR288" s="831"/>
      <c r="BS288" s="131"/>
      <c r="BT288" s="108"/>
      <c r="BU288" s="13"/>
      <c r="BV288" s="13"/>
      <c r="BW288" s="13"/>
      <c r="BX288" s="13"/>
      <c r="BY288" s="13"/>
      <c r="BZ288" s="13"/>
      <c r="CA288" s="13"/>
      <c r="CB288" s="13"/>
      <c r="CC288" s="13"/>
      <c r="CD288" s="13"/>
      <c r="CE288" s="13"/>
      <c r="CF288" s="13"/>
      <c r="CG288" s="13"/>
      <c r="CH288" s="13"/>
      <c r="CI288" s="13"/>
      <c r="CJ288" s="13"/>
      <c r="CK288" s="13"/>
      <c r="CL288" s="13"/>
      <c r="CM288" s="13"/>
      <c r="CN288" s="13"/>
      <c r="CO288" s="13"/>
      <c r="CP288" s="13"/>
      <c r="CQ288" s="13"/>
      <c r="CR288" s="13"/>
      <c r="CS288" s="13"/>
      <c r="CT288" s="13"/>
      <c r="CU288" s="13"/>
      <c r="CV288" s="13"/>
      <c r="CW288" s="13"/>
      <c r="CX288" s="13"/>
      <c r="CY288" s="13"/>
      <c r="CZ288" s="13"/>
      <c r="DA288" s="13"/>
      <c r="DB288" s="13"/>
      <c r="DC288" s="13"/>
      <c r="DD288" s="13"/>
      <c r="DE288" s="13"/>
      <c r="DF288" s="13"/>
      <c r="DG288" s="13"/>
      <c r="DH288" s="13"/>
      <c r="DI288" s="13"/>
      <c r="DJ288" s="13"/>
      <c r="DK288" s="13"/>
      <c r="DL288" s="13"/>
    </row>
    <row r="289" spans="1:116" s="1" customFormat="1" ht="14.5" customHeight="1" x14ac:dyDescent="0.2">
      <c r="A289" s="6"/>
      <c r="B289" s="108"/>
      <c r="C289" s="108"/>
      <c r="D289" s="108"/>
      <c r="E289" s="771"/>
      <c r="F289" s="772"/>
      <c r="G289" s="772"/>
      <c r="H289" s="772"/>
      <c r="I289" s="772"/>
      <c r="J289" s="773"/>
      <c r="K289" s="307" t="s">
        <v>144</v>
      </c>
      <c r="L289" s="656"/>
      <c r="M289" s="656"/>
      <c r="N289" s="656"/>
      <c r="O289" s="657"/>
      <c r="P289" s="89" t="s">
        <v>185</v>
      </c>
      <c r="Q289" s="90"/>
      <c r="R289" s="90"/>
      <c r="S289" s="90"/>
      <c r="T289" s="91"/>
      <c r="U289" s="122" t="s">
        <v>163</v>
      </c>
      <c r="V289" s="110"/>
      <c r="W289" s="110"/>
      <c r="X289" s="110"/>
      <c r="Y289" s="110"/>
      <c r="Z289" s="109"/>
      <c r="AA289" s="102"/>
      <c r="AB289" s="102"/>
      <c r="AC289" s="73"/>
      <c r="AD289" s="113"/>
      <c r="AE289" s="110"/>
      <c r="AF289" s="110"/>
      <c r="AG289" s="110"/>
      <c r="AH289" s="110"/>
      <c r="AI289" s="74"/>
      <c r="AJ289" s="74"/>
      <c r="AK289" s="74"/>
      <c r="AL289" s="111"/>
      <c r="AM289" s="108"/>
      <c r="AN289" s="108"/>
      <c r="AO289" s="95"/>
      <c r="AP289" s="746"/>
      <c r="AQ289" s="747"/>
      <c r="AR289" s="747"/>
      <c r="AS289" s="747"/>
      <c r="AT289" s="747"/>
      <c r="AU289" s="747"/>
      <c r="AV289" s="747"/>
      <c r="AW289" s="749"/>
      <c r="AX289" s="746"/>
      <c r="AY289" s="747"/>
      <c r="AZ289" s="747"/>
      <c r="BA289" s="747"/>
      <c r="BB289" s="747"/>
      <c r="BC289" s="132" t="s">
        <v>28</v>
      </c>
      <c r="BD289" s="746"/>
      <c r="BE289" s="747"/>
      <c r="BF289" s="747"/>
      <c r="BG289" s="747"/>
      <c r="BH289" s="747"/>
      <c r="BI289" s="747"/>
      <c r="BJ289" s="747"/>
      <c r="BK289" s="747"/>
      <c r="BL289" s="747"/>
      <c r="BM289" s="747"/>
      <c r="BN289" s="824"/>
      <c r="BO289" s="832"/>
      <c r="BP289" s="833"/>
      <c r="BQ289" s="833"/>
      <c r="BR289" s="833"/>
      <c r="BS289" s="133" t="s">
        <v>149</v>
      </c>
      <c r="BT289" s="108"/>
      <c r="BU289" s="13"/>
      <c r="BV289" s="13"/>
      <c r="BW289" s="13"/>
      <c r="BX289" s="13"/>
      <c r="BY289" s="13"/>
      <c r="BZ289" s="13"/>
      <c r="CA289" s="13"/>
      <c r="CB289" s="13"/>
      <c r="CC289" s="13"/>
      <c r="CD289" s="13"/>
      <c r="CE289" s="13"/>
      <c r="CF289" s="13"/>
      <c r="CG289" s="13"/>
      <c r="CH289" s="13"/>
      <c r="CI289" s="13"/>
      <c r="CJ289" s="13"/>
      <c r="CK289" s="13"/>
      <c r="CL289" s="13"/>
      <c r="CM289" s="13"/>
      <c r="CN289" s="13"/>
      <c r="CO289" s="13"/>
      <c r="CP289" s="13"/>
      <c r="CQ289" s="13"/>
      <c r="CR289" s="13"/>
      <c r="CS289" s="13"/>
      <c r="CT289" s="13"/>
      <c r="CU289" s="13"/>
      <c r="CV289" s="13"/>
      <c r="CW289" s="13"/>
      <c r="CX289" s="13"/>
      <c r="CY289" s="13"/>
      <c r="CZ289" s="13"/>
      <c r="DA289" s="13"/>
      <c r="DB289" s="13"/>
      <c r="DC289" s="13"/>
      <c r="DD289" s="13"/>
      <c r="DE289" s="13"/>
      <c r="DF289" s="13"/>
      <c r="DG289" s="13"/>
      <c r="DH289" s="13"/>
      <c r="DI289" s="13"/>
      <c r="DJ289" s="13"/>
      <c r="DK289" s="13"/>
      <c r="DL289" s="13"/>
    </row>
    <row r="290" spans="1:116" s="1" customFormat="1" ht="14.15" customHeight="1" x14ac:dyDescent="0.2">
      <c r="A290" s="6"/>
      <c r="B290" s="108"/>
      <c r="C290" s="108"/>
      <c r="D290" s="108"/>
      <c r="E290" s="693" t="s">
        <v>160</v>
      </c>
      <c r="F290" s="694"/>
      <c r="G290" s="694"/>
      <c r="H290" s="694"/>
      <c r="I290" s="694"/>
      <c r="J290" s="788"/>
      <c r="K290" s="307" t="s">
        <v>74</v>
      </c>
      <c r="L290" s="656"/>
      <c r="M290" s="656"/>
      <c r="N290" s="656"/>
      <c r="O290" s="657"/>
      <c r="P290" s="665"/>
      <c r="Q290" s="666"/>
      <c r="R290" s="666"/>
      <c r="S290" s="666"/>
      <c r="T290" s="119" t="s">
        <v>110</v>
      </c>
      <c r="U290" s="759" t="s">
        <v>115</v>
      </c>
      <c r="V290" s="736"/>
      <c r="W290" s="736"/>
      <c r="X290" s="736"/>
      <c r="Y290" s="737"/>
      <c r="Z290" s="659" t="str">
        <f>IF((J279+AF279)=0,"",(J279+AF279))</f>
        <v/>
      </c>
      <c r="AA290" s="660"/>
      <c r="AB290" s="660"/>
      <c r="AC290" s="730" t="s">
        <v>28</v>
      </c>
      <c r="AD290" s="735" t="s">
        <v>116</v>
      </c>
      <c r="AE290" s="736"/>
      <c r="AF290" s="736"/>
      <c r="AG290" s="736"/>
      <c r="AH290" s="737"/>
      <c r="AI290" s="874" t="str">
        <f>IF((Z290=""),"",(Z290*1.98))</f>
        <v/>
      </c>
      <c r="AJ290" s="875"/>
      <c r="AK290" s="875"/>
      <c r="AL290" s="676" t="s">
        <v>110</v>
      </c>
      <c r="AM290" s="108"/>
      <c r="AN290" s="108"/>
      <c r="AO290" s="95"/>
      <c r="AP290" s="6"/>
      <c r="AQ290" s="6"/>
      <c r="AR290" s="6"/>
      <c r="AS290" s="6"/>
      <c r="AT290" s="6"/>
      <c r="AU290" s="6"/>
      <c r="AV290" s="6"/>
      <c r="AW290" s="6"/>
      <c r="AX290" s="6"/>
      <c r="AY290" s="6"/>
      <c r="AZ290" s="6"/>
      <c r="BA290" s="6"/>
      <c r="BB290" s="6"/>
      <c r="BC290" s="6"/>
      <c r="BD290" s="6"/>
      <c r="BE290" s="6"/>
      <c r="BF290" s="6"/>
      <c r="BG290" s="6"/>
      <c r="BH290" s="6"/>
      <c r="BI290" s="6"/>
      <c r="BJ290" s="6"/>
      <c r="BK290" s="6"/>
      <c r="BL290" s="6"/>
      <c r="BM290" s="6"/>
      <c r="BN290" s="6"/>
      <c r="BO290" s="6"/>
      <c r="BP290" s="6"/>
      <c r="BQ290" s="6"/>
      <c r="BR290" s="6"/>
      <c r="BS290" s="134"/>
      <c r="BT290" s="108"/>
      <c r="BU290" s="13"/>
      <c r="BV290" s="13"/>
      <c r="BW290" s="13"/>
      <c r="BX290" s="13"/>
      <c r="BY290" s="13"/>
      <c r="BZ290" s="13"/>
      <c r="CA290" s="13"/>
      <c r="CB290" s="13"/>
      <c r="CC290" s="13"/>
      <c r="CD290" s="13"/>
      <c r="CE290" s="13"/>
      <c r="CF290" s="13"/>
      <c r="CG290" s="13"/>
      <c r="CH290" s="13"/>
      <c r="CI290" s="13"/>
      <c r="CJ290" s="13"/>
      <c r="CK290" s="13"/>
      <c r="CL290" s="13"/>
      <c r="CM290" s="13"/>
      <c r="CN290" s="13"/>
      <c r="CO290" s="13"/>
      <c r="CP290" s="13"/>
      <c r="CQ290" s="13"/>
      <c r="CR290" s="13"/>
      <c r="CS290" s="13"/>
      <c r="CT290" s="13"/>
      <c r="CU290" s="13"/>
      <c r="CV290" s="13"/>
      <c r="CW290" s="13"/>
      <c r="CX290" s="13"/>
      <c r="CY290" s="13"/>
      <c r="CZ290" s="13"/>
      <c r="DA290" s="13"/>
      <c r="DB290" s="13"/>
      <c r="DC290" s="13"/>
      <c r="DD290" s="13"/>
      <c r="DE290" s="13"/>
      <c r="DF290" s="13"/>
      <c r="DG290" s="13"/>
      <c r="DH290" s="13"/>
      <c r="DI290" s="13"/>
      <c r="DJ290" s="13"/>
      <c r="DK290" s="13"/>
      <c r="DL290" s="13"/>
    </row>
    <row r="291" spans="1:116" s="1" customFormat="1" ht="14.15" customHeight="1" x14ac:dyDescent="0.2">
      <c r="A291" s="6"/>
      <c r="B291" s="108"/>
      <c r="C291" s="108"/>
      <c r="D291" s="108"/>
      <c r="E291" s="804"/>
      <c r="F291" s="368"/>
      <c r="G291" s="368"/>
      <c r="H291" s="368"/>
      <c r="I291" s="368"/>
      <c r="J291" s="805"/>
      <c r="K291" s="307" t="s">
        <v>75</v>
      </c>
      <c r="L291" s="656"/>
      <c r="M291" s="656"/>
      <c r="N291" s="656"/>
      <c r="O291" s="657"/>
      <c r="P291" s="665"/>
      <c r="Q291" s="666"/>
      <c r="R291" s="666"/>
      <c r="S291" s="666"/>
      <c r="T291" s="119" t="s">
        <v>110</v>
      </c>
      <c r="U291" s="760"/>
      <c r="V291" s="739"/>
      <c r="W291" s="739"/>
      <c r="X291" s="739"/>
      <c r="Y291" s="740"/>
      <c r="Z291" s="661"/>
      <c r="AA291" s="662"/>
      <c r="AB291" s="662"/>
      <c r="AC291" s="731"/>
      <c r="AD291" s="738"/>
      <c r="AE291" s="739"/>
      <c r="AF291" s="739"/>
      <c r="AG291" s="739"/>
      <c r="AH291" s="740"/>
      <c r="AI291" s="876"/>
      <c r="AJ291" s="877"/>
      <c r="AK291" s="877"/>
      <c r="AL291" s="677"/>
      <c r="AM291" s="108"/>
      <c r="AN291" s="108"/>
      <c r="AO291" s="95"/>
      <c r="AP291" s="862" t="s">
        <v>189</v>
      </c>
      <c r="AQ291" s="863"/>
      <c r="AR291" s="863"/>
      <c r="AS291" s="863"/>
      <c r="AT291" s="864"/>
      <c r="AU291" s="721" t="s">
        <v>147</v>
      </c>
      <c r="AV291" s="745"/>
      <c r="AW291" s="748"/>
      <c r="AX291" s="744" t="s">
        <v>154</v>
      </c>
      <c r="AY291" s="745"/>
      <c r="AZ291" s="745"/>
      <c r="BA291" s="745"/>
      <c r="BB291" s="745"/>
      <c r="BC291" s="748"/>
      <c r="BD291" s="825" t="s">
        <v>152</v>
      </c>
      <c r="BE291" s="826"/>
      <c r="BF291" s="826"/>
      <c r="BG291" s="826"/>
      <c r="BH291" s="826"/>
      <c r="BI291" s="826"/>
      <c r="BJ291" s="826"/>
      <c r="BK291" s="826"/>
      <c r="BL291" s="826"/>
      <c r="BM291" s="826"/>
      <c r="BN291" s="826"/>
      <c r="BO291" s="826"/>
      <c r="BP291" s="826"/>
      <c r="BQ291" s="826"/>
      <c r="BR291" s="826"/>
      <c r="BS291" s="827"/>
      <c r="BT291" s="108"/>
      <c r="BU291" s="13"/>
      <c r="BV291" s="13"/>
      <c r="BW291" s="13"/>
      <c r="BX291" s="13"/>
      <c r="BY291" s="13"/>
      <c r="BZ291" s="13"/>
      <c r="CA291" s="13"/>
      <c r="CB291" s="13"/>
      <c r="CC291" s="13"/>
      <c r="CD291" s="13"/>
      <c r="CE291" s="13"/>
      <c r="CF291" s="13"/>
      <c r="CG291" s="13"/>
      <c r="CH291" s="13"/>
      <c r="CI291" s="13"/>
      <c r="CJ291" s="13"/>
      <c r="CK291" s="13"/>
      <c r="CL291" s="13"/>
      <c r="CM291" s="13"/>
      <c r="CN291" s="13"/>
      <c r="CO291" s="13"/>
      <c r="CP291" s="13"/>
      <c r="CQ291" s="13"/>
      <c r="CR291" s="13"/>
      <c r="CS291" s="13"/>
      <c r="CT291" s="13"/>
      <c r="CU291" s="13"/>
      <c r="CV291" s="13"/>
      <c r="CW291" s="13"/>
      <c r="CX291" s="13"/>
      <c r="CY291" s="13"/>
      <c r="CZ291" s="13"/>
      <c r="DA291" s="13"/>
      <c r="DB291" s="13"/>
      <c r="DC291" s="13"/>
      <c r="DD291" s="13"/>
      <c r="DE291" s="13"/>
      <c r="DF291" s="13"/>
      <c r="DG291" s="13"/>
      <c r="DH291" s="13"/>
      <c r="DI291" s="13"/>
      <c r="DJ291" s="13"/>
      <c r="DK291" s="13"/>
      <c r="DL291" s="13"/>
    </row>
    <row r="292" spans="1:116" s="1" customFormat="1" ht="14.15" customHeight="1" x14ac:dyDescent="0.2">
      <c r="A292" s="6"/>
      <c r="B292" s="108"/>
      <c r="C292" s="108"/>
      <c r="D292" s="108"/>
      <c r="E292" s="804"/>
      <c r="F292" s="368"/>
      <c r="G292" s="368"/>
      <c r="H292" s="368"/>
      <c r="I292" s="368"/>
      <c r="J292" s="805"/>
      <c r="K292" s="307" t="s">
        <v>19</v>
      </c>
      <c r="L292" s="656"/>
      <c r="M292" s="656"/>
      <c r="N292" s="656"/>
      <c r="O292" s="657"/>
      <c r="P292" s="665"/>
      <c r="Q292" s="666"/>
      <c r="R292" s="666"/>
      <c r="S292" s="666"/>
      <c r="T292" s="119" t="s">
        <v>110</v>
      </c>
      <c r="U292" s="760"/>
      <c r="V292" s="739"/>
      <c r="W292" s="739"/>
      <c r="X292" s="739"/>
      <c r="Y292" s="740"/>
      <c r="Z292" s="661"/>
      <c r="AA292" s="662"/>
      <c r="AB292" s="662"/>
      <c r="AC292" s="731"/>
      <c r="AD292" s="741"/>
      <c r="AE292" s="742"/>
      <c r="AF292" s="742"/>
      <c r="AG292" s="742"/>
      <c r="AH292" s="743"/>
      <c r="AI292" s="878"/>
      <c r="AJ292" s="879"/>
      <c r="AK292" s="879"/>
      <c r="AL292" s="678"/>
      <c r="AM292" s="108"/>
      <c r="AN292" s="108"/>
      <c r="AO292" s="95"/>
      <c r="AP292" s="865"/>
      <c r="AQ292" s="866"/>
      <c r="AR292" s="866"/>
      <c r="AS292" s="866"/>
      <c r="AT292" s="867"/>
      <c r="AU292" s="746"/>
      <c r="AV292" s="747"/>
      <c r="AW292" s="749"/>
      <c r="AX292" s="746"/>
      <c r="AY292" s="747"/>
      <c r="AZ292" s="747"/>
      <c r="BA292" s="747"/>
      <c r="BB292" s="747"/>
      <c r="BC292" s="749"/>
      <c r="BD292" s="828"/>
      <c r="BE292" s="829"/>
      <c r="BF292" s="829"/>
      <c r="BG292" s="829"/>
      <c r="BH292" s="829"/>
      <c r="BI292" s="829"/>
      <c r="BJ292" s="829"/>
      <c r="BK292" s="829"/>
      <c r="BL292" s="829"/>
      <c r="BM292" s="829"/>
      <c r="BN292" s="829"/>
      <c r="BO292" s="829"/>
      <c r="BP292" s="829"/>
      <c r="BQ292" s="829"/>
      <c r="BR292" s="829"/>
      <c r="BS292" s="830"/>
      <c r="BT292" s="108"/>
      <c r="BU292" s="13"/>
      <c r="BV292" s="13"/>
      <c r="BW292" s="13"/>
      <c r="BX292" s="13"/>
      <c r="BY292" s="13"/>
      <c r="BZ292" s="13"/>
      <c r="CA292" s="13"/>
      <c r="CB292" s="13"/>
      <c r="CC292" s="13"/>
      <c r="CD292" s="13"/>
      <c r="CE292" s="13"/>
      <c r="CF292" s="13"/>
      <c r="CG292" s="13"/>
      <c r="CH292" s="13"/>
      <c r="CI292" s="13"/>
      <c r="CJ292" s="13"/>
      <c r="CK292" s="13"/>
      <c r="CL292" s="13"/>
      <c r="CM292" s="13"/>
      <c r="CN292" s="13"/>
      <c r="CO292" s="13"/>
      <c r="CP292" s="13"/>
      <c r="CQ292" s="13"/>
      <c r="CR292" s="13"/>
      <c r="CS292" s="13"/>
      <c r="CT292" s="13"/>
      <c r="CU292" s="13"/>
      <c r="CV292" s="13"/>
      <c r="CW292" s="13"/>
      <c r="CX292" s="13"/>
      <c r="CY292" s="13"/>
      <c r="CZ292" s="13"/>
      <c r="DA292" s="13"/>
      <c r="DB292" s="13"/>
      <c r="DC292" s="13"/>
      <c r="DD292" s="13"/>
      <c r="DE292" s="13"/>
      <c r="DF292" s="13"/>
      <c r="DG292" s="13"/>
      <c r="DH292" s="13"/>
      <c r="DI292" s="13"/>
      <c r="DJ292" s="13"/>
      <c r="DK292" s="13"/>
      <c r="DL292" s="13"/>
    </row>
    <row r="293" spans="1:116" s="1" customFormat="1" ht="12" customHeight="1" x14ac:dyDescent="0.2">
      <c r="A293" s="6"/>
      <c r="B293" s="108"/>
      <c r="C293" s="108"/>
      <c r="D293" s="108"/>
      <c r="E293" s="695"/>
      <c r="F293" s="696"/>
      <c r="G293" s="696"/>
      <c r="H293" s="696"/>
      <c r="I293" s="696"/>
      <c r="J293" s="789"/>
      <c r="K293" s="307" t="s">
        <v>140</v>
      </c>
      <c r="L293" s="656"/>
      <c r="M293" s="656"/>
      <c r="N293" s="656"/>
      <c r="O293" s="657"/>
      <c r="P293" s="665"/>
      <c r="Q293" s="666"/>
      <c r="R293" s="666"/>
      <c r="S293" s="666"/>
      <c r="T293" s="119" t="s">
        <v>110</v>
      </c>
      <c r="U293" s="761"/>
      <c r="V293" s="762"/>
      <c r="W293" s="762"/>
      <c r="X293" s="762"/>
      <c r="Y293" s="763"/>
      <c r="Z293" s="663"/>
      <c r="AA293" s="664"/>
      <c r="AB293" s="664"/>
      <c r="AC293" s="732"/>
      <c r="AD293" s="671" t="s">
        <v>114</v>
      </c>
      <c r="AE293" s="668"/>
      <c r="AF293" s="668"/>
      <c r="AG293" s="668"/>
      <c r="AH293" s="668"/>
      <c r="AI293" s="754" t="str">
        <f>IF((Z290=""),"",(Z290*3.3))</f>
        <v/>
      </c>
      <c r="AJ293" s="755"/>
      <c r="AK293" s="755"/>
      <c r="AL293" s="72" t="s">
        <v>110</v>
      </c>
      <c r="AM293" s="108"/>
      <c r="AN293" s="108"/>
      <c r="AO293" s="95"/>
      <c r="AP293" s="687" t="s">
        <v>145</v>
      </c>
      <c r="AQ293" s="745"/>
      <c r="AR293" s="745"/>
      <c r="AS293" s="745"/>
      <c r="AT293" s="748"/>
      <c r="AU293" s="687"/>
      <c r="AV293" s="745"/>
      <c r="AW293" s="748"/>
      <c r="AX293" s="744" t="str">
        <f>IF((R280+AN280)=0,"",(R280+AN280))</f>
        <v/>
      </c>
      <c r="AY293" s="745"/>
      <c r="AZ293" s="745"/>
      <c r="BA293" s="745"/>
      <c r="BB293" s="745"/>
      <c r="BC293" s="130" t="s">
        <v>28</v>
      </c>
      <c r="BD293" s="744" t="s">
        <v>191</v>
      </c>
      <c r="BE293" s="745"/>
      <c r="BF293" s="745"/>
      <c r="BG293" s="745"/>
      <c r="BH293" s="745"/>
      <c r="BI293" s="745"/>
      <c r="BJ293" s="745"/>
      <c r="BK293" s="745"/>
      <c r="BL293" s="745"/>
      <c r="BM293" s="745"/>
      <c r="BN293" s="823"/>
      <c r="BO293" s="809" t="str">
        <f>IF((AX293=""),"",((330+30*(AU293-1)+(AX293*3.3))))</f>
        <v/>
      </c>
      <c r="BP293" s="810"/>
      <c r="BQ293" s="810"/>
      <c r="BR293" s="810"/>
      <c r="BS293" s="131"/>
      <c r="BT293" s="108"/>
      <c r="BU293" s="13"/>
      <c r="BV293" s="13"/>
      <c r="BW293" s="13"/>
      <c r="BX293" s="13"/>
      <c r="BY293" s="13"/>
      <c r="BZ293" s="13"/>
      <c r="CA293" s="13"/>
      <c r="CB293" s="13"/>
      <c r="CC293" s="13"/>
      <c r="CD293" s="13"/>
      <c r="CE293" s="13"/>
      <c r="CF293" s="13"/>
      <c r="CG293" s="13"/>
      <c r="CH293" s="13"/>
      <c r="CI293" s="13"/>
      <c r="CJ293" s="13"/>
      <c r="CK293" s="13"/>
      <c r="CL293" s="13"/>
      <c r="CM293" s="13"/>
      <c r="CN293" s="13"/>
      <c r="CO293" s="13"/>
      <c r="CP293" s="13"/>
      <c r="CQ293" s="13"/>
      <c r="CR293" s="13"/>
      <c r="CS293" s="13"/>
      <c r="CT293" s="13"/>
      <c r="CU293" s="13"/>
      <c r="CV293" s="13"/>
      <c r="CW293" s="13"/>
      <c r="CX293" s="13"/>
      <c r="CY293" s="13"/>
      <c r="CZ293" s="13"/>
      <c r="DA293" s="13"/>
      <c r="DB293" s="13"/>
      <c r="DC293" s="13"/>
      <c r="DD293" s="13"/>
      <c r="DE293" s="13"/>
      <c r="DF293" s="13"/>
      <c r="DG293" s="13"/>
      <c r="DH293" s="13"/>
      <c r="DI293" s="13"/>
      <c r="DJ293" s="13"/>
      <c r="DK293" s="13"/>
      <c r="DL293" s="13"/>
    </row>
    <row r="294" spans="1:116" s="1" customFormat="1" ht="11.25" customHeight="1" x14ac:dyDescent="0.2">
      <c r="A294" s="6"/>
      <c r="B294" s="108"/>
      <c r="C294" s="108" t="s">
        <v>84</v>
      </c>
      <c r="D294" s="108" t="s">
        <v>76</v>
      </c>
      <c r="E294" s="108"/>
      <c r="F294" s="108"/>
      <c r="G294" s="108"/>
      <c r="H294" s="108"/>
      <c r="I294" s="108"/>
      <c r="J294" s="108"/>
      <c r="K294" s="108"/>
      <c r="L294" s="108"/>
      <c r="M294" s="108"/>
      <c r="N294" s="108"/>
      <c r="O294" s="108"/>
      <c r="P294" s="108"/>
      <c r="Q294" s="108"/>
      <c r="R294" s="108"/>
      <c r="S294" s="108"/>
      <c r="T294" s="108"/>
      <c r="U294" s="108"/>
      <c r="V294" s="108"/>
      <c r="W294" s="108"/>
      <c r="X294" s="108"/>
      <c r="Y294" s="108"/>
      <c r="Z294" s="108"/>
      <c r="AA294" s="108"/>
      <c r="AB294" s="108"/>
      <c r="AC294" s="108"/>
      <c r="AD294" s="108"/>
      <c r="AE294" s="108"/>
      <c r="AF294" s="108"/>
      <c r="AG294" s="108"/>
      <c r="AH294" s="108"/>
      <c r="AI294" s="108"/>
      <c r="AJ294" s="108"/>
      <c r="AK294" s="108"/>
      <c r="AL294" s="108"/>
      <c r="AM294" s="108"/>
      <c r="AN294" s="108"/>
      <c r="AO294" s="96"/>
      <c r="AP294" s="746"/>
      <c r="AQ294" s="747"/>
      <c r="AR294" s="747"/>
      <c r="AS294" s="747"/>
      <c r="AT294" s="749"/>
      <c r="AU294" s="746"/>
      <c r="AV294" s="747"/>
      <c r="AW294" s="749"/>
      <c r="AX294" s="746"/>
      <c r="AY294" s="747"/>
      <c r="AZ294" s="747"/>
      <c r="BA294" s="747"/>
      <c r="BB294" s="747"/>
      <c r="BC294" s="132"/>
      <c r="BD294" s="746"/>
      <c r="BE294" s="747"/>
      <c r="BF294" s="747"/>
      <c r="BG294" s="747"/>
      <c r="BH294" s="747"/>
      <c r="BI294" s="747"/>
      <c r="BJ294" s="747"/>
      <c r="BK294" s="747"/>
      <c r="BL294" s="747"/>
      <c r="BM294" s="747"/>
      <c r="BN294" s="824"/>
      <c r="BO294" s="811"/>
      <c r="BP294" s="812"/>
      <c r="BQ294" s="812"/>
      <c r="BR294" s="812"/>
      <c r="BS294" s="133" t="s">
        <v>155</v>
      </c>
      <c r="BT294" s="108"/>
      <c r="BU294" s="13"/>
      <c r="BV294" s="13"/>
      <c r="BW294" s="13"/>
      <c r="BX294" s="13"/>
      <c r="BY294" s="13"/>
      <c r="BZ294" s="13"/>
      <c r="CA294" s="13"/>
      <c r="CB294" s="13"/>
      <c r="CC294" s="13"/>
      <c r="CD294" s="13"/>
      <c r="CE294" s="13"/>
      <c r="CF294" s="13"/>
      <c r="CG294" s="13"/>
      <c r="CH294" s="13"/>
      <c r="CI294" s="13"/>
      <c r="CJ294" s="13"/>
      <c r="CK294" s="13"/>
      <c r="CL294" s="13"/>
      <c r="CM294" s="13"/>
      <c r="CN294" s="13"/>
      <c r="CO294" s="13"/>
      <c r="CP294" s="13"/>
      <c r="CQ294" s="13"/>
      <c r="CR294" s="13"/>
      <c r="CS294" s="13"/>
      <c r="CT294" s="13"/>
      <c r="CU294" s="13"/>
      <c r="CV294" s="13"/>
      <c r="CW294" s="13"/>
      <c r="CX294" s="13"/>
      <c r="CY294" s="13"/>
      <c r="CZ294" s="13"/>
      <c r="DA294" s="13"/>
      <c r="DB294" s="13"/>
      <c r="DC294" s="13"/>
      <c r="DD294" s="13"/>
      <c r="DE294" s="13"/>
      <c r="DF294" s="13"/>
      <c r="DG294" s="13"/>
      <c r="DH294" s="13"/>
      <c r="DI294" s="13"/>
      <c r="DJ294" s="13"/>
      <c r="DK294" s="13"/>
      <c r="DL294" s="13"/>
    </row>
    <row r="295" spans="1:116" s="1" customFormat="1" ht="11.25" customHeight="1" x14ac:dyDescent="0.2">
      <c r="A295" s="6"/>
      <c r="B295" s="108"/>
      <c r="C295" s="108"/>
      <c r="D295" s="108" t="s">
        <v>117</v>
      </c>
      <c r="E295" s="42"/>
      <c r="F295" s="42"/>
      <c r="G295" s="42"/>
      <c r="H295" s="42"/>
      <c r="I295" s="42"/>
      <c r="J295" s="42"/>
      <c r="K295" s="42"/>
      <c r="L295" s="42"/>
      <c r="M295" s="42"/>
      <c r="N295" s="42"/>
      <c r="O295" s="42"/>
      <c r="P295" s="42"/>
      <c r="Q295" s="42"/>
      <c r="R295" s="42"/>
      <c r="S295" s="42"/>
      <c r="T295" s="42"/>
      <c r="U295" s="42"/>
      <c r="V295" s="42"/>
      <c r="W295" s="42"/>
      <c r="X295" s="42"/>
      <c r="Y295" s="42"/>
      <c r="Z295" s="42"/>
      <c r="AA295" s="108"/>
      <c r="AB295" s="108"/>
      <c r="AC295" s="108"/>
      <c r="AD295" s="108"/>
      <c r="AE295" s="108"/>
      <c r="AF295" s="108"/>
      <c r="AG295" s="108"/>
      <c r="AH295" s="108"/>
      <c r="AI295" s="108"/>
      <c r="AJ295" s="108"/>
      <c r="AK295" s="108"/>
      <c r="AL295" s="108"/>
      <c r="AM295" s="108"/>
      <c r="AN295" s="108"/>
      <c r="AO295" s="95"/>
      <c r="AP295" s="687" t="s">
        <v>146</v>
      </c>
      <c r="AQ295" s="745"/>
      <c r="AR295" s="745"/>
      <c r="AS295" s="745"/>
      <c r="AT295" s="748"/>
      <c r="AU295" s="687"/>
      <c r="AV295" s="745"/>
      <c r="AW295" s="748"/>
      <c r="AX295" s="744" t="str">
        <f>IF((R280+AN280)=0,"",(R280+AN280))</f>
        <v/>
      </c>
      <c r="AY295" s="745"/>
      <c r="AZ295" s="745"/>
      <c r="BA295" s="745"/>
      <c r="BB295" s="745"/>
      <c r="BC295" s="135" t="s">
        <v>28</v>
      </c>
      <c r="BD295" s="744" t="s">
        <v>192</v>
      </c>
      <c r="BE295" s="745"/>
      <c r="BF295" s="745"/>
      <c r="BG295" s="745"/>
      <c r="BH295" s="745"/>
      <c r="BI295" s="745"/>
      <c r="BJ295" s="745"/>
      <c r="BK295" s="745"/>
      <c r="BL295" s="745"/>
      <c r="BM295" s="745"/>
      <c r="BN295" s="823"/>
      <c r="BO295" s="809" t="str">
        <f>IF((AX295=""),"",((400+80*(AU295-3)+(AX295*3.3))))</f>
        <v/>
      </c>
      <c r="BP295" s="810"/>
      <c r="BQ295" s="810"/>
      <c r="BR295" s="810"/>
      <c r="BS295" s="131"/>
      <c r="BT295" s="108"/>
      <c r="BU295" s="13"/>
      <c r="BV295" s="13"/>
      <c r="BW295" s="13"/>
      <c r="BX295" s="13"/>
      <c r="BY295" s="13"/>
      <c r="BZ295" s="13"/>
      <c r="CA295" s="13"/>
      <c r="CB295" s="13"/>
      <c r="CC295" s="13"/>
      <c r="CD295" s="13"/>
      <c r="CE295" s="13"/>
      <c r="CF295" s="13"/>
      <c r="CG295" s="13"/>
      <c r="CH295" s="13"/>
      <c r="CI295" s="13"/>
      <c r="CJ295" s="13"/>
      <c r="CK295" s="13"/>
      <c r="CL295" s="13"/>
      <c r="CM295" s="13"/>
      <c r="CN295" s="13"/>
      <c r="CO295" s="13"/>
      <c r="CP295" s="13"/>
      <c r="CQ295" s="13"/>
      <c r="CR295" s="13"/>
      <c r="CS295" s="13"/>
      <c r="CT295" s="13"/>
      <c r="CU295" s="13"/>
      <c r="CV295" s="13"/>
      <c r="CW295" s="13"/>
      <c r="CX295" s="13"/>
      <c r="CY295" s="13"/>
      <c r="CZ295" s="13"/>
      <c r="DA295" s="13"/>
      <c r="DB295" s="13"/>
      <c r="DC295" s="13"/>
      <c r="DD295" s="13"/>
      <c r="DE295" s="13"/>
      <c r="DF295" s="13"/>
      <c r="DG295" s="13"/>
      <c r="DH295" s="13"/>
      <c r="DI295" s="13"/>
      <c r="DJ295" s="13"/>
      <c r="DK295" s="13"/>
      <c r="DL295" s="13"/>
    </row>
    <row r="296" spans="1:116" s="1" customFormat="1" ht="18" customHeight="1" x14ac:dyDescent="0.2">
      <c r="A296" s="6"/>
      <c r="B296" s="108"/>
      <c r="C296" s="108"/>
      <c r="D296" s="108"/>
      <c r="E296" s="307" t="s">
        <v>65</v>
      </c>
      <c r="F296" s="656"/>
      <c r="G296" s="656"/>
      <c r="H296" s="656"/>
      <c r="I296" s="656"/>
      <c r="J296" s="657"/>
      <c r="K296" s="658" t="s">
        <v>68</v>
      </c>
      <c r="L296" s="675"/>
      <c r="M296" s="675"/>
      <c r="N296" s="675"/>
      <c r="O296" s="675"/>
      <c r="P296" s="658" t="s">
        <v>69</v>
      </c>
      <c r="Q296" s="675"/>
      <c r="R296" s="675"/>
      <c r="S296" s="675"/>
      <c r="T296" s="675"/>
      <c r="U296" s="750" t="s">
        <v>70</v>
      </c>
      <c r="V296" s="751"/>
      <c r="W296" s="751"/>
      <c r="X296" s="751"/>
      <c r="Y296" s="751"/>
      <c r="Z296" s="751"/>
      <c r="AA296" s="751"/>
      <c r="AB296" s="751"/>
      <c r="AC296" s="751"/>
      <c r="AD296" s="672" t="s">
        <v>71</v>
      </c>
      <c r="AE296" s="673"/>
      <c r="AF296" s="673"/>
      <c r="AG296" s="673"/>
      <c r="AH296" s="673"/>
      <c r="AI296" s="673"/>
      <c r="AJ296" s="673"/>
      <c r="AK296" s="673"/>
      <c r="AL296" s="674"/>
      <c r="AM296" s="108"/>
      <c r="AN296" s="108"/>
      <c r="AO296" s="95"/>
      <c r="AP296" s="746"/>
      <c r="AQ296" s="747"/>
      <c r="AR296" s="747"/>
      <c r="AS296" s="747"/>
      <c r="AT296" s="749"/>
      <c r="AU296" s="746"/>
      <c r="AV296" s="747"/>
      <c r="AW296" s="749"/>
      <c r="AX296" s="746"/>
      <c r="AY296" s="747"/>
      <c r="AZ296" s="747"/>
      <c r="BA296" s="747"/>
      <c r="BB296" s="747"/>
      <c r="BC296" s="132"/>
      <c r="BD296" s="746"/>
      <c r="BE296" s="747"/>
      <c r="BF296" s="747"/>
      <c r="BG296" s="747"/>
      <c r="BH296" s="747"/>
      <c r="BI296" s="747"/>
      <c r="BJ296" s="747"/>
      <c r="BK296" s="747"/>
      <c r="BL296" s="747"/>
      <c r="BM296" s="747"/>
      <c r="BN296" s="824"/>
      <c r="BO296" s="811"/>
      <c r="BP296" s="812"/>
      <c r="BQ296" s="812"/>
      <c r="BR296" s="812"/>
      <c r="BS296" s="133" t="s">
        <v>155</v>
      </c>
      <c r="BT296" s="108"/>
      <c r="BU296" s="13"/>
      <c r="BV296" s="13"/>
      <c r="BW296" s="13"/>
      <c r="BX296" s="13"/>
      <c r="BY296" s="13"/>
      <c r="BZ296" s="13"/>
      <c r="CA296" s="13"/>
      <c r="CB296" s="13"/>
      <c r="CC296" s="13"/>
      <c r="CD296" s="13"/>
      <c r="CE296" s="13"/>
      <c r="CF296" s="13"/>
      <c r="CG296" s="13"/>
      <c r="CH296" s="13"/>
      <c r="CI296" s="13"/>
      <c r="CJ296" s="13"/>
      <c r="CK296" s="13"/>
      <c r="CL296" s="13"/>
      <c r="CM296" s="13"/>
      <c r="CN296" s="13"/>
      <c r="CO296" s="13"/>
      <c r="CP296" s="13"/>
      <c r="CQ296" s="13"/>
      <c r="CR296" s="13"/>
      <c r="CS296" s="13"/>
      <c r="CT296" s="13"/>
      <c r="CU296" s="13"/>
      <c r="CV296" s="13"/>
      <c r="CW296" s="13"/>
      <c r="CX296" s="13"/>
      <c r="CY296" s="13"/>
      <c r="CZ296" s="13"/>
      <c r="DA296" s="13"/>
      <c r="DB296" s="13"/>
      <c r="DC296" s="13"/>
      <c r="DD296" s="13"/>
      <c r="DE296" s="13"/>
      <c r="DF296" s="13"/>
      <c r="DG296" s="13"/>
      <c r="DH296" s="13"/>
      <c r="DI296" s="13"/>
      <c r="DJ296" s="13"/>
      <c r="DK296" s="13"/>
      <c r="DL296" s="13"/>
    </row>
    <row r="297" spans="1:116" s="1" customFormat="1" ht="14.15" customHeight="1" x14ac:dyDescent="0.2">
      <c r="A297" s="6"/>
      <c r="B297" s="108"/>
      <c r="C297" s="108"/>
      <c r="D297" s="108"/>
      <c r="E297" s="693" t="s">
        <v>158</v>
      </c>
      <c r="F297" s="694"/>
      <c r="G297" s="694"/>
      <c r="H297" s="694"/>
      <c r="I297" s="694"/>
      <c r="J297" s="788"/>
      <c r="K297" s="658" t="s">
        <v>72</v>
      </c>
      <c r="L297" s="675"/>
      <c r="M297" s="675"/>
      <c r="N297" s="675"/>
      <c r="O297" s="675"/>
      <c r="P297" s="665"/>
      <c r="Q297" s="666"/>
      <c r="R297" s="666"/>
      <c r="S297" s="666"/>
      <c r="T297" s="119" t="s">
        <v>110</v>
      </c>
      <c r="U297" s="667" t="s">
        <v>118</v>
      </c>
      <c r="V297" s="668"/>
      <c r="W297" s="668"/>
      <c r="X297" s="668"/>
      <c r="Y297" s="668"/>
      <c r="Z297" s="669" t="str">
        <f>IF((U275=0),"",(U275))</f>
        <v/>
      </c>
      <c r="AA297" s="670"/>
      <c r="AB297" s="670"/>
      <c r="AC297" s="71" t="s">
        <v>28</v>
      </c>
      <c r="AD297" s="671" t="s">
        <v>112</v>
      </c>
      <c r="AE297" s="668"/>
      <c r="AF297" s="668"/>
      <c r="AG297" s="668"/>
      <c r="AH297" s="668"/>
      <c r="AI297" s="669" t="str">
        <f>IF((Z297=""),"",(Z297*1.65))</f>
        <v/>
      </c>
      <c r="AJ297" s="670"/>
      <c r="AK297" s="670"/>
      <c r="AL297" s="72" t="s">
        <v>110</v>
      </c>
      <c r="AM297" s="108"/>
      <c r="AN297" s="108"/>
      <c r="AO297" s="95"/>
      <c r="AP297" s="92"/>
      <c r="AQ297" s="92"/>
      <c r="AR297" s="92"/>
      <c r="AS297" s="92"/>
      <c r="AT297" s="92"/>
      <c r="AU297" s="92"/>
      <c r="AV297" s="92"/>
      <c r="AW297" s="92"/>
      <c r="AX297" s="121"/>
      <c r="AY297" s="116"/>
      <c r="AZ297" s="116"/>
      <c r="BA297" s="116"/>
      <c r="BB297" s="116"/>
      <c r="BC297" s="121"/>
      <c r="BD297" s="136"/>
      <c r="BE297" s="108"/>
      <c r="BF297" s="108"/>
      <c r="BG297" s="108"/>
      <c r="BH297" s="108"/>
      <c r="BI297" s="108"/>
      <c r="BJ297" s="108"/>
      <c r="BK297" s="108"/>
      <c r="BL297" s="108"/>
      <c r="BM297" s="108"/>
      <c r="BN297" s="108"/>
      <c r="BO297" s="108"/>
      <c r="BP297" s="108"/>
      <c r="BQ297" s="108"/>
      <c r="BR297" s="108"/>
      <c r="BS297" s="137"/>
      <c r="BT297" s="108"/>
      <c r="BU297" s="13"/>
      <c r="BV297" s="13"/>
      <c r="BW297" s="13"/>
      <c r="BX297" s="13"/>
      <c r="BY297" s="13"/>
      <c r="BZ297" s="13"/>
      <c r="CA297" s="13"/>
      <c r="CB297" s="13"/>
      <c r="CC297" s="13"/>
      <c r="CD297" s="13"/>
      <c r="CE297" s="13"/>
      <c r="CF297" s="13"/>
      <c r="CG297" s="13"/>
      <c r="CH297" s="13"/>
      <c r="CI297" s="13"/>
      <c r="CJ297" s="13"/>
      <c r="CK297" s="13"/>
      <c r="CL297" s="13"/>
      <c r="CM297" s="13"/>
      <c r="CN297" s="13"/>
      <c r="CO297" s="13"/>
      <c r="CP297" s="13"/>
      <c r="CQ297" s="13"/>
      <c r="CR297" s="13"/>
      <c r="CS297" s="13"/>
      <c r="CT297" s="13"/>
      <c r="CU297" s="13"/>
      <c r="CV297" s="13"/>
      <c r="CW297" s="13"/>
      <c r="CX297" s="13"/>
      <c r="CY297" s="13"/>
      <c r="CZ297" s="13"/>
      <c r="DA297" s="13"/>
      <c r="DB297" s="13"/>
      <c r="DC297" s="13"/>
      <c r="DD297" s="13"/>
      <c r="DE297" s="13"/>
      <c r="DF297" s="13"/>
      <c r="DG297" s="13"/>
      <c r="DH297" s="13"/>
      <c r="DI297" s="13"/>
      <c r="DJ297" s="13"/>
      <c r="DK297" s="13"/>
      <c r="DL297" s="13"/>
    </row>
    <row r="298" spans="1:116" s="1" customFormat="1" ht="14.15" customHeight="1" x14ac:dyDescent="0.2">
      <c r="A298" s="6"/>
      <c r="B298" s="108"/>
      <c r="C298" s="108"/>
      <c r="D298" s="108"/>
      <c r="E298" s="804"/>
      <c r="F298" s="368"/>
      <c r="G298" s="368"/>
      <c r="H298" s="368"/>
      <c r="I298" s="368"/>
      <c r="J298" s="805"/>
      <c r="K298" s="733" t="s">
        <v>73</v>
      </c>
      <c r="L298" s="734"/>
      <c r="M298" s="734"/>
      <c r="N298" s="734"/>
      <c r="O298" s="734"/>
      <c r="P298" s="845"/>
      <c r="Q298" s="846"/>
      <c r="R298" s="846"/>
      <c r="S298" s="846"/>
      <c r="T298" s="125" t="s">
        <v>110</v>
      </c>
      <c r="U298" s="764" t="s">
        <v>119</v>
      </c>
      <c r="V298" s="765"/>
      <c r="W298" s="765"/>
      <c r="X298" s="765"/>
      <c r="Y298" s="765"/>
      <c r="Z298" s="669" t="str">
        <f>IF((U277=0),"",(U277))</f>
        <v/>
      </c>
      <c r="AA298" s="670"/>
      <c r="AB298" s="670"/>
      <c r="AC298" s="75" t="s">
        <v>28</v>
      </c>
      <c r="AD298" s="844" t="s">
        <v>114</v>
      </c>
      <c r="AE298" s="765"/>
      <c r="AF298" s="765"/>
      <c r="AG298" s="765"/>
      <c r="AH298" s="765"/>
      <c r="AI298" s="669" t="str">
        <f>IF((Z298=""),"",(Z298*3.3))</f>
        <v/>
      </c>
      <c r="AJ298" s="670"/>
      <c r="AK298" s="670"/>
      <c r="AL298" s="114" t="s">
        <v>110</v>
      </c>
      <c r="AM298" s="108"/>
      <c r="AN298" s="108"/>
      <c r="AO298" s="95"/>
      <c r="AP298" s="103"/>
      <c r="AQ298" s="103"/>
      <c r="AR298" s="103"/>
      <c r="AS298" s="103"/>
      <c r="AT298" s="103"/>
      <c r="AU298" s="103"/>
      <c r="AV298" s="103"/>
      <c r="AW298" s="103"/>
      <c r="AX298" s="721" t="s">
        <v>194</v>
      </c>
      <c r="AY298" s="745"/>
      <c r="AZ298" s="745"/>
      <c r="BA298" s="745"/>
      <c r="BB298" s="745"/>
      <c r="BC298" s="745"/>
      <c r="BD298" s="745"/>
      <c r="BE298" s="745"/>
      <c r="BF298" s="745"/>
      <c r="BG298" s="745"/>
      <c r="BH298" s="745"/>
      <c r="BI298" s="745"/>
      <c r="BJ298" s="745"/>
      <c r="BK298" s="745"/>
      <c r="BL298" s="745"/>
      <c r="BM298" s="745"/>
      <c r="BN298" s="748"/>
      <c r="BO298" s="687"/>
      <c r="BP298" s="835"/>
      <c r="BQ298" s="835"/>
      <c r="BR298" s="835"/>
      <c r="BS298" s="821" t="s">
        <v>110</v>
      </c>
      <c r="BT298" s="108"/>
      <c r="BU298" s="13"/>
      <c r="BV298" s="13"/>
      <c r="BW298" s="13"/>
      <c r="BX298" s="13"/>
      <c r="BY298" s="13"/>
      <c r="BZ298" s="13"/>
      <c r="CA298" s="13"/>
      <c r="CB298" s="13"/>
      <c r="CC298" s="13"/>
      <c r="CD298" s="13"/>
      <c r="CE298" s="13"/>
      <c r="CF298" s="13"/>
      <c r="CG298" s="13"/>
      <c r="CH298" s="13"/>
      <c r="CI298" s="13"/>
      <c r="CJ298" s="13"/>
      <c r="CK298" s="13"/>
      <c r="CL298" s="13"/>
      <c r="CM298" s="13"/>
      <c r="CN298" s="13"/>
      <c r="CO298" s="13"/>
      <c r="CP298" s="13"/>
      <c r="CQ298" s="13"/>
      <c r="CR298" s="13"/>
      <c r="CS298" s="13"/>
      <c r="CT298" s="13"/>
      <c r="CU298" s="13"/>
      <c r="CV298" s="13"/>
      <c r="CW298" s="13"/>
      <c r="CX298" s="13"/>
      <c r="CY298" s="13"/>
      <c r="CZ298" s="13"/>
      <c r="DA298" s="13"/>
      <c r="DB298" s="13"/>
      <c r="DC298" s="13"/>
      <c r="DD298" s="13"/>
      <c r="DE298" s="13"/>
      <c r="DF298" s="13"/>
      <c r="DG298" s="13"/>
      <c r="DH298" s="13"/>
      <c r="DI298" s="13"/>
      <c r="DJ298" s="13"/>
      <c r="DK298" s="13"/>
      <c r="DL298" s="13"/>
    </row>
    <row r="299" spans="1:116" s="1" customFormat="1" ht="14.15" customHeight="1" x14ac:dyDescent="0.2">
      <c r="A299" s="6"/>
      <c r="B299" s="108"/>
      <c r="C299" s="108"/>
      <c r="D299" s="108"/>
      <c r="E299" s="126"/>
      <c r="F299" s="42"/>
      <c r="G299" s="42"/>
      <c r="H299" s="42"/>
      <c r="I299" s="42"/>
      <c r="J299" s="101"/>
      <c r="K299" s="307" t="s">
        <v>144</v>
      </c>
      <c r="L299" s="656"/>
      <c r="M299" s="656"/>
      <c r="N299" s="656"/>
      <c r="O299" s="657"/>
      <c r="P299" s="89" t="s">
        <v>186</v>
      </c>
      <c r="Q299" s="87"/>
      <c r="R299" s="87"/>
      <c r="S299" s="87"/>
      <c r="T299" s="88"/>
      <c r="U299" s="122" t="s">
        <v>163</v>
      </c>
      <c r="V299" s="110"/>
      <c r="W299" s="110"/>
      <c r="X299" s="110"/>
      <c r="Y299" s="110"/>
      <c r="Z299" s="109"/>
      <c r="AA299" s="102"/>
      <c r="AB299" s="102"/>
      <c r="AC299" s="73"/>
      <c r="AD299" s="113"/>
      <c r="AE299" s="110"/>
      <c r="AF299" s="110"/>
      <c r="AG299" s="110"/>
      <c r="AH299" s="110"/>
      <c r="AI299" s="74"/>
      <c r="AJ299" s="74"/>
      <c r="AK299" s="74"/>
      <c r="AL299" s="111"/>
      <c r="AM299" s="108"/>
      <c r="AN299" s="108"/>
      <c r="AO299" s="95"/>
      <c r="AP299" s="11"/>
      <c r="AQ299" s="11"/>
      <c r="AR299" s="11"/>
      <c r="AS299" s="11"/>
      <c r="AT299" s="11"/>
      <c r="AU299" s="11"/>
      <c r="AV299" s="11"/>
      <c r="AW299" s="11"/>
      <c r="AX299" s="746"/>
      <c r="AY299" s="747"/>
      <c r="AZ299" s="747"/>
      <c r="BA299" s="747"/>
      <c r="BB299" s="747"/>
      <c r="BC299" s="747"/>
      <c r="BD299" s="747"/>
      <c r="BE299" s="747"/>
      <c r="BF299" s="747"/>
      <c r="BG299" s="747"/>
      <c r="BH299" s="747"/>
      <c r="BI299" s="747"/>
      <c r="BJ299" s="747"/>
      <c r="BK299" s="747"/>
      <c r="BL299" s="747"/>
      <c r="BM299" s="747"/>
      <c r="BN299" s="749"/>
      <c r="BO299" s="836"/>
      <c r="BP299" s="837"/>
      <c r="BQ299" s="837"/>
      <c r="BR299" s="837"/>
      <c r="BS299" s="822"/>
      <c r="BT299" s="108"/>
      <c r="BU299" s="13"/>
      <c r="BV299" s="13"/>
      <c r="BW299" s="13"/>
      <c r="BX299" s="13"/>
      <c r="BY299" s="13"/>
      <c r="BZ299" s="13"/>
      <c r="CA299" s="13"/>
      <c r="CB299" s="13"/>
      <c r="CC299" s="13"/>
      <c r="CD299" s="13"/>
      <c r="CE299" s="13"/>
      <c r="CF299" s="13"/>
      <c r="CG299" s="13"/>
      <c r="CH299" s="13"/>
      <c r="CI299" s="13"/>
      <c r="CJ299" s="13"/>
      <c r="CK299" s="13"/>
      <c r="CL299" s="13"/>
      <c r="CM299" s="13"/>
      <c r="CN299" s="13"/>
      <c r="CO299" s="13"/>
      <c r="CP299" s="13"/>
      <c r="CQ299" s="13"/>
      <c r="CR299" s="13"/>
      <c r="CS299" s="13"/>
      <c r="CT299" s="13"/>
      <c r="CU299" s="13"/>
      <c r="CV299" s="13"/>
      <c r="CW299" s="13"/>
      <c r="CX299" s="13"/>
      <c r="CY299" s="13"/>
      <c r="CZ299" s="13"/>
      <c r="DA299" s="13"/>
      <c r="DB299" s="13"/>
      <c r="DC299" s="13"/>
      <c r="DD299" s="13"/>
      <c r="DE299" s="13"/>
      <c r="DF299" s="13"/>
      <c r="DG299" s="13"/>
      <c r="DH299" s="13"/>
      <c r="DI299" s="13"/>
      <c r="DJ299" s="13"/>
      <c r="DK299" s="13"/>
      <c r="DL299" s="13"/>
    </row>
    <row r="300" spans="1:116" s="1" customFormat="1" ht="14.15" customHeight="1" x14ac:dyDescent="0.2">
      <c r="A300" s="6"/>
      <c r="B300" s="108"/>
      <c r="C300" s="108"/>
      <c r="D300" s="108"/>
      <c r="E300" s="693" t="s">
        <v>160</v>
      </c>
      <c r="F300" s="694"/>
      <c r="G300" s="694"/>
      <c r="H300" s="694"/>
      <c r="I300" s="694"/>
      <c r="J300" s="788"/>
      <c r="K300" s="308" t="s">
        <v>74</v>
      </c>
      <c r="L300" s="656"/>
      <c r="M300" s="656"/>
      <c r="N300" s="656"/>
      <c r="O300" s="657"/>
      <c r="P300" s="665"/>
      <c r="Q300" s="666"/>
      <c r="R300" s="666"/>
      <c r="S300" s="666"/>
      <c r="T300" s="119" t="s">
        <v>110</v>
      </c>
      <c r="U300" s="759" t="s">
        <v>164</v>
      </c>
      <c r="V300" s="736"/>
      <c r="W300" s="736"/>
      <c r="X300" s="736"/>
      <c r="Y300" s="737"/>
      <c r="Z300" s="659" t="str">
        <f>IF((J279=0),"",(J279))</f>
        <v/>
      </c>
      <c r="AA300" s="660"/>
      <c r="AB300" s="660"/>
      <c r="AC300" s="730" t="s">
        <v>28</v>
      </c>
      <c r="AD300" s="735" t="s">
        <v>116</v>
      </c>
      <c r="AE300" s="736"/>
      <c r="AF300" s="736"/>
      <c r="AG300" s="736"/>
      <c r="AH300" s="737"/>
      <c r="AI300" s="874" t="str">
        <f>IF((Z300=""),"",(Z300*1.98))</f>
        <v/>
      </c>
      <c r="AJ300" s="875"/>
      <c r="AK300" s="875"/>
      <c r="AL300" s="676" t="s">
        <v>110</v>
      </c>
      <c r="AM300" s="108"/>
      <c r="AN300" s="108"/>
      <c r="AO300" s="97"/>
      <c r="AP300" s="98"/>
      <c r="AQ300" s="98"/>
      <c r="AR300" s="98"/>
      <c r="AS300" s="98"/>
      <c r="AT300" s="98"/>
      <c r="AU300" s="98"/>
      <c r="AV300" s="98"/>
      <c r="AW300" s="98"/>
      <c r="AX300" s="99"/>
      <c r="AY300" s="99"/>
      <c r="AZ300" s="99"/>
      <c r="BA300" s="99"/>
      <c r="BB300" s="99"/>
      <c r="BC300" s="99"/>
      <c r="BD300" s="99"/>
      <c r="BE300" s="99"/>
      <c r="BF300" s="99"/>
      <c r="BG300" s="99"/>
      <c r="BH300" s="99"/>
      <c r="BI300" s="99"/>
      <c r="BJ300" s="99"/>
      <c r="BK300" s="99"/>
      <c r="BL300" s="99"/>
      <c r="BM300" s="99"/>
      <c r="BN300" s="99"/>
      <c r="BO300" s="99"/>
      <c r="BP300" s="99"/>
      <c r="BQ300" s="99"/>
      <c r="BR300" s="99"/>
      <c r="BS300" s="100"/>
      <c r="BT300" s="108"/>
      <c r="BU300" s="13"/>
      <c r="BV300" s="13"/>
      <c r="BW300" s="13"/>
      <c r="BX300" s="13"/>
      <c r="BY300" s="13"/>
      <c r="BZ300" s="13"/>
      <c r="CA300" s="13"/>
      <c r="CB300" s="13"/>
      <c r="CC300" s="13"/>
      <c r="CD300" s="13"/>
      <c r="CE300" s="13"/>
      <c r="CF300" s="13"/>
      <c r="CG300" s="13"/>
      <c r="CH300" s="13"/>
      <c r="CI300" s="13"/>
      <c r="CJ300" s="13"/>
      <c r="CK300" s="13"/>
      <c r="CL300" s="13"/>
      <c r="CM300" s="13"/>
      <c r="CN300" s="13"/>
      <c r="CO300" s="13"/>
      <c r="CP300" s="13"/>
      <c r="CQ300" s="13"/>
      <c r="CR300" s="13"/>
      <c r="CS300" s="13"/>
      <c r="CT300" s="13"/>
      <c r="CU300" s="13"/>
      <c r="CV300" s="13"/>
      <c r="CW300" s="13"/>
      <c r="CX300" s="13"/>
      <c r="CY300" s="13"/>
      <c r="CZ300" s="13"/>
      <c r="DA300" s="13"/>
      <c r="DB300" s="13"/>
      <c r="DC300" s="13"/>
      <c r="DD300" s="13"/>
      <c r="DE300" s="13"/>
      <c r="DF300" s="13"/>
      <c r="DG300" s="13"/>
      <c r="DH300" s="13"/>
      <c r="DI300" s="13"/>
      <c r="DJ300" s="13"/>
      <c r="DK300" s="13"/>
      <c r="DL300" s="13"/>
    </row>
    <row r="301" spans="1:116" s="1" customFormat="1" ht="14.15" customHeight="1" x14ac:dyDescent="0.2">
      <c r="A301" s="6"/>
      <c r="B301" s="108"/>
      <c r="C301" s="108"/>
      <c r="D301" s="108"/>
      <c r="E301" s="804"/>
      <c r="F301" s="368"/>
      <c r="G301" s="368"/>
      <c r="H301" s="368"/>
      <c r="I301" s="368"/>
      <c r="J301" s="805"/>
      <c r="K301" s="308" t="s">
        <v>75</v>
      </c>
      <c r="L301" s="656"/>
      <c r="M301" s="656"/>
      <c r="N301" s="656"/>
      <c r="O301" s="657"/>
      <c r="P301" s="665"/>
      <c r="Q301" s="666"/>
      <c r="R301" s="666"/>
      <c r="S301" s="666"/>
      <c r="T301" s="119" t="s">
        <v>110</v>
      </c>
      <c r="U301" s="760"/>
      <c r="V301" s="739"/>
      <c r="W301" s="739"/>
      <c r="X301" s="739"/>
      <c r="Y301" s="740"/>
      <c r="Z301" s="661"/>
      <c r="AA301" s="662"/>
      <c r="AB301" s="662"/>
      <c r="AC301" s="731"/>
      <c r="AD301" s="738"/>
      <c r="AE301" s="739"/>
      <c r="AF301" s="739"/>
      <c r="AG301" s="739"/>
      <c r="AH301" s="740"/>
      <c r="AI301" s="876"/>
      <c r="AJ301" s="877"/>
      <c r="AK301" s="877"/>
      <c r="AL301" s="677"/>
      <c r="AM301" s="108"/>
      <c r="AN301" s="19"/>
      <c r="AO301" s="108"/>
      <c r="AP301" s="108"/>
      <c r="AQ301" s="108"/>
      <c r="AR301" s="108"/>
      <c r="AS301" s="108"/>
      <c r="AT301" s="108"/>
      <c r="AU301" s="108"/>
      <c r="AV301" s="108"/>
      <c r="AW301" s="108"/>
      <c r="AX301" s="108"/>
      <c r="AY301" s="108"/>
      <c r="AZ301" s="108"/>
      <c r="BA301" s="108"/>
      <c r="BB301" s="108"/>
      <c r="BC301" s="108"/>
      <c r="BD301" s="108"/>
      <c r="BE301" s="108"/>
      <c r="BF301" s="108"/>
      <c r="BG301" s="108"/>
      <c r="BH301" s="108"/>
      <c r="BI301" s="108"/>
      <c r="BJ301" s="108"/>
      <c r="BK301" s="108"/>
      <c r="BL301" s="108"/>
      <c r="BM301" s="108"/>
      <c r="BN301" s="108"/>
      <c r="BO301" s="108"/>
      <c r="BP301" s="108"/>
      <c r="BQ301" s="108"/>
      <c r="BR301" s="108"/>
      <c r="BS301" s="108"/>
      <c r="BT301" s="108"/>
      <c r="BU301" s="13"/>
      <c r="BV301" s="13"/>
      <c r="BW301" s="13"/>
      <c r="BX301" s="13"/>
      <c r="BY301" s="13"/>
      <c r="BZ301" s="13"/>
      <c r="CA301" s="13"/>
      <c r="CB301" s="13"/>
      <c r="CC301" s="13"/>
      <c r="CD301" s="13"/>
      <c r="CE301" s="13"/>
      <c r="CF301" s="13"/>
      <c r="CG301" s="13"/>
      <c r="CH301" s="13"/>
      <c r="CI301" s="13"/>
      <c r="CJ301" s="13"/>
      <c r="CK301" s="13"/>
      <c r="CL301" s="13"/>
      <c r="CM301" s="13"/>
      <c r="CN301" s="13"/>
      <c r="CO301" s="13"/>
      <c r="CP301" s="13"/>
      <c r="CQ301" s="13"/>
      <c r="CR301" s="13"/>
      <c r="CS301" s="13"/>
      <c r="CT301" s="13"/>
      <c r="CU301" s="13"/>
      <c r="CV301" s="13"/>
      <c r="CW301" s="13"/>
      <c r="CX301" s="13"/>
      <c r="CY301" s="13"/>
      <c r="CZ301" s="13"/>
      <c r="DA301" s="13"/>
      <c r="DB301" s="13"/>
      <c r="DC301" s="13"/>
      <c r="DD301" s="13"/>
      <c r="DE301" s="13"/>
      <c r="DF301" s="13"/>
      <c r="DG301" s="13"/>
      <c r="DH301" s="13"/>
      <c r="DI301" s="13"/>
      <c r="DJ301" s="13"/>
      <c r="DK301" s="13"/>
      <c r="DL301" s="13"/>
    </row>
    <row r="302" spans="1:116" s="1" customFormat="1" ht="14.15" customHeight="1" x14ac:dyDescent="0.2">
      <c r="A302" s="6"/>
      <c r="B302" s="108"/>
      <c r="C302" s="108"/>
      <c r="D302" s="108"/>
      <c r="E302" s="804"/>
      <c r="F302" s="368"/>
      <c r="G302" s="368"/>
      <c r="H302" s="368"/>
      <c r="I302" s="368"/>
      <c r="J302" s="805"/>
      <c r="K302" s="308" t="s">
        <v>19</v>
      </c>
      <c r="L302" s="656"/>
      <c r="M302" s="656"/>
      <c r="N302" s="656"/>
      <c r="O302" s="657"/>
      <c r="P302" s="665"/>
      <c r="Q302" s="666"/>
      <c r="R302" s="666"/>
      <c r="S302" s="666"/>
      <c r="T302" s="119" t="s">
        <v>110</v>
      </c>
      <c r="U302" s="760"/>
      <c r="V302" s="739"/>
      <c r="W302" s="739"/>
      <c r="X302" s="739"/>
      <c r="Y302" s="740"/>
      <c r="Z302" s="661"/>
      <c r="AA302" s="662"/>
      <c r="AB302" s="662"/>
      <c r="AC302" s="731"/>
      <c r="AD302" s="741"/>
      <c r="AE302" s="742"/>
      <c r="AF302" s="742"/>
      <c r="AG302" s="742"/>
      <c r="AH302" s="743"/>
      <c r="AI302" s="878"/>
      <c r="AJ302" s="879"/>
      <c r="AK302" s="879"/>
      <c r="AL302" s="678"/>
      <c r="AM302" s="108"/>
      <c r="AN302" s="20"/>
      <c r="AO302" s="108"/>
      <c r="AP302" s="767" t="s">
        <v>180</v>
      </c>
      <c r="AQ302" s="767"/>
      <c r="AR302" s="767"/>
      <c r="AS302" s="767"/>
      <c r="AT302" s="767"/>
      <c r="AU302" s="767"/>
      <c r="AV302" s="767"/>
      <c r="AW302" s="767"/>
      <c r="AX302" s="767"/>
      <c r="AY302" s="767"/>
      <c r="AZ302" s="767"/>
      <c r="BA302" s="767"/>
      <c r="BB302" s="767"/>
      <c r="BC302" s="767"/>
      <c r="BD302" s="767"/>
      <c r="BE302" s="767"/>
      <c r="BF302" s="767"/>
      <c r="BG302" s="767"/>
      <c r="BH302" s="767"/>
      <c r="BI302" s="767"/>
      <c r="BJ302" s="767"/>
      <c r="BK302" s="767"/>
      <c r="BL302" s="767"/>
      <c r="BM302" s="767"/>
      <c r="BN302" s="767"/>
      <c r="BO302" s="767"/>
      <c r="BP302" s="767"/>
      <c r="BQ302" s="767"/>
      <c r="BR302" s="767"/>
      <c r="BS302" s="767"/>
      <c r="BT302" s="108"/>
      <c r="BU302" s="13"/>
      <c r="BV302" s="13"/>
      <c r="BW302" s="13"/>
      <c r="BX302" s="13"/>
      <c r="BY302" s="13"/>
      <c r="BZ302" s="13"/>
      <c r="CA302" s="13"/>
      <c r="CB302" s="13"/>
      <c r="CC302" s="13"/>
      <c r="CD302" s="13"/>
      <c r="CE302" s="13"/>
      <c r="CF302" s="13"/>
      <c r="CG302" s="13"/>
      <c r="CH302" s="13"/>
      <c r="CI302" s="13"/>
      <c r="CJ302" s="13"/>
      <c r="CK302" s="13"/>
      <c r="CL302" s="13"/>
      <c r="CM302" s="13"/>
      <c r="CN302" s="13"/>
      <c r="CO302" s="13"/>
      <c r="CP302" s="13"/>
      <c r="CQ302" s="13"/>
      <c r="CR302" s="13"/>
      <c r="CS302" s="13"/>
      <c r="CT302" s="13"/>
      <c r="CU302" s="13"/>
      <c r="CV302" s="13"/>
      <c r="CW302" s="13"/>
      <c r="CX302" s="13"/>
      <c r="CY302" s="13"/>
      <c r="CZ302" s="13"/>
      <c r="DA302" s="13"/>
      <c r="DB302" s="13"/>
      <c r="DC302" s="13"/>
      <c r="DD302" s="13"/>
      <c r="DE302" s="13"/>
      <c r="DF302" s="13"/>
      <c r="DG302" s="13"/>
      <c r="DH302" s="13"/>
      <c r="DI302" s="13"/>
      <c r="DJ302" s="13"/>
      <c r="DK302" s="13"/>
      <c r="DL302" s="13"/>
    </row>
    <row r="303" spans="1:116" s="1" customFormat="1" ht="14.15" customHeight="1" x14ac:dyDescent="0.2">
      <c r="A303" s="6"/>
      <c r="B303" s="108"/>
      <c r="C303" s="108"/>
      <c r="D303" s="108"/>
      <c r="E303" s="806"/>
      <c r="F303" s="807"/>
      <c r="G303" s="807"/>
      <c r="H303" s="807"/>
      <c r="I303" s="807"/>
      <c r="J303" s="808"/>
      <c r="K303" s="307" t="s">
        <v>140</v>
      </c>
      <c r="L303" s="656"/>
      <c r="M303" s="656"/>
      <c r="N303" s="656"/>
      <c r="O303" s="657"/>
      <c r="P303" s="665"/>
      <c r="Q303" s="666"/>
      <c r="R303" s="666"/>
      <c r="S303" s="666"/>
      <c r="T303" s="119" t="s">
        <v>110</v>
      </c>
      <c r="U303" s="761"/>
      <c r="V303" s="762"/>
      <c r="W303" s="762"/>
      <c r="X303" s="762"/>
      <c r="Y303" s="763"/>
      <c r="Z303" s="663"/>
      <c r="AA303" s="664"/>
      <c r="AB303" s="664"/>
      <c r="AC303" s="732"/>
      <c r="AD303" s="671" t="s">
        <v>114</v>
      </c>
      <c r="AE303" s="668"/>
      <c r="AF303" s="668"/>
      <c r="AG303" s="668"/>
      <c r="AH303" s="668"/>
      <c r="AI303" s="754" t="str">
        <f>IF((Z300=""),"",(Z300*3.3))</f>
        <v/>
      </c>
      <c r="AJ303" s="755"/>
      <c r="AK303" s="755"/>
      <c r="AL303" s="72" t="s">
        <v>110</v>
      </c>
      <c r="AM303" s="108"/>
      <c r="AN303" s="20"/>
      <c r="AO303" s="108"/>
      <c r="AP303" s="767"/>
      <c r="AQ303" s="767"/>
      <c r="AR303" s="767"/>
      <c r="AS303" s="767"/>
      <c r="AT303" s="767"/>
      <c r="AU303" s="767"/>
      <c r="AV303" s="767"/>
      <c r="AW303" s="767"/>
      <c r="AX303" s="767"/>
      <c r="AY303" s="767"/>
      <c r="AZ303" s="767"/>
      <c r="BA303" s="767"/>
      <c r="BB303" s="767"/>
      <c r="BC303" s="767"/>
      <c r="BD303" s="767"/>
      <c r="BE303" s="767"/>
      <c r="BF303" s="767"/>
      <c r="BG303" s="767"/>
      <c r="BH303" s="767"/>
      <c r="BI303" s="767"/>
      <c r="BJ303" s="767"/>
      <c r="BK303" s="767"/>
      <c r="BL303" s="767"/>
      <c r="BM303" s="767"/>
      <c r="BN303" s="767"/>
      <c r="BO303" s="767"/>
      <c r="BP303" s="767"/>
      <c r="BQ303" s="767"/>
      <c r="BR303" s="767"/>
      <c r="BS303" s="767"/>
      <c r="BT303" s="108"/>
      <c r="BU303" s="13"/>
      <c r="BV303" s="13"/>
      <c r="BW303" s="13"/>
      <c r="BX303" s="13"/>
      <c r="BY303" s="13"/>
      <c r="BZ303" s="13"/>
      <c r="CA303" s="13"/>
      <c r="CB303" s="13"/>
      <c r="CC303" s="13"/>
      <c r="CD303" s="13"/>
      <c r="CE303" s="13"/>
      <c r="CF303" s="13"/>
      <c r="CG303" s="13"/>
      <c r="CH303" s="13"/>
      <c r="CI303" s="13"/>
      <c r="CJ303" s="13"/>
      <c r="CK303" s="13"/>
      <c r="CL303" s="13"/>
      <c r="CM303" s="13"/>
      <c r="CN303" s="13"/>
      <c r="CO303" s="13"/>
      <c r="CP303" s="13"/>
      <c r="CQ303" s="13"/>
      <c r="CR303" s="13"/>
      <c r="CS303" s="13"/>
      <c r="CT303" s="13"/>
      <c r="CU303" s="13"/>
      <c r="CV303" s="13"/>
      <c r="CW303" s="13"/>
      <c r="CX303" s="13"/>
      <c r="CY303" s="13"/>
      <c r="CZ303" s="13"/>
      <c r="DA303" s="13"/>
      <c r="DB303" s="13"/>
      <c r="DC303" s="13"/>
      <c r="DD303" s="13"/>
      <c r="DE303" s="13"/>
      <c r="DF303" s="13"/>
      <c r="DG303" s="13"/>
      <c r="DH303" s="13"/>
      <c r="DI303" s="13"/>
      <c r="DJ303" s="13"/>
      <c r="DK303" s="13"/>
      <c r="DL303" s="13"/>
    </row>
    <row r="304" spans="1:116" s="1" customFormat="1" ht="12" customHeight="1" x14ac:dyDescent="0.2">
      <c r="A304" s="6"/>
      <c r="B304" s="108"/>
      <c r="C304" s="108"/>
      <c r="D304" s="108" t="s">
        <v>120</v>
      </c>
      <c r="E304" s="42"/>
      <c r="F304" s="42"/>
      <c r="G304" s="42"/>
      <c r="H304" s="42"/>
      <c r="I304" s="42"/>
      <c r="J304" s="42"/>
      <c r="K304" s="42"/>
      <c r="L304" s="42"/>
      <c r="M304" s="42"/>
      <c r="N304" s="42"/>
      <c r="O304" s="42"/>
      <c r="P304" s="42"/>
      <c r="Q304" s="42"/>
      <c r="R304" s="42"/>
      <c r="S304" s="42"/>
      <c r="T304" s="42"/>
      <c r="U304" s="42"/>
      <c r="V304" s="42"/>
      <c r="W304" s="42"/>
      <c r="X304" s="42"/>
      <c r="Y304" s="42"/>
      <c r="Z304" s="42"/>
      <c r="AA304" s="108"/>
      <c r="AB304" s="108"/>
      <c r="AC304" s="108"/>
      <c r="AD304" s="108"/>
      <c r="AE304" s="108"/>
      <c r="AF304" s="108"/>
      <c r="AG304" s="108"/>
      <c r="AH304" s="108"/>
      <c r="AI304" s="108"/>
      <c r="AJ304" s="108"/>
      <c r="AK304" s="108"/>
      <c r="AL304" s="41"/>
      <c r="AM304" s="108"/>
      <c r="AN304" s="108"/>
      <c r="AO304" s="108"/>
      <c r="AP304" s="108" t="s">
        <v>141</v>
      </c>
      <c r="AQ304" s="108"/>
      <c r="AR304" s="127"/>
      <c r="AS304" s="127"/>
      <c r="AT304" s="127"/>
      <c r="AU304" s="127"/>
      <c r="AV304" s="127"/>
      <c r="AW304" s="127"/>
      <c r="AX304" s="127"/>
      <c r="AY304" s="127"/>
      <c r="AZ304" s="127"/>
      <c r="BA304" s="127"/>
      <c r="BB304" s="127"/>
      <c r="BC304" s="127"/>
      <c r="BD304" s="127"/>
      <c r="BE304" s="127"/>
      <c r="BF304" s="127"/>
      <c r="BG304" s="127"/>
      <c r="BH304" s="127"/>
      <c r="BI304" s="127"/>
      <c r="BJ304" s="127"/>
      <c r="BK304" s="127"/>
      <c r="BL304" s="127"/>
      <c r="BM304" s="127"/>
      <c r="BN304" s="127"/>
      <c r="BO304" s="127"/>
      <c r="BP304" s="127"/>
      <c r="BQ304" s="127"/>
      <c r="BR304" s="127"/>
      <c r="BS304" s="127"/>
      <c r="BT304" s="108"/>
      <c r="BU304" s="13"/>
      <c r="BV304" s="13"/>
      <c r="BW304" s="13"/>
      <c r="BX304" s="13"/>
      <c r="BY304" s="13"/>
      <c r="BZ304" s="13"/>
      <c r="CA304" s="13"/>
      <c r="CB304" s="13"/>
      <c r="CC304" s="13"/>
      <c r="CD304" s="13"/>
      <c r="CE304" s="13"/>
      <c r="CF304" s="13"/>
      <c r="CG304" s="13"/>
      <c r="CH304" s="13"/>
      <c r="CI304" s="13"/>
      <c r="CJ304" s="13"/>
      <c r="CK304" s="13"/>
      <c r="CL304" s="13"/>
      <c r="CM304" s="13"/>
      <c r="CN304" s="13"/>
      <c r="CO304" s="13"/>
      <c r="CP304" s="13"/>
      <c r="CQ304" s="13"/>
      <c r="CR304" s="13"/>
      <c r="CS304" s="13"/>
      <c r="CT304" s="13"/>
      <c r="CU304" s="13"/>
      <c r="CV304" s="13"/>
      <c r="CW304" s="13"/>
      <c r="CX304" s="13"/>
      <c r="CY304" s="13"/>
      <c r="CZ304" s="13"/>
      <c r="DA304" s="13"/>
      <c r="DB304" s="13"/>
      <c r="DC304" s="13"/>
      <c r="DD304" s="13"/>
      <c r="DE304" s="13"/>
      <c r="DF304" s="13"/>
      <c r="DG304" s="13"/>
      <c r="DH304" s="13"/>
      <c r="DI304" s="13"/>
      <c r="DJ304" s="13"/>
      <c r="DK304" s="13"/>
      <c r="DL304" s="13"/>
    </row>
    <row r="305" spans="1:116" s="1" customFormat="1" ht="14.15" customHeight="1" x14ac:dyDescent="0.2">
      <c r="A305" s="6"/>
      <c r="B305" s="108"/>
      <c r="C305" s="108"/>
      <c r="D305" s="108"/>
      <c r="E305" s="687" t="s">
        <v>77</v>
      </c>
      <c r="F305" s="688"/>
      <c r="G305" s="688"/>
      <c r="H305" s="688"/>
      <c r="I305" s="688"/>
      <c r="J305" s="689"/>
      <c r="K305" s="349" t="s">
        <v>78</v>
      </c>
      <c r="L305" s="799"/>
      <c r="M305" s="799"/>
      <c r="N305" s="799"/>
      <c r="O305" s="700"/>
      <c r="P305" s="845"/>
      <c r="Q305" s="846"/>
      <c r="R305" s="846"/>
      <c r="S305" s="846"/>
      <c r="T305" s="756" t="s">
        <v>110</v>
      </c>
      <c r="U305" s="667" t="s">
        <v>121</v>
      </c>
      <c r="V305" s="668"/>
      <c r="W305" s="668"/>
      <c r="X305" s="668"/>
      <c r="Y305" s="668"/>
      <c r="Z305" s="719" t="str">
        <f>IF((AQ275=0),"",(AQ275))</f>
        <v/>
      </c>
      <c r="AA305" s="720"/>
      <c r="AB305" s="720"/>
      <c r="AC305" s="71" t="s">
        <v>28</v>
      </c>
      <c r="AD305" s="671" t="s">
        <v>112</v>
      </c>
      <c r="AE305" s="668"/>
      <c r="AF305" s="668"/>
      <c r="AG305" s="668"/>
      <c r="AH305" s="668"/>
      <c r="AI305" s="752" t="str">
        <f>IF(Z305="","",(Z305*1.65))</f>
        <v/>
      </c>
      <c r="AJ305" s="753"/>
      <c r="AK305" s="753"/>
      <c r="AL305" s="72" t="s">
        <v>110</v>
      </c>
      <c r="AM305" s="108"/>
      <c r="AN305" s="108"/>
      <c r="AO305" s="108"/>
      <c r="AP305" s="108" t="s">
        <v>142</v>
      </c>
      <c r="AQ305" s="108"/>
      <c r="AR305" s="108"/>
      <c r="AS305" s="108"/>
      <c r="AT305" s="108"/>
      <c r="AU305" s="108"/>
      <c r="AV305" s="108"/>
      <c r="AW305" s="108"/>
      <c r="AX305" s="108"/>
      <c r="AY305" s="108"/>
      <c r="AZ305" s="108"/>
      <c r="BA305" s="108"/>
      <c r="BB305" s="108"/>
      <c r="BC305" s="108"/>
      <c r="BD305" s="108"/>
      <c r="BE305" s="108"/>
      <c r="BF305" s="108"/>
      <c r="BG305" s="108"/>
      <c r="BH305" s="108"/>
      <c r="BI305" s="108"/>
      <c r="BJ305" s="108"/>
      <c r="BK305" s="108"/>
      <c r="BL305" s="108"/>
      <c r="BM305" s="108"/>
      <c r="BN305" s="108"/>
      <c r="BO305" s="108"/>
      <c r="BP305" s="108"/>
      <c r="BQ305" s="108"/>
      <c r="BR305" s="108"/>
      <c r="BS305" s="108"/>
      <c r="BT305" s="108"/>
      <c r="BU305" s="13"/>
      <c r="BV305" s="13"/>
      <c r="BW305" s="13"/>
      <c r="BX305" s="13"/>
      <c r="BY305" s="13"/>
      <c r="BZ305" s="13"/>
      <c r="CA305" s="13"/>
      <c r="CB305" s="13"/>
      <c r="CC305" s="13"/>
      <c r="CD305" s="13"/>
      <c r="CE305" s="13"/>
      <c r="CF305" s="13"/>
      <c r="CG305" s="13"/>
      <c r="CH305" s="13"/>
      <c r="CI305" s="13"/>
      <c r="CJ305" s="13"/>
      <c r="CK305" s="13"/>
      <c r="CL305" s="13"/>
      <c r="CM305" s="13"/>
      <c r="CN305" s="13"/>
      <c r="CO305" s="13"/>
      <c r="CP305" s="13"/>
      <c r="CQ305" s="13"/>
      <c r="CR305" s="13"/>
      <c r="CS305" s="13"/>
      <c r="CT305" s="13"/>
      <c r="CU305" s="13"/>
      <c r="CV305" s="13"/>
      <c r="CW305" s="13"/>
      <c r="CX305" s="13"/>
      <c r="CY305" s="13"/>
      <c r="CZ305" s="13"/>
      <c r="DA305" s="13"/>
      <c r="DB305" s="13"/>
      <c r="DC305" s="13"/>
      <c r="DD305" s="13"/>
      <c r="DE305" s="13"/>
      <c r="DF305" s="13"/>
      <c r="DG305" s="13"/>
      <c r="DH305" s="13"/>
      <c r="DI305" s="13"/>
      <c r="DJ305" s="13"/>
      <c r="DK305" s="13"/>
      <c r="DL305" s="13"/>
    </row>
    <row r="306" spans="1:116" s="1" customFormat="1" ht="14.15" customHeight="1" x14ac:dyDescent="0.2">
      <c r="A306" s="6"/>
      <c r="B306" s="108"/>
      <c r="C306" s="108"/>
      <c r="D306" s="108"/>
      <c r="E306" s="797"/>
      <c r="F306" s="370"/>
      <c r="G306" s="370"/>
      <c r="H306" s="370"/>
      <c r="I306" s="370"/>
      <c r="J306" s="798"/>
      <c r="K306" s="800"/>
      <c r="L306" s="801"/>
      <c r="M306" s="801"/>
      <c r="N306" s="801"/>
      <c r="O306" s="802"/>
      <c r="P306" s="880"/>
      <c r="Q306" s="881"/>
      <c r="R306" s="881"/>
      <c r="S306" s="881"/>
      <c r="T306" s="757"/>
      <c r="U306" s="667" t="s">
        <v>122</v>
      </c>
      <c r="V306" s="668"/>
      <c r="W306" s="668"/>
      <c r="X306" s="668"/>
      <c r="Y306" s="668"/>
      <c r="Z306" s="719" t="str">
        <f>IF((AQ277=0),"",(AQ277))</f>
        <v/>
      </c>
      <c r="AA306" s="720"/>
      <c r="AB306" s="720"/>
      <c r="AC306" s="71" t="s">
        <v>28</v>
      </c>
      <c r="AD306" s="671" t="s">
        <v>114</v>
      </c>
      <c r="AE306" s="668"/>
      <c r="AF306" s="668"/>
      <c r="AG306" s="668"/>
      <c r="AH306" s="668"/>
      <c r="AI306" s="752" t="str">
        <f>IF(Z306="","",(Z306*3.3))</f>
        <v/>
      </c>
      <c r="AJ306" s="753"/>
      <c r="AK306" s="753"/>
      <c r="AL306" s="72" t="s">
        <v>110</v>
      </c>
      <c r="AM306" s="108"/>
      <c r="AN306" s="108"/>
      <c r="AO306" s="108"/>
      <c r="AP306" s="108" t="s">
        <v>143</v>
      </c>
      <c r="AQ306" s="108"/>
      <c r="AR306" s="12"/>
      <c r="AS306" s="12"/>
      <c r="AT306" s="12"/>
      <c r="AU306" s="12"/>
      <c r="AV306" s="12"/>
      <c r="AW306" s="12"/>
      <c r="AX306" s="12"/>
      <c r="AY306" s="12"/>
      <c r="AZ306" s="12"/>
      <c r="BA306" s="12"/>
      <c r="BB306" s="12"/>
      <c r="BC306" s="12"/>
      <c r="BD306" s="12"/>
      <c r="BE306" s="12"/>
      <c r="BF306" s="12"/>
      <c r="BG306" s="12"/>
      <c r="BH306" s="12"/>
      <c r="BI306" s="12"/>
      <c r="BJ306" s="12"/>
      <c r="BK306" s="12"/>
      <c r="BL306" s="12"/>
      <c r="BM306" s="12"/>
      <c r="BN306" s="12"/>
      <c r="BO306" s="12"/>
      <c r="BP306" s="12"/>
      <c r="BQ306" s="12"/>
      <c r="BR306" s="12"/>
      <c r="BS306" s="12"/>
      <c r="BT306" s="108"/>
      <c r="BU306" s="13"/>
      <c r="BV306" s="13"/>
      <c r="BW306" s="13"/>
      <c r="BX306" s="13"/>
      <c r="BY306" s="13"/>
      <c r="BZ306" s="13"/>
      <c r="CA306" s="13"/>
      <c r="CB306" s="13"/>
      <c r="CC306" s="13"/>
      <c r="CD306" s="13"/>
      <c r="CE306" s="13"/>
      <c r="CF306" s="13"/>
      <c r="CG306" s="13"/>
      <c r="CH306" s="13"/>
      <c r="CI306" s="13"/>
      <c r="CJ306" s="13"/>
      <c r="CK306" s="13"/>
      <c r="CL306" s="13"/>
      <c r="CM306" s="13"/>
      <c r="CN306" s="13"/>
      <c r="CO306" s="13"/>
      <c r="CP306" s="13"/>
      <c r="CQ306" s="13"/>
      <c r="CR306" s="13"/>
      <c r="CS306" s="13"/>
      <c r="CT306" s="13"/>
      <c r="CU306" s="13"/>
      <c r="CV306" s="13"/>
      <c r="CW306" s="13"/>
      <c r="CX306" s="13"/>
      <c r="CY306" s="13"/>
      <c r="CZ306" s="13"/>
      <c r="DA306" s="13"/>
      <c r="DB306" s="13"/>
      <c r="DC306" s="13"/>
      <c r="DD306" s="13"/>
      <c r="DE306" s="13"/>
      <c r="DF306" s="13"/>
      <c r="DG306" s="13"/>
      <c r="DH306" s="13"/>
      <c r="DI306" s="13"/>
      <c r="DJ306" s="13"/>
      <c r="DK306" s="13"/>
      <c r="DL306" s="13"/>
    </row>
    <row r="307" spans="1:116" s="1" customFormat="1" ht="14.15" customHeight="1" x14ac:dyDescent="0.2">
      <c r="A307" s="6"/>
      <c r="B307" s="108"/>
      <c r="C307" s="108"/>
      <c r="D307" s="108"/>
      <c r="E307" s="797"/>
      <c r="F307" s="370"/>
      <c r="G307" s="370"/>
      <c r="H307" s="370"/>
      <c r="I307" s="370"/>
      <c r="J307" s="798"/>
      <c r="K307" s="800"/>
      <c r="L307" s="801"/>
      <c r="M307" s="801"/>
      <c r="N307" s="801"/>
      <c r="O307" s="802"/>
      <c r="P307" s="880"/>
      <c r="Q307" s="881"/>
      <c r="R307" s="881"/>
      <c r="S307" s="881"/>
      <c r="T307" s="757"/>
      <c r="U307" s="667" t="s">
        <v>123</v>
      </c>
      <c r="V307" s="668"/>
      <c r="W307" s="668"/>
      <c r="X307" s="668"/>
      <c r="Y307" s="668"/>
      <c r="Z307" s="719" t="str">
        <f>IF((AF279=0),"",(AF279))</f>
        <v/>
      </c>
      <c r="AA307" s="720"/>
      <c r="AB307" s="720"/>
      <c r="AC307" s="71" t="s">
        <v>28</v>
      </c>
      <c r="AD307" s="671" t="s">
        <v>116</v>
      </c>
      <c r="AE307" s="668"/>
      <c r="AF307" s="668"/>
      <c r="AG307" s="668"/>
      <c r="AH307" s="668"/>
      <c r="AI307" s="752" t="str">
        <f>IF(Z307="","",(Z307*1.98))</f>
        <v/>
      </c>
      <c r="AJ307" s="753"/>
      <c r="AK307" s="753"/>
      <c r="AL307" s="72" t="s">
        <v>110</v>
      </c>
      <c r="AM307" s="108"/>
      <c r="AN307" s="108"/>
      <c r="AO307" s="108"/>
      <c r="AP307" s="76" t="s">
        <v>181</v>
      </c>
      <c r="AQ307" s="108"/>
      <c r="AR307" s="108"/>
      <c r="AS307" s="108"/>
      <c r="AT307" s="108"/>
      <c r="AU307" s="108"/>
      <c r="AV307" s="108"/>
      <c r="AW307" s="108"/>
      <c r="AX307" s="108"/>
      <c r="AY307" s="108"/>
      <c r="AZ307" s="108"/>
      <c r="BA307" s="108"/>
      <c r="BB307" s="108"/>
      <c r="BC307" s="108"/>
      <c r="BD307" s="108"/>
      <c r="BE307" s="108"/>
      <c r="BF307" s="108"/>
      <c r="BG307" s="108"/>
      <c r="BH307" s="108"/>
      <c r="BI307" s="108"/>
      <c r="BJ307" s="108"/>
      <c r="BK307" s="108"/>
      <c r="BL307" s="108"/>
      <c r="BM307" s="108"/>
      <c r="BN307" s="108"/>
      <c r="BO307" s="108"/>
      <c r="BP307" s="108"/>
      <c r="BQ307" s="108"/>
      <c r="BR307" s="108"/>
      <c r="BS307" s="108"/>
      <c r="BT307" s="108"/>
      <c r="BU307" s="13"/>
      <c r="BV307" s="13"/>
      <c r="BW307" s="13"/>
      <c r="BX307" s="13"/>
      <c r="BY307" s="13"/>
      <c r="BZ307" s="13"/>
      <c r="CA307" s="13"/>
      <c r="CB307" s="13"/>
      <c r="CC307" s="13"/>
      <c r="CD307" s="13"/>
      <c r="CE307" s="13"/>
      <c r="CF307" s="13"/>
      <c r="CG307" s="13"/>
      <c r="CH307" s="13"/>
      <c r="CI307" s="13"/>
      <c r="CJ307" s="13"/>
      <c r="CK307" s="13"/>
      <c r="CL307" s="13"/>
      <c r="CM307" s="13"/>
      <c r="CN307" s="13"/>
      <c r="CO307" s="13"/>
      <c r="CP307" s="13"/>
      <c r="CQ307" s="13"/>
      <c r="CR307" s="13"/>
      <c r="CS307" s="13"/>
      <c r="CT307" s="13"/>
      <c r="CU307" s="13"/>
      <c r="CV307" s="13"/>
      <c r="CW307" s="13"/>
      <c r="CX307" s="13"/>
      <c r="CY307" s="13"/>
      <c r="CZ307" s="13"/>
      <c r="DA307" s="13"/>
      <c r="DB307" s="13"/>
      <c r="DC307" s="13"/>
      <c r="DD307" s="13"/>
      <c r="DE307" s="13"/>
      <c r="DF307" s="13"/>
      <c r="DG307" s="13"/>
      <c r="DH307" s="13"/>
      <c r="DI307" s="13"/>
      <c r="DJ307" s="13"/>
      <c r="DK307" s="13"/>
      <c r="DL307" s="13"/>
    </row>
    <row r="308" spans="1:116" s="1" customFormat="1" ht="14.15" customHeight="1" x14ac:dyDescent="0.2">
      <c r="A308" s="6"/>
      <c r="B308" s="108"/>
      <c r="C308" s="108"/>
      <c r="D308" s="108"/>
      <c r="E308" s="690"/>
      <c r="F308" s="691"/>
      <c r="G308" s="691"/>
      <c r="H308" s="691"/>
      <c r="I308" s="691"/>
      <c r="J308" s="692"/>
      <c r="K308" s="701"/>
      <c r="L308" s="803"/>
      <c r="M308" s="803"/>
      <c r="N308" s="803"/>
      <c r="O308" s="702"/>
      <c r="P308" s="882"/>
      <c r="Q308" s="883"/>
      <c r="R308" s="883"/>
      <c r="S308" s="883"/>
      <c r="T308" s="758"/>
      <c r="U308" s="667" t="s">
        <v>19</v>
      </c>
      <c r="V308" s="668"/>
      <c r="W308" s="668"/>
      <c r="X308" s="668"/>
      <c r="Y308" s="668"/>
      <c r="Z308" s="719" t="str">
        <f>IF(SUM(Z305:AB307)=0,"",SUM(Z305:AB307))</f>
        <v/>
      </c>
      <c r="AA308" s="720"/>
      <c r="AB308" s="720"/>
      <c r="AC308" s="71" t="s">
        <v>28</v>
      </c>
      <c r="AD308" s="671" t="s">
        <v>19</v>
      </c>
      <c r="AE308" s="668"/>
      <c r="AF308" s="668"/>
      <c r="AG308" s="668"/>
      <c r="AH308" s="668"/>
      <c r="AI308" s="719" t="str">
        <f>IF(SUM(AI305:AK307)=0,"",SUM(AI305:AK307))</f>
        <v/>
      </c>
      <c r="AJ308" s="720"/>
      <c r="AK308" s="720"/>
      <c r="AL308" s="72" t="s">
        <v>110</v>
      </c>
      <c r="AM308" s="108"/>
      <c r="AN308" s="108"/>
      <c r="AO308" s="108"/>
      <c r="AP308" s="108"/>
      <c r="AQ308" s="108"/>
      <c r="AR308" s="108"/>
      <c r="AS308" s="108"/>
      <c r="AT308" s="108"/>
      <c r="AU308" s="108"/>
      <c r="AV308" s="108"/>
      <c r="AW308" s="108"/>
      <c r="AX308" s="108"/>
      <c r="AY308" s="108"/>
      <c r="AZ308" s="108"/>
      <c r="BA308" s="108"/>
      <c r="BB308" s="108"/>
      <c r="BC308" s="108"/>
      <c r="BD308" s="108"/>
      <c r="BE308" s="108"/>
      <c r="BF308" s="108"/>
      <c r="BG308" s="108"/>
      <c r="BH308" s="108"/>
      <c r="BI308" s="108"/>
      <c r="BJ308" s="108"/>
      <c r="BK308" s="108"/>
      <c r="BL308" s="108"/>
      <c r="BM308" s="108"/>
      <c r="BN308" s="108"/>
      <c r="BO308" s="108"/>
      <c r="BP308" s="108"/>
      <c r="BQ308" s="108"/>
      <c r="BR308" s="108"/>
      <c r="BS308" s="108"/>
      <c r="BT308" s="108"/>
      <c r="BU308" s="13"/>
      <c r="BV308" s="13"/>
      <c r="BW308" s="13"/>
      <c r="BX308" s="13"/>
      <c r="BY308" s="13"/>
      <c r="BZ308" s="13"/>
      <c r="CA308" s="13"/>
      <c r="CB308" s="13"/>
      <c r="CC308" s="13"/>
      <c r="CD308" s="13"/>
      <c r="CE308" s="13"/>
      <c r="CF308" s="13"/>
      <c r="CG308" s="13"/>
      <c r="CH308" s="13"/>
      <c r="CI308" s="13"/>
      <c r="CJ308" s="13"/>
      <c r="CK308" s="13"/>
      <c r="CL308" s="13"/>
      <c r="CM308" s="13"/>
      <c r="CN308" s="13"/>
      <c r="CO308" s="13"/>
      <c r="CP308" s="13"/>
      <c r="CQ308" s="13"/>
      <c r="CR308" s="13"/>
      <c r="CS308" s="13"/>
      <c r="CT308" s="13"/>
      <c r="CU308" s="13"/>
      <c r="CV308" s="13"/>
      <c r="CW308" s="13"/>
      <c r="CX308" s="13"/>
      <c r="CY308" s="13"/>
      <c r="CZ308" s="13"/>
      <c r="DA308" s="13"/>
      <c r="DB308" s="13"/>
      <c r="DC308" s="13"/>
      <c r="DD308" s="13"/>
      <c r="DE308" s="13"/>
      <c r="DF308" s="13"/>
      <c r="DG308" s="13"/>
      <c r="DH308" s="13"/>
      <c r="DI308" s="13"/>
      <c r="DJ308" s="13"/>
      <c r="DK308" s="13"/>
      <c r="DL308" s="13"/>
    </row>
    <row r="309" spans="1:116" s="1" customFormat="1" ht="14.15" customHeight="1" x14ac:dyDescent="0.2">
      <c r="A309" s="6"/>
      <c r="B309" s="108"/>
      <c r="C309" s="108"/>
      <c r="D309" s="6"/>
      <c r="E309" s="17"/>
      <c r="F309" s="17"/>
      <c r="G309" s="17"/>
      <c r="H309" s="17"/>
      <c r="I309" s="17"/>
      <c r="J309" s="17"/>
      <c r="K309" s="16"/>
      <c r="L309" s="16"/>
      <c r="M309" s="16"/>
      <c r="N309" s="16"/>
      <c r="O309" s="16"/>
      <c r="P309" s="18"/>
      <c r="Q309" s="18"/>
      <c r="R309" s="18"/>
      <c r="S309" s="18"/>
      <c r="T309" s="15"/>
      <c r="U309" s="9"/>
      <c r="V309" s="16"/>
      <c r="W309" s="16"/>
      <c r="X309" s="16"/>
      <c r="Y309" s="16"/>
      <c r="Z309" s="39"/>
      <c r="AA309" s="18"/>
      <c r="AB309" s="18"/>
      <c r="AC309" s="77"/>
      <c r="AD309" s="9"/>
      <c r="AE309" s="16"/>
      <c r="AF309" s="16"/>
      <c r="AG309" s="16"/>
      <c r="AH309" s="16"/>
      <c r="AI309" s="78"/>
      <c r="AJ309" s="78"/>
      <c r="AK309" s="78"/>
      <c r="AL309" s="41"/>
      <c r="AM309" s="6"/>
      <c r="AN309" s="6"/>
      <c r="AO309" s="6"/>
      <c r="AP309" s="6"/>
      <c r="AQ309" s="6"/>
      <c r="AR309" s="6"/>
      <c r="AS309" s="6"/>
      <c r="AT309" s="6"/>
      <c r="AU309" s="6"/>
      <c r="AV309" s="6"/>
      <c r="AW309" s="6"/>
      <c r="AX309" s="6"/>
      <c r="AY309" s="6"/>
      <c r="AZ309" s="6"/>
      <c r="BA309" s="6"/>
      <c r="BB309" s="6"/>
      <c r="BC309" s="6"/>
      <c r="BD309" s="6"/>
      <c r="BE309" s="6"/>
      <c r="BF309" s="6"/>
      <c r="BG309" s="6"/>
      <c r="BH309" s="6"/>
      <c r="BI309" s="6"/>
      <c r="BJ309" s="6"/>
      <c r="BK309" s="6"/>
      <c r="BL309" s="6"/>
      <c r="BM309" s="6"/>
      <c r="BN309" s="6"/>
      <c r="BO309" s="6"/>
      <c r="BP309" s="6"/>
      <c r="BQ309" s="6"/>
      <c r="BR309" s="6"/>
      <c r="BS309" s="108"/>
      <c r="BT309" s="108"/>
      <c r="BU309" s="13"/>
      <c r="BV309" s="13"/>
      <c r="BW309" s="13"/>
      <c r="BX309" s="13"/>
      <c r="BY309" s="13"/>
      <c r="BZ309" s="13"/>
      <c r="CA309" s="13"/>
      <c r="CB309" s="13"/>
      <c r="CC309" s="13"/>
      <c r="CD309" s="13"/>
      <c r="CE309" s="13"/>
      <c r="CF309" s="13"/>
      <c r="CG309" s="13"/>
      <c r="CH309" s="13"/>
      <c r="CI309" s="13"/>
      <c r="CJ309" s="13"/>
      <c r="CK309" s="13"/>
      <c r="CL309" s="13"/>
      <c r="CM309" s="13"/>
      <c r="CN309" s="13"/>
      <c r="CO309" s="13"/>
      <c r="CP309" s="13"/>
      <c r="CQ309" s="13"/>
      <c r="CR309" s="13"/>
      <c r="CS309" s="13"/>
      <c r="CT309" s="13"/>
      <c r="CU309" s="13"/>
      <c r="CV309" s="13"/>
      <c r="CW309" s="13"/>
      <c r="CX309" s="13"/>
      <c r="CY309" s="13"/>
      <c r="CZ309" s="13"/>
      <c r="DA309" s="13"/>
      <c r="DB309" s="13"/>
      <c r="DC309" s="13"/>
      <c r="DD309" s="13"/>
      <c r="DE309" s="13"/>
      <c r="DF309" s="13"/>
      <c r="DG309" s="13"/>
      <c r="DH309" s="13"/>
      <c r="DI309" s="13"/>
      <c r="DJ309" s="13"/>
      <c r="DK309" s="13"/>
      <c r="DL309" s="13"/>
    </row>
    <row r="310" spans="1:116" s="1" customFormat="1" ht="12" customHeight="1" x14ac:dyDescent="0.2">
      <c r="A310" s="291" t="s">
        <v>311</v>
      </c>
      <c r="B310" s="291"/>
      <c r="C310" s="291"/>
      <c r="D310" s="281" t="s">
        <v>104</v>
      </c>
      <c r="E310" s="281"/>
      <c r="F310" s="281"/>
      <c r="G310" s="281"/>
      <c r="H310" s="281"/>
      <c r="I310" s="281"/>
      <c r="J310" s="281"/>
      <c r="K310" s="281"/>
      <c r="L310" s="281"/>
      <c r="M310" s="281"/>
      <c r="N310" s="281"/>
      <c r="O310" s="281"/>
      <c r="P310" s="281"/>
      <c r="Q310" s="281"/>
      <c r="R310" s="6"/>
      <c r="S310" s="6"/>
      <c r="T310" s="6"/>
      <c r="U310" s="6"/>
      <c r="V310" s="6"/>
      <c r="W310" s="6"/>
      <c r="X310" s="6"/>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6"/>
      <c r="BB310" s="6"/>
      <c r="BC310" s="6"/>
      <c r="BD310" s="6"/>
      <c r="BE310" s="6"/>
      <c r="BF310" s="6"/>
      <c r="BG310" s="6"/>
      <c r="BH310" s="6"/>
      <c r="BI310" s="6"/>
      <c r="BJ310" s="6"/>
      <c r="BK310" s="6"/>
      <c r="BL310" s="6"/>
      <c r="BM310" s="6"/>
      <c r="BN310" s="6"/>
      <c r="BO310" s="6"/>
      <c r="BP310" s="6"/>
      <c r="BQ310" s="6"/>
      <c r="BR310" s="6"/>
      <c r="BS310" s="108"/>
      <c r="BT310" s="108"/>
      <c r="BU310" s="13"/>
      <c r="BV310" s="13"/>
      <c r="BW310" s="13"/>
      <c r="BX310" s="13"/>
      <c r="BY310" s="13"/>
      <c r="BZ310" s="13"/>
      <c r="CA310" s="13"/>
      <c r="CB310" s="13"/>
      <c r="CC310" s="13"/>
      <c r="CD310" s="13"/>
      <c r="CE310" s="13"/>
      <c r="CF310" s="13"/>
      <c r="CG310" s="13"/>
      <c r="CH310" s="13"/>
      <c r="CI310" s="13"/>
      <c r="CJ310" s="13"/>
      <c r="CK310" s="13"/>
      <c r="CL310" s="13"/>
      <c r="CM310" s="13"/>
      <c r="CN310" s="13"/>
      <c r="CO310" s="13"/>
      <c r="CP310" s="13"/>
      <c r="CQ310" s="13"/>
      <c r="CR310" s="13"/>
      <c r="CS310" s="13"/>
      <c r="CT310" s="13"/>
      <c r="CU310" s="13"/>
      <c r="CV310" s="13"/>
      <c r="CW310" s="13"/>
      <c r="CX310" s="13"/>
      <c r="CY310" s="13"/>
      <c r="CZ310" s="13"/>
      <c r="DA310" s="13"/>
      <c r="DB310" s="13"/>
      <c r="DC310" s="13"/>
      <c r="DD310" s="13"/>
      <c r="DE310" s="13"/>
      <c r="DF310" s="13"/>
      <c r="DG310" s="13"/>
      <c r="DH310" s="13"/>
      <c r="DI310" s="13"/>
      <c r="DJ310" s="13"/>
      <c r="DK310" s="13"/>
      <c r="DL310" s="13"/>
    </row>
    <row r="311" spans="1:116" s="1" customFormat="1" ht="12" customHeight="1" x14ac:dyDescent="0.2">
      <c r="A311" s="291"/>
      <c r="B311" s="291"/>
      <c r="C311" s="291"/>
      <c r="D311" s="281"/>
      <c r="E311" s="281"/>
      <c r="F311" s="281"/>
      <c r="G311" s="281"/>
      <c r="H311" s="281"/>
      <c r="I311" s="281"/>
      <c r="J311" s="281"/>
      <c r="K311" s="281"/>
      <c r="L311" s="281"/>
      <c r="M311" s="281"/>
      <c r="N311" s="281"/>
      <c r="O311" s="281"/>
      <c r="P311" s="281"/>
      <c r="Q311" s="281"/>
      <c r="R311" s="6"/>
      <c r="S311" s="6"/>
      <c r="T311" s="6"/>
      <c r="U311" s="6"/>
      <c r="V311" s="6"/>
      <c r="W311" s="6"/>
      <c r="X311" s="6"/>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6"/>
      <c r="BB311" s="6"/>
      <c r="BC311" s="6"/>
      <c r="BD311" s="6"/>
      <c r="BE311" s="6"/>
      <c r="BF311" s="6"/>
      <c r="BG311" s="6"/>
      <c r="BH311" s="6"/>
      <c r="BI311" s="6"/>
      <c r="BJ311" s="6"/>
      <c r="BK311" s="6"/>
      <c r="BL311" s="6"/>
      <c r="BM311" s="6"/>
      <c r="BN311" s="6"/>
      <c r="BO311" s="6"/>
      <c r="BP311" s="6"/>
      <c r="BQ311" s="6"/>
      <c r="BR311" s="6"/>
      <c r="BS311" s="108"/>
      <c r="BT311" s="108"/>
      <c r="BU311" s="13"/>
      <c r="BV311" s="13"/>
      <c r="BW311" s="13"/>
      <c r="BX311" s="13"/>
      <c r="BY311" s="13"/>
      <c r="BZ311" s="13"/>
      <c r="CA311" s="13"/>
      <c r="CB311" s="13"/>
      <c r="CC311" s="13"/>
      <c r="CD311" s="13"/>
      <c r="CE311" s="13"/>
      <c r="CF311" s="13"/>
      <c r="CG311" s="13"/>
      <c r="CH311" s="13"/>
      <c r="CI311" s="13"/>
      <c r="CJ311" s="13"/>
      <c r="CK311" s="13"/>
      <c r="CL311" s="13"/>
      <c r="CM311" s="13"/>
      <c r="CN311" s="13"/>
      <c r="CO311" s="13"/>
      <c r="CP311" s="13"/>
      <c r="CQ311" s="13"/>
      <c r="CR311" s="13"/>
      <c r="CS311" s="13"/>
      <c r="CT311" s="13"/>
      <c r="CU311" s="13"/>
      <c r="CV311" s="13"/>
      <c r="CW311" s="13"/>
      <c r="CX311" s="13"/>
      <c r="CY311" s="13"/>
      <c r="CZ311" s="13"/>
      <c r="DA311" s="13"/>
      <c r="DB311" s="13"/>
      <c r="DC311" s="13"/>
      <c r="DD311" s="13"/>
      <c r="DE311" s="13"/>
      <c r="DF311" s="13"/>
      <c r="DG311" s="13"/>
      <c r="DH311" s="13"/>
      <c r="DI311" s="13"/>
      <c r="DJ311" s="13"/>
      <c r="DK311" s="13"/>
      <c r="DL311" s="13"/>
    </row>
    <row r="312" spans="1:116" s="1" customFormat="1" ht="12" customHeight="1" x14ac:dyDescent="0.2">
      <c r="A312" s="108"/>
      <c r="B312" s="108"/>
      <c r="C312" s="108"/>
      <c r="D312" s="108"/>
      <c r="E312" s="66"/>
      <c r="F312" s="108"/>
      <c r="G312" s="108"/>
      <c r="H312" s="108"/>
      <c r="I312" s="108"/>
      <c r="J312" s="108"/>
      <c r="K312" s="108"/>
      <c r="L312" s="108"/>
      <c r="M312" s="108"/>
      <c r="N312" s="108"/>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36"/>
      <c r="AY312" s="36"/>
      <c r="AZ312" s="36"/>
      <c r="BA312" s="36"/>
      <c r="BB312" s="36"/>
      <c r="BC312" s="36"/>
      <c r="BD312" s="36"/>
      <c r="BE312" s="36"/>
      <c r="BF312" s="36"/>
      <c r="BG312" s="36"/>
      <c r="BH312" s="36"/>
      <c r="BI312" s="36"/>
      <c r="BJ312" s="36"/>
      <c r="BK312" s="36"/>
      <c r="BL312" s="36"/>
      <c r="BM312" s="36"/>
      <c r="BN312" s="36"/>
      <c r="BO312" s="36"/>
      <c r="BP312" s="36"/>
      <c r="BQ312" s="36"/>
      <c r="BR312" s="36"/>
      <c r="BS312" s="36"/>
      <c r="BT312" s="36"/>
      <c r="BU312" s="13"/>
      <c r="BV312" s="13"/>
      <c r="BW312" s="13"/>
      <c r="BX312" s="13"/>
      <c r="BY312" s="13"/>
      <c r="BZ312" s="13"/>
      <c r="CA312" s="13"/>
      <c r="CB312" s="13"/>
      <c r="CC312" s="13"/>
      <c r="CD312" s="13"/>
      <c r="CE312" s="13"/>
      <c r="CF312" s="13"/>
      <c r="CG312" s="13"/>
      <c r="CH312" s="13"/>
      <c r="CI312" s="13"/>
      <c r="CJ312" s="13"/>
      <c r="CK312" s="13"/>
      <c r="CL312" s="13"/>
      <c r="CM312" s="13"/>
      <c r="CN312" s="13"/>
      <c r="CO312" s="13"/>
      <c r="CP312" s="13"/>
      <c r="CQ312" s="13"/>
      <c r="CR312" s="13"/>
      <c r="CS312" s="13"/>
      <c r="CT312" s="13"/>
      <c r="CU312" s="13"/>
      <c r="CV312" s="13"/>
      <c r="CW312" s="13"/>
      <c r="CX312" s="13"/>
      <c r="CY312" s="13"/>
      <c r="CZ312" s="13"/>
      <c r="DA312" s="13"/>
      <c r="DB312" s="13"/>
      <c r="DC312" s="13"/>
      <c r="DD312" s="13"/>
      <c r="DE312" s="13"/>
      <c r="DF312" s="13"/>
      <c r="DG312" s="13"/>
      <c r="DH312" s="13"/>
      <c r="DI312" s="13"/>
      <c r="DJ312" s="13"/>
      <c r="DK312" s="13"/>
      <c r="DL312" s="13"/>
    </row>
    <row r="313" spans="1:116" s="13" customFormat="1" ht="12" customHeight="1" x14ac:dyDescent="0.2">
      <c r="A313" s="36" t="s">
        <v>90</v>
      </c>
      <c r="B313" s="108"/>
      <c r="C313" s="108"/>
      <c r="D313" s="108" t="s">
        <v>199</v>
      </c>
      <c r="E313" s="108"/>
      <c r="F313" s="108"/>
      <c r="G313" s="108"/>
      <c r="H313" s="108"/>
      <c r="I313" s="108"/>
      <c r="J313" s="108"/>
      <c r="K313" s="108"/>
      <c r="L313" s="108"/>
      <c r="M313" s="108"/>
      <c r="N313" s="108"/>
      <c r="O313" s="108"/>
      <c r="P313" s="108"/>
      <c r="Q313" s="108"/>
      <c r="R313" s="108"/>
      <c r="S313" s="108"/>
      <c r="T313" s="108"/>
      <c r="U313" s="108"/>
      <c r="V313" s="108"/>
      <c r="W313" s="108"/>
      <c r="X313" s="108"/>
      <c r="Y313" s="108"/>
      <c r="Z313" s="108"/>
      <c r="AA313" s="108"/>
      <c r="AB313" s="108"/>
      <c r="AC313" s="108"/>
      <c r="AD313" s="108"/>
      <c r="AE313" s="108"/>
      <c r="AF313" s="108"/>
      <c r="AG313" s="108"/>
      <c r="AH313" s="108"/>
      <c r="AI313" s="108"/>
      <c r="AJ313" s="108"/>
      <c r="AK313" s="108"/>
      <c r="AL313" s="108"/>
      <c r="AM313" s="108"/>
      <c r="AN313" s="108"/>
      <c r="AO313" s="108"/>
      <c r="AP313" s="108"/>
      <c r="AQ313" s="108"/>
      <c r="AR313" s="108"/>
      <c r="AS313" s="108"/>
      <c r="AT313" s="108"/>
      <c r="AU313" s="108"/>
      <c r="AV313" s="108"/>
      <c r="AW313" s="108"/>
      <c r="AX313" s="36"/>
      <c r="AY313" s="36"/>
      <c r="AZ313" s="36"/>
      <c r="BA313" s="36"/>
      <c r="BB313" s="36"/>
      <c r="BC313" s="36"/>
      <c r="BD313" s="36"/>
      <c r="BE313" s="36"/>
      <c r="BF313" s="36"/>
      <c r="BG313" s="36"/>
      <c r="BH313" s="36"/>
      <c r="BI313" s="36"/>
      <c r="BJ313" s="36"/>
      <c r="BK313" s="36"/>
      <c r="BL313" s="36"/>
      <c r="BM313" s="36"/>
      <c r="BN313" s="36"/>
      <c r="BO313" s="36"/>
      <c r="BP313" s="36"/>
      <c r="BQ313" s="36"/>
      <c r="BR313" s="36"/>
      <c r="BS313" s="36"/>
      <c r="BT313" s="36"/>
    </row>
    <row r="314" spans="1:116" s="1" customFormat="1" ht="12" customHeight="1" x14ac:dyDescent="0.2">
      <c r="A314" s="32"/>
      <c r="B314" s="6"/>
      <c r="C314" s="6"/>
      <c r="D314" s="108"/>
      <c r="E314" s="108"/>
      <c r="F314" s="108"/>
      <c r="G314" s="108"/>
      <c r="H314" s="108"/>
      <c r="I314" s="108"/>
      <c r="J314" s="108"/>
      <c r="K314" s="108"/>
      <c r="L314" s="108"/>
      <c r="M314" s="108"/>
      <c r="N314" s="108"/>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36"/>
      <c r="AY314" s="36"/>
      <c r="AZ314" s="36"/>
      <c r="BA314" s="36"/>
      <c r="BB314" s="36"/>
      <c r="BC314" s="36"/>
      <c r="BD314" s="36"/>
      <c r="BE314" s="36"/>
      <c r="BF314" s="36"/>
      <c r="BG314" s="36"/>
      <c r="BH314" s="36"/>
      <c r="BI314" s="36"/>
      <c r="BJ314" s="36"/>
      <c r="BK314" s="36"/>
      <c r="BL314" s="36"/>
      <c r="BM314" s="36"/>
      <c r="BN314" s="36"/>
      <c r="BO314" s="36"/>
      <c r="BP314" s="36"/>
      <c r="BQ314" s="36"/>
      <c r="BR314" s="36"/>
      <c r="BS314" s="36"/>
      <c r="BT314" s="36"/>
      <c r="BU314" s="13"/>
      <c r="BV314" s="13"/>
      <c r="BW314" s="13"/>
      <c r="BX314" s="13"/>
      <c r="BY314" s="13"/>
      <c r="BZ314" s="13"/>
      <c r="CA314" s="13"/>
      <c r="CB314" s="13"/>
      <c r="CC314" s="13"/>
      <c r="CD314" s="13"/>
      <c r="CE314" s="13"/>
      <c r="CF314" s="13"/>
      <c r="CG314" s="13"/>
      <c r="CH314" s="13"/>
      <c r="CI314" s="13"/>
      <c r="CJ314" s="13"/>
      <c r="CK314" s="13"/>
      <c r="CL314" s="13"/>
      <c r="CM314" s="13"/>
      <c r="CN314" s="13"/>
      <c r="CO314" s="13"/>
      <c r="CP314" s="13"/>
      <c r="CQ314" s="13"/>
      <c r="CR314" s="13"/>
      <c r="CS314" s="13"/>
      <c r="CT314" s="13"/>
      <c r="CU314" s="13"/>
      <c r="CV314" s="13"/>
      <c r="CW314" s="13"/>
      <c r="CX314" s="13"/>
      <c r="CY314" s="13"/>
      <c r="CZ314" s="13"/>
      <c r="DA314" s="13"/>
      <c r="DB314" s="13"/>
      <c r="DC314" s="13"/>
      <c r="DD314" s="13"/>
      <c r="DE314" s="13"/>
      <c r="DF314" s="13"/>
      <c r="DG314" s="13"/>
      <c r="DH314" s="13"/>
      <c r="DI314" s="13"/>
      <c r="DJ314" s="13"/>
      <c r="DK314" s="13"/>
      <c r="DL314" s="13"/>
    </row>
    <row r="315" spans="1:116" s="1" customFormat="1" ht="21" customHeight="1" x14ac:dyDescent="0.2">
      <c r="A315" s="6"/>
      <c r="B315" s="682" t="s">
        <v>59</v>
      </c>
      <c r="C315" s="683"/>
      <c r="D315" s="683"/>
      <c r="E315" s="683"/>
      <c r="F315" s="683"/>
      <c r="G315" s="683"/>
      <c r="H315" s="683"/>
      <c r="I315" s="683"/>
      <c r="J315" s="683"/>
      <c r="K315" s="683"/>
      <c r="L315" s="683"/>
      <c r="M315" s="683"/>
      <c r="N315" s="683"/>
      <c r="O315" s="683"/>
      <c r="P315" s="683"/>
      <c r="Q315" s="683"/>
      <c r="R315" s="684"/>
      <c r="S315" s="682" t="s">
        <v>6</v>
      </c>
      <c r="T315" s="683"/>
      <c r="U315" s="683"/>
      <c r="V315" s="684"/>
      <c r="W315" s="307" t="s">
        <v>0</v>
      </c>
      <c r="X315" s="308"/>
      <c r="Y315" s="308"/>
      <c r="Z315" s="309"/>
      <c r="AA315" s="307" t="s">
        <v>1</v>
      </c>
      <c r="AB315" s="308"/>
      <c r="AC315" s="308"/>
      <c r="AD315" s="309"/>
      <c r="AE315" s="307" t="s">
        <v>94</v>
      </c>
      <c r="AF315" s="308"/>
      <c r="AG315" s="308"/>
      <c r="AH315" s="309"/>
      <c r="AI315" s="307" t="s">
        <v>95</v>
      </c>
      <c r="AJ315" s="308"/>
      <c r="AK315" s="308"/>
      <c r="AL315" s="309"/>
      <c r="AM315" s="307" t="s">
        <v>96</v>
      </c>
      <c r="AN315" s="308"/>
      <c r="AO315" s="308"/>
      <c r="AP315" s="309"/>
      <c r="AQ315" s="307" t="s">
        <v>97</v>
      </c>
      <c r="AR315" s="308"/>
      <c r="AS315" s="308"/>
      <c r="AT315" s="309"/>
      <c r="AU315" s="307" t="s">
        <v>105</v>
      </c>
      <c r="AV315" s="308"/>
      <c r="AW315" s="308"/>
      <c r="AX315" s="309"/>
      <c r="AY315" s="307" t="s">
        <v>106</v>
      </c>
      <c r="AZ315" s="308"/>
      <c r="BA315" s="308"/>
      <c r="BB315" s="309"/>
      <c r="BC315" s="307" t="s">
        <v>107</v>
      </c>
      <c r="BD315" s="308"/>
      <c r="BE315" s="308"/>
      <c r="BF315" s="309"/>
      <c r="BG315" s="307" t="s">
        <v>101</v>
      </c>
      <c r="BH315" s="308"/>
      <c r="BI315" s="308"/>
      <c r="BJ315" s="309"/>
      <c r="BK315" s="307" t="s">
        <v>102</v>
      </c>
      <c r="BL315" s="308"/>
      <c r="BM315" s="308"/>
      <c r="BN315" s="309"/>
      <c r="BO315" s="215" t="s">
        <v>103</v>
      </c>
      <c r="BP315" s="113"/>
      <c r="BQ315" s="113"/>
      <c r="BR315" s="120"/>
      <c r="BS315" s="108"/>
      <c r="BT315" s="108"/>
      <c r="BU315" s="13"/>
      <c r="BV315" s="13"/>
      <c r="BW315" s="13"/>
      <c r="BX315" s="13"/>
      <c r="BY315" s="13"/>
      <c r="BZ315" s="13"/>
      <c r="CA315" s="13"/>
      <c r="CB315" s="13"/>
      <c r="CC315" s="13"/>
      <c r="CD315" s="13"/>
      <c r="CE315" s="13"/>
      <c r="CF315" s="13"/>
      <c r="CG315" s="13"/>
      <c r="CH315" s="13"/>
      <c r="CI315" s="13"/>
      <c r="CJ315" s="13"/>
      <c r="CK315" s="13"/>
      <c r="CL315" s="13"/>
      <c r="CM315" s="13"/>
      <c r="CN315" s="13"/>
      <c r="CO315" s="13"/>
      <c r="CP315" s="13"/>
      <c r="CQ315" s="13"/>
      <c r="CR315" s="13"/>
      <c r="CS315" s="13"/>
      <c r="CT315" s="13"/>
      <c r="CU315" s="13"/>
      <c r="CV315" s="13"/>
      <c r="CW315" s="13"/>
      <c r="CX315" s="13"/>
      <c r="CY315" s="13"/>
      <c r="CZ315" s="13"/>
      <c r="DA315" s="13"/>
      <c r="DB315" s="13"/>
      <c r="DC315" s="13"/>
      <c r="DD315" s="13"/>
      <c r="DE315" s="13"/>
      <c r="DF315" s="13"/>
      <c r="DG315" s="13"/>
      <c r="DH315" s="13"/>
      <c r="DI315" s="13"/>
      <c r="DJ315" s="13"/>
      <c r="DK315" s="13"/>
      <c r="DL315" s="13"/>
    </row>
    <row r="316" spans="1:116" s="1" customFormat="1" ht="24" customHeight="1" x14ac:dyDescent="0.2">
      <c r="A316" s="6"/>
      <c r="B316" s="10" t="s">
        <v>34</v>
      </c>
      <c r="C316" s="30"/>
      <c r="D316" s="30"/>
      <c r="E316" s="30"/>
      <c r="F316" s="30"/>
      <c r="G316" s="30"/>
      <c r="H316" s="30"/>
      <c r="I316" s="30"/>
      <c r="J316" s="30"/>
      <c r="K316" s="30"/>
      <c r="L316" s="30"/>
      <c r="M316" s="30"/>
      <c r="N316" s="30"/>
      <c r="O316" s="30"/>
      <c r="P316" s="30"/>
      <c r="Q316" s="30"/>
      <c r="R316" s="31"/>
      <c r="S316" s="10" t="s">
        <v>39</v>
      </c>
      <c r="T316" s="794">
        <f>COUNTA(W316,AA316,AE316,AI316,AM316,AQ316,AU316,AY316,BC316,BG316,BK316,BO316)</f>
        <v>0</v>
      </c>
      <c r="U316" s="796"/>
      <c r="V316" s="120" t="s">
        <v>40</v>
      </c>
      <c r="W316" s="715"/>
      <c r="X316" s="716"/>
      <c r="Y316" s="716"/>
      <c r="Z316" s="120" t="s">
        <v>27</v>
      </c>
      <c r="AA316" s="715"/>
      <c r="AB316" s="716"/>
      <c r="AC316" s="716"/>
      <c r="AD316" s="120" t="s">
        <v>27</v>
      </c>
      <c r="AE316" s="715"/>
      <c r="AF316" s="716"/>
      <c r="AG316" s="716"/>
      <c r="AH316" s="120" t="s">
        <v>27</v>
      </c>
      <c r="AI316" s="715"/>
      <c r="AJ316" s="716"/>
      <c r="AK316" s="716"/>
      <c r="AL316" s="120" t="s">
        <v>27</v>
      </c>
      <c r="AM316" s="715"/>
      <c r="AN316" s="716"/>
      <c r="AO316" s="716"/>
      <c r="AP316" s="120" t="s">
        <v>27</v>
      </c>
      <c r="AQ316" s="715"/>
      <c r="AR316" s="716"/>
      <c r="AS316" s="716"/>
      <c r="AT316" s="120" t="s">
        <v>27</v>
      </c>
      <c r="AU316" s="157"/>
      <c r="AV316" s="216"/>
      <c r="AW316" s="216"/>
      <c r="AX316" s="120" t="s">
        <v>27</v>
      </c>
      <c r="AY316" s="715"/>
      <c r="AZ316" s="716"/>
      <c r="BA316" s="716"/>
      <c r="BB316" s="120" t="s">
        <v>27</v>
      </c>
      <c r="BC316" s="715"/>
      <c r="BD316" s="716"/>
      <c r="BE316" s="716"/>
      <c r="BF316" s="120" t="s">
        <v>27</v>
      </c>
      <c r="BG316" s="715"/>
      <c r="BH316" s="716"/>
      <c r="BI316" s="716"/>
      <c r="BJ316" s="120" t="s">
        <v>27</v>
      </c>
      <c r="BK316" s="715"/>
      <c r="BL316" s="716"/>
      <c r="BM316" s="716"/>
      <c r="BN316" s="120" t="s">
        <v>27</v>
      </c>
      <c r="BO316" s="715"/>
      <c r="BP316" s="717"/>
      <c r="BQ316" s="717"/>
      <c r="BR316" s="120" t="s">
        <v>27</v>
      </c>
      <c r="BS316" s="108"/>
      <c r="BT316" s="108"/>
      <c r="BU316" s="13"/>
      <c r="BV316" s="13"/>
      <c r="BW316" s="13"/>
      <c r="BX316" s="13"/>
      <c r="BY316" s="13"/>
      <c r="BZ316" s="13"/>
      <c r="CA316" s="13"/>
      <c r="CB316" s="13"/>
      <c r="CC316" s="13"/>
      <c r="CD316" s="13"/>
      <c r="CE316" s="13"/>
      <c r="CF316" s="13"/>
      <c r="CG316" s="13"/>
      <c r="CH316" s="13"/>
      <c r="CI316" s="13"/>
      <c r="CJ316" s="13"/>
      <c r="CK316" s="13"/>
      <c r="CL316" s="13"/>
      <c r="CM316" s="13"/>
      <c r="CN316" s="13"/>
      <c r="CO316" s="13"/>
      <c r="CP316" s="13"/>
      <c r="CQ316" s="13"/>
      <c r="CR316" s="13"/>
      <c r="CS316" s="13"/>
      <c r="CT316" s="13"/>
      <c r="CU316" s="13"/>
      <c r="CV316" s="13"/>
      <c r="CW316" s="13"/>
      <c r="CX316" s="13"/>
      <c r="CY316" s="13"/>
      <c r="CZ316" s="13"/>
      <c r="DA316" s="13"/>
      <c r="DB316" s="13"/>
      <c r="DC316" s="13"/>
      <c r="DD316" s="13"/>
      <c r="DE316" s="13"/>
      <c r="DF316" s="13"/>
      <c r="DG316" s="13"/>
      <c r="DH316" s="13"/>
      <c r="DI316" s="13"/>
      <c r="DJ316" s="13"/>
      <c r="DK316" s="13"/>
      <c r="DL316" s="13"/>
    </row>
    <row r="317" spans="1:116" s="1" customFormat="1" ht="24" customHeight="1" x14ac:dyDescent="0.2">
      <c r="A317" s="6"/>
      <c r="B317" s="79" t="s">
        <v>35</v>
      </c>
      <c r="C317" s="80"/>
      <c r="D317" s="80"/>
      <c r="E317" s="80"/>
      <c r="F317" s="80"/>
      <c r="G317" s="80"/>
      <c r="H317" s="80"/>
      <c r="I317" s="80"/>
      <c r="J317" s="80"/>
      <c r="K317" s="80"/>
      <c r="L317" s="80"/>
      <c r="M317" s="80"/>
      <c r="N317" s="80"/>
      <c r="O317" s="80"/>
      <c r="P317" s="80"/>
      <c r="Q317" s="80"/>
      <c r="R317" s="81"/>
      <c r="S317" s="79" t="s">
        <v>39</v>
      </c>
      <c r="T317" s="795">
        <f>COUNTA(W317,AA317,AE317,AI317,AM317,AQ317,AU317,AY317,BC317,BG317,BK317,BO317)</f>
        <v>0</v>
      </c>
      <c r="U317" s="726"/>
      <c r="V317" s="82" t="s">
        <v>40</v>
      </c>
      <c r="W317" s="725"/>
      <c r="X317" s="726"/>
      <c r="Y317" s="726"/>
      <c r="Z317" s="82" t="s">
        <v>27</v>
      </c>
      <c r="AA317" s="725"/>
      <c r="AB317" s="726"/>
      <c r="AC317" s="726"/>
      <c r="AD317" s="82" t="s">
        <v>27</v>
      </c>
      <c r="AE317" s="725"/>
      <c r="AF317" s="726"/>
      <c r="AG317" s="726"/>
      <c r="AH317" s="82" t="s">
        <v>27</v>
      </c>
      <c r="AI317" s="219"/>
      <c r="AJ317" s="220"/>
      <c r="AK317" s="220"/>
      <c r="AL317" s="82" t="s">
        <v>27</v>
      </c>
      <c r="AM317" s="725"/>
      <c r="AN317" s="726"/>
      <c r="AO317" s="726"/>
      <c r="AP317" s="82" t="s">
        <v>27</v>
      </c>
      <c r="AQ317" s="725"/>
      <c r="AR317" s="726"/>
      <c r="AS317" s="726"/>
      <c r="AT317" s="82" t="s">
        <v>27</v>
      </c>
      <c r="AU317" s="725"/>
      <c r="AV317" s="726"/>
      <c r="AW317" s="726"/>
      <c r="AX317" s="82" t="s">
        <v>27</v>
      </c>
      <c r="AY317" s="725"/>
      <c r="AZ317" s="726"/>
      <c r="BA317" s="726"/>
      <c r="BB317" s="82" t="s">
        <v>27</v>
      </c>
      <c r="BC317" s="725"/>
      <c r="BD317" s="726"/>
      <c r="BE317" s="726"/>
      <c r="BF317" s="82" t="s">
        <v>27</v>
      </c>
      <c r="BG317" s="725"/>
      <c r="BH317" s="726"/>
      <c r="BI317" s="726"/>
      <c r="BJ317" s="82" t="s">
        <v>27</v>
      </c>
      <c r="BK317" s="725"/>
      <c r="BL317" s="726"/>
      <c r="BM317" s="726"/>
      <c r="BN317" s="82" t="s">
        <v>27</v>
      </c>
      <c r="BO317" s="725"/>
      <c r="BP317" s="873"/>
      <c r="BQ317" s="873"/>
      <c r="BR317" s="82" t="s">
        <v>27</v>
      </c>
      <c r="BS317" s="108"/>
      <c r="BT317" s="108"/>
      <c r="BU317" s="13"/>
      <c r="BV317" s="13"/>
      <c r="BW317" s="13"/>
      <c r="BX317" s="13"/>
      <c r="BY317" s="13"/>
      <c r="BZ317" s="13"/>
      <c r="CA317" s="13"/>
      <c r="CB317" s="13"/>
      <c r="CC317" s="13"/>
      <c r="CD317" s="13"/>
      <c r="CE317" s="13"/>
      <c r="CF317" s="13"/>
      <c r="CG317" s="13"/>
      <c r="CH317" s="13"/>
      <c r="CI317" s="13"/>
      <c r="CJ317" s="13"/>
      <c r="CK317" s="13"/>
      <c r="CL317" s="13"/>
      <c r="CM317" s="13"/>
      <c r="CN317" s="13"/>
      <c r="CO317" s="13"/>
      <c r="CP317" s="13"/>
      <c r="CQ317" s="13"/>
      <c r="CR317" s="13"/>
      <c r="CS317" s="13"/>
      <c r="CT317" s="13"/>
      <c r="CU317" s="13"/>
      <c r="CV317" s="13"/>
      <c r="CW317" s="13"/>
      <c r="CX317" s="13"/>
      <c r="CY317" s="13"/>
      <c r="CZ317" s="13"/>
      <c r="DA317" s="13"/>
      <c r="DB317" s="13"/>
      <c r="DC317" s="13"/>
      <c r="DD317" s="13"/>
      <c r="DE317" s="13"/>
      <c r="DF317" s="13"/>
      <c r="DG317" s="13"/>
      <c r="DH317" s="13"/>
      <c r="DI317" s="13"/>
      <c r="DJ317" s="13"/>
      <c r="DK317" s="13"/>
      <c r="DL317" s="13"/>
    </row>
    <row r="318" spans="1:116" s="1" customFormat="1" ht="21" customHeight="1" x14ac:dyDescent="0.2">
      <c r="A318" s="6"/>
      <c r="B318" s="83" t="s">
        <v>134</v>
      </c>
      <c r="C318" s="84"/>
      <c r="D318" s="84"/>
      <c r="E318" s="84"/>
      <c r="F318" s="84"/>
      <c r="G318" s="84"/>
      <c r="H318" s="85"/>
      <c r="I318" s="84"/>
      <c r="J318" s="84"/>
      <c r="K318" s="84"/>
      <c r="L318" s="84"/>
      <c r="M318" s="84"/>
      <c r="N318" s="84"/>
      <c r="O318" s="84"/>
      <c r="P318" s="84"/>
      <c r="Q318" s="84"/>
      <c r="R318" s="61"/>
      <c r="S318" s="83" t="s">
        <v>39</v>
      </c>
      <c r="T318" s="729">
        <f>COUNTA(W318,AA318,AE318,AI318,AM318,AQ318,AU318,AY318,BC318,BG318,BK318,BO318)</f>
        <v>0</v>
      </c>
      <c r="U318" s="728"/>
      <c r="V318" s="86" t="s">
        <v>40</v>
      </c>
      <c r="W318" s="727"/>
      <c r="X318" s="728"/>
      <c r="Y318" s="728"/>
      <c r="Z318" s="86" t="s">
        <v>27</v>
      </c>
      <c r="AA318" s="727"/>
      <c r="AB318" s="728"/>
      <c r="AC318" s="728"/>
      <c r="AD318" s="86" t="s">
        <v>27</v>
      </c>
      <c r="AE318" s="727"/>
      <c r="AF318" s="728"/>
      <c r="AG318" s="728"/>
      <c r="AH318" s="86" t="s">
        <v>27</v>
      </c>
      <c r="AI318" s="727"/>
      <c r="AJ318" s="728"/>
      <c r="AK318" s="728"/>
      <c r="AL318" s="86" t="s">
        <v>27</v>
      </c>
      <c r="AM318" s="727"/>
      <c r="AN318" s="728"/>
      <c r="AO318" s="728"/>
      <c r="AP318" s="86" t="s">
        <v>27</v>
      </c>
      <c r="AQ318" s="727"/>
      <c r="AR318" s="728"/>
      <c r="AS318" s="728"/>
      <c r="AT318" s="86" t="s">
        <v>27</v>
      </c>
      <c r="AU318" s="217"/>
      <c r="AV318" s="218"/>
      <c r="AW318" s="218"/>
      <c r="AX318" s="86" t="s">
        <v>27</v>
      </c>
      <c r="AY318" s="727"/>
      <c r="AZ318" s="728"/>
      <c r="BA318" s="728"/>
      <c r="BB318" s="86" t="s">
        <v>27</v>
      </c>
      <c r="BC318" s="727"/>
      <c r="BD318" s="728"/>
      <c r="BE318" s="728"/>
      <c r="BF318" s="86" t="s">
        <v>27</v>
      </c>
      <c r="BG318" s="727"/>
      <c r="BH318" s="728"/>
      <c r="BI318" s="728"/>
      <c r="BJ318" s="86" t="s">
        <v>27</v>
      </c>
      <c r="BK318" s="727"/>
      <c r="BL318" s="728"/>
      <c r="BM318" s="728"/>
      <c r="BN318" s="86" t="s">
        <v>27</v>
      </c>
      <c r="BO318" s="871"/>
      <c r="BP318" s="872"/>
      <c r="BQ318" s="872"/>
      <c r="BR318" s="86" t="s">
        <v>27</v>
      </c>
      <c r="BS318" s="108"/>
      <c r="BT318" s="108"/>
      <c r="BU318" s="13"/>
      <c r="BV318" s="13"/>
      <c r="BW318" s="13"/>
      <c r="BX318" s="13"/>
      <c r="BY318" s="13"/>
      <c r="BZ318" s="13"/>
      <c r="CA318" s="13"/>
      <c r="CB318" s="13"/>
      <c r="CC318" s="13"/>
      <c r="CD318" s="13"/>
      <c r="CE318" s="13"/>
      <c r="CF318" s="13"/>
      <c r="CG318" s="13"/>
      <c r="CH318" s="13"/>
      <c r="CI318" s="13"/>
      <c r="CJ318" s="13"/>
      <c r="CK318" s="13"/>
      <c r="CL318" s="13"/>
      <c r="CM318" s="13"/>
      <c r="CN318" s="13"/>
      <c r="CO318" s="13"/>
      <c r="CP318" s="13"/>
      <c r="CQ318" s="13"/>
      <c r="CR318" s="13"/>
      <c r="CS318" s="13"/>
      <c r="CT318" s="13"/>
      <c r="CU318" s="13"/>
      <c r="CV318" s="13"/>
      <c r="CW318" s="13"/>
      <c r="CX318" s="13"/>
      <c r="CY318" s="13"/>
      <c r="CZ318" s="13"/>
      <c r="DA318" s="13"/>
      <c r="DB318" s="13"/>
      <c r="DC318" s="13"/>
      <c r="DD318" s="13"/>
      <c r="DE318" s="13"/>
      <c r="DF318" s="13"/>
      <c r="DG318" s="13"/>
      <c r="DH318" s="13"/>
      <c r="DI318" s="13"/>
      <c r="DJ318" s="13"/>
      <c r="DK318" s="13"/>
      <c r="DL318" s="13"/>
    </row>
    <row r="319" spans="1:116" s="1" customFormat="1" ht="24" customHeight="1" x14ac:dyDescent="0.2">
      <c r="A319" s="6"/>
      <c r="B319" s="10" t="s">
        <v>36</v>
      </c>
      <c r="C319" s="30"/>
      <c r="D319" s="30"/>
      <c r="E319" s="30"/>
      <c r="F319" s="30"/>
      <c r="G319" s="30"/>
      <c r="H319" s="30"/>
      <c r="I319" s="30"/>
      <c r="J319" s="30"/>
      <c r="K319" s="30"/>
      <c r="L319" s="30"/>
      <c r="M319" s="30"/>
      <c r="N319" s="30"/>
      <c r="O319" s="30"/>
      <c r="P319" s="30"/>
      <c r="Q319" s="30"/>
      <c r="R319" s="31"/>
      <c r="S319" s="10" t="s">
        <v>39</v>
      </c>
      <c r="T319" s="794">
        <f>COUNTA(W319,AA319,AE319,AI319,AM319,AQ319,AU319,AY319,BC319,BG319,BK319,BO319)</f>
        <v>0</v>
      </c>
      <c r="U319" s="716"/>
      <c r="V319" s="120" t="s">
        <v>40</v>
      </c>
      <c r="W319" s="715"/>
      <c r="X319" s="716"/>
      <c r="Y319" s="716"/>
      <c r="Z319" s="120" t="s">
        <v>27</v>
      </c>
      <c r="AA319" s="715"/>
      <c r="AB319" s="716"/>
      <c r="AC319" s="716"/>
      <c r="AD319" s="120" t="s">
        <v>27</v>
      </c>
      <c r="AE319" s="715"/>
      <c r="AF319" s="716"/>
      <c r="AG319" s="716"/>
      <c r="AH319" s="120" t="s">
        <v>27</v>
      </c>
      <c r="AI319" s="157"/>
      <c r="AJ319" s="216"/>
      <c r="AK319" s="216"/>
      <c r="AL319" s="120" t="s">
        <v>27</v>
      </c>
      <c r="AM319" s="715"/>
      <c r="AN319" s="716"/>
      <c r="AO319" s="716"/>
      <c r="AP319" s="120" t="s">
        <v>27</v>
      </c>
      <c r="AQ319" s="715"/>
      <c r="AR319" s="716"/>
      <c r="AS319" s="716"/>
      <c r="AT319" s="120" t="s">
        <v>27</v>
      </c>
      <c r="AU319" s="715"/>
      <c r="AV319" s="716"/>
      <c r="AW319" s="716"/>
      <c r="AX319" s="120" t="s">
        <v>27</v>
      </c>
      <c r="AY319" s="715"/>
      <c r="AZ319" s="716"/>
      <c r="BA319" s="716"/>
      <c r="BB319" s="120" t="s">
        <v>27</v>
      </c>
      <c r="BC319" s="715"/>
      <c r="BD319" s="716"/>
      <c r="BE319" s="716"/>
      <c r="BF319" s="120" t="s">
        <v>27</v>
      </c>
      <c r="BG319" s="715"/>
      <c r="BH319" s="716"/>
      <c r="BI319" s="716"/>
      <c r="BJ319" s="120" t="s">
        <v>27</v>
      </c>
      <c r="BK319" s="715"/>
      <c r="BL319" s="716"/>
      <c r="BM319" s="716"/>
      <c r="BN319" s="120" t="s">
        <v>27</v>
      </c>
      <c r="BO319" s="715"/>
      <c r="BP319" s="717"/>
      <c r="BQ319" s="717"/>
      <c r="BR319" s="120" t="s">
        <v>27</v>
      </c>
      <c r="BS319" s="108"/>
      <c r="BT319" s="108"/>
      <c r="BU319" s="13"/>
      <c r="BV319" s="13"/>
      <c r="BW319" s="13"/>
      <c r="BX319" s="13"/>
      <c r="BY319" s="13"/>
      <c r="BZ319" s="13"/>
      <c r="CA319" s="13"/>
      <c r="CB319" s="13"/>
      <c r="CC319" s="13"/>
      <c r="CD319" s="13"/>
      <c r="CE319" s="13"/>
      <c r="CF319" s="13"/>
      <c r="CG319" s="13"/>
      <c r="CH319" s="13"/>
      <c r="CI319" s="13"/>
      <c r="CJ319" s="13"/>
      <c r="CK319" s="13"/>
      <c r="CL319" s="13"/>
      <c r="CM319" s="13"/>
      <c r="CN319" s="13"/>
      <c r="CO319" s="13"/>
      <c r="CP319" s="13"/>
      <c r="CQ319" s="13"/>
      <c r="CR319" s="13"/>
      <c r="CS319" s="13"/>
      <c r="CT319" s="13"/>
      <c r="CU319" s="13"/>
      <c r="CV319" s="13"/>
      <c r="CW319" s="13"/>
      <c r="CX319" s="13"/>
      <c r="CY319" s="13"/>
      <c r="CZ319" s="13"/>
      <c r="DA319" s="13"/>
      <c r="DB319" s="13"/>
      <c r="DC319" s="13"/>
      <c r="DD319" s="13"/>
      <c r="DE319" s="13"/>
      <c r="DF319" s="13"/>
      <c r="DG319" s="13"/>
      <c r="DH319" s="13"/>
      <c r="DI319" s="13"/>
      <c r="DJ319" s="13"/>
      <c r="DK319" s="13"/>
      <c r="DL319" s="13"/>
    </row>
    <row r="320" spans="1:116" s="1" customFormat="1" ht="12" customHeight="1" x14ac:dyDescent="0.2">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6"/>
      <c r="BB320" s="6"/>
      <c r="BC320" s="6"/>
      <c r="BD320" s="6"/>
      <c r="BE320" s="6"/>
      <c r="BF320" s="6"/>
      <c r="BG320" s="6"/>
      <c r="BH320" s="6"/>
      <c r="BI320" s="6"/>
      <c r="BJ320" s="6"/>
      <c r="BK320" s="6"/>
      <c r="BL320" s="6"/>
      <c r="BM320" s="6"/>
      <c r="BN320" s="6"/>
      <c r="BO320" s="6"/>
      <c r="BP320" s="6"/>
      <c r="BQ320" s="6"/>
      <c r="BR320" s="6"/>
      <c r="BS320" s="108"/>
      <c r="BT320" s="108"/>
      <c r="BU320" s="13"/>
      <c r="BV320" s="13"/>
      <c r="BW320" s="13"/>
      <c r="BX320" s="13"/>
      <c r="BY320" s="13"/>
      <c r="BZ320" s="13"/>
      <c r="CA320" s="13"/>
      <c r="CB320" s="13"/>
      <c r="CC320" s="13"/>
      <c r="CD320" s="13"/>
      <c r="CE320" s="13"/>
      <c r="CF320" s="13"/>
      <c r="CG320" s="13"/>
      <c r="CH320" s="13"/>
      <c r="CI320" s="13"/>
      <c r="CJ320" s="13"/>
      <c r="CK320" s="13"/>
      <c r="CL320" s="13"/>
      <c r="CM320" s="13"/>
      <c r="CN320" s="13"/>
      <c r="CO320" s="13"/>
      <c r="CP320" s="13"/>
      <c r="CQ320" s="13"/>
      <c r="CR320" s="13"/>
      <c r="CS320" s="13"/>
      <c r="CT320" s="13"/>
      <c r="CU320" s="13"/>
      <c r="CV320" s="13"/>
      <c r="CW320" s="13"/>
      <c r="CX320" s="13"/>
      <c r="CY320" s="13"/>
      <c r="CZ320" s="13"/>
      <c r="DA320" s="13"/>
      <c r="DB320" s="13"/>
      <c r="DC320" s="13"/>
      <c r="DD320" s="13"/>
      <c r="DE320" s="13"/>
      <c r="DF320" s="13"/>
      <c r="DG320" s="13"/>
      <c r="DH320" s="13"/>
      <c r="DI320" s="13"/>
      <c r="DJ320" s="13"/>
      <c r="DK320" s="13"/>
      <c r="DL320" s="13"/>
    </row>
    <row r="321" spans="1:116" s="1" customFormat="1" ht="12" customHeight="1" x14ac:dyDescent="0.2">
      <c r="A321" s="6"/>
      <c r="B321" s="6" t="s">
        <v>46</v>
      </c>
      <c r="C321" s="6"/>
      <c r="D321" s="6"/>
      <c r="E321" s="6" t="s">
        <v>50</v>
      </c>
      <c r="F321" s="6"/>
      <c r="G321" s="6"/>
      <c r="H321" s="6"/>
      <c r="I321" s="6"/>
      <c r="J321" s="6"/>
      <c r="K321" s="6"/>
      <c r="L321" s="6"/>
      <c r="M321" s="6"/>
      <c r="N321" s="6"/>
      <c r="O321" s="6"/>
      <c r="P321" s="6"/>
      <c r="Q321" s="6"/>
      <c r="R321" s="6"/>
      <c r="S321" s="6"/>
      <c r="T321" s="6"/>
      <c r="U321" s="6"/>
      <c r="V321" s="6"/>
      <c r="W321" s="6"/>
      <c r="X321" s="6"/>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6"/>
      <c r="BB321" s="6"/>
      <c r="BC321" s="6"/>
      <c r="BD321" s="6"/>
      <c r="BE321" s="6"/>
      <c r="BF321" s="6"/>
      <c r="BG321" s="6"/>
      <c r="BH321" s="6"/>
      <c r="BI321" s="6"/>
      <c r="BJ321" s="6"/>
      <c r="BK321" s="6"/>
      <c r="BL321" s="6"/>
      <c r="BM321" s="6"/>
      <c r="BN321" s="6"/>
      <c r="BO321" s="6"/>
      <c r="BP321" s="6"/>
      <c r="BQ321" s="6"/>
      <c r="BR321" s="6"/>
      <c r="BS321" s="108"/>
      <c r="BT321" s="108"/>
      <c r="BU321" s="13"/>
      <c r="BV321" s="13"/>
      <c r="BW321" s="13"/>
      <c r="BX321" s="13"/>
      <c r="BY321" s="13"/>
      <c r="BZ321" s="13"/>
      <c r="CA321" s="13"/>
      <c r="CB321" s="13"/>
      <c r="CC321" s="13"/>
      <c r="CD321" s="13"/>
      <c r="CE321" s="13"/>
      <c r="CF321" s="13"/>
      <c r="CG321" s="13"/>
      <c r="CH321" s="13"/>
      <c r="CI321" s="13"/>
      <c r="CJ321" s="13"/>
      <c r="CK321" s="13"/>
      <c r="CL321" s="13"/>
      <c r="CM321" s="13"/>
      <c r="CN321" s="13"/>
      <c r="CO321" s="13"/>
      <c r="CP321" s="13"/>
      <c r="CQ321" s="13"/>
      <c r="CR321" s="13"/>
      <c r="CS321" s="13"/>
      <c r="CT321" s="13"/>
      <c r="CU321" s="13"/>
      <c r="CV321" s="13"/>
      <c r="CW321" s="13"/>
      <c r="CX321" s="13"/>
      <c r="CY321" s="13"/>
      <c r="CZ321" s="13"/>
      <c r="DA321" s="13"/>
      <c r="DB321" s="13"/>
      <c r="DC321" s="13"/>
      <c r="DD321" s="13"/>
      <c r="DE321" s="13"/>
      <c r="DF321" s="13"/>
      <c r="DG321" s="13"/>
      <c r="DH321" s="13"/>
      <c r="DI321" s="13"/>
      <c r="DJ321" s="13"/>
      <c r="DK321" s="13"/>
      <c r="DL321" s="13"/>
    </row>
    <row r="322" spans="1:116" s="1" customFormat="1" ht="12" customHeight="1" x14ac:dyDescent="0.2">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6"/>
      <c r="BB322" s="6"/>
      <c r="BC322" s="6"/>
      <c r="BD322" s="6"/>
      <c r="BE322" s="6"/>
      <c r="BF322" s="6"/>
      <c r="BG322" s="6"/>
      <c r="BH322" s="6"/>
      <c r="BI322" s="6"/>
      <c r="BJ322" s="6"/>
      <c r="BK322" s="6"/>
      <c r="BL322" s="6"/>
      <c r="BM322" s="6"/>
      <c r="BN322" s="6"/>
      <c r="BO322" s="6"/>
      <c r="BP322" s="6"/>
      <c r="BQ322" s="6"/>
      <c r="BR322" s="6"/>
      <c r="BS322" s="108"/>
      <c r="BT322" s="108"/>
      <c r="BU322" s="13"/>
      <c r="BV322" s="13"/>
      <c r="BW322" s="13"/>
      <c r="BX322" s="13"/>
      <c r="BY322" s="13"/>
      <c r="BZ322" s="13"/>
      <c r="CA322" s="13"/>
      <c r="CB322" s="13"/>
      <c r="CC322" s="13"/>
      <c r="CD322" s="13"/>
      <c r="CE322" s="13"/>
      <c r="CF322" s="13"/>
      <c r="CG322" s="13"/>
      <c r="CH322" s="13"/>
      <c r="CI322" s="13"/>
      <c r="CJ322" s="13"/>
      <c r="CK322" s="13"/>
      <c r="CL322" s="13"/>
      <c r="CM322" s="13"/>
      <c r="CN322" s="13"/>
      <c r="CO322" s="13"/>
      <c r="CP322" s="13"/>
      <c r="CQ322" s="13"/>
      <c r="CR322" s="13"/>
      <c r="CS322" s="13"/>
      <c r="CT322" s="13"/>
      <c r="CU322" s="13"/>
      <c r="CV322" s="13"/>
      <c r="CW322" s="13"/>
      <c r="CX322" s="13"/>
      <c r="CY322" s="13"/>
      <c r="CZ322" s="13"/>
      <c r="DA322" s="13"/>
      <c r="DB322" s="13"/>
      <c r="DC322" s="13"/>
      <c r="DD322" s="13"/>
      <c r="DE322" s="13"/>
      <c r="DF322" s="13"/>
      <c r="DG322" s="13"/>
      <c r="DH322" s="13"/>
      <c r="DI322" s="13"/>
      <c r="DJ322" s="13"/>
      <c r="DK322" s="13"/>
      <c r="DL322" s="13"/>
    </row>
    <row r="323" spans="1:116" s="1" customFormat="1" ht="12" customHeight="1" x14ac:dyDescent="0.2">
      <c r="A323" s="6"/>
      <c r="B323" s="6" t="s">
        <v>87</v>
      </c>
      <c r="C323" s="767" t="s">
        <v>60</v>
      </c>
      <c r="D323" s="767"/>
      <c r="E323" s="767"/>
      <c r="F323" s="767"/>
      <c r="G323" s="767"/>
      <c r="H323" s="767"/>
      <c r="I323" s="767"/>
      <c r="J323" s="767"/>
      <c r="K323" s="767"/>
      <c r="L323" s="767"/>
      <c r="M323" s="767"/>
      <c r="N323" s="767"/>
      <c r="O323" s="767"/>
      <c r="P323" s="767"/>
      <c r="Q323" s="767"/>
      <c r="R323" s="767"/>
      <c r="S323" s="767"/>
      <c r="T323" s="767"/>
      <c r="U323" s="767"/>
      <c r="V323" s="767"/>
      <c r="W323" s="767"/>
      <c r="X323" s="767"/>
      <c r="Y323" s="767"/>
      <c r="Z323" s="767"/>
      <c r="AA323" s="767"/>
      <c r="AB323" s="767"/>
      <c r="AC323" s="767"/>
      <c r="AD323" s="767"/>
      <c r="AE323" s="767"/>
      <c r="AF323" s="767"/>
      <c r="AG323" s="767"/>
      <c r="AH323" s="767"/>
      <c r="AI323" s="767"/>
      <c r="AJ323" s="767"/>
      <c r="AK323" s="767"/>
      <c r="AL323" s="767"/>
      <c r="AM323" s="767"/>
      <c r="AN323" s="767"/>
      <c r="AO323" s="767"/>
      <c r="AP323" s="767"/>
      <c r="AQ323" s="767"/>
      <c r="AR323" s="767"/>
      <c r="AS323" s="767"/>
      <c r="AT323" s="767"/>
      <c r="AU323" s="767"/>
      <c r="AV323" s="767"/>
      <c r="AW323" s="767"/>
      <c r="AX323" s="767"/>
      <c r="AY323" s="767"/>
      <c r="AZ323" s="767"/>
      <c r="BA323" s="767"/>
      <c r="BB323" s="767"/>
      <c r="BC323" s="767"/>
      <c r="BD323" s="767"/>
      <c r="BE323" s="767"/>
      <c r="BF323" s="767"/>
      <c r="BG323" s="767"/>
      <c r="BH323" s="767"/>
      <c r="BI323" s="767"/>
      <c r="BJ323" s="767"/>
      <c r="BK323" s="767"/>
      <c r="BL323" s="767"/>
      <c r="BM323" s="767"/>
      <c r="BN323" s="767"/>
      <c r="BO323" s="767"/>
      <c r="BP323" s="767"/>
      <c r="BQ323" s="767"/>
      <c r="BR323" s="767"/>
      <c r="BS323" s="108"/>
      <c r="BT323" s="108"/>
      <c r="BU323" s="13"/>
      <c r="BV323" s="13"/>
      <c r="BW323" s="13"/>
      <c r="BX323" s="13"/>
      <c r="BY323" s="13"/>
      <c r="BZ323" s="13"/>
      <c r="CA323" s="13"/>
      <c r="CB323" s="13"/>
      <c r="CC323" s="13"/>
      <c r="CD323" s="13"/>
      <c r="CE323" s="13"/>
      <c r="CF323" s="13"/>
      <c r="CG323" s="13"/>
      <c r="CH323" s="13"/>
      <c r="CI323" s="13"/>
      <c r="CJ323" s="13"/>
      <c r="CK323" s="13"/>
      <c r="CL323" s="13"/>
      <c r="CM323" s="13"/>
      <c r="CN323" s="13"/>
      <c r="CO323" s="13"/>
      <c r="CP323" s="13"/>
      <c r="CQ323" s="13"/>
      <c r="CR323" s="13"/>
      <c r="CS323" s="13"/>
      <c r="CT323" s="13"/>
      <c r="CU323" s="13"/>
      <c r="CV323" s="13"/>
      <c r="CW323" s="13"/>
      <c r="CX323" s="13"/>
      <c r="CY323" s="13"/>
      <c r="CZ323" s="13"/>
      <c r="DA323" s="13"/>
      <c r="DB323" s="13"/>
      <c r="DC323" s="13"/>
      <c r="DD323" s="13"/>
      <c r="DE323" s="13"/>
      <c r="DF323" s="13"/>
      <c r="DG323" s="13"/>
      <c r="DH323" s="13"/>
      <c r="DI323" s="13"/>
      <c r="DJ323" s="13"/>
      <c r="DK323" s="13"/>
      <c r="DL323" s="13"/>
    </row>
    <row r="324" spans="1:116" s="1" customFormat="1" ht="12" customHeight="1" x14ac:dyDescent="0.2">
      <c r="A324" s="6"/>
      <c r="B324" s="6"/>
      <c r="C324" s="767"/>
      <c r="D324" s="767"/>
      <c r="E324" s="767"/>
      <c r="F324" s="767"/>
      <c r="G324" s="767"/>
      <c r="H324" s="767"/>
      <c r="I324" s="767"/>
      <c r="J324" s="767"/>
      <c r="K324" s="767"/>
      <c r="L324" s="767"/>
      <c r="M324" s="767"/>
      <c r="N324" s="767"/>
      <c r="O324" s="767"/>
      <c r="P324" s="767"/>
      <c r="Q324" s="767"/>
      <c r="R324" s="767"/>
      <c r="S324" s="767"/>
      <c r="T324" s="767"/>
      <c r="U324" s="767"/>
      <c r="V324" s="767"/>
      <c r="W324" s="767"/>
      <c r="X324" s="767"/>
      <c r="Y324" s="767"/>
      <c r="Z324" s="767"/>
      <c r="AA324" s="767"/>
      <c r="AB324" s="767"/>
      <c r="AC324" s="767"/>
      <c r="AD324" s="767"/>
      <c r="AE324" s="767"/>
      <c r="AF324" s="767"/>
      <c r="AG324" s="767"/>
      <c r="AH324" s="767"/>
      <c r="AI324" s="767"/>
      <c r="AJ324" s="767"/>
      <c r="AK324" s="767"/>
      <c r="AL324" s="767"/>
      <c r="AM324" s="767"/>
      <c r="AN324" s="767"/>
      <c r="AO324" s="767"/>
      <c r="AP324" s="767"/>
      <c r="AQ324" s="767"/>
      <c r="AR324" s="767"/>
      <c r="AS324" s="767"/>
      <c r="AT324" s="767"/>
      <c r="AU324" s="767"/>
      <c r="AV324" s="767"/>
      <c r="AW324" s="767"/>
      <c r="AX324" s="767"/>
      <c r="AY324" s="767"/>
      <c r="AZ324" s="767"/>
      <c r="BA324" s="767"/>
      <c r="BB324" s="767"/>
      <c r="BC324" s="767"/>
      <c r="BD324" s="767"/>
      <c r="BE324" s="767"/>
      <c r="BF324" s="767"/>
      <c r="BG324" s="767"/>
      <c r="BH324" s="767"/>
      <c r="BI324" s="767"/>
      <c r="BJ324" s="767"/>
      <c r="BK324" s="767"/>
      <c r="BL324" s="767"/>
      <c r="BM324" s="767"/>
      <c r="BN324" s="767"/>
      <c r="BO324" s="767"/>
      <c r="BP324" s="767"/>
      <c r="BQ324" s="767"/>
      <c r="BR324" s="767"/>
      <c r="BS324" s="108"/>
      <c r="BT324" s="108"/>
      <c r="BU324" s="13"/>
      <c r="BV324" s="13"/>
      <c r="BW324" s="13"/>
      <c r="BX324" s="13"/>
      <c r="BY324" s="13"/>
      <c r="BZ324" s="13"/>
      <c r="CA324" s="13"/>
      <c r="CB324" s="13"/>
      <c r="CC324" s="13"/>
      <c r="CD324" s="13"/>
      <c r="CE324" s="13"/>
      <c r="CF324" s="13"/>
      <c r="CG324" s="13"/>
      <c r="CH324" s="13"/>
      <c r="CI324" s="13"/>
      <c r="CJ324" s="13"/>
      <c r="CK324" s="13"/>
      <c r="CL324" s="13"/>
      <c r="CM324" s="13"/>
      <c r="CN324" s="13"/>
      <c r="CO324" s="13"/>
      <c r="CP324" s="13"/>
      <c r="CQ324" s="13"/>
      <c r="CR324" s="13"/>
      <c r="CS324" s="13"/>
      <c r="CT324" s="13"/>
      <c r="CU324" s="13"/>
      <c r="CV324" s="13"/>
      <c r="CW324" s="13"/>
      <c r="CX324" s="13"/>
      <c r="CY324" s="13"/>
      <c r="CZ324" s="13"/>
      <c r="DA324" s="13"/>
      <c r="DB324" s="13"/>
      <c r="DC324" s="13"/>
      <c r="DD324" s="13"/>
      <c r="DE324" s="13"/>
      <c r="DF324" s="13"/>
      <c r="DG324" s="13"/>
      <c r="DH324" s="13"/>
      <c r="DI324" s="13"/>
      <c r="DJ324" s="13"/>
      <c r="DK324" s="13"/>
      <c r="DL324" s="13"/>
    </row>
    <row r="325" spans="1:116" s="1" customFormat="1" ht="12" customHeight="1" x14ac:dyDescent="0.2">
      <c r="A325" s="6"/>
      <c r="B325" s="6"/>
      <c r="C325" s="104"/>
      <c r="D325" s="104"/>
      <c r="E325" s="106"/>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6"/>
      <c r="BB325" s="6"/>
      <c r="BC325" s="6"/>
      <c r="BD325" s="6"/>
      <c r="BE325" s="6"/>
      <c r="BF325" s="6"/>
      <c r="BG325" s="6"/>
      <c r="BH325" s="6"/>
      <c r="BI325" s="6"/>
      <c r="BJ325" s="6"/>
      <c r="BK325" s="6"/>
      <c r="BL325" s="6"/>
      <c r="BM325" s="6"/>
      <c r="BN325" s="6"/>
      <c r="BO325" s="6"/>
      <c r="BP325" s="6"/>
      <c r="BQ325" s="6"/>
      <c r="BR325" s="6"/>
      <c r="BS325" s="108"/>
      <c r="BT325" s="108"/>
      <c r="BU325" s="13"/>
      <c r="BV325" s="13"/>
      <c r="BW325" s="13"/>
      <c r="BX325" s="13"/>
      <c r="BY325" s="13"/>
      <c r="BZ325" s="13"/>
      <c r="CA325" s="13"/>
      <c r="CB325" s="13"/>
      <c r="CC325" s="13"/>
      <c r="CD325" s="13"/>
      <c r="CE325" s="13"/>
      <c r="CF325" s="13"/>
      <c r="CG325" s="13"/>
      <c r="CH325" s="13"/>
      <c r="CI325" s="13"/>
      <c r="CJ325" s="13"/>
      <c r="CK325" s="13"/>
      <c r="CL325" s="13"/>
      <c r="CM325" s="13"/>
      <c r="CN325" s="13"/>
      <c r="CO325" s="13"/>
      <c r="CP325" s="13"/>
      <c r="CQ325" s="13"/>
      <c r="CR325" s="13"/>
      <c r="CS325" s="13"/>
      <c r="CT325" s="13"/>
      <c r="CU325" s="13"/>
      <c r="CV325" s="13"/>
      <c r="CW325" s="13"/>
      <c r="CX325" s="13"/>
      <c r="CY325" s="13"/>
      <c r="CZ325" s="13"/>
      <c r="DA325" s="13"/>
      <c r="DB325" s="13"/>
      <c r="DC325" s="13"/>
      <c r="DD325" s="13"/>
      <c r="DE325" s="13"/>
      <c r="DF325" s="13"/>
      <c r="DG325" s="13"/>
      <c r="DH325" s="13"/>
      <c r="DI325" s="13"/>
      <c r="DJ325" s="13"/>
      <c r="DK325" s="13"/>
      <c r="DL325" s="13"/>
    </row>
    <row r="326" spans="1:116" s="13" customFormat="1" ht="12" customHeight="1" x14ac:dyDescent="0.2">
      <c r="A326" s="36" t="s">
        <v>92</v>
      </c>
      <c r="B326" s="108"/>
      <c r="C326" s="108"/>
      <c r="D326" s="108" t="s">
        <v>201</v>
      </c>
      <c r="E326" s="108"/>
      <c r="F326" s="108"/>
      <c r="G326" s="108"/>
      <c r="H326" s="108"/>
      <c r="I326" s="108"/>
      <c r="J326" s="108"/>
      <c r="K326" s="108"/>
      <c r="L326" s="108"/>
      <c r="M326" s="108"/>
      <c r="N326" s="108"/>
      <c r="O326" s="108"/>
      <c r="P326" s="108"/>
      <c r="Q326" s="108"/>
      <c r="R326" s="108"/>
      <c r="S326" s="108"/>
      <c r="T326" s="108"/>
      <c r="U326" s="108"/>
      <c r="V326" s="108"/>
      <c r="W326" s="108"/>
      <c r="X326" s="108"/>
      <c r="Y326" s="108"/>
      <c r="Z326" s="108"/>
      <c r="AA326" s="108"/>
      <c r="AB326" s="108"/>
      <c r="AC326" s="108"/>
      <c r="AD326" s="108"/>
      <c r="AE326" s="108"/>
      <c r="AF326" s="108"/>
      <c r="AG326" s="108"/>
      <c r="AH326" s="108"/>
      <c r="AI326" s="108"/>
      <c r="AJ326" s="108"/>
      <c r="AK326" s="108"/>
      <c r="AL326" s="108"/>
      <c r="AM326" s="108"/>
      <c r="AN326" s="108"/>
      <c r="AO326" s="108"/>
      <c r="AP326" s="108"/>
      <c r="AQ326" s="108"/>
      <c r="AR326" s="108"/>
      <c r="AS326" s="108"/>
      <c r="AT326" s="108"/>
      <c r="AU326" s="108"/>
      <c r="AV326" s="108"/>
      <c r="AW326" s="108"/>
      <c r="AX326" s="36"/>
      <c r="AY326" s="36"/>
      <c r="AZ326" s="36"/>
      <c r="BA326" s="36"/>
      <c r="BB326" s="36"/>
      <c r="BC326" s="36"/>
      <c r="BD326" s="36"/>
      <c r="BE326" s="36"/>
      <c r="BF326" s="36"/>
      <c r="BG326" s="36"/>
      <c r="BH326" s="36"/>
      <c r="BI326" s="36"/>
      <c r="BJ326" s="36"/>
      <c r="BK326" s="36"/>
      <c r="BL326" s="36"/>
      <c r="BM326" s="36"/>
      <c r="BN326" s="36"/>
      <c r="BO326" s="36"/>
      <c r="BP326" s="36"/>
      <c r="BQ326" s="36"/>
      <c r="BR326" s="36"/>
      <c r="BS326" s="36"/>
      <c r="BT326" s="36"/>
    </row>
    <row r="327" spans="1:116" s="1" customFormat="1" ht="12" customHeight="1" x14ac:dyDescent="0.2">
      <c r="A327" s="32"/>
      <c r="B327" s="6"/>
      <c r="C327" s="6"/>
      <c r="D327" s="108"/>
      <c r="E327" s="108"/>
      <c r="F327" s="108"/>
      <c r="G327" s="108"/>
      <c r="H327" s="108"/>
      <c r="I327" s="108"/>
      <c r="J327" s="108"/>
      <c r="K327" s="108"/>
      <c r="L327" s="108"/>
      <c r="M327" s="108"/>
      <c r="N327" s="108"/>
      <c r="O327" s="6"/>
      <c r="P327" s="6"/>
      <c r="Q327" s="6"/>
      <c r="R327" s="6"/>
      <c r="S327" s="6"/>
      <c r="T327" s="6"/>
      <c r="U327" s="6"/>
      <c r="V327" s="6"/>
      <c r="W327" s="6"/>
      <c r="X327" s="6"/>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36"/>
      <c r="AY327" s="36"/>
      <c r="AZ327" s="36"/>
      <c r="BA327" s="36"/>
      <c r="BB327" s="36"/>
      <c r="BC327" s="36"/>
      <c r="BD327" s="36"/>
      <c r="BE327" s="36"/>
      <c r="BF327" s="36"/>
      <c r="BG327" s="36"/>
      <c r="BH327" s="36"/>
      <c r="BI327" s="36"/>
      <c r="BJ327" s="36"/>
      <c r="BK327" s="36"/>
      <c r="BL327" s="36"/>
      <c r="BM327" s="36"/>
      <c r="BN327" s="36"/>
      <c r="BO327" s="36"/>
      <c r="BP327" s="36"/>
      <c r="BQ327" s="36"/>
      <c r="BR327" s="36"/>
      <c r="BS327" s="36"/>
      <c r="BT327" s="36"/>
      <c r="BU327" s="13"/>
      <c r="BV327" s="13"/>
      <c r="BW327" s="13"/>
      <c r="BX327" s="13"/>
      <c r="BY327" s="13"/>
      <c r="BZ327" s="13"/>
      <c r="CA327" s="13"/>
      <c r="CB327" s="13"/>
      <c r="CC327" s="13"/>
      <c r="CD327" s="13"/>
      <c r="CE327" s="13"/>
      <c r="CF327" s="13"/>
      <c r="CG327" s="13"/>
      <c r="CH327" s="13"/>
      <c r="CI327" s="13"/>
      <c r="CJ327" s="13"/>
      <c r="CK327" s="13"/>
      <c r="CL327" s="13"/>
      <c r="CM327" s="13"/>
      <c r="CN327" s="13"/>
      <c r="CO327" s="13"/>
      <c r="CP327" s="13"/>
      <c r="CQ327" s="13"/>
      <c r="CR327" s="13"/>
      <c r="CS327" s="13"/>
      <c r="CT327" s="13"/>
      <c r="CU327" s="13"/>
      <c r="CV327" s="13"/>
      <c r="CW327" s="13"/>
      <c r="CX327" s="13"/>
      <c r="CY327" s="13"/>
      <c r="CZ327" s="13"/>
      <c r="DA327" s="13"/>
      <c r="DB327" s="13"/>
      <c r="DC327" s="13"/>
      <c r="DD327" s="13"/>
      <c r="DE327" s="13"/>
      <c r="DF327" s="13"/>
      <c r="DG327" s="13"/>
      <c r="DH327" s="13"/>
      <c r="DI327" s="13"/>
      <c r="DJ327" s="13"/>
      <c r="DK327" s="13"/>
      <c r="DL327" s="13"/>
    </row>
    <row r="328" spans="1:116" s="1" customFormat="1" ht="21" customHeight="1" x14ac:dyDescent="0.2">
      <c r="A328" s="6"/>
      <c r="B328" s="682" t="s">
        <v>59</v>
      </c>
      <c r="C328" s="683"/>
      <c r="D328" s="683"/>
      <c r="E328" s="683"/>
      <c r="F328" s="683"/>
      <c r="G328" s="683"/>
      <c r="H328" s="683"/>
      <c r="I328" s="683"/>
      <c r="J328" s="683"/>
      <c r="K328" s="683"/>
      <c r="L328" s="683"/>
      <c r="M328" s="683"/>
      <c r="N328" s="683"/>
      <c r="O328" s="683"/>
      <c r="P328" s="683"/>
      <c r="Q328" s="683"/>
      <c r="R328" s="683"/>
      <c r="S328" s="30"/>
      <c r="T328" s="30"/>
      <c r="U328" s="30"/>
      <c r="V328" s="31"/>
      <c r="W328" s="307" t="s">
        <v>0</v>
      </c>
      <c r="X328" s="308"/>
      <c r="Y328" s="308"/>
      <c r="Z328" s="309"/>
      <c r="AA328" s="307" t="s">
        <v>1</v>
      </c>
      <c r="AB328" s="308"/>
      <c r="AC328" s="308"/>
      <c r="AD328" s="309"/>
      <c r="AE328" s="307" t="s">
        <v>94</v>
      </c>
      <c r="AF328" s="308"/>
      <c r="AG328" s="308"/>
      <c r="AH328" s="309"/>
      <c r="AI328" s="307" t="s">
        <v>95</v>
      </c>
      <c r="AJ328" s="308"/>
      <c r="AK328" s="308"/>
      <c r="AL328" s="309"/>
      <c r="AM328" s="307" t="s">
        <v>96</v>
      </c>
      <c r="AN328" s="308"/>
      <c r="AO328" s="308"/>
      <c r="AP328" s="309"/>
      <c r="AQ328" s="307" t="s">
        <v>97</v>
      </c>
      <c r="AR328" s="308"/>
      <c r="AS328" s="308"/>
      <c r="AT328" s="309"/>
      <c r="AU328" s="307" t="s">
        <v>105</v>
      </c>
      <c r="AV328" s="308"/>
      <c r="AW328" s="308"/>
      <c r="AX328" s="309"/>
      <c r="AY328" s="307" t="s">
        <v>106</v>
      </c>
      <c r="AZ328" s="308"/>
      <c r="BA328" s="308"/>
      <c r="BB328" s="309"/>
      <c r="BC328" s="307" t="s">
        <v>107</v>
      </c>
      <c r="BD328" s="308"/>
      <c r="BE328" s="308"/>
      <c r="BF328" s="309"/>
      <c r="BG328" s="307" t="s">
        <v>101</v>
      </c>
      <c r="BH328" s="308"/>
      <c r="BI328" s="308"/>
      <c r="BJ328" s="309"/>
      <c r="BK328" s="307" t="s">
        <v>102</v>
      </c>
      <c r="BL328" s="308"/>
      <c r="BM328" s="308"/>
      <c r="BN328" s="309"/>
      <c r="BO328" s="307" t="s">
        <v>103</v>
      </c>
      <c r="BP328" s="308"/>
      <c r="BQ328" s="308"/>
      <c r="BR328" s="309"/>
      <c r="BS328" s="108"/>
      <c r="BT328" s="108"/>
      <c r="BU328" s="13"/>
      <c r="BV328" s="13"/>
      <c r="BW328" s="13"/>
      <c r="BX328" s="13"/>
      <c r="BY328" s="13"/>
      <c r="BZ328" s="13"/>
      <c r="CA328" s="13"/>
      <c r="CB328" s="13"/>
      <c r="CC328" s="13"/>
      <c r="CD328" s="13"/>
      <c r="CE328" s="13"/>
      <c r="CF328" s="13"/>
      <c r="CG328" s="13"/>
      <c r="CH328" s="13"/>
      <c r="CI328" s="13"/>
      <c r="CJ328" s="13"/>
      <c r="CK328" s="13"/>
      <c r="CL328" s="13"/>
      <c r="CM328" s="13"/>
      <c r="CN328" s="13"/>
      <c r="CO328" s="13"/>
      <c r="CP328" s="13"/>
      <c r="CQ328" s="13"/>
      <c r="CR328" s="13"/>
      <c r="CS328" s="13"/>
      <c r="CT328" s="13"/>
      <c r="CU328" s="13"/>
      <c r="CV328" s="13"/>
      <c r="CW328" s="13"/>
      <c r="CX328" s="13"/>
      <c r="CY328" s="13"/>
      <c r="CZ328" s="13"/>
      <c r="DA328" s="13"/>
      <c r="DB328" s="13"/>
      <c r="DC328" s="13"/>
      <c r="DD328" s="13"/>
      <c r="DE328" s="13"/>
      <c r="DF328" s="13"/>
      <c r="DG328" s="13"/>
      <c r="DH328" s="13"/>
      <c r="DI328" s="13"/>
      <c r="DJ328" s="13"/>
      <c r="DK328" s="13"/>
      <c r="DL328" s="13"/>
    </row>
    <row r="329" spans="1:116" s="1" customFormat="1" ht="24" customHeight="1" x14ac:dyDescent="0.2">
      <c r="A329" s="6"/>
      <c r="B329" s="10" t="s">
        <v>34</v>
      </c>
      <c r="C329" s="30"/>
      <c r="D329" s="30"/>
      <c r="E329" s="30"/>
      <c r="F329" s="30"/>
      <c r="G329" s="30"/>
      <c r="H329" s="30"/>
      <c r="I329" s="30"/>
      <c r="J329" s="30"/>
      <c r="K329" s="30"/>
      <c r="L329" s="30"/>
      <c r="M329" s="30"/>
      <c r="N329" s="30"/>
      <c r="O329" s="30"/>
      <c r="P329" s="30"/>
      <c r="Q329" s="30"/>
      <c r="R329" s="30"/>
      <c r="S329" s="30"/>
      <c r="T329" s="30"/>
      <c r="U329" s="30"/>
      <c r="V329" s="31"/>
      <c r="W329" s="715"/>
      <c r="X329" s="716"/>
      <c r="Y329" s="716"/>
      <c r="Z329" s="120" t="s">
        <v>27</v>
      </c>
      <c r="AA329" s="715"/>
      <c r="AB329" s="716"/>
      <c r="AC329" s="716"/>
      <c r="AD329" s="120" t="s">
        <v>27</v>
      </c>
      <c r="AE329" s="715"/>
      <c r="AF329" s="716"/>
      <c r="AG329" s="716"/>
      <c r="AH329" s="120" t="s">
        <v>27</v>
      </c>
      <c r="AI329" s="715"/>
      <c r="AJ329" s="716"/>
      <c r="AK329" s="716"/>
      <c r="AL329" s="120" t="s">
        <v>27</v>
      </c>
      <c r="AM329" s="157"/>
      <c r="AN329" s="216"/>
      <c r="AO329" s="216"/>
      <c r="AP329" s="120" t="s">
        <v>27</v>
      </c>
      <c r="AQ329" s="715"/>
      <c r="AR329" s="716"/>
      <c r="AS329" s="716"/>
      <c r="AT329" s="120" t="s">
        <v>27</v>
      </c>
      <c r="AU329" s="715"/>
      <c r="AV329" s="716"/>
      <c r="AW329" s="716"/>
      <c r="AX329" s="120" t="s">
        <v>27</v>
      </c>
      <c r="AY329" s="715"/>
      <c r="AZ329" s="716"/>
      <c r="BA329" s="716"/>
      <c r="BB329" s="120" t="s">
        <v>27</v>
      </c>
      <c r="BC329" s="715"/>
      <c r="BD329" s="716"/>
      <c r="BE329" s="716"/>
      <c r="BF329" s="120" t="s">
        <v>27</v>
      </c>
      <c r="BG329" s="715"/>
      <c r="BH329" s="716"/>
      <c r="BI329" s="716"/>
      <c r="BJ329" s="120" t="s">
        <v>27</v>
      </c>
      <c r="BK329" s="715"/>
      <c r="BL329" s="716"/>
      <c r="BM329" s="716"/>
      <c r="BN329" s="120" t="s">
        <v>27</v>
      </c>
      <c r="BO329" s="715"/>
      <c r="BP329" s="717"/>
      <c r="BQ329" s="717"/>
      <c r="BR329" s="120" t="s">
        <v>27</v>
      </c>
      <c r="BS329" s="108"/>
      <c r="BT329" s="108"/>
      <c r="BU329" s="13"/>
      <c r="BV329" s="13"/>
      <c r="BW329" s="13"/>
      <c r="BX329" s="13"/>
      <c r="BY329" s="13"/>
      <c r="BZ329" s="13"/>
      <c r="CA329" s="13"/>
      <c r="CB329" s="13"/>
      <c r="CC329" s="13"/>
      <c r="CD329" s="13"/>
      <c r="CE329" s="13"/>
      <c r="CF329" s="13"/>
      <c r="CG329" s="13"/>
      <c r="CH329" s="13"/>
      <c r="CI329" s="13"/>
      <c r="CJ329" s="13"/>
      <c r="CK329" s="13"/>
      <c r="CL329" s="13"/>
      <c r="CM329" s="13"/>
      <c r="CN329" s="13"/>
      <c r="CO329" s="13"/>
      <c r="CP329" s="13"/>
      <c r="CQ329" s="13"/>
      <c r="CR329" s="13"/>
      <c r="CS329" s="13"/>
      <c r="CT329" s="13"/>
      <c r="CU329" s="13"/>
      <c r="CV329" s="13"/>
      <c r="CW329" s="13"/>
      <c r="CX329" s="13"/>
      <c r="CY329" s="13"/>
      <c r="CZ329" s="13"/>
      <c r="DA329" s="13"/>
      <c r="DB329" s="13"/>
      <c r="DC329" s="13"/>
      <c r="DD329" s="13"/>
      <c r="DE329" s="13"/>
      <c r="DF329" s="13"/>
      <c r="DG329" s="13"/>
      <c r="DH329" s="13"/>
      <c r="DI329" s="13"/>
      <c r="DJ329" s="13"/>
      <c r="DK329" s="13"/>
      <c r="DL329" s="13"/>
    </row>
    <row r="330" spans="1:116" s="1" customFormat="1" ht="24" customHeight="1" x14ac:dyDescent="0.2">
      <c r="A330" s="6"/>
      <c r="B330" s="79" t="s">
        <v>35</v>
      </c>
      <c r="C330" s="80"/>
      <c r="D330" s="80"/>
      <c r="E330" s="80"/>
      <c r="F330" s="80"/>
      <c r="G330" s="80"/>
      <c r="H330" s="80"/>
      <c r="I330" s="80"/>
      <c r="J330" s="80"/>
      <c r="K330" s="80"/>
      <c r="L330" s="80"/>
      <c r="M330" s="80"/>
      <c r="N330" s="80"/>
      <c r="O330" s="80"/>
      <c r="P330" s="80"/>
      <c r="Q330" s="80"/>
      <c r="R330" s="80"/>
      <c r="S330" s="80"/>
      <c r="T330" s="80"/>
      <c r="U330" s="80"/>
      <c r="V330" s="81"/>
      <c r="W330" s="725"/>
      <c r="X330" s="726"/>
      <c r="Y330" s="726"/>
      <c r="Z330" s="82" t="s">
        <v>27</v>
      </c>
      <c r="AA330" s="725"/>
      <c r="AB330" s="726"/>
      <c r="AC330" s="726"/>
      <c r="AD330" s="82" t="s">
        <v>27</v>
      </c>
      <c r="AE330" s="725"/>
      <c r="AF330" s="726"/>
      <c r="AG330" s="726"/>
      <c r="AH330" s="82" t="s">
        <v>27</v>
      </c>
      <c r="AI330" s="725"/>
      <c r="AJ330" s="726"/>
      <c r="AK330" s="726"/>
      <c r="AL330" s="82" t="s">
        <v>27</v>
      </c>
      <c r="AM330" s="725"/>
      <c r="AN330" s="726"/>
      <c r="AO330" s="726"/>
      <c r="AP330" s="82" t="s">
        <v>27</v>
      </c>
      <c r="AQ330" s="725"/>
      <c r="AR330" s="726"/>
      <c r="AS330" s="726"/>
      <c r="AT330" s="82" t="s">
        <v>27</v>
      </c>
      <c r="AU330" s="725"/>
      <c r="AV330" s="726"/>
      <c r="AW330" s="726"/>
      <c r="AX330" s="82" t="s">
        <v>27</v>
      </c>
      <c r="AY330" s="725"/>
      <c r="AZ330" s="726"/>
      <c r="BA330" s="726"/>
      <c r="BB330" s="82" t="s">
        <v>27</v>
      </c>
      <c r="BC330" s="725"/>
      <c r="BD330" s="726"/>
      <c r="BE330" s="726"/>
      <c r="BF330" s="82" t="s">
        <v>27</v>
      </c>
      <c r="BG330" s="725"/>
      <c r="BH330" s="726"/>
      <c r="BI330" s="726"/>
      <c r="BJ330" s="82" t="s">
        <v>27</v>
      </c>
      <c r="BK330" s="725"/>
      <c r="BL330" s="726"/>
      <c r="BM330" s="726"/>
      <c r="BN330" s="82" t="s">
        <v>27</v>
      </c>
      <c r="BO330" s="725"/>
      <c r="BP330" s="873"/>
      <c r="BQ330" s="873"/>
      <c r="BR330" s="82" t="s">
        <v>27</v>
      </c>
      <c r="BS330" s="108"/>
      <c r="BT330" s="108"/>
      <c r="BU330" s="13"/>
      <c r="BV330" s="13"/>
      <c r="BW330" s="13"/>
      <c r="BX330" s="13"/>
      <c r="BY330" s="13"/>
      <c r="BZ330" s="13"/>
      <c r="CA330" s="13"/>
      <c r="CB330" s="13"/>
      <c r="CC330" s="13"/>
      <c r="CD330" s="13"/>
      <c r="CE330" s="13"/>
      <c r="CF330" s="13"/>
      <c r="CG330" s="13"/>
      <c r="CH330" s="13"/>
      <c r="CI330" s="13"/>
      <c r="CJ330" s="13"/>
      <c r="CK330" s="13"/>
      <c r="CL330" s="13"/>
      <c r="CM330" s="13"/>
      <c r="CN330" s="13"/>
      <c r="CO330" s="13"/>
      <c r="CP330" s="13"/>
      <c r="CQ330" s="13"/>
      <c r="CR330" s="13"/>
      <c r="CS330" s="13"/>
      <c r="CT330" s="13"/>
      <c r="CU330" s="13"/>
      <c r="CV330" s="13"/>
      <c r="CW330" s="13"/>
      <c r="CX330" s="13"/>
      <c r="CY330" s="13"/>
      <c r="CZ330" s="13"/>
      <c r="DA330" s="13"/>
      <c r="DB330" s="13"/>
      <c r="DC330" s="13"/>
      <c r="DD330" s="13"/>
      <c r="DE330" s="13"/>
      <c r="DF330" s="13"/>
      <c r="DG330" s="13"/>
      <c r="DH330" s="13"/>
      <c r="DI330" s="13"/>
      <c r="DJ330" s="13"/>
      <c r="DK330" s="13"/>
      <c r="DL330" s="13"/>
    </row>
    <row r="331" spans="1:116" s="1" customFormat="1" ht="21" customHeight="1" x14ac:dyDescent="0.2">
      <c r="A331" s="6"/>
      <c r="B331" s="83" t="s">
        <v>135</v>
      </c>
      <c r="C331" s="84"/>
      <c r="D331" s="84"/>
      <c r="E331" s="84"/>
      <c r="F331" s="84"/>
      <c r="G331" s="84"/>
      <c r="H331" s="84"/>
      <c r="I331" s="84"/>
      <c r="J331" s="84"/>
      <c r="K331" s="84"/>
      <c r="L331" s="84"/>
      <c r="M331" s="84"/>
      <c r="N331" s="84"/>
      <c r="O331" s="84"/>
      <c r="P331" s="84"/>
      <c r="Q331" s="84"/>
      <c r="R331" s="84"/>
      <c r="S331" s="84"/>
      <c r="T331" s="84"/>
      <c r="U331" s="84"/>
      <c r="V331" s="61"/>
      <c r="W331" s="727"/>
      <c r="X331" s="728"/>
      <c r="Y331" s="728"/>
      <c r="Z331" s="86" t="s">
        <v>27</v>
      </c>
      <c r="AA331" s="727"/>
      <c r="AB331" s="728"/>
      <c r="AC331" s="728"/>
      <c r="AD331" s="86" t="s">
        <v>27</v>
      </c>
      <c r="AE331" s="727"/>
      <c r="AF331" s="728"/>
      <c r="AG331" s="728"/>
      <c r="AH331" s="86" t="s">
        <v>27</v>
      </c>
      <c r="AI331" s="727"/>
      <c r="AJ331" s="728"/>
      <c r="AK331" s="728"/>
      <c r="AL331" s="86" t="s">
        <v>27</v>
      </c>
      <c r="AM331" s="727"/>
      <c r="AN331" s="728"/>
      <c r="AO331" s="728"/>
      <c r="AP331" s="86" t="s">
        <v>27</v>
      </c>
      <c r="AQ331" s="727"/>
      <c r="AR331" s="728"/>
      <c r="AS331" s="728"/>
      <c r="AT331" s="86" t="s">
        <v>27</v>
      </c>
      <c r="AU331" s="217"/>
      <c r="AV331" s="218"/>
      <c r="AW331" s="218"/>
      <c r="AX331" s="86" t="s">
        <v>27</v>
      </c>
      <c r="AY331" s="727"/>
      <c r="AZ331" s="728"/>
      <c r="BA331" s="728"/>
      <c r="BB331" s="86" t="s">
        <v>27</v>
      </c>
      <c r="BC331" s="727"/>
      <c r="BD331" s="728"/>
      <c r="BE331" s="728"/>
      <c r="BF331" s="86" t="s">
        <v>27</v>
      </c>
      <c r="BG331" s="727"/>
      <c r="BH331" s="728"/>
      <c r="BI331" s="728"/>
      <c r="BJ331" s="86" t="s">
        <v>27</v>
      </c>
      <c r="BK331" s="727"/>
      <c r="BL331" s="728"/>
      <c r="BM331" s="728"/>
      <c r="BN331" s="86" t="s">
        <v>27</v>
      </c>
      <c r="BO331" s="871"/>
      <c r="BP331" s="872"/>
      <c r="BQ331" s="872"/>
      <c r="BR331" s="86" t="s">
        <v>27</v>
      </c>
      <c r="BS331" s="108"/>
      <c r="BT331" s="108"/>
      <c r="BU331" s="13"/>
      <c r="BV331" s="13"/>
      <c r="BW331" s="13"/>
      <c r="BX331" s="13"/>
      <c r="BY331" s="13"/>
      <c r="BZ331" s="13"/>
      <c r="CA331" s="13"/>
      <c r="CB331" s="13"/>
      <c r="CC331" s="13"/>
      <c r="CD331" s="13"/>
      <c r="CE331" s="13"/>
      <c r="CF331" s="13"/>
      <c r="CG331" s="13"/>
      <c r="CH331" s="13"/>
      <c r="CI331" s="13"/>
      <c r="CJ331" s="13"/>
      <c r="CK331" s="13"/>
      <c r="CL331" s="13"/>
      <c r="CM331" s="13"/>
      <c r="CN331" s="13"/>
      <c r="CO331" s="13"/>
      <c r="CP331" s="13"/>
      <c r="CQ331" s="13"/>
      <c r="CR331" s="13"/>
      <c r="CS331" s="13"/>
      <c r="CT331" s="13"/>
      <c r="CU331" s="13"/>
      <c r="CV331" s="13"/>
      <c r="CW331" s="13"/>
      <c r="CX331" s="13"/>
      <c r="CY331" s="13"/>
      <c r="CZ331" s="13"/>
      <c r="DA331" s="13"/>
      <c r="DB331" s="13"/>
      <c r="DC331" s="13"/>
      <c r="DD331" s="13"/>
      <c r="DE331" s="13"/>
      <c r="DF331" s="13"/>
      <c r="DG331" s="13"/>
      <c r="DH331" s="13"/>
      <c r="DI331" s="13"/>
      <c r="DJ331" s="13"/>
      <c r="DK331" s="13"/>
      <c r="DL331" s="13"/>
    </row>
    <row r="332" spans="1:116" s="1" customFormat="1" ht="24" customHeight="1" x14ac:dyDescent="0.2">
      <c r="A332" s="6"/>
      <c r="B332" s="10" t="s">
        <v>36</v>
      </c>
      <c r="C332" s="30"/>
      <c r="D332" s="30"/>
      <c r="E332" s="30"/>
      <c r="F332" s="30"/>
      <c r="G332" s="30"/>
      <c r="H332" s="30"/>
      <c r="I332" s="30"/>
      <c r="J332" s="30"/>
      <c r="K332" s="30"/>
      <c r="L332" s="30"/>
      <c r="M332" s="30"/>
      <c r="N332" s="30"/>
      <c r="O332" s="30"/>
      <c r="P332" s="30"/>
      <c r="Q332" s="30"/>
      <c r="R332" s="30"/>
      <c r="S332" s="30"/>
      <c r="T332" s="30"/>
      <c r="U332" s="30"/>
      <c r="V332" s="31"/>
      <c r="W332" s="715"/>
      <c r="X332" s="716"/>
      <c r="Y332" s="716"/>
      <c r="Z332" s="120" t="s">
        <v>27</v>
      </c>
      <c r="AA332" s="715"/>
      <c r="AB332" s="716"/>
      <c r="AC332" s="716"/>
      <c r="AD332" s="120" t="s">
        <v>27</v>
      </c>
      <c r="AE332" s="715"/>
      <c r="AF332" s="716"/>
      <c r="AG332" s="716"/>
      <c r="AH332" s="120" t="s">
        <v>27</v>
      </c>
      <c r="AI332" s="715"/>
      <c r="AJ332" s="716"/>
      <c r="AK332" s="716"/>
      <c r="AL332" s="120" t="s">
        <v>27</v>
      </c>
      <c r="AM332" s="157"/>
      <c r="AN332" s="216"/>
      <c r="AO332" s="216"/>
      <c r="AP332" s="120" t="s">
        <v>27</v>
      </c>
      <c r="AQ332" s="715"/>
      <c r="AR332" s="716"/>
      <c r="AS332" s="716"/>
      <c r="AT332" s="120" t="s">
        <v>27</v>
      </c>
      <c r="AU332" s="715"/>
      <c r="AV332" s="716"/>
      <c r="AW332" s="716"/>
      <c r="AX332" s="120" t="s">
        <v>27</v>
      </c>
      <c r="AY332" s="715"/>
      <c r="AZ332" s="716"/>
      <c r="BA332" s="716"/>
      <c r="BB332" s="120" t="s">
        <v>27</v>
      </c>
      <c r="BC332" s="715"/>
      <c r="BD332" s="716"/>
      <c r="BE332" s="716"/>
      <c r="BF332" s="120" t="s">
        <v>27</v>
      </c>
      <c r="BG332" s="715"/>
      <c r="BH332" s="716"/>
      <c r="BI332" s="716"/>
      <c r="BJ332" s="120" t="s">
        <v>27</v>
      </c>
      <c r="BK332" s="715"/>
      <c r="BL332" s="716"/>
      <c r="BM332" s="716"/>
      <c r="BN332" s="120" t="s">
        <v>27</v>
      </c>
      <c r="BO332" s="715"/>
      <c r="BP332" s="717"/>
      <c r="BQ332" s="717"/>
      <c r="BR332" s="120" t="s">
        <v>27</v>
      </c>
      <c r="BS332" s="108"/>
      <c r="BT332" s="108"/>
      <c r="BU332" s="13"/>
      <c r="BV332" s="13"/>
      <c r="BW332" s="13"/>
      <c r="BX332" s="13"/>
      <c r="BY332" s="13"/>
      <c r="BZ332" s="13"/>
      <c r="CA332" s="13"/>
      <c r="CB332" s="13"/>
      <c r="CC332" s="13"/>
      <c r="CD332" s="13"/>
      <c r="CE332" s="13"/>
      <c r="CF332" s="13"/>
      <c r="CG332" s="13"/>
      <c r="CH332" s="13"/>
      <c r="CI332" s="13"/>
      <c r="CJ332" s="13"/>
      <c r="CK332" s="13"/>
      <c r="CL332" s="13"/>
      <c r="CM332" s="13"/>
      <c r="CN332" s="13"/>
      <c r="CO332" s="13"/>
      <c r="CP332" s="13"/>
      <c r="CQ332" s="13"/>
      <c r="CR332" s="13"/>
      <c r="CS332" s="13"/>
      <c r="CT332" s="13"/>
      <c r="CU332" s="13"/>
      <c r="CV332" s="13"/>
      <c r="CW332" s="13"/>
      <c r="CX332" s="13"/>
      <c r="CY332" s="13"/>
      <c r="CZ332" s="13"/>
      <c r="DA332" s="13"/>
      <c r="DB332" s="13"/>
      <c r="DC332" s="13"/>
      <c r="DD332" s="13"/>
      <c r="DE332" s="13"/>
      <c r="DF332" s="13"/>
      <c r="DG332" s="13"/>
      <c r="DH332" s="13"/>
      <c r="DI332" s="13"/>
      <c r="DJ332" s="13"/>
      <c r="DK332" s="13"/>
      <c r="DL332" s="13"/>
    </row>
    <row r="333" spans="1:116" s="1" customFormat="1" ht="12" customHeight="1" x14ac:dyDescent="0.2">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6"/>
      <c r="BB333" s="6"/>
      <c r="BC333" s="6"/>
      <c r="BD333" s="6"/>
      <c r="BE333" s="6"/>
      <c r="BF333" s="6"/>
      <c r="BG333" s="6"/>
      <c r="BH333" s="6"/>
      <c r="BI333" s="6"/>
      <c r="BJ333" s="6"/>
      <c r="BK333" s="6"/>
      <c r="BL333" s="6"/>
      <c r="BM333" s="6"/>
      <c r="BN333" s="6"/>
      <c r="BO333" s="6"/>
      <c r="BP333" s="6"/>
      <c r="BQ333" s="6"/>
      <c r="BR333" s="6"/>
      <c r="BS333" s="108"/>
      <c r="BT333" s="108"/>
      <c r="BU333" s="13"/>
      <c r="BV333" s="13"/>
      <c r="BW333" s="13"/>
      <c r="BX333" s="13"/>
      <c r="BY333" s="13"/>
      <c r="BZ333" s="13"/>
      <c r="CA333" s="13"/>
      <c r="CB333" s="13"/>
      <c r="CC333" s="13"/>
      <c r="CD333" s="13"/>
      <c r="CE333" s="13"/>
      <c r="CF333" s="13"/>
      <c r="CG333" s="13"/>
      <c r="CH333" s="13"/>
      <c r="CI333" s="13"/>
      <c r="CJ333" s="13"/>
      <c r="CK333" s="13"/>
      <c r="CL333" s="13"/>
      <c r="CM333" s="13"/>
      <c r="CN333" s="13"/>
      <c r="CO333" s="13"/>
      <c r="CP333" s="13"/>
      <c r="CQ333" s="13"/>
      <c r="CR333" s="13"/>
      <c r="CS333" s="13"/>
      <c r="CT333" s="13"/>
      <c r="CU333" s="13"/>
      <c r="CV333" s="13"/>
      <c r="CW333" s="13"/>
      <c r="CX333" s="13"/>
      <c r="CY333" s="13"/>
      <c r="CZ333" s="13"/>
      <c r="DA333" s="13"/>
      <c r="DB333" s="13"/>
      <c r="DC333" s="13"/>
      <c r="DD333" s="13"/>
      <c r="DE333" s="13"/>
      <c r="DF333" s="13"/>
      <c r="DG333" s="13"/>
      <c r="DH333" s="13"/>
      <c r="DI333" s="13"/>
      <c r="DJ333" s="13"/>
      <c r="DK333" s="13"/>
      <c r="DL333" s="13"/>
    </row>
    <row r="334" spans="1:116" s="1" customFormat="1" ht="12" customHeight="1" x14ac:dyDescent="0.2">
      <c r="A334" s="6"/>
      <c r="B334" s="6" t="s">
        <v>46</v>
      </c>
      <c r="C334" s="6"/>
      <c r="D334" s="6"/>
      <c r="E334" s="6" t="s">
        <v>50</v>
      </c>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6"/>
      <c r="BB334" s="6"/>
      <c r="BC334" s="6"/>
      <c r="BD334" s="6"/>
      <c r="BE334" s="6"/>
      <c r="BF334" s="6"/>
      <c r="BG334" s="6"/>
      <c r="BH334" s="6"/>
      <c r="BI334" s="6"/>
      <c r="BJ334" s="6"/>
      <c r="BK334" s="6"/>
      <c r="BL334" s="6"/>
      <c r="BM334" s="6"/>
      <c r="BN334" s="6"/>
      <c r="BO334" s="6"/>
      <c r="BP334" s="6"/>
      <c r="BQ334" s="6"/>
      <c r="BR334" s="6"/>
      <c r="BS334" s="108"/>
      <c r="BT334" s="108"/>
      <c r="BU334" s="13"/>
      <c r="BV334" s="13"/>
      <c r="BW334" s="13"/>
      <c r="BX334" s="13"/>
      <c r="BY334" s="13"/>
      <c r="BZ334" s="13"/>
      <c r="CA334" s="13"/>
      <c r="CB334" s="13"/>
      <c r="CC334" s="13"/>
      <c r="CD334" s="13"/>
      <c r="CE334" s="13"/>
      <c r="CF334" s="13"/>
      <c r="CG334" s="13"/>
      <c r="CH334" s="13"/>
      <c r="CI334" s="13"/>
      <c r="CJ334" s="13"/>
      <c r="CK334" s="13"/>
      <c r="CL334" s="13"/>
      <c r="CM334" s="13"/>
      <c r="CN334" s="13"/>
      <c r="CO334" s="13"/>
      <c r="CP334" s="13"/>
      <c r="CQ334" s="13"/>
      <c r="CR334" s="13"/>
      <c r="CS334" s="13"/>
      <c r="CT334" s="13"/>
      <c r="CU334" s="13"/>
      <c r="CV334" s="13"/>
      <c r="CW334" s="13"/>
      <c r="CX334" s="13"/>
      <c r="CY334" s="13"/>
      <c r="CZ334" s="13"/>
      <c r="DA334" s="13"/>
      <c r="DB334" s="13"/>
      <c r="DC334" s="13"/>
      <c r="DD334" s="13"/>
      <c r="DE334" s="13"/>
      <c r="DF334" s="13"/>
      <c r="DG334" s="13"/>
      <c r="DH334" s="13"/>
      <c r="DI334" s="13"/>
      <c r="DJ334" s="13"/>
      <c r="DK334" s="13"/>
      <c r="DL334" s="13"/>
    </row>
    <row r="335" spans="1:116" s="1" customFormat="1" ht="12" customHeight="1" x14ac:dyDescent="0.2">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6"/>
      <c r="BB335" s="6"/>
      <c r="BC335" s="6"/>
      <c r="BD335" s="6"/>
      <c r="BE335" s="6"/>
      <c r="BF335" s="6"/>
      <c r="BG335" s="6"/>
      <c r="BH335" s="6"/>
      <c r="BI335" s="6"/>
      <c r="BJ335" s="6"/>
      <c r="BK335" s="6"/>
      <c r="BL335" s="6"/>
      <c r="BM335" s="6"/>
      <c r="BN335" s="6"/>
      <c r="BO335" s="6"/>
      <c r="BP335" s="6"/>
      <c r="BQ335" s="6"/>
      <c r="BR335" s="6"/>
      <c r="BS335" s="108"/>
      <c r="BT335" s="108"/>
      <c r="BU335" s="13"/>
      <c r="BV335" s="13"/>
      <c r="BW335" s="13"/>
      <c r="BX335" s="13"/>
      <c r="BY335" s="13"/>
      <c r="BZ335" s="13"/>
      <c r="CA335" s="13"/>
      <c r="CB335" s="13"/>
      <c r="CC335" s="13"/>
      <c r="CD335" s="13"/>
      <c r="CE335" s="13"/>
      <c r="CF335" s="13"/>
      <c r="CG335" s="13"/>
      <c r="CH335" s="13"/>
      <c r="CI335" s="13"/>
      <c r="CJ335" s="13"/>
      <c r="CK335" s="13"/>
      <c r="CL335" s="13"/>
      <c r="CM335" s="13"/>
      <c r="CN335" s="13"/>
      <c r="CO335" s="13"/>
      <c r="CP335" s="13"/>
      <c r="CQ335" s="13"/>
      <c r="CR335" s="13"/>
      <c r="CS335" s="13"/>
      <c r="CT335" s="13"/>
      <c r="CU335" s="13"/>
      <c r="CV335" s="13"/>
      <c r="CW335" s="13"/>
      <c r="CX335" s="13"/>
      <c r="CY335" s="13"/>
      <c r="CZ335" s="13"/>
      <c r="DA335" s="13"/>
      <c r="DB335" s="13"/>
      <c r="DC335" s="13"/>
      <c r="DD335" s="13"/>
      <c r="DE335" s="13"/>
      <c r="DF335" s="13"/>
      <c r="DG335" s="13"/>
      <c r="DH335" s="13"/>
      <c r="DI335" s="13"/>
      <c r="DJ335" s="13"/>
      <c r="DK335" s="13"/>
      <c r="DL335" s="13"/>
    </row>
    <row r="336" spans="1:116" s="1" customFormat="1" ht="12" customHeight="1" x14ac:dyDescent="0.2">
      <c r="A336" s="6"/>
      <c r="B336" s="6" t="s">
        <v>87</v>
      </c>
      <c r="C336" s="718" t="s">
        <v>60</v>
      </c>
      <c r="D336" s="718"/>
      <c r="E336" s="718"/>
      <c r="F336" s="718"/>
      <c r="G336" s="718"/>
      <c r="H336" s="718"/>
      <c r="I336" s="718"/>
      <c r="J336" s="718"/>
      <c r="K336" s="718"/>
      <c r="L336" s="718"/>
      <c r="M336" s="718"/>
      <c r="N336" s="718"/>
      <c r="O336" s="718"/>
      <c r="P336" s="718"/>
      <c r="Q336" s="718"/>
      <c r="R336" s="718"/>
      <c r="S336" s="718"/>
      <c r="T336" s="718"/>
      <c r="U336" s="718"/>
      <c r="V336" s="718"/>
      <c r="W336" s="718"/>
      <c r="X336" s="718"/>
      <c r="Y336" s="718"/>
      <c r="Z336" s="718"/>
      <c r="AA336" s="718"/>
      <c r="AB336" s="718"/>
      <c r="AC336" s="718"/>
      <c r="AD336" s="718"/>
      <c r="AE336" s="718"/>
      <c r="AF336" s="718"/>
      <c r="AG336" s="718"/>
      <c r="AH336" s="718"/>
      <c r="AI336" s="718"/>
      <c r="AJ336" s="718"/>
      <c r="AK336" s="718"/>
      <c r="AL336" s="718"/>
      <c r="AM336" s="718"/>
      <c r="AN336" s="718"/>
      <c r="AO336" s="718"/>
      <c r="AP336" s="718"/>
      <c r="AQ336" s="718"/>
      <c r="AR336" s="718"/>
      <c r="AS336" s="718"/>
      <c r="AT336" s="718"/>
      <c r="AU336" s="718"/>
      <c r="AV336" s="718"/>
      <c r="AW336" s="718"/>
      <c r="AX336" s="718"/>
      <c r="AY336" s="718"/>
      <c r="AZ336" s="718"/>
      <c r="BA336" s="718"/>
      <c r="BB336" s="718"/>
      <c r="BC336" s="718"/>
      <c r="BD336" s="718"/>
      <c r="BE336" s="718"/>
      <c r="BF336" s="718"/>
      <c r="BG336" s="718"/>
      <c r="BH336" s="718"/>
      <c r="BI336" s="718"/>
      <c r="BJ336" s="718"/>
      <c r="BK336" s="718"/>
      <c r="BL336" s="718"/>
      <c r="BM336" s="718"/>
      <c r="BN336" s="718"/>
      <c r="BO336" s="718"/>
      <c r="BP336" s="718"/>
      <c r="BQ336" s="718"/>
      <c r="BR336" s="718"/>
      <c r="BS336" s="108"/>
      <c r="BT336" s="108"/>
      <c r="BU336" s="13"/>
      <c r="BV336" s="13"/>
      <c r="BW336" s="13"/>
      <c r="BX336" s="13"/>
      <c r="BY336" s="13"/>
      <c r="BZ336" s="13"/>
      <c r="CA336" s="13"/>
      <c r="CB336" s="13"/>
      <c r="CC336" s="13"/>
      <c r="CD336" s="13"/>
      <c r="CE336" s="13"/>
      <c r="CF336" s="13"/>
      <c r="CG336" s="13"/>
      <c r="CH336" s="13"/>
      <c r="CI336" s="13"/>
      <c r="CJ336" s="13"/>
      <c r="CK336" s="13"/>
      <c r="CL336" s="13"/>
      <c r="CM336" s="13"/>
      <c r="CN336" s="13"/>
      <c r="CO336" s="13"/>
      <c r="CP336" s="13"/>
      <c r="CQ336" s="13"/>
      <c r="CR336" s="13"/>
      <c r="CS336" s="13"/>
      <c r="CT336" s="13"/>
      <c r="CU336" s="13"/>
      <c r="CV336" s="13"/>
      <c r="CW336" s="13"/>
      <c r="CX336" s="13"/>
      <c r="CY336" s="13"/>
      <c r="CZ336" s="13"/>
      <c r="DA336" s="13"/>
      <c r="DB336" s="13"/>
      <c r="DC336" s="13"/>
      <c r="DD336" s="13"/>
      <c r="DE336" s="13"/>
      <c r="DF336" s="13"/>
      <c r="DG336" s="13"/>
      <c r="DH336" s="13"/>
      <c r="DI336" s="13"/>
      <c r="DJ336" s="13"/>
      <c r="DK336" s="13"/>
      <c r="DL336" s="13"/>
    </row>
    <row r="337" spans="1:116" s="1" customFormat="1" ht="12" customHeight="1" x14ac:dyDescent="0.2">
      <c r="A337" s="6"/>
      <c r="B337" s="6"/>
      <c r="C337" s="718"/>
      <c r="D337" s="718"/>
      <c r="E337" s="718"/>
      <c r="F337" s="718"/>
      <c r="G337" s="718"/>
      <c r="H337" s="718"/>
      <c r="I337" s="718"/>
      <c r="J337" s="718"/>
      <c r="K337" s="718"/>
      <c r="L337" s="718"/>
      <c r="M337" s="718"/>
      <c r="N337" s="718"/>
      <c r="O337" s="718"/>
      <c r="P337" s="718"/>
      <c r="Q337" s="718"/>
      <c r="R337" s="718"/>
      <c r="S337" s="718"/>
      <c r="T337" s="718"/>
      <c r="U337" s="718"/>
      <c r="V337" s="718"/>
      <c r="W337" s="718"/>
      <c r="X337" s="718"/>
      <c r="Y337" s="718"/>
      <c r="Z337" s="718"/>
      <c r="AA337" s="718"/>
      <c r="AB337" s="718"/>
      <c r="AC337" s="718"/>
      <c r="AD337" s="718"/>
      <c r="AE337" s="718"/>
      <c r="AF337" s="718"/>
      <c r="AG337" s="718"/>
      <c r="AH337" s="718"/>
      <c r="AI337" s="718"/>
      <c r="AJ337" s="718"/>
      <c r="AK337" s="718"/>
      <c r="AL337" s="718"/>
      <c r="AM337" s="718"/>
      <c r="AN337" s="718"/>
      <c r="AO337" s="718"/>
      <c r="AP337" s="718"/>
      <c r="AQ337" s="718"/>
      <c r="AR337" s="718"/>
      <c r="AS337" s="718"/>
      <c r="AT337" s="718"/>
      <c r="AU337" s="718"/>
      <c r="AV337" s="718"/>
      <c r="AW337" s="718"/>
      <c r="AX337" s="718"/>
      <c r="AY337" s="718"/>
      <c r="AZ337" s="718"/>
      <c r="BA337" s="718"/>
      <c r="BB337" s="718"/>
      <c r="BC337" s="718"/>
      <c r="BD337" s="718"/>
      <c r="BE337" s="718"/>
      <c r="BF337" s="718"/>
      <c r="BG337" s="718"/>
      <c r="BH337" s="718"/>
      <c r="BI337" s="718"/>
      <c r="BJ337" s="718"/>
      <c r="BK337" s="718"/>
      <c r="BL337" s="718"/>
      <c r="BM337" s="718"/>
      <c r="BN337" s="718"/>
      <c r="BO337" s="718"/>
      <c r="BP337" s="718"/>
      <c r="BQ337" s="718"/>
      <c r="BR337" s="718"/>
      <c r="BS337" s="108"/>
      <c r="BT337" s="108"/>
      <c r="BU337" s="13"/>
      <c r="BV337" s="13"/>
      <c r="BW337" s="13"/>
      <c r="BX337" s="13"/>
      <c r="BY337" s="13"/>
      <c r="BZ337" s="13"/>
      <c r="CA337" s="13"/>
      <c r="CB337" s="13"/>
      <c r="CC337" s="13"/>
      <c r="CD337" s="13"/>
      <c r="CE337" s="13"/>
      <c r="CF337" s="13"/>
      <c r="CG337" s="13"/>
      <c r="CH337" s="13"/>
      <c r="CI337" s="13"/>
      <c r="CJ337" s="13"/>
      <c r="CK337" s="13"/>
      <c r="CL337" s="13"/>
      <c r="CM337" s="13"/>
      <c r="CN337" s="13"/>
      <c r="CO337" s="13"/>
      <c r="CP337" s="13"/>
      <c r="CQ337" s="13"/>
      <c r="CR337" s="13"/>
      <c r="CS337" s="13"/>
      <c r="CT337" s="13"/>
      <c r="CU337" s="13"/>
      <c r="CV337" s="13"/>
      <c r="CW337" s="13"/>
      <c r="CX337" s="13"/>
      <c r="CY337" s="13"/>
      <c r="CZ337" s="13"/>
      <c r="DA337" s="13"/>
      <c r="DB337" s="13"/>
      <c r="DC337" s="13"/>
      <c r="DD337" s="13"/>
      <c r="DE337" s="13"/>
      <c r="DF337" s="13"/>
      <c r="DG337" s="13"/>
      <c r="DH337" s="13"/>
      <c r="DI337" s="13"/>
      <c r="DJ337" s="13"/>
      <c r="DK337" s="13"/>
      <c r="DL337" s="13"/>
    </row>
    <row r="338" spans="1:116" s="1" customFormat="1" ht="12" customHeight="1" x14ac:dyDescent="0.2">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6"/>
      <c r="BB338" s="6"/>
      <c r="BC338" s="6"/>
      <c r="BD338" s="6"/>
      <c r="BE338" s="6"/>
      <c r="BF338" s="6"/>
      <c r="BG338" s="6"/>
      <c r="BH338" s="6"/>
      <c r="BI338" s="6"/>
      <c r="BJ338" s="6"/>
      <c r="BK338" s="6"/>
      <c r="BL338" s="6"/>
      <c r="BM338" s="6"/>
      <c r="BN338" s="6"/>
      <c r="BO338" s="6"/>
      <c r="BP338" s="6"/>
      <c r="BQ338" s="6"/>
      <c r="BR338" s="6"/>
      <c r="BS338" s="108"/>
      <c r="BT338" s="108"/>
      <c r="BU338" s="13"/>
      <c r="BV338" s="13"/>
      <c r="BW338" s="13"/>
      <c r="BX338" s="13"/>
      <c r="BY338" s="13"/>
      <c r="BZ338" s="13"/>
      <c r="CA338" s="13"/>
      <c r="CB338" s="13"/>
      <c r="CC338" s="13"/>
      <c r="CD338" s="13"/>
      <c r="CE338" s="13"/>
      <c r="CF338" s="13"/>
      <c r="CG338" s="13"/>
      <c r="CH338" s="13"/>
      <c r="CI338" s="13"/>
      <c r="CJ338" s="13"/>
      <c r="CK338" s="13"/>
      <c r="CL338" s="13"/>
      <c r="CM338" s="13"/>
      <c r="CN338" s="13"/>
      <c r="CO338" s="13"/>
      <c r="CP338" s="13"/>
      <c r="CQ338" s="13"/>
      <c r="CR338" s="13"/>
      <c r="CS338" s="13"/>
      <c r="CT338" s="13"/>
      <c r="CU338" s="13"/>
      <c r="CV338" s="13"/>
      <c r="CW338" s="13"/>
      <c r="CX338" s="13"/>
      <c r="CY338" s="13"/>
      <c r="CZ338" s="13"/>
      <c r="DA338" s="13"/>
      <c r="DB338" s="13"/>
      <c r="DC338" s="13"/>
      <c r="DD338" s="13"/>
      <c r="DE338" s="13"/>
      <c r="DF338" s="13"/>
      <c r="DG338" s="13"/>
      <c r="DH338" s="13"/>
      <c r="DI338" s="13"/>
      <c r="DJ338" s="13"/>
      <c r="DK338" s="13"/>
      <c r="DL338" s="13"/>
    </row>
    <row r="339" spans="1:116" s="1" customFormat="1" ht="12" customHeight="1" x14ac:dyDescent="0.2">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6"/>
      <c r="BB339" s="6"/>
      <c r="BC339" s="6"/>
      <c r="BD339" s="6"/>
      <c r="BE339" s="6"/>
      <c r="BF339" s="6"/>
      <c r="BG339" s="6"/>
      <c r="BH339" s="6"/>
      <c r="BI339" s="6"/>
      <c r="BJ339" s="6"/>
      <c r="BK339" s="6"/>
      <c r="BL339" s="6"/>
      <c r="BM339" s="6"/>
      <c r="BN339" s="6"/>
      <c r="BO339" s="6"/>
      <c r="BP339" s="6"/>
      <c r="BQ339" s="6"/>
      <c r="BR339" s="6"/>
      <c r="BS339" s="108"/>
      <c r="BT339" s="108"/>
      <c r="BU339" s="13"/>
      <c r="BV339" s="13"/>
      <c r="BW339" s="13"/>
      <c r="BX339" s="13"/>
      <c r="BY339" s="13"/>
      <c r="BZ339" s="13"/>
      <c r="CA339" s="13"/>
      <c r="CB339" s="13"/>
      <c r="CC339" s="13"/>
      <c r="CD339" s="13"/>
      <c r="CE339" s="13"/>
      <c r="CF339" s="13"/>
      <c r="CG339" s="13"/>
      <c r="CH339" s="13"/>
      <c r="CI339" s="13"/>
      <c r="CJ339" s="13"/>
      <c r="CK339" s="13"/>
      <c r="CL339" s="13"/>
      <c r="CM339" s="13"/>
      <c r="CN339" s="13"/>
      <c r="CO339" s="13"/>
      <c r="CP339" s="13"/>
      <c r="CQ339" s="13"/>
      <c r="CR339" s="13"/>
      <c r="CS339" s="13"/>
      <c r="CT339" s="13"/>
      <c r="CU339" s="13"/>
      <c r="CV339" s="13"/>
      <c r="CW339" s="13"/>
      <c r="CX339" s="13"/>
      <c r="CY339" s="13"/>
      <c r="CZ339" s="13"/>
      <c r="DA339" s="13"/>
      <c r="DB339" s="13"/>
      <c r="DC339" s="13"/>
      <c r="DD339" s="13"/>
      <c r="DE339" s="13"/>
      <c r="DF339" s="13"/>
      <c r="DG339" s="13"/>
      <c r="DH339" s="13"/>
      <c r="DI339" s="13"/>
      <c r="DJ339" s="13"/>
      <c r="DK339" s="13"/>
      <c r="DL339" s="13"/>
    </row>
    <row r="340" spans="1:116" s="1" customFormat="1" ht="12" customHeight="1" x14ac:dyDescent="0.2">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6"/>
      <c r="BB340" s="6"/>
      <c r="BC340" s="6"/>
      <c r="BD340" s="6"/>
      <c r="BE340" s="6"/>
      <c r="BF340" s="6"/>
      <c r="BG340" s="6"/>
      <c r="BH340" s="6"/>
      <c r="BI340" s="6"/>
      <c r="BJ340" s="6"/>
      <c r="BK340" s="6"/>
      <c r="BL340" s="6"/>
      <c r="BM340" s="6"/>
      <c r="BN340" s="6"/>
      <c r="BO340" s="6"/>
      <c r="BP340" s="6"/>
      <c r="BQ340" s="6"/>
      <c r="BR340" s="6"/>
      <c r="BS340" s="108"/>
      <c r="BT340" s="108"/>
      <c r="BU340" s="13"/>
      <c r="BV340" s="13"/>
      <c r="BW340" s="13"/>
      <c r="BX340" s="13"/>
      <c r="BY340" s="13"/>
      <c r="BZ340" s="13"/>
      <c r="CA340" s="13"/>
      <c r="CB340" s="13"/>
      <c r="CC340" s="13"/>
      <c r="CD340" s="13"/>
      <c r="CE340" s="13"/>
      <c r="CF340" s="13"/>
      <c r="CG340" s="13"/>
      <c r="CH340" s="13"/>
      <c r="CI340" s="13"/>
      <c r="CJ340" s="13"/>
      <c r="CK340" s="13"/>
      <c r="CL340" s="13"/>
      <c r="CM340" s="13"/>
      <c r="CN340" s="13"/>
      <c r="CO340" s="13"/>
      <c r="CP340" s="13"/>
      <c r="CQ340" s="13"/>
      <c r="CR340" s="13"/>
      <c r="CS340" s="13"/>
      <c r="CT340" s="13"/>
      <c r="CU340" s="13"/>
      <c r="CV340" s="13"/>
      <c r="CW340" s="13"/>
      <c r="CX340" s="13"/>
      <c r="CY340" s="13"/>
      <c r="CZ340" s="13"/>
      <c r="DA340" s="13"/>
      <c r="DB340" s="13"/>
      <c r="DC340" s="13"/>
      <c r="DD340" s="13"/>
      <c r="DE340" s="13"/>
      <c r="DF340" s="13"/>
      <c r="DG340" s="13"/>
      <c r="DH340" s="13"/>
      <c r="DI340" s="13"/>
      <c r="DJ340" s="13"/>
      <c r="DK340" s="13"/>
      <c r="DL340" s="13"/>
    </row>
    <row r="341" spans="1:116" s="1" customFormat="1" ht="12" customHeight="1" x14ac:dyDescent="0.2">
      <c r="A341" s="6"/>
      <c r="B341" s="6"/>
      <c r="C341" s="6"/>
      <c r="D341" s="108"/>
      <c r="E341" s="108"/>
      <c r="F341" s="108"/>
      <c r="G341" s="108"/>
      <c r="H341" s="108"/>
      <c r="I341" s="108"/>
      <c r="J341" s="108"/>
      <c r="K341" s="108"/>
      <c r="L341" s="108"/>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6"/>
      <c r="BB341" s="6"/>
      <c r="BC341" s="6"/>
      <c r="BD341" s="6"/>
      <c r="BE341" s="6"/>
      <c r="BF341" s="6"/>
      <c r="BG341" s="6"/>
      <c r="BH341" s="6"/>
      <c r="BI341" s="6"/>
      <c r="BJ341" s="6"/>
      <c r="BK341" s="6"/>
      <c r="BL341" s="6"/>
      <c r="BM341" s="6"/>
      <c r="BN341" s="6"/>
      <c r="BO341" s="6"/>
      <c r="BP341" s="6"/>
      <c r="BQ341" s="6"/>
      <c r="BR341" s="6"/>
      <c r="BS341" s="108"/>
      <c r="BT341" s="108"/>
      <c r="BU341" s="13"/>
      <c r="BV341" s="13"/>
      <c r="BW341" s="13"/>
      <c r="BX341" s="13"/>
      <c r="BY341" s="13"/>
      <c r="BZ341" s="13"/>
      <c r="CA341" s="13"/>
      <c r="CB341" s="13"/>
      <c r="CC341" s="13"/>
      <c r="CD341" s="13"/>
      <c r="CE341" s="13"/>
      <c r="CF341" s="13"/>
      <c r="CG341" s="13"/>
      <c r="CH341" s="13"/>
      <c r="CI341" s="13"/>
      <c r="CJ341" s="13"/>
      <c r="CK341" s="13"/>
      <c r="CL341" s="13"/>
      <c r="CM341" s="13"/>
      <c r="CN341" s="13"/>
      <c r="CO341" s="13"/>
      <c r="CP341" s="13"/>
      <c r="CQ341" s="13"/>
      <c r="CR341" s="13"/>
      <c r="CS341" s="13"/>
      <c r="CT341" s="13"/>
      <c r="CU341" s="13"/>
      <c r="CV341" s="13"/>
      <c r="CW341" s="13"/>
      <c r="CX341" s="13"/>
      <c r="CY341" s="13"/>
      <c r="CZ341" s="13"/>
      <c r="DA341" s="13"/>
      <c r="DB341" s="13"/>
      <c r="DC341" s="13"/>
      <c r="DD341" s="13"/>
      <c r="DE341" s="13"/>
      <c r="DF341" s="13"/>
      <c r="DG341" s="13"/>
      <c r="DH341" s="13"/>
      <c r="DI341" s="13"/>
      <c r="DJ341" s="13"/>
      <c r="DK341" s="13"/>
      <c r="DL341" s="13"/>
    </row>
    <row r="342" spans="1:116" s="1" customFormat="1" ht="12" customHeight="1" x14ac:dyDescent="0.2">
      <c r="A342" s="6"/>
      <c r="B342" s="6"/>
      <c r="C342" s="6"/>
      <c r="D342" s="108"/>
      <c r="E342" s="108"/>
      <c r="F342" s="108"/>
      <c r="G342" s="108"/>
      <c r="H342" s="108"/>
      <c r="I342" s="108"/>
      <c r="J342" s="108"/>
      <c r="K342" s="108"/>
      <c r="L342" s="108"/>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6"/>
      <c r="BB342" s="6"/>
      <c r="BC342" s="6"/>
      <c r="BD342" s="6"/>
      <c r="BE342" s="6"/>
      <c r="BF342" s="6"/>
      <c r="BG342" s="6"/>
      <c r="BH342" s="6"/>
      <c r="BI342" s="6"/>
      <c r="BJ342" s="6"/>
      <c r="BK342" s="6"/>
      <c r="BL342" s="6"/>
      <c r="BM342" s="6"/>
      <c r="BN342" s="6"/>
      <c r="BO342" s="6"/>
      <c r="BP342" s="6"/>
      <c r="BQ342" s="6"/>
      <c r="BR342" s="6"/>
      <c r="BS342" s="108"/>
      <c r="BT342" s="108"/>
      <c r="BU342" s="13"/>
      <c r="BV342" s="13"/>
      <c r="BW342" s="13"/>
      <c r="BX342" s="13"/>
      <c r="BY342" s="13"/>
      <c r="BZ342" s="13"/>
      <c r="CA342" s="13"/>
      <c r="CB342" s="13"/>
      <c r="CC342" s="13"/>
      <c r="CD342" s="13"/>
      <c r="CE342" s="13"/>
      <c r="CF342" s="13"/>
      <c r="CG342" s="13"/>
      <c r="CH342" s="13"/>
      <c r="CI342" s="13"/>
      <c r="CJ342" s="13"/>
      <c r="CK342" s="13"/>
      <c r="CL342" s="13"/>
      <c r="CM342" s="13"/>
      <c r="CN342" s="13"/>
      <c r="CO342" s="13"/>
      <c r="CP342" s="13"/>
      <c r="CQ342" s="13"/>
      <c r="CR342" s="13"/>
      <c r="CS342" s="13"/>
      <c r="CT342" s="13"/>
      <c r="CU342" s="13"/>
      <c r="CV342" s="13"/>
      <c r="CW342" s="13"/>
      <c r="CX342" s="13"/>
      <c r="CY342" s="13"/>
      <c r="CZ342" s="13"/>
      <c r="DA342" s="13"/>
      <c r="DB342" s="13"/>
      <c r="DC342" s="13"/>
      <c r="DD342" s="13"/>
      <c r="DE342" s="13"/>
      <c r="DF342" s="13"/>
      <c r="DG342" s="13"/>
      <c r="DH342" s="13"/>
      <c r="DI342" s="13"/>
      <c r="DJ342" s="13"/>
      <c r="DK342" s="13"/>
      <c r="DL342" s="13"/>
    </row>
    <row r="343" spans="1:116" s="1" customFormat="1" ht="12" customHeight="1" x14ac:dyDescent="0.2">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6"/>
      <c r="BB343" s="6"/>
      <c r="BC343" s="6"/>
      <c r="BD343" s="6"/>
      <c r="BE343" s="6"/>
      <c r="BF343" s="6"/>
      <c r="BG343" s="6"/>
      <c r="BH343" s="6"/>
      <c r="BI343" s="6"/>
      <c r="BJ343" s="6"/>
      <c r="BK343" s="6"/>
      <c r="BL343" s="6"/>
      <c r="BM343" s="6"/>
      <c r="BN343" s="6"/>
      <c r="BO343" s="6"/>
      <c r="BP343" s="6"/>
      <c r="BQ343" s="6"/>
      <c r="BR343" s="6"/>
      <c r="BS343" s="108"/>
      <c r="BT343" s="108"/>
      <c r="BU343" s="13"/>
      <c r="BV343" s="13"/>
      <c r="BW343" s="13"/>
      <c r="BX343" s="13"/>
      <c r="BY343" s="13"/>
      <c r="BZ343" s="13"/>
      <c r="CA343" s="13"/>
      <c r="CB343" s="13"/>
      <c r="CC343" s="13"/>
      <c r="CD343" s="13"/>
      <c r="CE343" s="13"/>
      <c r="CF343" s="13"/>
      <c r="CG343" s="13"/>
      <c r="CH343" s="13"/>
      <c r="CI343" s="13"/>
      <c r="CJ343" s="13"/>
      <c r="CK343" s="13"/>
      <c r="CL343" s="13"/>
      <c r="CM343" s="13"/>
      <c r="CN343" s="13"/>
      <c r="CO343" s="13"/>
      <c r="CP343" s="13"/>
      <c r="CQ343" s="13"/>
      <c r="CR343" s="13"/>
      <c r="CS343" s="13"/>
      <c r="CT343" s="13"/>
      <c r="CU343" s="13"/>
      <c r="CV343" s="13"/>
      <c r="CW343" s="13"/>
      <c r="CX343" s="13"/>
      <c r="CY343" s="13"/>
      <c r="CZ343" s="13"/>
      <c r="DA343" s="13"/>
      <c r="DB343" s="13"/>
      <c r="DC343" s="13"/>
      <c r="DD343" s="13"/>
      <c r="DE343" s="13"/>
      <c r="DF343" s="13"/>
      <c r="DG343" s="13"/>
      <c r="DH343" s="13"/>
      <c r="DI343" s="13"/>
      <c r="DJ343" s="13"/>
      <c r="DK343" s="13"/>
      <c r="DL343" s="13"/>
    </row>
  </sheetData>
  <mergeCells count="2339">
    <mergeCell ref="BO331:BQ331"/>
    <mergeCell ref="BO330:BQ330"/>
    <mergeCell ref="BO328:BR328"/>
    <mergeCell ref="BO318:BQ318"/>
    <mergeCell ref="BO317:BQ317"/>
    <mergeCell ref="BO316:BQ316"/>
    <mergeCell ref="C323:BR324"/>
    <mergeCell ref="W328:Z328"/>
    <mergeCell ref="AA328:AD328"/>
    <mergeCell ref="AE328:AH328"/>
    <mergeCell ref="J198:K198"/>
    <mergeCell ref="S198:T198"/>
    <mergeCell ref="U198:V198"/>
    <mergeCell ref="H197:I197"/>
    <mergeCell ref="J197:K197"/>
    <mergeCell ref="P197:Q197"/>
    <mergeCell ref="S197:T197"/>
    <mergeCell ref="U197:V197"/>
    <mergeCell ref="B328:R328"/>
    <mergeCell ref="AD300:AH302"/>
    <mergeCell ref="AI300:AK302"/>
    <mergeCell ref="P301:S301"/>
    <mergeCell ref="K302:O302"/>
    <mergeCell ref="P302:S302"/>
    <mergeCell ref="P305:S308"/>
    <mergeCell ref="E296:J296"/>
    <mergeCell ref="AI290:AK292"/>
    <mergeCell ref="U307:Y307"/>
    <mergeCell ref="P300:S300"/>
    <mergeCell ref="U305:Y305"/>
    <mergeCell ref="AD306:AH306"/>
    <mergeCell ref="A266:C267"/>
    <mergeCell ref="BG83:BI83"/>
    <mergeCell ref="B83:D83"/>
    <mergeCell ref="AI27:AK27"/>
    <mergeCell ref="AO26:AQ26"/>
    <mergeCell ref="AR26:AT26"/>
    <mergeCell ref="AU26:AW26"/>
    <mergeCell ref="AX26:AZ26"/>
    <mergeCell ref="Z8:AB8"/>
    <mergeCell ref="L83:S83"/>
    <mergeCell ref="T6:V6"/>
    <mergeCell ref="W6:Y6"/>
    <mergeCell ref="Z6:AB6"/>
    <mergeCell ref="AC6:AE6"/>
    <mergeCell ref="AF6:AH6"/>
    <mergeCell ref="AO8:AQ8"/>
    <mergeCell ref="AR8:AT8"/>
    <mergeCell ref="AI19:AK19"/>
    <mergeCell ref="AL19:AN19"/>
    <mergeCell ref="AO19:AQ19"/>
    <mergeCell ref="AR19:AT19"/>
    <mergeCell ref="AI20:AK20"/>
    <mergeCell ref="BD23:BF23"/>
    <mergeCell ref="AO24:AQ24"/>
    <mergeCell ref="B42:D42"/>
    <mergeCell ref="AX21:AZ21"/>
    <mergeCell ref="AU22:AW22"/>
    <mergeCell ref="AX22:AZ22"/>
    <mergeCell ref="BD295:BN296"/>
    <mergeCell ref="AP291:AT292"/>
    <mergeCell ref="AU291:AW292"/>
    <mergeCell ref="AP288:AW289"/>
    <mergeCell ref="AO191:BR191"/>
    <mergeCell ref="AO190:BR190"/>
    <mergeCell ref="J194:K194"/>
    <mergeCell ref="BG27:BI27"/>
    <mergeCell ref="AI26:AK26"/>
    <mergeCell ref="BJ34:BR35"/>
    <mergeCell ref="AX84:AZ84"/>
    <mergeCell ref="AO196:BR196"/>
    <mergeCell ref="J196:K196"/>
    <mergeCell ref="S196:T196"/>
    <mergeCell ref="U196:V196"/>
    <mergeCell ref="AR42:AT42"/>
    <mergeCell ref="AU42:AW42"/>
    <mergeCell ref="AX42:AZ42"/>
    <mergeCell ref="BA42:BC42"/>
    <mergeCell ref="BJ41:BR41"/>
    <mergeCell ref="V115:Z115"/>
    <mergeCell ref="AL26:AN26"/>
    <mergeCell ref="Z72:AB72"/>
    <mergeCell ref="AC72:AE72"/>
    <mergeCell ref="AF72:AH72"/>
    <mergeCell ref="AI72:AK72"/>
    <mergeCell ref="AO70:AQ70"/>
    <mergeCell ref="T76:V76"/>
    <mergeCell ref="W76:Y76"/>
    <mergeCell ref="Z76:AB76"/>
    <mergeCell ref="AC76:AE76"/>
    <mergeCell ref="AF76:AH76"/>
    <mergeCell ref="AC53:AE53"/>
    <mergeCell ref="AR23:AT23"/>
    <mergeCell ref="Z84:AB84"/>
    <mergeCell ref="AC84:AE84"/>
    <mergeCell ref="E42:K42"/>
    <mergeCell ref="L42:S42"/>
    <mergeCell ref="E83:K83"/>
    <mergeCell ref="Z45:AB45"/>
    <mergeCell ref="AC45:AE45"/>
    <mergeCell ref="AF45:AH45"/>
    <mergeCell ref="AI45:AK45"/>
    <mergeCell ref="AL45:AN45"/>
    <mergeCell ref="AO45:AQ45"/>
    <mergeCell ref="AL47:AN47"/>
    <mergeCell ref="Z53:AB53"/>
    <mergeCell ref="AL55:AN55"/>
    <mergeCell ref="AO55:AQ55"/>
    <mergeCell ref="AF84:AH84"/>
    <mergeCell ref="AO83:AQ83"/>
    <mergeCell ref="T84:V84"/>
    <mergeCell ref="W84:Y84"/>
    <mergeCell ref="W9:Y9"/>
    <mergeCell ref="Z9:AB9"/>
    <mergeCell ref="D1:T2"/>
    <mergeCell ref="AI18:AK18"/>
    <mergeCell ref="AL18:AN18"/>
    <mergeCell ref="AR9:AT9"/>
    <mergeCell ref="AR5:AT5"/>
    <mergeCell ref="AL20:AN20"/>
    <mergeCell ref="AO20:AQ20"/>
    <mergeCell ref="AR20:AT20"/>
    <mergeCell ref="AU20:AW20"/>
    <mergeCell ref="B21:J21"/>
    <mergeCell ref="K21:M21"/>
    <mergeCell ref="N21:S21"/>
    <mergeCell ref="T21:V21"/>
    <mergeCell ref="W21:Y21"/>
    <mergeCell ref="Z21:AB21"/>
    <mergeCell ref="B17:C20"/>
    <mergeCell ref="A1:C2"/>
    <mergeCell ref="AL21:AN21"/>
    <mergeCell ref="W1:BD2"/>
    <mergeCell ref="BA9:BC9"/>
    <mergeCell ref="T9:V9"/>
    <mergeCell ref="AI6:AK6"/>
    <mergeCell ref="AL6:AN6"/>
    <mergeCell ref="AL5:AN5"/>
    <mergeCell ref="AO5:AQ5"/>
    <mergeCell ref="AU5:AW5"/>
    <mergeCell ref="AX5:AZ5"/>
    <mergeCell ref="BA5:BC5"/>
    <mergeCell ref="T8:V8"/>
    <mergeCell ref="W8:Y8"/>
    <mergeCell ref="AL76:AN76"/>
    <mergeCell ref="AO76:AQ76"/>
    <mergeCell ref="AO69:AQ69"/>
    <mergeCell ref="B76:D76"/>
    <mergeCell ref="E76:K76"/>
    <mergeCell ref="L76:S76"/>
    <mergeCell ref="BD267:BS269"/>
    <mergeCell ref="AU115:BC115"/>
    <mergeCell ref="Q116:T116"/>
    <mergeCell ref="V116:Y116"/>
    <mergeCell ref="AU116:BC116"/>
    <mergeCell ref="BO298:BR299"/>
    <mergeCell ref="AQ274:AT274"/>
    <mergeCell ref="BG279:BM279"/>
    <mergeCell ref="AN280:AQ280"/>
    <mergeCell ref="AX288:BB289"/>
    <mergeCell ref="AP287:AW287"/>
    <mergeCell ref="BO295:BR296"/>
    <mergeCell ref="AP284:BS285"/>
    <mergeCell ref="E297:J298"/>
    <mergeCell ref="K297:O297"/>
    <mergeCell ref="Z298:AB298"/>
    <mergeCell ref="AD298:AH298"/>
    <mergeCell ref="AI298:AK298"/>
    <mergeCell ref="P298:S298"/>
    <mergeCell ref="AI297:AK297"/>
    <mergeCell ref="H191:I191"/>
    <mergeCell ref="J191:K191"/>
    <mergeCell ref="H192:I192"/>
    <mergeCell ref="S194:T194"/>
    <mergeCell ref="U194:V194"/>
    <mergeCell ref="T85:V85"/>
    <mergeCell ref="BS298:BS299"/>
    <mergeCell ref="AX298:BN299"/>
    <mergeCell ref="AP293:AT294"/>
    <mergeCell ref="AP295:AT296"/>
    <mergeCell ref="BD293:BN294"/>
    <mergeCell ref="Z43:AB43"/>
    <mergeCell ref="AC43:AE43"/>
    <mergeCell ref="AF43:AH43"/>
    <mergeCell ref="AI43:AK43"/>
    <mergeCell ref="AL43:AN43"/>
    <mergeCell ref="AO43:AQ43"/>
    <mergeCell ref="AO46:AQ46"/>
    <mergeCell ref="T51:V51"/>
    <mergeCell ref="W51:Y51"/>
    <mergeCell ref="AF55:AH55"/>
    <mergeCell ref="AI55:AK55"/>
    <mergeCell ref="T27:V27"/>
    <mergeCell ref="AU295:AW296"/>
    <mergeCell ref="AU262:AV263"/>
    <mergeCell ref="AW262:AX263"/>
    <mergeCell ref="AY262:AZ263"/>
    <mergeCell ref="BA262:BB263"/>
    <mergeCell ref="BC262:BD263"/>
    <mergeCell ref="BE262:BF263"/>
    <mergeCell ref="BG262:BH263"/>
    <mergeCell ref="BI262:BJ263"/>
    <mergeCell ref="AX291:BC292"/>
    <mergeCell ref="BD291:BS292"/>
    <mergeCell ref="U290:Y293"/>
    <mergeCell ref="BD288:BN289"/>
    <mergeCell ref="BO288:BR289"/>
    <mergeCell ref="BD39:BF39"/>
    <mergeCell ref="K299:O299"/>
    <mergeCell ref="AI293:AK293"/>
    <mergeCell ref="BO293:BR294"/>
    <mergeCell ref="AX287:BC287"/>
    <mergeCell ref="BD287:BS287"/>
    <mergeCell ref="AY274:BS276"/>
    <mergeCell ref="X189:Y189"/>
    <mergeCell ref="M189:N189"/>
    <mergeCell ref="AD190:AN190"/>
    <mergeCell ref="AO188:BR188"/>
    <mergeCell ref="J189:K189"/>
    <mergeCell ref="P189:Q189"/>
    <mergeCell ref="E290:J293"/>
    <mergeCell ref="K293:O293"/>
    <mergeCell ref="AO85:AQ85"/>
    <mergeCell ref="AR39:AT39"/>
    <mergeCell ref="T42:V42"/>
    <mergeCell ref="W42:Y42"/>
    <mergeCell ref="Q115:T115"/>
    <mergeCell ref="U204:U205"/>
    <mergeCell ref="V204:X205"/>
    <mergeCell ref="AO84:AQ84"/>
    <mergeCell ref="M195:N195"/>
    <mergeCell ref="M196:N196"/>
    <mergeCell ref="AD194:AN194"/>
    <mergeCell ref="S191:T191"/>
    <mergeCell ref="P195:Q195"/>
    <mergeCell ref="AA195:AB195"/>
    <mergeCell ref="AD195:AN195"/>
    <mergeCell ref="S195:T195"/>
    <mergeCell ref="AA197:AB197"/>
    <mergeCell ref="AD197:AN197"/>
    <mergeCell ref="U306:Y306"/>
    <mergeCell ref="Z306:AB306"/>
    <mergeCell ref="AE315:AH315"/>
    <mergeCell ref="AI315:AL315"/>
    <mergeCell ref="AD307:AH307"/>
    <mergeCell ref="T317:U317"/>
    <mergeCell ref="W317:Y317"/>
    <mergeCell ref="AA317:AC317"/>
    <mergeCell ref="T316:U316"/>
    <mergeCell ref="W316:Y316"/>
    <mergeCell ref="AA316:AC316"/>
    <mergeCell ref="AE316:AG316"/>
    <mergeCell ref="AI316:AK316"/>
    <mergeCell ref="B85:D85"/>
    <mergeCell ref="AL85:AN85"/>
    <mergeCell ref="AM316:AO316"/>
    <mergeCell ref="AM317:AO317"/>
    <mergeCell ref="E305:J308"/>
    <mergeCell ref="K305:O308"/>
    <mergeCell ref="E300:J303"/>
    <mergeCell ref="K300:O300"/>
    <mergeCell ref="B194:G194"/>
    <mergeCell ref="B196:G196"/>
    <mergeCell ref="M194:N194"/>
    <mergeCell ref="B195:G195"/>
    <mergeCell ref="B193:G193"/>
    <mergeCell ref="H194:I194"/>
    <mergeCell ref="X192:Y192"/>
    <mergeCell ref="H195:I195"/>
    <mergeCell ref="J195:K195"/>
    <mergeCell ref="P193:Q193"/>
    <mergeCell ref="X196:Y196"/>
    <mergeCell ref="B43:D43"/>
    <mergeCell ref="E43:K43"/>
    <mergeCell ref="L43:S43"/>
    <mergeCell ref="T43:V43"/>
    <mergeCell ref="W43:Y43"/>
    <mergeCell ref="W38:Y38"/>
    <mergeCell ref="Z38:AB38"/>
    <mergeCell ref="AC38:AE38"/>
    <mergeCell ref="AF38:AH38"/>
    <mergeCell ref="AI38:AK38"/>
    <mergeCell ref="AL38:AN38"/>
    <mergeCell ref="AF39:AH39"/>
    <mergeCell ref="AI39:AK39"/>
    <mergeCell ref="Z42:AB42"/>
    <mergeCell ref="AC42:AE42"/>
    <mergeCell ref="AF42:AH42"/>
    <mergeCell ref="AI42:AK42"/>
    <mergeCell ref="AL42:AN42"/>
    <mergeCell ref="AL39:AN39"/>
    <mergeCell ref="T319:U319"/>
    <mergeCell ref="P296:T296"/>
    <mergeCell ref="BG8:BI8"/>
    <mergeCell ref="AC7:AE7"/>
    <mergeCell ref="AF7:AH7"/>
    <mergeCell ref="AI7:AK7"/>
    <mergeCell ref="AR6:AT6"/>
    <mergeCell ref="AU6:AW6"/>
    <mergeCell ref="AX6:AZ6"/>
    <mergeCell ref="BA6:BC6"/>
    <mergeCell ref="BD6:BF6"/>
    <mergeCell ref="AO6:AQ6"/>
    <mergeCell ref="AU7:AW7"/>
    <mergeCell ref="AX7:AZ7"/>
    <mergeCell ref="BA7:BC7"/>
    <mergeCell ref="BG6:BI6"/>
    <mergeCell ref="T7:V7"/>
    <mergeCell ref="W7:Y7"/>
    <mergeCell ref="Z7:AB7"/>
    <mergeCell ref="P194:Q194"/>
    <mergeCell ref="U191:V191"/>
    <mergeCell ref="AA194:AB194"/>
    <mergeCell ref="X193:Y193"/>
    <mergeCell ref="U195:V195"/>
    <mergeCell ref="P196:Q196"/>
    <mergeCell ref="AA196:AB196"/>
    <mergeCell ref="AD196:AN196"/>
    <mergeCell ref="S193:T193"/>
    <mergeCell ref="P191:Q191"/>
    <mergeCell ref="X191:Y191"/>
    <mergeCell ref="AO194:BR194"/>
    <mergeCell ref="AO192:BR192"/>
    <mergeCell ref="BG5:BI5"/>
    <mergeCell ref="BD4:BI4"/>
    <mergeCell ref="AC9:AE9"/>
    <mergeCell ref="AF9:AH9"/>
    <mergeCell ref="AI9:AK9"/>
    <mergeCell ref="BD9:BF9"/>
    <mergeCell ref="BD8:BF8"/>
    <mergeCell ref="AU9:AW9"/>
    <mergeCell ref="AU8:AW8"/>
    <mergeCell ref="AX8:AZ8"/>
    <mergeCell ref="AX9:AZ9"/>
    <mergeCell ref="AL7:AN7"/>
    <mergeCell ref="AO7:AQ7"/>
    <mergeCell ref="AR7:AT7"/>
    <mergeCell ref="AC8:AE8"/>
    <mergeCell ref="AF8:AH8"/>
    <mergeCell ref="AI8:AK8"/>
    <mergeCell ref="AL8:AN8"/>
    <mergeCell ref="BD7:BF7"/>
    <mergeCell ref="AF5:AH5"/>
    <mergeCell ref="AI5:AK5"/>
    <mergeCell ref="BG9:BI9"/>
    <mergeCell ref="BG7:BI7"/>
    <mergeCell ref="BE1:BR2"/>
    <mergeCell ref="B4:S5"/>
    <mergeCell ref="AH4:AO4"/>
    <mergeCell ref="M191:N191"/>
    <mergeCell ref="AA189:AB189"/>
    <mergeCell ref="B190:G190"/>
    <mergeCell ref="P190:Q190"/>
    <mergeCell ref="AA190:AB190"/>
    <mergeCell ref="M190:N190"/>
    <mergeCell ref="M193:N193"/>
    <mergeCell ref="AD193:AN193"/>
    <mergeCell ref="B192:G192"/>
    <mergeCell ref="P192:Q192"/>
    <mergeCell ref="AA192:AB192"/>
    <mergeCell ref="AD192:AN192"/>
    <mergeCell ref="H193:I193"/>
    <mergeCell ref="J193:K193"/>
    <mergeCell ref="U193:V193"/>
    <mergeCell ref="AA193:AB193"/>
    <mergeCell ref="H190:I190"/>
    <mergeCell ref="B191:G191"/>
    <mergeCell ref="AO189:BR189"/>
    <mergeCell ref="X190:Y190"/>
    <mergeCell ref="J190:K190"/>
    <mergeCell ref="S189:T189"/>
    <mergeCell ref="S190:T190"/>
    <mergeCell ref="U190:V190"/>
    <mergeCell ref="U189:V189"/>
    <mergeCell ref="M192:N192"/>
    <mergeCell ref="AD191:AN191"/>
    <mergeCell ref="S192:T192"/>
    <mergeCell ref="U192:V192"/>
    <mergeCell ref="B198:G198"/>
    <mergeCell ref="P198:Q198"/>
    <mergeCell ref="AA198:AB198"/>
    <mergeCell ref="X197:Y197"/>
    <mergeCell ref="M197:N197"/>
    <mergeCell ref="M198:N198"/>
    <mergeCell ref="AD198:AN198"/>
    <mergeCell ref="H198:I198"/>
    <mergeCell ref="AO198:BR198"/>
    <mergeCell ref="AO197:BR197"/>
    <mergeCell ref="H196:I196"/>
    <mergeCell ref="R203:U203"/>
    <mergeCell ref="V203:Y203"/>
    <mergeCell ref="Z203:AR203"/>
    <mergeCell ref="AS203:BC203"/>
    <mergeCell ref="X198:Y198"/>
    <mergeCell ref="B204:Q205"/>
    <mergeCell ref="AI205:AJ205"/>
    <mergeCell ref="AL204:AM204"/>
    <mergeCell ref="R204:T205"/>
    <mergeCell ref="AG204:AH204"/>
    <mergeCell ref="AI204:AJ204"/>
    <mergeCell ref="B227:F228"/>
    <mergeCell ref="G227:L228"/>
    <mergeCell ref="AU227:AV228"/>
    <mergeCell ref="AW227:AX228"/>
    <mergeCell ref="AY227:AZ228"/>
    <mergeCell ref="BA227:BB228"/>
    <mergeCell ref="BC227:BD228"/>
    <mergeCell ref="A221:C222"/>
    <mergeCell ref="BD203:BR203"/>
    <mergeCell ref="BE227:BF228"/>
    <mergeCell ref="BG227:BH228"/>
    <mergeCell ref="BI227:BJ228"/>
    <mergeCell ref="BK227:BL228"/>
    <mergeCell ref="BM227:BN228"/>
    <mergeCell ref="BD206:BR207"/>
    <mergeCell ref="AO207:AP207"/>
    <mergeCell ref="BO227:BP228"/>
    <mergeCell ref="BQ227:BR228"/>
    <mergeCell ref="BD204:BR205"/>
    <mergeCell ref="D221:O222"/>
    <mergeCell ref="R222:BS223"/>
    <mergeCell ref="R206:T207"/>
    <mergeCell ref="U206:U207"/>
    <mergeCell ref="V206:X207"/>
    <mergeCell ref="Y206:Y207"/>
    <mergeCell ref="AL207:AM207"/>
    <mergeCell ref="AO206:AP206"/>
    <mergeCell ref="B229:F230"/>
    <mergeCell ref="G229:L230"/>
    <mergeCell ref="AU229:AV230"/>
    <mergeCell ref="AW229:AX230"/>
    <mergeCell ref="AY229:AZ230"/>
    <mergeCell ref="BA229:BB230"/>
    <mergeCell ref="BC229:BD230"/>
    <mergeCell ref="BE229:BF230"/>
    <mergeCell ref="BG229:BH230"/>
    <mergeCell ref="BI229:BJ230"/>
    <mergeCell ref="BK229:BL230"/>
    <mergeCell ref="BM229:BN230"/>
    <mergeCell ref="BO229:BP230"/>
    <mergeCell ref="BQ229:BR230"/>
    <mergeCell ref="B231:F232"/>
    <mergeCell ref="G231:L232"/>
    <mergeCell ref="AU231:AV232"/>
    <mergeCell ref="AW231:AX232"/>
    <mergeCell ref="AY231:AZ232"/>
    <mergeCell ref="BA231:BB232"/>
    <mergeCell ref="BC231:BD232"/>
    <mergeCell ref="BE231:BF232"/>
    <mergeCell ref="BG231:BH232"/>
    <mergeCell ref="BI231:BJ232"/>
    <mergeCell ref="BK231:BL232"/>
    <mergeCell ref="BM231:BN232"/>
    <mergeCell ref="BO231:BP232"/>
    <mergeCell ref="BQ231:BR232"/>
    <mergeCell ref="B233:F234"/>
    <mergeCell ref="G233:L234"/>
    <mergeCell ref="AU233:AV234"/>
    <mergeCell ref="AW233:AX234"/>
    <mergeCell ref="AY233:AZ234"/>
    <mergeCell ref="BA233:BB234"/>
    <mergeCell ref="BC233:BD234"/>
    <mergeCell ref="BE233:BF234"/>
    <mergeCell ref="BG233:BH234"/>
    <mergeCell ref="BI233:BJ234"/>
    <mergeCell ref="BK233:BL234"/>
    <mergeCell ref="BM233:BN234"/>
    <mergeCell ref="BO233:BP234"/>
    <mergeCell ref="BQ233:BR234"/>
    <mergeCell ref="B235:F236"/>
    <mergeCell ref="G235:L236"/>
    <mergeCell ref="AU235:AV236"/>
    <mergeCell ref="AW235:AX236"/>
    <mergeCell ref="AY235:AZ236"/>
    <mergeCell ref="BA235:BB236"/>
    <mergeCell ref="BC235:BD236"/>
    <mergeCell ref="BE235:BF236"/>
    <mergeCell ref="BG235:BH236"/>
    <mergeCell ref="BI235:BJ236"/>
    <mergeCell ref="BK235:BL236"/>
    <mergeCell ref="BM235:BN236"/>
    <mergeCell ref="BO235:BP236"/>
    <mergeCell ref="BQ235:BR236"/>
    <mergeCell ref="B237:F238"/>
    <mergeCell ref="G237:L238"/>
    <mergeCell ref="AU237:AV238"/>
    <mergeCell ref="AW237:AX238"/>
    <mergeCell ref="AY237:AZ238"/>
    <mergeCell ref="BA237:BB238"/>
    <mergeCell ref="BC237:BD238"/>
    <mergeCell ref="BE237:BF238"/>
    <mergeCell ref="BG237:BH238"/>
    <mergeCell ref="BI237:BJ238"/>
    <mergeCell ref="BK237:BL238"/>
    <mergeCell ref="BM237:BN238"/>
    <mergeCell ref="BO237:BP238"/>
    <mergeCell ref="BQ237:BR238"/>
    <mergeCell ref="B239:F240"/>
    <mergeCell ref="G239:L240"/>
    <mergeCell ref="AU239:AV240"/>
    <mergeCell ref="AW239:AX240"/>
    <mergeCell ref="AY239:AZ240"/>
    <mergeCell ref="BA239:BB240"/>
    <mergeCell ref="BC239:BD240"/>
    <mergeCell ref="BE239:BF240"/>
    <mergeCell ref="BG239:BH240"/>
    <mergeCell ref="BI239:BJ240"/>
    <mergeCell ref="BK239:BL240"/>
    <mergeCell ref="BM239:BN240"/>
    <mergeCell ref="BO239:BP240"/>
    <mergeCell ref="BQ239:BR240"/>
    <mergeCell ref="B241:F242"/>
    <mergeCell ref="G241:L242"/>
    <mergeCell ref="AU241:AV242"/>
    <mergeCell ref="AW241:AX242"/>
    <mergeCell ref="AY241:AZ242"/>
    <mergeCell ref="BA241:BB242"/>
    <mergeCell ref="BC241:BD242"/>
    <mergeCell ref="BE241:BF242"/>
    <mergeCell ref="BG241:BH242"/>
    <mergeCell ref="BI241:BJ242"/>
    <mergeCell ref="BK241:BL242"/>
    <mergeCell ref="BM241:BN242"/>
    <mergeCell ref="BO241:BP242"/>
    <mergeCell ref="BQ241:BR242"/>
    <mergeCell ref="B248:F249"/>
    <mergeCell ref="G248:L249"/>
    <mergeCell ref="AU248:AV249"/>
    <mergeCell ref="AW248:AX249"/>
    <mergeCell ref="AY248:AZ249"/>
    <mergeCell ref="BA248:BB249"/>
    <mergeCell ref="BC248:BD249"/>
    <mergeCell ref="BE248:BF249"/>
    <mergeCell ref="BG248:BH249"/>
    <mergeCell ref="BI248:BJ249"/>
    <mergeCell ref="BK248:BL249"/>
    <mergeCell ref="BM248:BN249"/>
    <mergeCell ref="BO248:BP249"/>
    <mergeCell ref="BQ248:BR249"/>
    <mergeCell ref="B250:F251"/>
    <mergeCell ref="G250:L251"/>
    <mergeCell ref="AU250:AV251"/>
    <mergeCell ref="AW250:AX251"/>
    <mergeCell ref="AY250:AZ251"/>
    <mergeCell ref="BA250:BB251"/>
    <mergeCell ref="BC250:BD251"/>
    <mergeCell ref="BE250:BF251"/>
    <mergeCell ref="BG250:BH251"/>
    <mergeCell ref="BI250:BJ251"/>
    <mergeCell ref="BK250:BL251"/>
    <mergeCell ref="BM250:BN251"/>
    <mergeCell ref="BO250:BP251"/>
    <mergeCell ref="BQ250:BR251"/>
    <mergeCell ref="B252:F253"/>
    <mergeCell ref="G252:L253"/>
    <mergeCell ref="AU252:AV253"/>
    <mergeCell ref="AW252:AX253"/>
    <mergeCell ref="AY252:AZ253"/>
    <mergeCell ref="BA252:BB253"/>
    <mergeCell ref="BC252:BD253"/>
    <mergeCell ref="BE252:BF253"/>
    <mergeCell ref="BG252:BH253"/>
    <mergeCell ref="BI252:BJ253"/>
    <mergeCell ref="BK252:BL253"/>
    <mergeCell ref="BM252:BN253"/>
    <mergeCell ref="BO252:BP253"/>
    <mergeCell ref="BQ252:BR253"/>
    <mergeCell ref="B254:F255"/>
    <mergeCell ref="G254:L255"/>
    <mergeCell ref="AU254:AV255"/>
    <mergeCell ref="AW254:AX255"/>
    <mergeCell ref="AY254:AZ255"/>
    <mergeCell ref="BA254:BB255"/>
    <mergeCell ref="BC254:BD255"/>
    <mergeCell ref="BE254:BF255"/>
    <mergeCell ref="BG254:BH255"/>
    <mergeCell ref="BI254:BJ255"/>
    <mergeCell ref="BK254:BL255"/>
    <mergeCell ref="BM254:BN255"/>
    <mergeCell ref="BO254:BP255"/>
    <mergeCell ref="BQ254:BR255"/>
    <mergeCell ref="B256:F257"/>
    <mergeCell ref="G256:L257"/>
    <mergeCell ref="AU256:AV257"/>
    <mergeCell ref="AW256:AX257"/>
    <mergeCell ref="AY256:AZ257"/>
    <mergeCell ref="BA256:BB257"/>
    <mergeCell ref="BC256:BD257"/>
    <mergeCell ref="BE256:BF257"/>
    <mergeCell ref="BG256:BH257"/>
    <mergeCell ref="BI256:BJ257"/>
    <mergeCell ref="BK256:BL257"/>
    <mergeCell ref="BM256:BN257"/>
    <mergeCell ref="BO256:BP257"/>
    <mergeCell ref="BQ256:BR257"/>
    <mergeCell ref="AU258:AV259"/>
    <mergeCell ref="AW258:AX259"/>
    <mergeCell ref="AY258:AZ259"/>
    <mergeCell ref="BA258:BB259"/>
    <mergeCell ref="BC258:BD259"/>
    <mergeCell ref="BE258:BF259"/>
    <mergeCell ref="BG258:BH259"/>
    <mergeCell ref="BI258:BJ259"/>
    <mergeCell ref="BK258:BL259"/>
    <mergeCell ref="BM258:BN259"/>
    <mergeCell ref="BO258:BP259"/>
    <mergeCell ref="BQ258:BR259"/>
    <mergeCell ref="B260:F261"/>
    <mergeCell ref="G260:L261"/>
    <mergeCell ref="AU260:AV261"/>
    <mergeCell ref="AW260:AX261"/>
    <mergeCell ref="AY260:AZ261"/>
    <mergeCell ref="BA260:BB261"/>
    <mergeCell ref="BC260:BD261"/>
    <mergeCell ref="BE260:BF261"/>
    <mergeCell ref="BG260:BH261"/>
    <mergeCell ref="BI260:BJ261"/>
    <mergeCell ref="BK260:BL261"/>
    <mergeCell ref="BM260:BN261"/>
    <mergeCell ref="BO260:BP261"/>
    <mergeCell ref="BQ260:BR261"/>
    <mergeCell ref="A310:C311"/>
    <mergeCell ref="D310:Q311"/>
    <mergeCell ref="B315:R315"/>
    <mergeCell ref="S315:V315"/>
    <mergeCell ref="W315:Z315"/>
    <mergeCell ref="AA315:AD315"/>
    <mergeCell ref="AM315:AP315"/>
    <mergeCell ref="AQ315:AT315"/>
    <mergeCell ref="AU315:AX315"/>
    <mergeCell ref="AY315:BB315"/>
    <mergeCell ref="BC315:BF315"/>
    <mergeCell ref="BG315:BJ315"/>
    <mergeCell ref="BK315:BN315"/>
    <mergeCell ref="D266:M267"/>
    <mergeCell ref="E274:I274"/>
    <mergeCell ref="J274:M274"/>
    <mergeCell ref="N274:T274"/>
    <mergeCell ref="AA274:AE274"/>
    <mergeCell ref="Z300:AB303"/>
    <mergeCell ref="AC300:AC303"/>
    <mergeCell ref="U308:Y308"/>
    <mergeCell ref="Z308:AB308"/>
    <mergeCell ref="AP302:BS303"/>
    <mergeCell ref="E287:J289"/>
    <mergeCell ref="K289:O289"/>
    <mergeCell ref="P288:S288"/>
    <mergeCell ref="AD288:AH288"/>
    <mergeCell ref="U286:AC286"/>
    <mergeCell ref="U287:Y287"/>
    <mergeCell ref="K287:O287"/>
    <mergeCell ref="K288:O288"/>
    <mergeCell ref="P293:S293"/>
    <mergeCell ref="AQ316:AS316"/>
    <mergeCell ref="AY316:BA316"/>
    <mergeCell ref="BC316:BE316"/>
    <mergeCell ref="BG316:BI316"/>
    <mergeCell ref="BK316:BM316"/>
    <mergeCell ref="P291:S291"/>
    <mergeCell ref="AC290:AC293"/>
    <mergeCell ref="AD308:AH308"/>
    <mergeCell ref="Z305:AB305"/>
    <mergeCell ref="AD305:AH305"/>
    <mergeCell ref="K298:O298"/>
    <mergeCell ref="K292:O292"/>
    <mergeCell ref="AD290:AH292"/>
    <mergeCell ref="Z307:AB307"/>
    <mergeCell ref="P303:S303"/>
    <mergeCell ref="AD303:AH303"/>
    <mergeCell ref="K301:O301"/>
    <mergeCell ref="AX293:BB294"/>
    <mergeCell ref="AU293:AW294"/>
    <mergeCell ref="AX295:BB296"/>
    <mergeCell ref="U296:AC296"/>
    <mergeCell ref="AI308:AK308"/>
    <mergeCell ref="AI307:AK307"/>
    <mergeCell ref="AI306:AK306"/>
    <mergeCell ref="AI305:AK305"/>
    <mergeCell ref="K296:O296"/>
    <mergeCell ref="P292:S292"/>
    <mergeCell ref="K303:O303"/>
    <mergeCell ref="AI303:AK303"/>
    <mergeCell ref="T305:T308"/>
    <mergeCell ref="U300:Y303"/>
    <mergeCell ref="U298:Y298"/>
    <mergeCell ref="AQ317:AS317"/>
    <mergeCell ref="AU317:AW317"/>
    <mergeCell ref="AY317:BA317"/>
    <mergeCell ref="BC317:BE317"/>
    <mergeCell ref="BG317:BI317"/>
    <mergeCell ref="BK317:BM317"/>
    <mergeCell ref="T318:U318"/>
    <mergeCell ref="W318:Y318"/>
    <mergeCell ref="AA318:AC318"/>
    <mergeCell ref="AE318:AG318"/>
    <mergeCell ref="AI318:AK318"/>
    <mergeCell ref="AM318:AO318"/>
    <mergeCell ref="AQ318:AS318"/>
    <mergeCell ref="AY318:BA318"/>
    <mergeCell ref="BC318:BE318"/>
    <mergeCell ref="BG318:BI318"/>
    <mergeCell ref="BK318:BM318"/>
    <mergeCell ref="AE317:AG317"/>
    <mergeCell ref="AM319:AO319"/>
    <mergeCell ref="AQ319:AS319"/>
    <mergeCell ref="AU319:AW319"/>
    <mergeCell ref="AY319:BA319"/>
    <mergeCell ref="BC319:BE319"/>
    <mergeCell ref="BG319:BI319"/>
    <mergeCell ref="BK319:BM319"/>
    <mergeCell ref="BO319:BQ319"/>
    <mergeCell ref="AI328:AL328"/>
    <mergeCell ref="AM328:AP328"/>
    <mergeCell ref="AQ328:AT328"/>
    <mergeCell ref="AU328:AX328"/>
    <mergeCell ref="AY328:BB328"/>
    <mergeCell ref="BC328:BF328"/>
    <mergeCell ref="BG328:BJ328"/>
    <mergeCell ref="BK328:BN328"/>
    <mergeCell ref="W329:Y329"/>
    <mergeCell ref="AA329:AC329"/>
    <mergeCell ref="AE329:AG329"/>
    <mergeCell ref="AI329:AK329"/>
    <mergeCell ref="AQ329:AS329"/>
    <mergeCell ref="AU329:AW329"/>
    <mergeCell ref="AY329:BA329"/>
    <mergeCell ref="BC329:BE329"/>
    <mergeCell ref="BG329:BI329"/>
    <mergeCell ref="BK329:BM329"/>
    <mergeCell ref="BO329:BQ329"/>
    <mergeCell ref="W319:Y319"/>
    <mergeCell ref="AA319:AC319"/>
    <mergeCell ref="AE319:AG319"/>
    <mergeCell ref="W330:Y330"/>
    <mergeCell ref="AA330:AC330"/>
    <mergeCell ref="AE330:AG330"/>
    <mergeCell ref="AI330:AK330"/>
    <mergeCell ref="AM330:AO330"/>
    <mergeCell ref="AQ330:AS330"/>
    <mergeCell ref="AU330:AW330"/>
    <mergeCell ref="AY330:BA330"/>
    <mergeCell ref="BC330:BE330"/>
    <mergeCell ref="BG330:BI330"/>
    <mergeCell ref="BK330:BM330"/>
    <mergeCell ref="W331:Y331"/>
    <mergeCell ref="AA331:AC331"/>
    <mergeCell ref="AE331:AG331"/>
    <mergeCell ref="AI331:AK331"/>
    <mergeCell ref="AM331:AO331"/>
    <mergeCell ref="AQ331:AS331"/>
    <mergeCell ref="AY331:BA331"/>
    <mergeCell ref="BC331:BE331"/>
    <mergeCell ref="BG331:BI331"/>
    <mergeCell ref="BK331:BM331"/>
    <mergeCell ref="W332:Y332"/>
    <mergeCell ref="AA332:AC332"/>
    <mergeCell ref="AE332:AG332"/>
    <mergeCell ref="AI332:AK332"/>
    <mergeCell ref="AQ332:AS332"/>
    <mergeCell ref="AU332:AW332"/>
    <mergeCell ref="AY332:BA332"/>
    <mergeCell ref="BC332:BE332"/>
    <mergeCell ref="BG332:BI332"/>
    <mergeCell ref="BK332:BM332"/>
    <mergeCell ref="BO332:BQ332"/>
    <mergeCell ref="C336:BR337"/>
    <mergeCell ref="AF274:AI274"/>
    <mergeCell ref="AJ274:AP274"/>
    <mergeCell ref="U275:W276"/>
    <mergeCell ref="X275:X276"/>
    <mergeCell ref="N277:T278"/>
    <mergeCell ref="AA275:AE278"/>
    <mergeCell ref="E282:I282"/>
    <mergeCell ref="J282:L282"/>
    <mergeCell ref="E279:I281"/>
    <mergeCell ref="J279:L281"/>
    <mergeCell ref="M279:M281"/>
    <mergeCell ref="AA279:AE281"/>
    <mergeCell ref="AF279:AH281"/>
    <mergeCell ref="R280:U280"/>
    <mergeCell ref="E286:J286"/>
    <mergeCell ref="AI288:AK288"/>
    <mergeCell ref="Z287:AB287"/>
    <mergeCell ref="AF282:AH282"/>
    <mergeCell ref="AI279:AI281"/>
    <mergeCell ref="AL300:AL302"/>
    <mergeCell ref="A184:C185"/>
    <mergeCell ref="D184:O185"/>
    <mergeCell ref="B188:G188"/>
    <mergeCell ref="H188:R188"/>
    <mergeCell ref="S188:AC188"/>
    <mergeCell ref="AT275:AT276"/>
    <mergeCell ref="AJ277:AP278"/>
    <mergeCell ref="AQ277:AS278"/>
    <mergeCell ref="AT277:AT278"/>
    <mergeCell ref="AO193:BR193"/>
    <mergeCell ref="AJ275:AP276"/>
    <mergeCell ref="AQ275:AS276"/>
    <mergeCell ref="BO262:BP263"/>
    <mergeCell ref="BQ262:BR263"/>
    <mergeCell ref="AD189:AN189"/>
    <mergeCell ref="BG277:BM277"/>
    <mergeCell ref="U277:W278"/>
    <mergeCell ref="X277:X278"/>
    <mergeCell ref="AF275:AH278"/>
    <mergeCell ref="AI275:AI278"/>
    <mergeCell ref="E275:I278"/>
    <mergeCell ref="J275:L278"/>
    <mergeCell ref="M275:M278"/>
    <mergeCell ref="N275:T276"/>
    <mergeCell ref="BG278:BM278"/>
    <mergeCell ref="AD188:AN188"/>
    <mergeCell ref="BK262:BL263"/>
    <mergeCell ref="BM262:BN263"/>
    <mergeCell ref="B262:F263"/>
    <mergeCell ref="G262:L263"/>
    <mergeCell ref="B258:F259"/>
    <mergeCell ref="G258:L259"/>
    <mergeCell ref="K290:O290"/>
    <mergeCell ref="K291:O291"/>
    <mergeCell ref="K286:O286"/>
    <mergeCell ref="AA282:AE282"/>
    <mergeCell ref="Z290:AB293"/>
    <mergeCell ref="P297:S297"/>
    <mergeCell ref="U297:Y297"/>
    <mergeCell ref="Z297:AB297"/>
    <mergeCell ref="AD293:AH293"/>
    <mergeCell ref="P290:S290"/>
    <mergeCell ref="AD286:AL286"/>
    <mergeCell ref="P287:S287"/>
    <mergeCell ref="P286:T286"/>
    <mergeCell ref="U288:Y288"/>
    <mergeCell ref="Z288:AB288"/>
    <mergeCell ref="AD297:AH297"/>
    <mergeCell ref="AD287:AH287"/>
    <mergeCell ref="AD296:AL296"/>
    <mergeCell ref="AL290:AL292"/>
    <mergeCell ref="BD10:BF10"/>
    <mergeCell ref="BG10:BI10"/>
    <mergeCell ref="T10:V10"/>
    <mergeCell ref="W10:Y10"/>
    <mergeCell ref="Z10:AB10"/>
    <mergeCell ref="AC10:AE10"/>
    <mergeCell ref="AF10:AH10"/>
    <mergeCell ref="AL9:AN9"/>
    <mergeCell ref="AX10:AZ10"/>
    <mergeCell ref="AI10:AK10"/>
    <mergeCell ref="AL10:AN10"/>
    <mergeCell ref="AO10:AQ10"/>
    <mergeCell ref="AR10:AT10"/>
    <mergeCell ref="BA10:BC10"/>
    <mergeCell ref="T5:V5"/>
    <mergeCell ref="BA19:BC19"/>
    <mergeCell ref="BD19:BF19"/>
    <mergeCell ref="BG19:BI19"/>
    <mergeCell ref="T17:V17"/>
    <mergeCell ref="W17:Y17"/>
    <mergeCell ref="Z17:AB17"/>
    <mergeCell ref="AC17:AE17"/>
    <mergeCell ref="AF17:AH17"/>
    <mergeCell ref="AI17:AK17"/>
    <mergeCell ref="AL17:AN17"/>
    <mergeCell ref="AO17:AQ17"/>
    <mergeCell ref="AR17:AT17"/>
    <mergeCell ref="AU17:AW17"/>
    <mergeCell ref="AX17:AZ17"/>
    <mergeCell ref="BA17:BC17"/>
    <mergeCell ref="BD17:BF17"/>
    <mergeCell ref="BD5:BF5"/>
    <mergeCell ref="BG17:BI17"/>
    <mergeCell ref="T12:V12"/>
    <mergeCell ref="W12:Y12"/>
    <mergeCell ref="Z12:AB12"/>
    <mergeCell ref="AC12:AE12"/>
    <mergeCell ref="AF12:AH12"/>
    <mergeCell ref="AI12:AK12"/>
    <mergeCell ref="AL12:AN12"/>
    <mergeCell ref="AO12:AQ12"/>
    <mergeCell ref="AR12:AT12"/>
    <mergeCell ref="AU12:AW12"/>
    <mergeCell ref="AX12:AZ12"/>
    <mergeCell ref="BA12:BC12"/>
    <mergeCell ref="AX18:AZ18"/>
    <mergeCell ref="BA18:BC18"/>
    <mergeCell ref="BD18:BF18"/>
    <mergeCell ref="BG18:BI18"/>
    <mergeCell ref="BG12:BI12"/>
    <mergeCell ref="BD12:BF12"/>
    <mergeCell ref="T19:V19"/>
    <mergeCell ref="W19:Y19"/>
    <mergeCell ref="AF18:AH18"/>
    <mergeCell ref="D17:L17"/>
    <mergeCell ref="M17:S17"/>
    <mergeCell ref="BA20:BC20"/>
    <mergeCell ref="T20:V20"/>
    <mergeCell ref="W20:Y20"/>
    <mergeCell ref="Z20:AB20"/>
    <mergeCell ref="AU19:AW19"/>
    <mergeCell ref="AX19:AZ19"/>
    <mergeCell ref="D19:P19"/>
    <mergeCell ref="Q19:S19"/>
    <mergeCell ref="AX20:AZ20"/>
    <mergeCell ref="Q20:S20"/>
    <mergeCell ref="Z19:AB19"/>
    <mergeCell ref="AF19:AH19"/>
    <mergeCell ref="AC19:AE19"/>
    <mergeCell ref="Z18:AB18"/>
    <mergeCell ref="AC18:AE18"/>
    <mergeCell ref="BA21:BC21"/>
    <mergeCell ref="BD21:BF21"/>
    <mergeCell ref="AO21:AQ21"/>
    <mergeCell ref="AR21:AT21"/>
    <mergeCell ref="AU21:AW21"/>
    <mergeCell ref="BD22:BF22"/>
    <mergeCell ref="BG22:BI22"/>
    <mergeCell ref="AF22:AH22"/>
    <mergeCell ref="AC21:AE21"/>
    <mergeCell ref="AF21:AH21"/>
    <mergeCell ref="AC22:AE22"/>
    <mergeCell ref="BG21:BI21"/>
    <mergeCell ref="B25:C25"/>
    <mergeCell ref="D25:S25"/>
    <mergeCell ref="T24:V24"/>
    <mergeCell ref="T25:V25"/>
    <mergeCell ref="BG24:BI24"/>
    <mergeCell ref="W25:Y25"/>
    <mergeCell ref="Z25:AB25"/>
    <mergeCell ref="AC25:AE25"/>
    <mergeCell ref="AF24:AH24"/>
    <mergeCell ref="AI24:AK24"/>
    <mergeCell ref="W24:Y24"/>
    <mergeCell ref="Z24:AB24"/>
    <mergeCell ref="AC24:AE24"/>
    <mergeCell ref="BA25:BC25"/>
    <mergeCell ref="BD25:BF25"/>
    <mergeCell ref="BG25:BI25"/>
    <mergeCell ref="BA22:BC22"/>
    <mergeCell ref="AU23:AW23"/>
    <mergeCell ref="AX23:AZ23"/>
    <mergeCell ref="BA23:BC23"/>
    <mergeCell ref="AO38:AQ38"/>
    <mergeCell ref="AR38:AT38"/>
    <mergeCell ref="AU38:AW38"/>
    <mergeCell ref="AX38:AZ38"/>
    <mergeCell ref="BA38:BC38"/>
    <mergeCell ref="BD38:BF38"/>
    <mergeCell ref="BG38:BI38"/>
    <mergeCell ref="W27:Y27"/>
    <mergeCell ref="Z27:AB27"/>
    <mergeCell ref="AR27:AT27"/>
    <mergeCell ref="BE32:BR33"/>
    <mergeCell ref="BJ38:BR38"/>
    <mergeCell ref="AL35:AN35"/>
    <mergeCell ref="AR35:AT35"/>
    <mergeCell ref="AU35:AW35"/>
    <mergeCell ref="AI22:AK22"/>
    <mergeCell ref="AL22:AN22"/>
    <mergeCell ref="AO22:AQ22"/>
    <mergeCell ref="AR22:AT22"/>
    <mergeCell ref="AR24:AT24"/>
    <mergeCell ref="B36:S36"/>
    <mergeCell ref="BJ39:BR39"/>
    <mergeCell ref="B40:D40"/>
    <mergeCell ref="E40:K40"/>
    <mergeCell ref="L40:S40"/>
    <mergeCell ref="T40:V40"/>
    <mergeCell ref="W40:Y40"/>
    <mergeCell ref="Z40:AB40"/>
    <mergeCell ref="AC40:AE40"/>
    <mergeCell ref="AF40:AH40"/>
    <mergeCell ref="AI40:AK40"/>
    <mergeCell ref="AL40:AN40"/>
    <mergeCell ref="AO40:AQ40"/>
    <mergeCell ref="AR40:AT40"/>
    <mergeCell ref="AU40:AW40"/>
    <mergeCell ref="AX40:AZ40"/>
    <mergeCell ref="BA40:BC40"/>
    <mergeCell ref="BD40:BF40"/>
    <mergeCell ref="BG40:BI40"/>
    <mergeCell ref="BJ40:BR40"/>
    <mergeCell ref="B39:D39"/>
    <mergeCell ref="B38:D38"/>
    <mergeCell ref="E38:K38"/>
    <mergeCell ref="L38:S38"/>
    <mergeCell ref="T38:V38"/>
    <mergeCell ref="E39:K39"/>
    <mergeCell ref="L39:S39"/>
    <mergeCell ref="T39:V39"/>
    <mergeCell ref="W39:Y39"/>
    <mergeCell ref="Z39:AB39"/>
    <mergeCell ref="AC39:AE39"/>
    <mergeCell ref="BA39:BC39"/>
    <mergeCell ref="BG39:BI39"/>
    <mergeCell ref="AX39:AZ39"/>
    <mergeCell ref="BG42:BI42"/>
    <mergeCell ref="BJ42:BR42"/>
    <mergeCell ref="BD42:BF42"/>
    <mergeCell ref="B41:D41"/>
    <mergeCell ref="E41:K41"/>
    <mergeCell ref="L41:S41"/>
    <mergeCell ref="T41:V41"/>
    <mergeCell ref="W41:Y41"/>
    <mergeCell ref="Z41:AB41"/>
    <mergeCell ref="AC41:AE41"/>
    <mergeCell ref="AF41:AH41"/>
    <mergeCell ref="AI41:AK41"/>
    <mergeCell ref="AL41:AN41"/>
    <mergeCell ref="AO41:AQ41"/>
    <mergeCell ref="AR41:AT41"/>
    <mergeCell ref="AU41:AW41"/>
    <mergeCell ref="BA41:BC41"/>
    <mergeCell ref="BD41:BF41"/>
    <mergeCell ref="BG41:BI41"/>
    <mergeCell ref="AX41:AZ41"/>
    <mergeCell ref="AO42:AQ42"/>
    <mergeCell ref="AU39:AW39"/>
    <mergeCell ref="AO39:AQ39"/>
    <mergeCell ref="AR43:AT43"/>
    <mergeCell ref="AU43:AW43"/>
    <mergeCell ref="AX43:AZ43"/>
    <mergeCell ref="BA43:BC43"/>
    <mergeCell ref="BG43:BI43"/>
    <mergeCell ref="BJ43:BR43"/>
    <mergeCell ref="BD43:BF43"/>
    <mergeCell ref="BG46:BI46"/>
    <mergeCell ref="BJ46:BR46"/>
    <mergeCell ref="B45:D45"/>
    <mergeCell ref="E45:K45"/>
    <mergeCell ref="L45:S45"/>
    <mergeCell ref="T45:V45"/>
    <mergeCell ref="W45:Y45"/>
    <mergeCell ref="AR45:AT45"/>
    <mergeCell ref="AU45:AW45"/>
    <mergeCell ref="AX45:AZ45"/>
    <mergeCell ref="BA45:BC45"/>
    <mergeCell ref="BD45:BF45"/>
    <mergeCell ref="BG45:BI45"/>
    <mergeCell ref="B44:D44"/>
    <mergeCell ref="E44:K44"/>
    <mergeCell ref="L44:S44"/>
    <mergeCell ref="T44:V44"/>
    <mergeCell ref="W44:Y44"/>
    <mergeCell ref="Z44:AB44"/>
    <mergeCell ref="AC44:AE44"/>
    <mergeCell ref="AF44:AH44"/>
    <mergeCell ref="AI44:AK44"/>
    <mergeCell ref="AL44:AN44"/>
    <mergeCell ref="AO44:AQ44"/>
    <mergeCell ref="AR44:AT44"/>
    <mergeCell ref="AU44:AW44"/>
    <mergeCell ref="AX44:AZ44"/>
    <mergeCell ref="BA44:BC44"/>
    <mergeCell ref="BG44:BI44"/>
    <mergeCell ref="BJ44:BR44"/>
    <mergeCell ref="BD44:BF44"/>
    <mergeCell ref="B47:D47"/>
    <mergeCell ref="E47:K47"/>
    <mergeCell ref="L47:S47"/>
    <mergeCell ref="T47:V47"/>
    <mergeCell ref="W47:Y47"/>
    <mergeCell ref="Z47:AB47"/>
    <mergeCell ref="AC47:AE47"/>
    <mergeCell ref="AF47:AH47"/>
    <mergeCell ref="AI47:AK47"/>
    <mergeCell ref="AR47:AT47"/>
    <mergeCell ref="AU47:AW47"/>
    <mergeCell ref="AX47:AZ47"/>
    <mergeCell ref="BA47:BC47"/>
    <mergeCell ref="BD47:BF47"/>
    <mergeCell ref="BG47:BI47"/>
    <mergeCell ref="BJ45:BR45"/>
    <mergeCell ref="B46:D46"/>
    <mergeCell ref="E46:K46"/>
    <mergeCell ref="L46:S46"/>
    <mergeCell ref="T46:V46"/>
    <mergeCell ref="W46:Y46"/>
    <mergeCell ref="Z46:AB46"/>
    <mergeCell ref="AC46:AE46"/>
    <mergeCell ref="AF46:AH46"/>
    <mergeCell ref="AI46:AK46"/>
    <mergeCell ref="AL46:AN46"/>
    <mergeCell ref="AR46:AT46"/>
    <mergeCell ref="AU46:AW46"/>
    <mergeCell ref="AX46:AZ46"/>
    <mergeCell ref="BA46:BC46"/>
    <mergeCell ref="BD46:BF46"/>
    <mergeCell ref="B48:D48"/>
    <mergeCell ref="E48:K48"/>
    <mergeCell ref="L48:S48"/>
    <mergeCell ref="T48:V48"/>
    <mergeCell ref="W48:Y48"/>
    <mergeCell ref="Z48:AB48"/>
    <mergeCell ref="AC48:AE48"/>
    <mergeCell ref="AF48:AH48"/>
    <mergeCell ref="AI48:AK48"/>
    <mergeCell ref="AL48:AN48"/>
    <mergeCell ref="AO48:AQ48"/>
    <mergeCell ref="AR48:AT48"/>
    <mergeCell ref="AU48:AW48"/>
    <mergeCell ref="AX48:AZ48"/>
    <mergeCell ref="BA48:BC48"/>
    <mergeCell ref="BD48:BF48"/>
    <mergeCell ref="AO47:AQ47"/>
    <mergeCell ref="BG48:BI48"/>
    <mergeCell ref="E49:K49"/>
    <mergeCell ref="L49:S49"/>
    <mergeCell ref="T49:V49"/>
    <mergeCell ref="W49:Y49"/>
    <mergeCell ref="Z49:AB49"/>
    <mergeCell ref="AC49:AE49"/>
    <mergeCell ref="AF49:AH49"/>
    <mergeCell ref="AI49:AK49"/>
    <mergeCell ref="AL49:AN49"/>
    <mergeCell ref="AO49:AQ49"/>
    <mergeCell ref="AR49:AT49"/>
    <mergeCell ref="AU49:AW49"/>
    <mergeCell ref="AX49:AZ49"/>
    <mergeCell ref="BA49:BC49"/>
    <mergeCell ref="BD49:BF49"/>
    <mergeCell ref="BG49:BI49"/>
    <mergeCell ref="BJ47:BR47"/>
    <mergeCell ref="BJ48:BR48"/>
    <mergeCell ref="Z51:AB51"/>
    <mergeCell ref="AC51:AE51"/>
    <mergeCell ref="AF51:AH51"/>
    <mergeCell ref="AI51:AK51"/>
    <mergeCell ref="AL51:AN51"/>
    <mergeCell ref="AO51:AQ51"/>
    <mergeCell ref="AR51:AT51"/>
    <mergeCell ref="AU51:AW51"/>
    <mergeCell ref="AX51:AZ51"/>
    <mergeCell ref="BA51:BC51"/>
    <mergeCell ref="BD51:BF51"/>
    <mergeCell ref="BG51:BI51"/>
    <mergeCell ref="BJ49:BR49"/>
    <mergeCell ref="B50:D50"/>
    <mergeCell ref="E50:K50"/>
    <mergeCell ref="L50:S50"/>
    <mergeCell ref="T50:V50"/>
    <mergeCell ref="W50:Y50"/>
    <mergeCell ref="Z50:AB50"/>
    <mergeCell ref="AC50:AE50"/>
    <mergeCell ref="AF50:AH50"/>
    <mergeCell ref="AI50:AK50"/>
    <mergeCell ref="AL50:AN50"/>
    <mergeCell ref="AO50:AQ50"/>
    <mergeCell ref="AR50:AT50"/>
    <mergeCell ref="AU50:AW50"/>
    <mergeCell ref="AX50:AZ50"/>
    <mergeCell ref="BA50:BC50"/>
    <mergeCell ref="BD50:BF50"/>
    <mergeCell ref="BG50:BI50"/>
    <mergeCell ref="BJ50:BR50"/>
    <mergeCell ref="B49:D49"/>
    <mergeCell ref="AL53:AN53"/>
    <mergeCell ref="AO53:AQ53"/>
    <mergeCell ref="AR53:AT53"/>
    <mergeCell ref="AU53:AW53"/>
    <mergeCell ref="AX53:AZ53"/>
    <mergeCell ref="BA53:BC53"/>
    <mergeCell ref="BD53:BF53"/>
    <mergeCell ref="BG53:BI53"/>
    <mergeCell ref="BJ51:BR51"/>
    <mergeCell ref="B52:D52"/>
    <mergeCell ref="E52:K52"/>
    <mergeCell ref="L52:S52"/>
    <mergeCell ref="T52:V52"/>
    <mergeCell ref="W52:Y52"/>
    <mergeCell ref="Z52:AB52"/>
    <mergeCell ref="AC52:AE52"/>
    <mergeCell ref="AF52:AH52"/>
    <mergeCell ref="AI52:AK52"/>
    <mergeCell ref="AL52:AN52"/>
    <mergeCell ref="AO52:AQ52"/>
    <mergeCell ref="AR52:AT52"/>
    <mergeCell ref="AU52:AW52"/>
    <mergeCell ref="AX52:AZ52"/>
    <mergeCell ref="BA52:BC52"/>
    <mergeCell ref="BD52:BF52"/>
    <mergeCell ref="BG52:BI52"/>
    <mergeCell ref="BJ52:BR52"/>
    <mergeCell ref="B51:D51"/>
    <mergeCell ref="E51:K51"/>
    <mergeCell ref="L51:S51"/>
    <mergeCell ref="AR55:AT55"/>
    <mergeCell ref="AU55:AW55"/>
    <mergeCell ref="AX55:AZ55"/>
    <mergeCell ref="BA55:BC55"/>
    <mergeCell ref="BD55:BF55"/>
    <mergeCell ref="BG55:BI55"/>
    <mergeCell ref="BJ53:BR53"/>
    <mergeCell ref="B54:D54"/>
    <mergeCell ref="E54:K54"/>
    <mergeCell ref="L54:S54"/>
    <mergeCell ref="T54:V54"/>
    <mergeCell ref="W54:Y54"/>
    <mergeCell ref="Z54:AB54"/>
    <mergeCell ref="AC54:AE54"/>
    <mergeCell ref="AF54:AH54"/>
    <mergeCell ref="AI54:AK54"/>
    <mergeCell ref="AL54:AN54"/>
    <mergeCell ref="AO54:AQ54"/>
    <mergeCell ref="AR54:AT54"/>
    <mergeCell ref="AU54:AW54"/>
    <mergeCell ref="AX54:AZ54"/>
    <mergeCell ref="BA54:BC54"/>
    <mergeCell ref="BD54:BF54"/>
    <mergeCell ref="BG54:BI54"/>
    <mergeCell ref="BJ54:BR54"/>
    <mergeCell ref="B53:D53"/>
    <mergeCell ref="E53:K53"/>
    <mergeCell ref="L53:S53"/>
    <mergeCell ref="AF53:AH53"/>
    <mergeCell ref="AI53:AK53"/>
    <mergeCell ref="T53:V53"/>
    <mergeCell ref="W53:Y53"/>
    <mergeCell ref="AR57:AT57"/>
    <mergeCell ref="AU57:AW57"/>
    <mergeCell ref="AX57:AZ57"/>
    <mergeCell ref="BA57:BC57"/>
    <mergeCell ref="BD57:BF57"/>
    <mergeCell ref="BG57:BI57"/>
    <mergeCell ref="BJ55:BR55"/>
    <mergeCell ref="B56:D56"/>
    <mergeCell ref="E56:K56"/>
    <mergeCell ref="L56:S56"/>
    <mergeCell ref="T56:V56"/>
    <mergeCell ref="W56:Y56"/>
    <mergeCell ref="Z56:AB56"/>
    <mergeCell ref="AC56:AE56"/>
    <mergeCell ref="AF56:AH56"/>
    <mergeCell ref="AI56:AK56"/>
    <mergeCell ref="AL56:AN56"/>
    <mergeCell ref="AO56:AQ56"/>
    <mergeCell ref="AR56:AT56"/>
    <mergeCell ref="AU56:AW56"/>
    <mergeCell ref="AX56:AZ56"/>
    <mergeCell ref="BA56:BC56"/>
    <mergeCell ref="BD56:BF56"/>
    <mergeCell ref="BG56:BI56"/>
    <mergeCell ref="BJ56:BR56"/>
    <mergeCell ref="B55:D55"/>
    <mergeCell ref="E55:K55"/>
    <mergeCell ref="L55:S55"/>
    <mergeCell ref="T55:V55"/>
    <mergeCell ref="W55:Y55"/>
    <mergeCell ref="Z55:AB55"/>
    <mergeCell ref="AC55:AE55"/>
    <mergeCell ref="AX59:AZ59"/>
    <mergeCell ref="BA59:BC59"/>
    <mergeCell ref="BD59:BF59"/>
    <mergeCell ref="BG59:BI59"/>
    <mergeCell ref="BJ57:BR57"/>
    <mergeCell ref="B58:D58"/>
    <mergeCell ref="E58:K58"/>
    <mergeCell ref="L58:S58"/>
    <mergeCell ref="T58:V58"/>
    <mergeCell ref="W58:Y58"/>
    <mergeCell ref="Z58:AB58"/>
    <mergeCell ref="AC58:AE58"/>
    <mergeCell ref="AF58:AH58"/>
    <mergeCell ref="AI58:AK58"/>
    <mergeCell ref="AL58:AN58"/>
    <mergeCell ref="AO58:AQ58"/>
    <mergeCell ref="AR58:AT58"/>
    <mergeCell ref="AU58:AW58"/>
    <mergeCell ref="AX58:AZ58"/>
    <mergeCell ref="BA58:BC58"/>
    <mergeCell ref="BD58:BF58"/>
    <mergeCell ref="BG58:BI58"/>
    <mergeCell ref="BJ58:BR58"/>
    <mergeCell ref="B57:D57"/>
    <mergeCell ref="E57:K57"/>
    <mergeCell ref="L57:S57"/>
    <mergeCell ref="T57:V57"/>
    <mergeCell ref="W57:Y57"/>
    <mergeCell ref="Z57:AB57"/>
    <mergeCell ref="AC57:AE57"/>
    <mergeCell ref="AF57:AH57"/>
    <mergeCell ref="AI57:AK57"/>
    <mergeCell ref="AX61:AZ61"/>
    <mergeCell ref="BA61:BC61"/>
    <mergeCell ref="BD61:BF61"/>
    <mergeCell ref="BG61:BI61"/>
    <mergeCell ref="BJ59:BR59"/>
    <mergeCell ref="B60:D60"/>
    <mergeCell ref="E60:K60"/>
    <mergeCell ref="L60:S60"/>
    <mergeCell ref="T60:V60"/>
    <mergeCell ref="W60:Y60"/>
    <mergeCell ref="Z60:AB60"/>
    <mergeCell ref="AC60:AE60"/>
    <mergeCell ref="AF60:AH60"/>
    <mergeCell ref="AI60:AK60"/>
    <mergeCell ref="AL60:AN60"/>
    <mergeCell ref="AO60:AQ60"/>
    <mergeCell ref="AR60:AT60"/>
    <mergeCell ref="AU60:AW60"/>
    <mergeCell ref="AX60:AZ60"/>
    <mergeCell ref="BA60:BC60"/>
    <mergeCell ref="BD60:BF60"/>
    <mergeCell ref="BG60:BI60"/>
    <mergeCell ref="BJ60:BR60"/>
    <mergeCell ref="B59:D59"/>
    <mergeCell ref="E59:K59"/>
    <mergeCell ref="L59:S59"/>
    <mergeCell ref="T59:V59"/>
    <mergeCell ref="W59:Y59"/>
    <mergeCell ref="Z59:AB59"/>
    <mergeCell ref="AC59:AE59"/>
    <mergeCell ref="AF59:AH59"/>
    <mergeCell ref="AI59:AK59"/>
    <mergeCell ref="AX63:AZ63"/>
    <mergeCell ref="BA63:BC63"/>
    <mergeCell ref="BD63:BF63"/>
    <mergeCell ref="BG63:BI63"/>
    <mergeCell ref="BJ61:BR61"/>
    <mergeCell ref="B62:D62"/>
    <mergeCell ref="E62:K62"/>
    <mergeCell ref="L62:S62"/>
    <mergeCell ref="T62:V62"/>
    <mergeCell ref="W62:Y62"/>
    <mergeCell ref="Z62:AB62"/>
    <mergeCell ref="AC62:AE62"/>
    <mergeCell ref="AF62:AH62"/>
    <mergeCell ref="AI62:AK62"/>
    <mergeCell ref="AL62:AN62"/>
    <mergeCell ref="AO62:AQ62"/>
    <mergeCell ref="AR62:AT62"/>
    <mergeCell ref="AU62:AW62"/>
    <mergeCell ref="AX62:AZ62"/>
    <mergeCell ref="BA62:BC62"/>
    <mergeCell ref="BD62:BF62"/>
    <mergeCell ref="BG62:BI62"/>
    <mergeCell ref="BJ62:BR62"/>
    <mergeCell ref="B61:D61"/>
    <mergeCell ref="E61:K61"/>
    <mergeCell ref="L61:S61"/>
    <mergeCell ref="T61:V61"/>
    <mergeCell ref="W61:Y61"/>
    <mergeCell ref="Z61:AB61"/>
    <mergeCell ref="AC61:AE61"/>
    <mergeCell ref="AF61:AH61"/>
    <mergeCell ref="AI61:AK61"/>
    <mergeCell ref="AX65:AZ65"/>
    <mergeCell ref="BA65:BC65"/>
    <mergeCell ref="BD65:BF65"/>
    <mergeCell ref="BG65:BI65"/>
    <mergeCell ref="BJ63:BR63"/>
    <mergeCell ref="B64:D64"/>
    <mergeCell ref="E64:K64"/>
    <mergeCell ref="L64:S64"/>
    <mergeCell ref="T64:V64"/>
    <mergeCell ref="W64:Y64"/>
    <mergeCell ref="Z64:AB64"/>
    <mergeCell ref="AC64:AE64"/>
    <mergeCell ref="AF64:AH64"/>
    <mergeCell ref="AI64:AK64"/>
    <mergeCell ref="AL64:AN64"/>
    <mergeCell ref="AO64:AQ64"/>
    <mergeCell ref="AR64:AT64"/>
    <mergeCell ref="AU64:AW64"/>
    <mergeCell ref="AX64:AZ64"/>
    <mergeCell ref="BA64:BC64"/>
    <mergeCell ref="BD64:BF64"/>
    <mergeCell ref="BG64:BI64"/>
    <mergeCell ref="BJ64:BR64"/>
    <mergeCell ref="B63:D63"/>
    <mergeCell ref="E63:K63"/>
    <mergeCell ref="L63:S63"/>
    <mergeCell ref="T63:V63"/>
    <mergeCell ref="W63:Y63"/>
    <mergeCell ref="Z63:AB63"/>
    <mergeCell ref="AC63:AE63"/>
    <mergeCell ref="AF63:AH63"/>
    <mergeCell ref="AI63:AK63"/>
    <mergeCell ref="BJ65:BR65"/>
    <mergeCell ref="B66:D66"/>
    <mergeCell ref="E66:K66"/>
    <mergeCell ref="L66:S66"/>
    <mergeCell ref="T66:V66"/>
    <mergeCell ref="W66:Y66"/>
    <mergeCell ref="Z66:AB66"/>
    <mergeCell ref="AC66:AE66"/>
    <mergeCell ref="AF66:AH66"/>
    <mergeCell ref="AI66:AK66"/>
    <mergeCell ref="AL66:AN66"/>
    <mergeCell ref="AO66:AQ66"/>
    <mergeCell ref="AR66:AT66"/>
    <mergeCell ref="AU66:AW66"/>
    <mergeCell ref="AX66:AZ66"/>
    <mergeCell ref="BA66:BC66"/>
    <mergeCell ref="BD66:BF66"/>
    <mergeCell ref="BG66:BI66"/>
    <mergeCell ref="BJ66:BR66"/>
    <mergeCell ref="B65:D65"/>
    <mergeCell ref="E65:K65"/>
    <mergeCell ref="L65:S65"/>
    <mergeCell ref="T65:V65"/>
    <mergeCell ref="W65:Y65"/>
    <mergeCell ref="Z65:AB65"/>
    <mergeCell ref="AC65:AE65"/>
    <mergeCell ref="AF65:AH65"/>
    <mergeCell ref="AI65:AK65"/>
    <mergeCell ref="AL65:AN65"/>
    <mergeCell ref="AO65:AQ65"/>
    <mergeCell ref="AR65:AT65"/>
    <mergeCell ref="AU65:AW65"/>
    <mergeCell ref="BJ67:BR67"/>
    <mergeCell ref="AC67:AE67"/>
    <mergeCell ref="AF67:AH67"/>
    <mergeCell ref="AI67:AK67"/>
    <mergeCell ref="AL67:AN67"/>
    <mergeCell ref="AO67:AQ67"/>
    <mergeCell ref="T68:V68"/>
    <mergeCell ref="W68:Y68"/>
    <mergeCell ref="Z68:AB68"/>
    <mergeCell ref="AC68:AE68"/>
    <mergeCell ref="AF68:AH68"/>
    <mergeCell ref="AU67:AW67"/>
    <mergeCell ref="AR67:AT67"/>
    <mergeCell ref="BA68:BC68"/>
    <mergeCell ref="BD68:BF68"/>
    <mergeCell ref="BG68:BI68"/>
    <mergeCell ref="BJ68:BR68"/>
    <mergeCell ref="AI68:AK68"/>
    <mergeCell ref="AL68:AN68"/>
    <mergeCell ref="BG70:BI70"/>
    <mergeCell ref="T72:V72"/>
    <mergeCell ref="W72:Y72"/>
    <mergeCell ref="AR70:AT70"/>
    <mergeCell ref="AU70:AW70"/>
    <mergeCell ref="BG72:BI72"/>
    <mergeCell ref="AL72:AN72"/>
    <mergeCell ref="AO72:AQ72"/>
    <mergeCell ref="AR72:AT72"/>
    <mergeCell ref="AU72:AW72"/>
    <mergeCell ref="AX72:AZ72"/>
    <mergeCell ref="BA72:BC72"/>
    <mergeCell ref="BD72:BF72"/>
    <mergeCell ref="BG69:BI69"/>
    <mergeCell ref="B67:D67"/>
    <mergeCell ref="E67:K67"/>
    <mergeCell ref="L67:S67"/>
    <mergeCell ref="T67:V67"/>
    <mergeCell ref="W67:Y67"/>
    <mergeCell ref="Z67:AB67"/>
    <mergeCell ref="AX67:AZ67"/>
    <mergeCell ref="BA67:BC67"/>
    <mergeCell ref="BD67:BF67"/>
    <mergeCell ref="BG67:BI67"/>
    <mergeCell ref="L68:S68"/>
    <mergeCell ref="B69:D69"/>
    <mergeCell ref="E69:K69"/>
    <mergeCell ref="L69:S69"/>
    <mergeCell ref="T69:V69"/>
    <mergeCell ref="W69:Y69"/>
    <mergeCell ref="Z69:AB69"/>
    <mergeCell ref="AC69:AE69"/>
    <mergeCell ref="AX74:AZ74"/>
    <mergeCell ref="BA74:BC74"/>
    <mergeCell ref="BD74:BF74"/>
    <mergeCell ref="AX68:AZ68"/>
    <mergeCell ref="AX70:AZ70"/>
    <mergeCell ref="BA70:BC70"/>
    <mergeCell ref="BD70:BF70"/>
    <mergeCell ref="T70:V70"/>
    <mergeCell ref="W70:Y70"/>
    <mergeCell ref="Z70:AB70"/>
    <mergeCell ref="AC70:AE70"/>
    <mergeCell ref="AF70:AH70"/>
    <mergeCell ref="AI70:AK70"/>
    <mergeCell ref="AL70:AN70"/>
    <mergeCell ref="AX69:AZ69"/>
    <mergeCell ref="BA69:BC69"/>
    <mergeCell ref="BD69:BF69"/>
    <mergeCell ref="AU68:AW68"/>
    <mergeCell ref="AO68:AQ68"/>
    <mergeCell ref="AR68:AT68"/>
    <mergeCell ref="AF69:AH69"/>
    <mergeCell ref="AI69:AK69"/>
    <mergeCell ref="AL69:AN69"/>
    <mergeCell ref="AR69:AT69"/>
    <mergeCell ref="AU69:AW69"/>
    <mergeCell ref="AY71:BA71"/>
    <mergeCell ref="BG74:BI74"/>
    <mergeCell ref="BJ74:BR74"/>
    <mergeCell ref="B75:D75"/>
    <mergeCell ref="E75:K75"/>
    <mergeCell ref="L75:S75"/>
    <mergeCell ref="T75:V75"/>
    <mergeCell ref="W75:Y75"/>
    <mergeCell ref="Z75:AB75"/>
    <mergeCell ref="AC75:AE75"/>
    <mergeCell ref="AF75:AH75"/>
    <mergeCell ref="AI75:AK75"/>
    <mergeCell ref="AL75:AN75"/>
    <mergeCell ref="AO75:AQ75"/>
    <mergeCell ref="AR75:AT75"/>
    <mergeCell ref="AU75:AW75"/>
    <mergeCell ref="AX75:AZ75"/>
    <mergeCell ref="BA75:BC75"/>
    <mergeCell ref="BD75:BF75"/>
    <mergeCell ref="BG75:BI75"/>
    <mergeCell ref="B74:D74"/>
    <mergeCell ref="E74:K74"/>
    <mergeCell ref="L74:S74"/>
    <mergeCell ref="T74:V74"/>
    <mergeCell ref="W74:Y74"/>
    <mergeCell ref="Z74:AB74"/>
    <mergeCell ref="AC74:AE74"/>
    <mergeCell ref="AF74:AH74"/>
    <mergeCell ref="AI74:AK74"/>
    <mergeCell ref="AL74:AN74"/>
    <mergeCell ref="AO74:AQ74"/>
    <mergeCell ref="AR74:AT74"/>
    <mergeCell ref="AU74:AW74"/>
    <mergeCell ref="AX76:AZ76"/>
    <mergeCell ref="AU77:AW77"/>
    <mergeCell ref="BA76:BC76"/>
    <mergeCell ref="BD76:BF76"/>
    <mergeCell ref="AX78:AZ78"/>
    <mergeCell ref="BA78:BC78"/>
    <mergeCell ref="BD78:BF78"/>
    <mergeCell ref="Z78:AB78"/>
    <mergeCell ref="AR78:AT78"/>
    <mergeCell ref="B80:D80"/>
    <mergeCell ref="BG78:BI78"/>
    <mergeCell ref="AC78:AE78"/>
    <mergeCell ref="AF78:AH78"/>
    <mergeCell ref="AI78:AK78"/>
    <mergeCell ref="AL78:AN78"/>
    <mergeCell ref="AO78:AQ78"/>
    <mergeCell ref="AX77:AZ77"/>
    <mergeCell ref="BA77:BC77"/>
    <mergeCell ref="BD77:BF77"/>
    <mergeCell ref="BG77:BI77"/>
    <mergeCell ref="B77:D77"/>
    <mergeCell ref="E77:K77"/>
    <mergeCell ref="L77:S77"/>
    <mergeCell ref="T77:V77"/>
    <mergeCell ref="W77:Y77"/>
    <mergeCell ref="Z77:AB77"/>
    <mergeCell ref="AF77:AH77"/>
    <mergeCell ref="AI77:AK77"/>
    <mergeCell ref="AL77:AN77"/>
    <mergeCell ref="AO77:AQ77"/>
    <mergeCell ref="BG76:BI76"/>
    <mergeCell ref="AI76:AK76"/>
    <mergeCell ref="BD80:BF80"/>
    <mergeCell ref="BG80:BI80"/>
    <mergeCell ref="AR79:AT79"/>
    <mergeCell ref="B79:D79"/>
    <mergeCell ref="E79:K79"/>
    <mergeCell ref="L79:S79"/>
    <mergeCell ref="T79:V79"/>
    <mergeCell ref="W79:Y79"/>
    <mergeCell ref="Z79:AB79"/>
    <mergeCell ref="AU79:AW79"/>
    <mergeCell ref="AX79:AZ79"/>
    <mergeCell ref="BA79:BC79"/>
    <mergeCell ref="BD79:BF79"/>
    <mergeCell ref="BG79:BI79"/>
    <mergeCell ref="AC79:AE79"/>
    <mergeCell ref="AF79:AH79"/>
    <mergeCell ref="AI79:AK79"/>
    <mergeCell ref="AL79:AN79"/>
    <mergeCell ref="AO79:AQ79"/>
    <mergeCell ref="E80:K80"/>
    <mergeCell ref="AX88:AZ88"/>
    <mergeCell ref="BA88:BC88"/>
    <mergeCell ref="L80:S80"/>
    <mergeCell ref="T80:V80"/>
    <mergeCell ref="BA83:BC83"/>
    <mergeCell ref="BD83:BF83"/>
    <mergeCell ref="BD85:BF85"/>
    <mergeCell ref="AU83:AW83"/>
    <mergeCell ref="AX83:AZ83"/>
    <mergeCell ref="AC85:AE85"/>
    <mergeCell ref="AF85:AH85"/>
    <mergeCell ref="AF83:AH83"/>
    <mergeCell ref="AR85:AT85"/>
    <mergeCell ref="AR84:AT84"/>
    <mergeCell ref="AU85:AW85"/>
    <mergeCell ref="AX85:AZ85"/>
    <mergeCell ref="BA85:BC85"/>
    <mergeCell ref="AI85:AK85"/>
    <mergeCell ref="AI84:AK84"/>
    <mergeCell ref="AC83:AE83"/>
    <mergeCell ref="AC81:AE81"/>
    <mergeCell ref="AI81:AK81"/>
    <mergeCell ref="AX82:AZ82"/>
    <mergeCell ref="AX81:AZ81"/>
    <mergeCell ref="BA81:BC81"/>
    <mergeCell ref="BD81:BF81"/>
    <mergeCell ref="AC82:AE82"/>
    <mergeCell ref="AF82:AH82"/>
    <mergeCell ref="AU81:AW81"/>
    <mergeCell ref="AF81:AH81"/>
    <mergeCell ref="AX80:AZ80"/>
    <mergeCell ref="BA80:BC80"/>
    <mergeCell ref="BD94:BF94"/>
    <mergeCell ref="BJ95:BR95"/>
    <mergeCell ref="BG86:BI86"/>
    <mergeCell ref="BD87:BF87"/>
    <mergeCell ref="BG87:BI87"/>
    <mergeCell ref="B88:H88"/>
    <mergeCell ref="J88:O88"/>
    <mergeCell ref="P88:Q88"/>
    <mergeCell ref="R88:S88"/>
    <mergeCell ref="AI83:AK83"/>
    <mergeCell ref="AL83:AN83"/>
    <mergeCell ref="AO88:AQ88"/>
    <mergeCell ref="AR88:AT88"/>
    <mergeCell ref="T83:V83"/>
    <mergeCell ref="Z83:AB83"/>
    <mergeCell ref="AX90:AZ90"/>
    <mergeCell ref="BA89:BC89"/>
    <mergeCell ref="BD89:BF89"/>
    <mergeCell ref="BA91:BC91"/>
    <mergeCell ref="BJ86:BR86"/>
    <mergeCell ref="B87:S87"/>
    <mergeCell ref="T87:V87"/>
    <mergeCell ref="W87:Y87"/>
    <mergeCell ref="Z87:AB87"/>
    <mergeCell ref="AC87:AE87"/>
    <mergeCell ref="AF87:AH87"/>
    <mergeCell ref="AI87:AK87"/>
    <mergeCell ref="AI88:AK88"/>
    <mergeCell ref="AX86:AZ86"/>
    <mergeCell ref="BA86:BC86"/>
    <mergeCell ref="BD86:BF86"/>
    <mergeCell ref="T89:V89"/>
    <mergeCell ref="BJ8:BR8"/>
    <mergeCell ref="BA8:BC8"/>
    <mergeCell ref="W89:Y89"/>
    <mergeCell ref="BD91:BF91"/>
    <mergeCell ref="BG91:BI91"/>
    <mergeCell ref="AX91:AZ91"/>
    <mergeCell ref="BA90:BC90"/>
    <mergeCell ref="BD90:BF90"/>
    <mergeCell ref="BG90:BI90"/>
    <mergeCell ref="AR90:AT90"/>
    <mergeCell ref="AU90:AW90"/>
    <mergeCell ref="AX89:AZ89"/>
    <mergeCell ref="B89:S89"/>
    <mergeCell ref="BD88:BF88"/>
    <mergeCell ref="BJ87:BR87"/>
    <mergeCell ref="T88:V88"/>
    <mergeCell ref="W88:Y88"/>
    <mergeCell ref="Z88:AB88"/>
    <mergeCell ref="AC88:AE88"/>
    <mergeCell ref="AF88:AH88"/>
    <mergeCell ref="BG88:BI88"/>
    <mergeCell ref="BJ88:BR88"/>
    <mergeCell ref="AX87:AZ87"/>
    <mergeCell ref="AL88:AN88"/>
    <mergeCell ref="AR87:AT87"/>
    <mergeCell ref="AU87:AW87"/>
    <mergeCell ref="BA87:BC87"/>
    <mergeCell ref="AL87:AN87"/>
    <mergeCell ref="AO87:AQ87"/>
    <mergeCell ref="AU88:AW88"/>
    <mergeCell ref="BJ89:BR89"/>
    <mergeCell ref="B90:M91"/>
    <mergeCell ref="T18:V18"/>
    <mergeCell ref="W18:Y18"/>
    <mergeCell ref="BJ70:BR70"/>
    <mergeCell ref="AO35:AQ35"/>
    <mergeCell ref="BJ94:BR94"/>
    <mergeCell ref="AC20:AE20"/>
    <mergeCell ref="AF20:AH20"/>
    <mergeCell ref="BJ4:BR5"/>
    <mergeCell ref="E6:S6"/>
    <mergeCell ref="L9:O11"/>
    <mergeCell ref="P9:S11"/>
    <mergeCell ref="BJ11:BR11"/>
    <mergeCell ref="AU11:AW11"/>
    <mergeCell ref="AX11:AZ11"/>
    <mergeCell ref="T11:V11"/>
    <mergeCell ref="W11:Y11"/>
    <mergeCell ref="Z11:AB11"/>
    <mergeCell ref="AC11:AE11"/>
    <mergeCell ref="AF11:AH11"/>
    <mergeCell ref="AU10:AW10"/>
    <mergeCell ref="BA11:BC11"/>
    <mergeCell ref="BD11:BF11"/>
    <mergeCell ref="BG11:BI11"/>
    <mergeCell ref="AI11:AK11"/>
    <mergeCell ref="AL11:AN11"/>
    <mergeCell ref="AO11:AQ11"/>
    <mergeCell ref="AR11:AT11"/>
    <mergeCell ref="BJ10:BR10"/>
    <mergeCell ref="BJ9:BR9"/>
    <mergeCell ref="W5:Y5"/>
    <mergeCell ref="Z5:AB5"/>
    <mergeCell ref="AC5:AE5"/>
    <mergeCell ref="K23:M23"/>
    <mergeCell ref="AL24:AN24"/>
    <mergeCell ref="BJ7:BR7"/>
    <mergeCell ref="BJ6:BR6"/>
    <mergeCell ref="AO9:AQ9"/>
    <mergeCell ref="E13:S13"/>
    <mergeCell ref="T13:V13"/>
    <mergeCell ref="W13:Y13"/>
    <mergeCell ref="Z13:AB13"/>
    <mergeCell ref="AC13:AE13"/>
    <mergeCell ref="AF13:AH13"/>
    <mergeCell ref="AI13:AK13"/>
    <mergeCell ref="BJ19:BR19"/>
    <mergeCell ref="D20:P20"/>
    <mergeCell ref="AL13:AN13"/>
    <mergeCell ref="AO13:AQ13"/>
    <mergeCell ref="AR13:AT13"/>
    <mergeCell ref="AU13:AW13"/>
    <mergeCell ref="AX13:AZ13"/>
    <mergeCell ref="BA13:BC13"/>
    <mergeCell ref="BD20:BF20"/>
    <mergeCell ref="BG20:BI20"/>
    <mergeCell ref="BD13:BF13"/>
    <mergeCell ref="BG13:BI13"/>
    <mergeCell ref="BJ13:BR13"/>
    <mergeCell ref="BJ20:BR20"/>
    <mergeCell ref="BJ17:BR17"/>
    <mergeCell ref="AO18:AQ18"/>
    <mergeCell ref="AR18:AT18"/>
    <mergeCell ref="AU18:AW18"/>
    <mergeCell ref="D18:P18"/>
    <mergeCell ref="Q18:S18"/>
    <mergeCell ref="B24:J24"/>
    <mergeCell ref="K24:M24"/>
    <mergeCell ref="AC27:AE27"/>
    <mergeCell ref="AF27:AH27"/>
    <mergeCell ref="BJ25:BR25"/>
    <mergeCell ref="B26:J27"/>
    <mergeCell ref="K26:R26"/>
    <mergeCell ref="T26:V26"/>
    <mergeCell ref="W26:Y26"/>
    <mergeCell ref="Z26:AB26"/>
    <mergeCell ref="AC26:AE26"/>
    <mergeCell ref="AF26:AH26"/>
    <mergeCell ref="AU27:AW27"/>
    <mergeCell ref="AX27:AZ27"/>
    <mergeCell ref="BA26:BC26"/>
    <mergeCell ref="BD26:BF26"/>
    <mergeCell ref="BG26:BI26"/>
    <mergeCell ref="BJ26:BR27"/>
    <mergeCell ref="BA27:BC27"/>
    <mergeCell ref="BD27:BF27"/>
    <mergeCell ref="AX24:AZ24"/>
    <mergeCell ref="AU24:AW24"/>
    <mergeCell ref="BA24:BC24"/>
    <mergeCell ref="BD24:BF24"/>
    <mergeCell ref="AO27:AQ27"/>
    <mergeCell ref="AL27:AN27"/>
    <mergeCell ref="K27:R27"/>
    <mergeCell ref="N24:S24"/>
    <mergeCell ref="BJ12:BR12"/>
    <mergeCell ref="BB34:BC34"/>
    <mergeCell ref="BD34:BI34"/>
    <mergeCell ref="AX35:AZ35"/>
    <mergeCell ref="BA35:BC35"/>
    <mergeCell ref="T35:V35"/>
    <mergeCell ref="W35:Y35"/>
    <mergeCell ref="Z35:AB35"/>
    <mergeCell ref="AC35:AE35"/>
    <mergeCell ref="AF35:AH35"/>
    <mergeCell ref="AI35:AK35"/>
    <mergeCell ref="BD35:BF35"/>
    <mergeCell ref="BG35:BI35"/>
    <mergeCell ref="B23:J23"/>
    <mergeCell ref="AF25:AH25"/>
    <mergeCell ref="AI25:AK25"/>
    <mergeCell ref="AL25:AN25"/>
    <mergeCell ref="AO25:AQ25"/>
    <mergeCell ref="AR25:AT25"/>
    <mergeCell ref="AU25:AW25"/>
    <mergeCell ref="AX25:AZ25"/>
    <mergeCell ref="BJ18:BR18"/>
    <mergeCell ref="BJ21:BR22"/>
    <mergeCell ref="B22:J22"/>
    <mergeCell ref="K22:M22"/>
    <mergeCell ref="N22:S22"/>
    <mergeCell ref="T22:V22"/>
    <mergeCell ref="W22:Y22"/>
    <mergeCell ref="Z22:AB22"/>
    <mergeCell ref="AI21:AK21"/>
    <mergeCell ref="BJ23:BR24"/>
    <mergeCell ref="BJ83:BR83"/>
    <mergeCell ref="AL81:AN81"/>
    <mergeCell ref="T82:V82"/>
    <mergeCell ref="W82:Y82"/>
    <mergeCell ref="Z82:AB82"/>
    <mergeCell ref="AU80:AW80"/>
    <mergeCell ref="AU82:AW82"/>
    <mergeCell ref="AI82:AK82"/>
    <mergeCell ref="AL82:AN82"/>
    <mergeCell ref="AO82:AQ82"/>
    <mergeCell ref="BJ69:BR69"/>
    <mergeCell ref="B70:S70"/>
    <mergeCell ref="B71:D72"/>
    <mergeCell ref="E71:K72"/>
    <mergeCell ref="L71:S72"/>
    <mergeCell ref="AH71:AO71"/>
    <mergeCell ref="N23:S23"/>
    <mergeCell ref="T23:V23"/>
    <mergeCell ref="W23:Y23"/>
    <mergeCell ref="Z23:AB23"/>
    <mergeCell ref="BG23:BI23"/>
    <mergeCell ref="AC23:AE23"/>
    <mergeCell ref="AF23:AH23"/>
    <mergeCell ref="AI23:AK23"/>
    <mergeCell ref="AL23:AN23"/>
    <mergeCell ref="AO23:AQ23"/>
    <mergeCell ref="B34:D35"/>
    <mergeCell ref="E34:K35"/>
    <mergeCell ref="L34:S35"/>
    <mergeCell ref="AH34:AO34"/>
    <mergeCell ref="AP34:AX34"/>
    <mergeCell ref="AY34:BA34"/>
    <mergeCell ref="AL63:AN63"/>
    <mergeCell ref="AO63:AQ63"/>
    <mergeCell ref="AR63:AT63"/>
    <mergeCell ref="AU63:AW63"/>
    <mergeCell ref="AL61:AN61"/>
    <mergeCell ref="AO61:AQ61"/>
    <mergeCell ref="AR61:AT61"/>
    <mergeCell ref="AU61:AW61"/>
    <mergeCell ref="AL59:AN59"/>
    <mergeCell ref="AO59:AQ59"/>
    <mergeCell ref="AR59:AT59"/>
    <mergeCell ref="B68:D68"/>
    <mergeCell ref="E68:K68"/>
    <mergeCell ref="W80:Y80"/>
    <mergeCell ref="Z80:AB80"/>
    <mergeCell ref="AC80:AE80"/>
    <mergeCell ref="AF80:AH80"/>
    <mergeCell ref="AI80:AK80"/>
    <mergeCell ref="AL80:AN80"/>
    <mergeCell ref="AO80:AQ80"/>
    <mergeCell ref="AR80:AT80"/>
    <mergeCell ref="B78:D78"/>
    <mergeCell ref="E78:K78"/>
    <mergeCell ref="L78:S78"/>
    <mergeCell ref="T78:V78"/>
    <mergeCell ref="W78:Y78"/>
    <mergeCell ref="AU78:AW78"/>
    <mergeCell ref="AR77:AT77"/>
    <mergeCell ref="AC77:AE77"/>
    <mergeCell ref="AR76:AT76"/>
    <mergeCell ref="AP71:AX71"/>
    <mergeCell ref="AU76:AW76"/>
    <mergeCell ref="BJ84:BR84"/>
    <mergeCell ref="BD84:BF84"/>
    <mergeCell ref="W83:Y83"/>
    <mergeCell ref="AR83:AT83"/>
    <mergeCell ref="AU59:AW59"/>
    <mergeCell ref="AL57:AN57"/>
    <mergeCell ref="AO57:AQ57"/>
    <mergeCell ref="BB71:BC71"/>
    <mergeCell ref="BD71:BI71"/>
    <mergeCell ref="BJ71:BR72"/>
    <mergeCell ref="BJ75:BR75"/>
    <mergeCell ref="BJ76:BR76"/>
    <mergeCell ref="B82:D82"/>
    <mergeCell ref="E82:K82"/>
    <mergeCell ref="L82:S82"/>
    <mergeCell ref="BA82:BC82"/>
    <mergeCell ref="BD82:BF82"/>
    <mergeCell ref="BG82:BI82"/>
    <mergeCell ref="BJ82:BR82"/>
    <mergeCell ref="BJ77:BR77"/>
    <mergeCell ref="BJ78:BR78"/>
    <mergeCell ref="BJ80:BR80"/>
    <mergeCell ref="B81:D81"/>
    <mergeCell ref="E81:K81"/>
    <mergeCell ref="L81:S81"/>
    <mergeCell ref="T81:V81"/>
    <mergeCell ref="W81:Y81"/>
    <mergeCell ref="Z81:AB81"/>
    <mergeCell ref="BG81:BI81"/>
    <mergeCell ref="BJ81:BR81"/>
    <mergeCell ref="AO81:AQ81"/>
    <mergeCell ref="AR81:AT81"/>
    <mergeCell ref="BJ90:BR91"/>
    <mergeCell ref="N91:S91"/>
    <mergeCell ref="T91:V91"/>
    <mergeCell ref="W91:Y91"/>
    <mergeCell ref="Z91:AB91"/>
    <mergeCell ref="AC91:AE91"/>
    <mergeCell ref="AF91:AH91"/>
    <mergeCell ref="AI90:AK90"/>
    <mergeCell ref="AL90:AN90"/>
    <mergeCell ref="AO90:AQ90"/>
    <mergeCell ref="AR91:AT91"/>
    <mergeCell ref="AU91:AW91"/>
    <mergeCell ref="Z89:AB89"/>
    <mergeCell ref="AC89:AE89"/>
    <mergeCell ref="AF89:AH89"/>
    <mergeCell ref="AI89:AK89"/>
    <mergeCell ref="AL89:AN89"/>
    <mergeCell ref="BG89:BI89"/>
    <mergeCell ref="AO89:AQ89"/>
    <mergeCell ref="N90:S90"/>
    <mergeCell ref="T90:V90"/>
    <mergeCell ref="AI94:AK94"/>
    <mergeCell ref="AL94:AN94"/>
    <mergeCell ref="B86:D86"/>
    <mergeCell ref="T86:V86"/>
    <mergeCell ref="W86:Y86"/>
    <mergeCell ref="E86:K86"/>
    <mergeCell ref="AR82:AT82"/>
    <mergeCell ref="AR89:AT89"/>
    <mergeCell ref="AU89:AW89"/>
    <mergeCell ref="E85:K85"/>
    <mergeCell ref="L85:S85"/>
    <mergeCell ref="E84:K84"/>
    <mergeCell ref="L86:S86"/>
    <mergeCell ref="Z86:AB86"/>
    <mergeCell ref="AC86:AE86"/>
    <mergeCell ref="AF86:AH86"/>
    <mergeCell ref="AI86:AK86"/>
    <mergeCell ref="AL86:AN86"/>
    <mergeCell ref="AO86:AQ86"/>
    <mergeCell ref="AR86:AT86"/>
    <mergeCell ref="AU86:AW86"/>
    <mergeCell ref="AL84:AN84"/>
    <mergeCell ref="AI91:AK91"/>
    <mergeCell ref="AL91:AN91"/>
    <mergeCell ref="AO91:AQ91"/>
    <mergeCell ref="W90:Y90"/>
    <mergeCell ref="Z90:AB90"/>
    <mergeCell ref="AC90:AE90"/>
    <mergeCell ref="AF90:AH90"/>
    <mergeCell ref="W85:Y85"/>
    <mergeCell ref="Z85:AB85"/>
    <mergeCell ref="B84:D84"/>
    <mergeCell ref="BG280:BM280"/>
    <mergeCell ref="BG281:BM281"/>
    <mergeCell ref="BA277:BF278"/>
    <mergeCell ref="BA279:BF281"/>
    <mergeCell ref="M246:AT247"/>
    <mergeCell ref="M225:AT226"/>
    <mergeCell ref="AI207:AJ207"/>
    <mergeCell ref="AG206:AH206"/>
    <mergeCell ref="AI206:AJ206"/>
    <mergeCell ref="AS206:BC207"/>
    <mergeCell ref="AS204:BC205"/>
    <mergeCell ref="AO205:AP205"/>
    <mergeCell ref="AO204:AP204"/>
    <mergeCell ref="V114:Z114"/>
    <mergeCell ref="AU114:BC114"/>
    <mergeCell ref="C121:Z124"/>
    <mergeCell ref="C117:Z120"/>
    <mergeCell ref="B148:C148"/>
    <mergeCell ref="D148:F148"/>
    <mergeCell ref="G148:L148"/>
    <mergeCell ref="M148:R148"/>
    <mergeCell ref="S148:X148"/>
    <mergeCell ref="Y148:AC148"/>
    <mergeCell ref="AD148:AH148"/>
    <mergeCell ref="AI148:AN148"/>
    <mergeCell ref="BA148:BF148"/>
    <mergeCell ref="BG148:BR148"/>
    <mergeCell ref="B149:C149"/>
    <mergeCell ref="D149:F149"/>
    <mergeCell ref="G149:L149"/>
    <mergeCell ref="B189:G189"/>
    <mergeCell ref="H189:I189"/>
    <mergeCell ref="BJ79:BR79"/>
    <mergeCell ref="L84:S84"/>
    <mergeCell ref="BJ85:BR85"/>
    <mergeCell ref="BG85:BI85"/>
    <mergeCell ref="BA84:BC84"/>
    <mergeCell ref="AU84:AW84"/>
    <mergeCell ref="B110:BP111"/>
    <mergeCell ref="Q114:U114"/>
    <mergeCell ref="BG84:BI84"/>
    <mergeCell ref="A142:C143"/>
    <mergeCell ref="D142:Q143"/>
    <mergeCell ref="S143:BS144"/>
    <mergeCell ref="B146:C147"/>
    <mergeCell ref="D146:F147"/>
    <mergeCell ref="G146:R146"/>
    <mergeCell ref="S146:X147"/>
    <mergeCell ref="Y146:AC147"/>
    <mergeCell ref="AD146:AH147"/>
    <mergeCell ref="AI146:AN147"/>
    <mergeCell ref="AO146:AT147"/>
    <mergeCell ref="AU146:AZ147"/>
    <mergeCell ref="BA146:BF147"/>
    <mergeCell ref="BG146:BR147"/>
    <mergeCell ref="G147:L147"/>
    <mergeCell ref="M147:R147"/>
    <mergeCell ref="BG94:BI94"/>
    <mergeCell ref="C125:Z126"/>
    <mergeCell ref="T94:V94"/>
    <mergeCell ref="W94:Y94"/>
    <mergeCell ref="Z94:AB94"/>
    <mergeCell ref="AC94:AE94"/>
    <mergeCell ref="AF94:AH94"/>
    <mergeCell ref="M149:R149"/>
    <mergeCell ref="S149:X149"/>
    <mergeCell ref="Y149:AC149"/>
    <mergeCell ref="AD149:AH149"/>
    <mergeCell ref="AI149:AN149"/>
    <mergeCell ref="BA149:BF149"/>
    <mergeCell ref="BG149:BR149"/>
    <mergeCell ref="B150:C150"/>
    <mergeCell ref="D150:F150"/>
    <mergeCell ref="G150:L150"/>
    <mergeCell ref="M150:R150"/>
    <mergeCell ref="S150:X150"/>
    <mergeCell ref="Y150:AC150"/>
    <mergeCell ref="AD150:AH150"/>
    <mergeCell ref="AI150:AN150"/>
    <mergeCell ref="BA150:BF150"/>
    <mergeCell ref="BG150:BR150"/>
    <mergeCell ref="B151:C151"/>
    <mergeCell ref="D151:F151"/>
    <mergeCell ref="G151:L151"/>
    <mergeCell ref="M151:R151"/>
    <mergeCell ref="S151:X151"/>
    <mergeCell ref="Y151:AC151"/>
    <mergeCell ref="AD151:AH151"/>
    <mergeCell ref="AI151:AN151"/>
    <mergeCell ref="BA151:BF151"/>
    <mergeCell ref="BG151:BR151"/>
    <mergeCell ref="B152:C152"/>
    <mergeCell ref="D152:F152"/>
    <mergeCell ref="G152:L152"/>
    <mergeCell ref="M152:R152"/>
    <mergeCell ref="S152:X152"/>
    <mergeCell ref="Y152:AC152"/>
    <mergeCell ref="AD152:AH152"/>
    <mergeCell ref="AI152:AN152"/>
    <mergeCell ref="BA152:BF152"/>
    <mergeCell ref="BG152:BR152"/>
    <mergeCell ref="B153:C153"/>
    <mergeCell ref="D153:F153"/>
    <mergeCell ref="G153:L153"/>
    <mergeCell ref="M153:R153"/>
    <mergeCell ref="S153:X153"/>
    <mergeCell ref="Y153:AC153"/>
    <mergeCell ref="AD153:AH153"/>
    <mergeCell ref="AI153:AN153"/>
    <mergeCell ref="BA153:BF153"/>
    <mergeCell ref="BG153:BR153"/>
    <mergeCell ref="B154:C154"/>
    <mergeCell ref="D154:F154"/>
    <mergeCell ref="G154:L154"/>
    <mergeCell ref="M154:R154"/>
    <mergeCell ref="S154:X154"/>
    <mergeCell ref="Y154:AC154"/>
    <mergeCell ref="AD154:AH154"/>
    <mergeCell ref="AI154:AN154"/>
    <mergeCell ref="BA154:BF154"/>
    <mergeCell ref="BG154:BR154"/>
    <mergeCell ref="B155:C155"/>
    <mergeCell ref="D155:F155"/>
    <mergeCell ref="G155:L155"/>
    <mergeCell ref="M155:R155"/>
    <mergeCell ref="S155:X155"/>
    <mergeCell ref="Y155:AC155"/>
    <mergeCell ref="AD155:AH155"/>
    <mergeCell ref="AI155:AN155"/>
    <mergeCell ref="BA155:BF155"/>
    <mergeCell ref="BG155:BR155"/>
    <mergeCell ref="B156:C156"/>
    <mergeCell ref="D156:F156"/>
    <mergeCell ref="G156:L156"/>
    <mergeCell ref="M156:R156"/>
    <mergeCell ref="S156:X156"/>
    <mergeCell ref="Y156:AC156"/>
    <mergeCell ref="AD156:AH156"/>
    <mergeCell ref="AI156:AN156"/>
    <mergeCell ref="BA156:BF156"/>
    <mergeCell ref="BG156:BR156"/>
    <mergeCell ref="B157:C157"/>
    <mergeCell ref="D157:F157"/>
    <mergeCell ref="G157:L157"/>
    <mergeCell ref="M157:R157"/>
    <mergeCell ref="S157:X157"/>
    <mergeCell ref="Y157:AC157"/>
    <mergeCell ref="AD157:AH157"/>
    <mergeCell ref="AI157:AN157"/>
    <mergeCell ref="BA157:BF157"/>
    <mergeCell ref="BG157:BR157"/>
    <mergeCell ref="B158:C158"/>
    <mergeCell ref="D158:F158"/>
    <mergeCell ref="G158:L158"/>
    <mergeCell ref="M158:R158"/>
    <mergeCell ref="S158:X158"/>
    <mergeCell ref="Y158:AC158"/>
    <mergeCell ref="AD158:AH158"/>
    <mergeCell ref="AI158:AN158"/>
    <mergeCell ref="BA158:BF158"/>
    <mergeCell ref="BG158:BR158"/>
    <mergeCell ref="B159:C159"/>
    <mergeCell ref="D159:F159"/>
    <mergeCell ref="G159:L159"/>
    <mergeCell ref="M159:R159"/>
    <mergeCell ref="S159:X159"/>
    <mergeCell ref="Y159:AC159"/>
    <mergeCell ref="AD159:AH159"/>
    <mergeCell ref="AI159:AN159"/>
    <mergeCell ref="BA159:BF159"/>
    <mergeCell ref="BG159:BR159"/>
    <mergeCell ref="B160:C160"/>
    <mergeCell ref="D160:F160"/>
    <mergeCell ref="G160:L160"/>
    <mergeCell ref="M160:R160"/>
    <mergeCell ref="S160:X160"/>
    <mergeCell ref="Y160:AC160"/>
    <mergeCell ref="AD160:AH160"/>
    <mergeCell ref="AI160:AN160"/>
    <mergeCell ref="BA160:BF160"/>
    <mergeCell ref="BG160:BR160"/>
    <mergeCell ref="B161:C161"/>
    <mergeCell ref="D161:F161"/>
    <mergeCell ref="G161:L161"/>
    <mergeCell ref="M161:R161"/>
    <mergeCell ref="S161:X161"/>
    <mergeCell ref="Y161:AC161"/>
    <mergeCell ref="AD161:AH161"/>
    <mergeCell ref="AI161:AN161"/>
    <mergeCell ref="BA161:BF161"/>
    <mergeCell ref="BG161:BR161"/>
    <mergeCell ref="B162:C162"/>
    <mergeCell ref="D162:F162"/>
    <mergeCell ref="G162:L162"/>
    <mergeCell ref="M162:R162"/>
    <mergeCell ref="S162:X162"/>
    <mergeCell ref="Y162:AC162"/>
    <mergeCell ref="AD162:AH162"/>
    <mergeCell ref="AI162:AN162"/>
    <mergeCell ref="BA162:BF162"/>
    <mergeCell ref="BG162:BR162"/>
    <mergeCell ref="B163:C163"/>
    <mergeCell ref="D163:F163"/>
    <mergeCell ref="G163:L163"/>
    <mergeCell ref="M163:R163"/>
    <mergeCell ref="S163:X163"/>
    <mergeCell ref="Y163:AC163"/>
    <mergeCell ref="AD163:AH163"/>
    <mergeCell ref="AI163:AN163"/>
    <mergeCell ref="BA163:BF163"/>
    <mergeCell ref="BG163:BR163"/>
    <mergeCell ref="B164:C164"/>
    <mergeCell ref="D164:F164"/>
    <mergeCell ref="G164:L164"/>
    <mergeCell ref="M164:R164"/>
    <mergeCell ref="S164:X164"/>
    <mergeCell ref="Y164:AC164"/>
    <mergeCell ref="AD164:AH164"/>
    <mergeCell ref="AI164:AN164"/>
    <mergeCell ref="BA164:BF164"/>
    <mergeCell ref="BG164:BR164"/>
    <mergeCell ref="B165:C165"/>
    <mergeCell ref="D165:F165"/>
    <mergeCell ref="G165:L165"/>
    <mergeCell ref="M165:R165"/>
    <mergeCell ref="S165:X165"/>
    <mergeCell ref="Y165:AC165"/>
    <mergeCell ref="AD165:AH165"/>
    <mergeCell ref="AI165:AN165"/>
    <mergeCell ref="BA165:BF165"/>
    <mergeCell ref="BG165:BR165"/>
    <mergeCell ref="B166:C166"/>
    <mergeCell ref="D166:F166"/>
    <mergeCell ref="G166:L166"/>
    <mergeCell ref="M166:R166"/>
    <mergeCell ref="S166:X166"/>
    <mergeCell ref="Y166:AC166"/>
    <mergeCell ref="AD166:AH166"/>
    <mergeCell ref="AI166:AN166"/>
    <mergeCell ref="BA166:BF166"/>
    <mergeCell ref="BG166:BR166"/>
    <mergeCell ref="B167:C167"/>
    <mergeCell ref="D167:F167"/>
    <mergeCell ref="G167:L167"/>
    <mergeCell ref="M167:R167"/>
    <mergeCell ref="S167:X167"/>
    <mergeCell ref="Y167:AC167"/>
    <mergeCell ref="AD167:AH167"/>
    <mergeCell ref="AI167:AN167"/>
    <mergeCell ref="BA167:BF167"/>
    <mergeCell ref="BG167:BR167"/>
    <mergeCell ref="B168:C168"/>
    <mergeCell ref="D168:F168"/>
    <mergeCell ref="G168:L168"/>
    <mergeCell ref="M168:R168"/>
    <mergeCell ref="S168:X168"/>
    <mergeCell ref="Y168:AC168"/>
    <mergeCell ref="AD168:AH168"/>
    <mergeCell ref="AI168:AN168"/>
    <mergeCell ref="BA168:BF168"/>
    <mergeCell ref="BG168:BR168"/>
    <mergeCell ref="B169:C169"/>
    <mergeCell ref="D169:F169"/>
    <mergeCell ref="G169:L169"/>
    <mergeCell ref="M169:R169"/>
    <mergeCell ref="S169:X169"/>
    <mergeCell ref="Y169:AC169"/>
    <mergeCell ref="AD169:AH169"/>
    <mergeCell ref="AI169:AN169"/>
    <mergeCell ref="BA169:BF169"/>
    <mergeCell ref="BG169:BR169"/>
    <mergeCell ref="B170:C170"/>
    <mergeCell ref="D170:F170"/>
    <mergeCell ref="G170:L170"/>
    <mergeCell ref="M170:R170"/>
    <mergeCell ref="S170:X170"/>
    <mergeCell ref="Y170:AC170"/>
    <mergeCell ref="AD170:AH170"/>
    <mergeCell ref="AI170:AN170"/>
    <mergeCell ref="BA170:BF170"/>
    <mergeCell ref="BG170:BR170"/>
    <mergeCell ref="B171:C171"/>
    <mergeCell ref="D171:F171"/>
    <mergeCell ref="G171:L171"/>
    <mergeCell ref="M171:R171"/>
    <mergeCell ref="S171:X171"/>
    <mergeCell ref="Y171:AC171"/>
    <mergeCell ref="AD171:AH171"/>
    <mergeCell ref="AI171:AN171"/>
    <mergeCell ref="BA171:BF171"/>
    <mergeCell ref="BG171:BR171"/>
    <mergeCell ref="B172:C172"/>
    <mergeCell ref="D172:F172"/>
    <mergeCell ref="G172:L172"/>
    <mergeCell ref="M172:R172"/>
    <mergeCell ref="S172:X172"/>
    <mergeCell ref="Y172:AC172"/>
    <mergeCell ref="AD172:AH172"/>
    <mergeCell ref="AI172:AN172"/>
    <mergeCell ref="BA172:BF172"/>
    <mergeCell ref="BG172:BR172"/>
    <mergeCell ref="B173:C173"/>
    <mergeCell ref="D173:F173"/>
    <mergeCell ref="G173:L173"/>
    <mergeCell ref="M173:R173"/>
    <mergeCell ref="S173:X173"/>
    <mergeCell ref="Y173:AC173"/>
    <mergeCell ref="AD173:AH173"/>
    <mergeCell ref="AI173:AN173"/>
    <mergeCell ref="BA173:BF173"/>
    <mergeCell ref="BG173:BR173"/>
    <mergeCell ref="B174:C174"/>
    <mergeCell ref="D174:F174"/>
    <mergeCell ref="G174:L174"/>
    <mergeCell ref="M174:R174"/>
    <mergeCell ref="S174:X174"/>
    <mergeCell ref="Y174:AC174"/>
    <mergeCell ref="AD174:AH174"/>
    <mergeCell ref="AI174:AN174"/>
    <mergeCell ref="BA174:BF174"/>
    <mergeCell ref="BG174:BR174"/>
    <mergeCell ref="B175:C175"/>
    <mergeCell ref="D175:F175"/>
    <mergeCell ref="G175:L175"/>
    <mergeCell ref="M175:R175"/>
    <mergeCell ref="S175:X175"/>
    <mergeCell ref="Y175:AC175"/>
    <mergeCell ref="AD175:AH175"/>
    <mergeCell ref="AI175:AN175"/>
    <mergeCell ref="BA175:BF175"/>
    <mergeCell ref="BG175:BR175"/>
    <mergeCell ref="B176:C176"/>
    <mergeCell ref="D176:F176"/>
    <mergeCell ref="G176:L176"/>
    <mergeCell ref="M176:R176"/>
    <mergeCell ref="S176:X176"/>
    <mergeCell ref="Y176:AC176"/>
    <mergeCell ref="AD176:AH176"/>
    <mergeCell ref="AI176:AN176"/>
    <mergeCell ref="BA176:BF176"/>
    <mergeCell ref="BG176:BR176"/>
    <mergeCell ref="B177:C177"/>
    <mergeCell ref="D177:F177"/>
    <mergeCell ref="G177:L177"/>
    <mergeCell ref="M177:R177"/>
    <mergeCell ref="S177:X177"/>
    <mergeCell ref="Y177:AC177"/>
    <mergeCell ref="AD177:AH177"/>
    <mergeCell ref="AI177:AN177"/>
    <mergeCell ref="BA177:BF177"/>
    <mergeCell ref="BG177:BR177"/>
    <mergeCell ref="B178:C178"/>
    <mergeCell ref="D178:F178"/>
    <mergeCell ref="G178:L178"/>
    <mergeCell ref="M178:R178"/>
    <mergeCell ref="S178:X178"/>
    <mergeCell ref="Y178:AC178"/>
    <mergeCell ref="AD178:AH178"/>
    <mergeCell ref="AI178:AN178"/>
    <mergeCell ref="BA178:BF178"/>
    <mergeCell ref="BG178:BR178"/>
    <mergeCell ref="B179:C179"/>
    <mergeCell ref="D179:F179"/>
    <mergeCell ref="G179:L179"/>
    <mergeCell ref="M179:R179"/>
    <mergeCell ref="S179:X179"/>
    <mergeCell ref="Y179:AC179"/>
    <mergeCell ref="AD179:AH179"/>
    <mergeCell ref="AI179:AN179"/>
    <mergeCell ref="BA179:BF179"/>
    <mergeCell ref="BG179:BR179"/>
    <mergeCell ref="B180:C180"/>
    <mergeCell ref="D180:F180"/>
    <mergeCell ref="G180:L180"/>
    <mergeCell ref="M180:R180"/>
    <mergeCell ref="S180:X180"/>
    <mergeCell ref="Y180:AC180"/>
    <mergeCell ref="AD180:AH180"/>
    <mergeCell ref="AI180:AN180"/>
    <mergeCell ref="BA180:BF180"/>
    <mergeCell ref="BG180:BR180"/>
    <mergeCell ref="BP183:BQ183"/>
    <mergeCell ref="B181:C181"/>
    <mergeCell ref="D181:F181"/>
    <mergeCell ref="G181:L181"/>
    <mergeCell ref="M181:R181"/>
    <mergeCell ref="S181:X181"/>
    <mergeCell ref="Y181:AC181"/>
    <mergeCell ref="AD181:AH181"/>
    <mergeCell ref="AI181:AN181"/>
    <mergeCell ref="BA181:BF181"/>
    <mergeCell ref="BG181:BR181"/>
    <mergeCell ref="B182:C182"/>
    <mergeCell ref="D182:F182"/>
    <mergeCell ref="G182:L182"/>
    <mergeCell ref="M182:R182"/>
    <mergeCell ref="S182:X182"/>
    <mergeCell ref="Y182:AC182"/>
    <mergeCell ref="AD182:AH182"/>
    <mergeCell ref="AI182:AN182"/>
    <mergeCell ref="BA182:BF182"/>
    <mergeCell ref="BG182:BR182"/>
  </mergeCells>
  <phoneticPr fontId="3"/>
  <conditionalFormatting sqref="T21:BI21">
    <cfRule type="expression" dxfId="11" priority="14" stopIfTrue="1">
      <formula>#REF!&gt;(T19+T20)</formula>
    </cfRule>
  </conditionalFormatting>
  <conditionalFormatting sqref="T22:BI22">
    <cfRule type="containsBlanks" dxfId="10" priority="1">
      <formula>LEN(TRIM(T22))=0</formula>
    </cfRule>
    <cfRule type="expression" dxfId="9" priority="3" stopIfTrue="1">
      <formula>T22&gt;T21</formula>
    </cfRule>
    <cfRule type="expression" dxfId="8" priority="5" stopIfTrue="1">
      <formula>T21=T22</formula>
    </cfRule>
  </conditionalFormatting>
  <conditionalFormatting sqref="T23:BI23">
    <cfRule type="expression" dxfId="7" priority="7" stopIfTrue="1">
      <formula>T24&lt;T23</formula>
    </cfRule>
  </conditionalFormatting>
  <conditionalFormatting sqref="T24:BI24">
    <cfRule type="expression" dxfId="6" priority="4" stopIfTrue="1">
      <formula>T23&lt;T24</formula>
    </cfRule>
    <cfRule type="expression" dxfId="5" priority="6" stopIfTrue="1">
      <formula>T23=T24</formula>
    </cfRule>
  </conditionalFormatting>
  <conditionalFormatting sqref="T26:BI26">
    <cfRule type="expression" dxfId="4" priority="8" stopIfTrue="1">
      <formula>T27&lt;T26</formula>
    </cfRule>
  </conditionalFormatting>
  <conditionalFormatting sqref="T27:BI27">
    <cfRule type="expression" dxfId="3" priority="9" stopIfTrue="1">
      <formula>T26=T27</formula>
    </cfRule>
    <cfRule type="expression" dxfId="2" priority="10" stopIfTrue="1">
      <formula>T26&lt;T27</formula>
    </cfRule>
  </conditionalFormatting>
  <conditionalFormatting sqref="T90:BI90">
    <cfRule type="expression" dxfId="1" priority="11" stopIfTrue="1">
      <formula>T27&lt;T26</formula>
    </cfRule>
  </conditionalFormatting>
  <conditionalFormatting sqref="T91:BI91">
    <cfRule type="expression" dxfId="0" priority="12" stopIfTrue="1">
      <formula>T26&lt;T27</formula>
    </cfRule>
  </conditionalFormatting>
  <dataValidations count="7">
    <dataValidation type="list" allowBlank="1" showInputMessage="1" showErrorMessage="1" sqref="AW241 AU260 BQ248 BO248 BM248 BK248 BI248 BG248 BE248 BC248 BA248 AY248 AW248 AU248 BQ250 BO250 BM250 BK250 BI250 BG250 BE250 BC250 BA250 AY250 AW250 AU250 BQ252 BO252 BM252 BK252 BI252 BG252 BE252 BC252 BA252 AY252 AW252 AU252 BQ254 BO254 BM254 BK254 BI254 BG254 BE254 BC254 BA254 AY254 AW254 AU254 BQ256 BO256 BM256 BK256 BI256 BG256 BE256 BC256 BA256 AY256 AW256 AU256 BQ258 BO258 BM258 BK258 BI258 BG258 BE258 BC258 BA258 AY258 AW258 AU258 BQ260 BO260 BM260 BK260 BI260 BG260 BE260 BC260 BA260 AY260 AW260 AU262 BQ262 BO262 BM262 BK262 BI262 BG262 BE262 BC262 BA262 AY262 AW262 AU239 BQ227 BO227 BM227 BK227 BI227 BG227 BE227 BC227 BA227 AY227 AW227 AU227 BQ229 BO229 BM229 BK229 BI229 BG229 BE229 BC229 BA229 AY229 AW229 AU229 BQ231 BO231 BM231 BK231 BI231 BG231 BE231 BC231 BA231 AY231 AW231 AU231 BQ233 BO233 BM233 BK233 BI233 BG233 BE233 BC233 BA233 AY233 AW233 AU233 BQ235 BO235 BM235 BK235 BI235 BG235 BE235 BC235 BA235 AY235 AW235 AU235 BQ237 BO237 BM237 BK237 BI237 BG237 BE237 BC237 BA237 AY237 AW237 AU237 BQ239 BO239 BM239 BK239 BI239 BG239 BE239 BC239 BA239 AY239 AW239 AU241 BQ241 BO241 BM241 BK241 BI241 BG241 BE241 BC241 BA241 AY241" xr:uid="{00000000-0002-0000-0200-000001000000}">
      <formula1>"　,○"</formula1>
    </dataValidation>
    <dataValidation type="list" allowBlank="1" showInputMessage="1" showErrorMessage="1" sqref="AI205:AJ205 AG206:AH206 AI207:AJ207 AG204:AJ204" xr:uid="{00000000-0002-0000-0200-000002000000}">
      <formula1>"昭和,平成,令和"</formula1>
    </dataValidation>
    <dataValidation type="list" allowBlank="1" showInputMessage="1" showErrorMessage="1" sqref="H189:I198 S189:T198" xr:uid="{00000000-0002-0000-0200-000004000000}">
      <formula1>"平成,令和"</formula1>
    </dataValidation>
    <dataValidation type="list" allowBlank="1" showInputMessage="1" showErrorMessage="1" sqref="D148:F182" xr:uid="{71116051-B62D-4D28-8894-838CD73A8110}">
      <formula1>$CH$148:$CH$158</formula1>
    </dataValidation>
    <dataValidation type="list" allowBlank="1" showInputMessage="1" showErrorMessage="1" sqref="S148:X182" xr:uid="{E6BED36E-07DD-4460-890D-FCA6C9EB8D30}">
      <formula1>$CI$148:$CI$153</formula1>
    </dataValidation>
    <dataValidation type="list" allowBlank="1" showInputMessage="1" showErrorMessage="1" sqref="Y148:AC182" xr:uid="{59C3F544-EFA2-4B98-A304-7F2B76A7AFD8}">
      <formula1>$CJ$148:$CJ$149</formula1>
    </dataValidation>
    <dataValidation type="list" allowBlank="1" showInputMessage="1" showErrorMessage="1" sqref="AD148:AH182" xr:uid="{6E693B80-9B05-4F3C-8DD3-D0E0E53C4ADC}">
      <formula1>$CK$148:$CK$159</formula1>
    </dataValidation>
  </dataValidations>
  <printOptions horizontalCentered="1"/>
  <pageMargins left="0.39370078740157483" right="0.39370078740157483" top="0.78740157480314965" bottom="0.59055118110236227" header="0.51181102362204722" footer="0.39370078740157483"/>
  <pageSetup paperSize="9" scale="89" fitToWidth="0" orientation="landscape" r:id="rId1"/>
  <headerFooter alignWithMargins="0">
    <oddFooter>&amp;C&amp;"ＭＳ ゴシック,標準"&amp;8保育所型認定こども園　資料　&amp;P</oddFooter>
  </headerFooter>
  <rowBreaks count="8" manualBreakCount="8">
    <brk id="31" max="70" man="1"/>
    <brk id="70" max="70" man="1"/>
    <brk id="107" max="70" man="1"/>
    <brk id="140" max="16383" man="1"/>
    <brk id="183" max="70" man="1"/>
    <brk id="220" max="70" man="1"/>
    <brk id="265" max="70" man="1"/>
    <brk id="309" max="70" man="1"/>
  </rowBreaks>
  <drawing r:id="rId2"/>
  <legacyDrawing r:id="rId3"/>
  <mc:AlternateContent xmlns:mc="http://schemas.openxmlformats.org/markup-compatibility/2006">
    <mc:Choice Requires="x14">
      <controls>
        <mc:AlternateContent xmlns:mc="http://schemas.openxmlformats.org/markup-compatibility/2006">
          <mc:Choice Requires="x14">
            <control shapeId="12397" r:id="rId4" name="Check Box 109">
              <controlPr defaultSize="0" autoFill="0" autoLine="0" autoPict="0">
                <anchor moveWithCells="1">
                  <from>
                    <xdr:col>24</xdr:col>
                    <xdr:colOff>133350</xdr:colOff>
                    <xdr:row>203</xdr:row>
                    <xdr:rowOff>0</xdr:rowOff>
                  </from>
                  <to>
                    <xdr:col>26</xdr:col>
                    <xdr:colOff>133350</xdr:colOff>
                    <xdr:row>204</xdr:row>
                    <xdr:rowOff>31750</xdr:rowOff>
                  </to>
                </anchor>
              </controlPr>
            </control>
          </mc:Choice>
        </mc:AlternateContent>
        <mc:AlternateContent xmlns:mc="http://schemas.openxmlformats.org/markup-compatibility/2006">
          <mc:Choice Requires="x14">
            <control shapeId="12398" r:id="rId5" name="Check Box 110">
              <controlPr defaultSize="0" autoFill="0" autoLine="0" autoPict="0">
                <anchor moveWithCells="1">
                  <from>
                    <xdr:col>24</xdr:col>
                    <xdr:colOff>133350</xdr:colOff>
                    <xdr:row>203</xdr:row>
                    <xdr:rowOff>184150</xdr:rowOff>
                  </from>
                  <to>
                    <xdr:col>26</xdr:col>
                    <xdr:colOff>133350</xdr:colOff>
                    <xdr:row>205</xdr:row>
                    <xdr:rowOff>19050</xdr:rowOff>
                  </to>
                </anchor>
              </controlPr>
            </control>
          </mc:Choice>
        </mc:AlternateContent>
        <mc:AlternateContent xmlns:mc="http://schemas.openxmlformats.org/markup-compatibility/2006">
          <mc:Choice Requires="x14">
            <control shapeId="12399" r:id="rId6" name="Check Box 111">
              <controlPr defaultSize="0" autoFill="0" autoLine="0" autoPict="0">
                <anchor moveWithCells="1">
                  <from>
                    <xdr:col>24</xdr:col>
                    <xdr:colOff>133350</xdr:colOff>
                    <xdr:row>205</xdr:row>
                    <xdr:rowOff>0</xdr:rowOff>
                  </from>
                  <to>
                    <xdr:col>26</xdr:col>
                    <xdr:colOff>133350</xdr:colOff>
                    <xdr:row>206</xdr:row>
                    <xdr:rowOff>31750</xdr:rowOff>
                  </to>
                </anchor>
              </controlPr>
            </control>
          </mc:Choice>
        </mc:AlternateContent>
        <mc:AlternateContent xmlns:mc="http://schemas.openxmlformats.org/markup-compatibility/2006">
          <mc:Choice Requires="x14">
            <control shapeId="12400" r:id="rId7" name="Check Box 112">
              <controlPr defaultSize="0" autoFill="0" autoLine="0" autoPict="0">
                <anchor moveWithCells="1">
                  <from>
                    <xdr:col>24</xdr:col>
                    <xdr:colOff>133350</xdr:colOff>
                    <xdr:row>205</xdr:row>
                    <xdr:rowOff>184150</xdr:rowOff>
                  </from>
                  <to>
                    <xdr:col>26</xdr:col>
                    <xdr:colOff>133350</xdr:colOff>
                    <xdr:row>207</xdr:row>
                    <xdr:rowOff>19050</xdr:rowOff>
                  </to>
                </anchor>
              </controlPr>
            </control>
          </mc:Choice>
        </mc:AlternateContent>
        <mc:AlternateContent xmlns:mc="http://schemas.openxmlformats.org/markup-compatibility/2006">
          <mc:Choice Requires="x14">
            <control shapeId="12402" r:id="rId8" name="Check Box 114">
              <controlPr defaultSize="0" autoFill="0" autoLine="0" autoPict="0">
                <anchor moveWithCells="1">
                  <from>
                    <xdr:col>11</xdr:col>
                    <xdr:colOff>133350</xdr:colOff>
                    <xdr:row>226</xdr:row>
                    <xdr:rowOff>127000</xdr:rowOff>
                  </from>
                  <to>
                    <xdr:col>13</xdr:col>
                    <xdr:colOff>133350</xdr:colOff>
                    <xdr:row>228</xdr:row>
                    <xdr:rowOff>38100</xdr:rowOff>
                  </to>
                </anchor>
              </controlPr>
            </control>
          </mc:Choice>
        </mc:AlternateContent>
        <mc:AlternateContent xmlns:mc="http://schemas.openxmlformats.org/markup-compatibility/2006">
          <mc:Choice Requires="x14">
            <control shapeId="12404" r:id="rId9" name="Check Box 116">
              <controlPr defaultSize="0" autoFill="0" autoLine="0" autoPict="0">
                <anchor moveWithCells="1">
                  <from>
                    <xdr:col>11</xdr:col>
                    <xdr:colOff>133350</xdr:colOff>
                    <xdr:row>228</xdr:row>
                    <xdr:rowOff>127000</xdr:rowOff>
                  </from>
                  <to>
                    <xdr:col>13</xdr:col>
                    <xdr:colOff>133350</xdr:colOff>
                    <xdr:row>230</xdr:row>
                    <xdr:rowOff>38100</xdr:rowOff>
                  </to>
                </anchor>
              </controlPr>
            </control>
          </mc:Choice>
        </mc:AlternateContent>
        <mc:AlternateContent xmlns:mc="http://schemas.openxmlformats.org/markup-compatibility/2006">
          <mc:Choice Requires="x14">
            <control shapeId="12406" r:id="rId10" name="Check Box 118">
              <controlPr defaultSize="0" autoFill="0" autoLine="0" autoPict="0">
                <anchor moveWithCells="1">
                  <from>
                    <xdr:col>11</xdr:col>
                    <xdr:colOff>133350</xdr:colOff>
                    <xdr:row>230</xdr:row>
                    <xdr:rowOff>127000</xdr:rowOff>
                  </from>
                  <to>
                    <xdr:col>13</xdr:col>
                    <xdr:colOff>133350</xdr:colOff>
                    <xdr:row>232</xdr:row>
                    <xdr:rowOff>38100</xdr:rowOff>
                  </to>
                </anchor>
              </controlPr>
            </control>
          </mc:Choice>
        </mc:AlternateContent>
        <mc:AlternateContent xmlns:mc="http://schemas.openxmlformats.org/markup-compatibility/2006">
          <mc:Choice Requires="x14">
            <control shapeId="12408" r:id="rId11" name="Check Box 120">
              <controlPr defaultSize="0" autoFill="0" autoLine="0" autoPict="0">
                <anchor moveWithCells="1">
                  <from>
                    <xdr:col>11</xdr:col>
                    <xdr:colOff>133350</xdr:colOff>
                    <xdr:row>232</xdr:row>
                    <xdr:rowOff>127000</xdr:rowOff>
                  </from>
                  <to>
                    <xdr:col>13</xdr:col>
                    <xdr:colOff>133350</xdr:colOff>
                    <xdr:row>234</xdr:row>
                    <xdr:rowOff>38100</xdr:rowOff>
                  </to>
                </anchor>
              </controlPr>
            </control>
          </mc:Choice>
        </mc:AlternateContent>
        <mc:AlternateContent xmlns:mc="http://schemas.openxmlformats.org/markup-compatibility/2006">
          <mc:Choice Requires="x14">
            <control shapeId="12410" r:id="rId12" name="Check Box 122">
              <controlPr defaultSize="0" autoFill="0" autoLine="0" autoPict="0">
                <anchor moveWithCells="1">
                  <from>
                    <xdr:col>11</xdr:col>
                    <xdr:colOff>133350</xdr:colOff>
                    <xdr:row>234</xdr:row>
                    <xdr:rowOff>127000</xdr:rowOff>
                  </from>
                  <to>
                    <xdr:col>13</xdr:col>
                    <xdr:colOff>133350</xdr:colOff>
                    <xdr:row>236</xdr:row>
                    <xdr:rowOff>38100</xdr:rowOff>
                  </to>
                </anchor>
              </controlPr>
            </control>
          </mc:Choice>
        </mc:AlternateContent>
        <mc:AlternateContent xmlns:mc="http://schemas.openxmlformats.org/markup-compatibility/2006">
          <mc:Choice Requires="x14">
            <control shapeId="12412" r:id="rId13" name="Check Box 124">
              <controlPr defaultSize="0" autoFill="0" autoLine="0" autoPict="0">
                <anchor moveWithCells="1">
                  <from>
                    <xdr:col>11</xdr:col>
                    <xdr:colOff>133350</xdr:colOff>
                    <xdr:row>236</xdr:row>
                    <xdr:rowOff>127000</xdr:rowOff>
                  </from>
                  <to>
                    <xdr:col>13</xdr:col>
                    <xdr:colOff>133350</xdr:colOff>
                    <xdr:row>238</xdr:row>
                    <xdr:rowOff>38100</xdr:rowOff>
                  </to>
                </anchor>
              </controlPr>
            </control>
          </mc:Choice>
        </mc:AlternateContent>
        <mc:AlternateContent xmlns:mc="http://schemas.openxmlformats.org/markup-compatibility/2006">
          <mc:Choice Requires="x14">
            <control shapeId="12414" r:id="rId14" name="Check Box 126">
              <controlPr defaultSize="0" autoFill="0" autoLine="0" autoPict="0">
                <anchor moveWithCells="1">
                  <from>
                    <xdr:col>11</xdr:col>
                    <xdr:colOff>133350</xdr:colOff>
                    <xdr:row>238</xdr:row>
                    <xdr:rowOff>127000</xdr:rowOff>
                  </from>
                  <to>
                    <xdr:col>13</xdr:col>
                    <xdr:colOff>133350</xdr:colOff>
                    <xdr:row>240</xdr:row>
                    <xdr:rowOff>38100</xdr:rowOff>
                  </to>
                </anchor>
              </controlPr>
            </control>
          </mc:Choice>
        </mc:AlternateContent>
        <mc:AlternateContent xmlns:mc="http://schemas.openxmlformats.org/markup-compatibility/2006">
          <mc:Choice Requires="x14">
            <control shapeId="12416" r:id="rId15" name="Check Box 128">
              <controlPr defaultSize="0" autoFill="0" autoLine="0" autoPict="0">
                <anchor moveWithCells="1">
                  <from>
                    <xdr:col>11</xdr:col>
                    <xdr:colOff>133350</xdr:colOff>
                    <xdr:row>240</xdr:row>
                    <xdr:rowOff>127000</xdr:rowOff>
                  </from>
                  <to>
                    <xdr:col>13</xdr:col>
                    <xdr:colOff>133350</xdr:colOff>
                    <xdr:row>242</xdr:row>
                    <xdr:rowOff>38100</xdr:rowOff>
                  </to>
                </anchor>
              </controlPr>
            </control>
          </mc:Choice>
        </mc:AlternateContent>
        <mc:AlternateContent xmlns:mc="http://schemas.openxmlformats.org/markup-compatibility/2006">
          <mc:Choice Requires="x14">
            <control shapeId="12417" r:id="rId16" name="Check Box 129">
              <controlPr defaultSize="0" autoFill="0" autoLine="0" autoPict="0">
                <anchor moveWithCells="1">
                  <from>
                    <xdr:col>11</xdr:col>
                    <xdr:colOff>133350</xdr:colOff>
                    <xdr:row>246</xdr:row>
                    <xdr:rowOff>127000</xdr:rowOff>
                  </from>
                  <to>
                    <xdr:col>13</xdr:col>
                    <xdr:colOff>133350</xdr:colOff>
                    <xdr:row>248</xdr:row>
                    <xdr:rowOff>38100</xdr:rowOff>
                  </to>
                </anchor>
              </controlPr>
            </control>
          </mc:Choice>
        </mc:AlternateContent>
        <mc:AlternateContent xmlns:mc="http://schemas.openxmlformats.org/markup-compatibility/2006">
          <mc:Choice Requires="x14">
            <control shapeId="12418" r:id="rId17" name="Check Box 130">
              <controlPr defaultSize="0" autoFill="0" autoLine="0" autoPict="0">
                <anchor moveWithCells="1">
                  <from>
                    <xdr:col>11</xdr:col>
                    <xdr:colOff>133350</xdr:colOff>
                    <xdr:row>247</xdr:row>
                    <xdr:rowOff>127000</xdr:rowOff>
                  </from>
                  <to>
                    <xdr:col>13</xdr:col>
                    <xdr:colOff>133350</xdr:colOff>
                    <xdr:row>249</xdr:row>
                    <xdr:rowOff>38100</xdr:rowOff>
                  </to>
                </anchor>
              </controlPr>
            </control>
          </mc:Choice>
        </mc:AlternateContent>
        <mc:AlternateContent xmlns:mc="http://schemas.openxmlformats.org/markup-compatibility/2006">
          <mc:Choice Requires="x14">
            <control shapeId="12419" r:id="rId18" name="Check Box 131">
              <controlPr defaultSize="0" autoFill="0" autoLine="0" autoPict="0">
                <anchor moveWithCells="1">
                  <from>
                    <xdr:col>11</xdr:col>
                    <xdr:colOff>133350</xdr:colOff>
                    <xdr:row>248</xdr:row>
                    <xdr:rowOff>127000</xdr:rowOff>
                  </from>
                  <to>
                    <xdr:col>13</xdr:col>
                    <xdr:colOff>133350</xdr:colOff>
                    <xdr:row>250</xdr:row>
                    <xdr:rowOff>38100</xdr:rowOff>
                  </to>
                </anchor>
              </controlPr>
            </control>
          </mc:Choice>
        </mc:AlternateContent>
        <mc:AlternateContent xmlns:mc="http://schemas.openxmlformats.org/markup-compatibility/2006">
          <mc:Choice Requires="x14">
            <control shapeId="12420" r:id="rId19" name="Check Box 132">
              <controlPr defaultSize="0" autoFill="0" autoLine="0" autoPict="0">
                <anchor moveWithCells="1">
                  <from>
                    <xdr:col>11</xdr:col>
                    <xdr:colOff>133350</xdr:colOff>
                    <xdr:row>249</xdr:row>
                    <xdr:rowOff>127000</xdr:rowOff>
                  </from>
                  <to>
                    <xdr:col>13</xdr:col>
                    <xdr:colOff>133350</xdr:colOff>
                    <xdr:row>251</xdr:row>
                    <xdr:rowOff>38100</xdr:rowOff>
                  </to>
                </anchor>
              </controlPr>
            </control>
          </mc:Choice>
        </mc:AlternateContent>
        <mc:AlternateContent xmlns:mc="http://schemas.openxmlformats.org/markup-compatibility/2006">
          <mc:Choice Requires="x14">
            <control shapeId="12421" r:id="rId20" name="Check Box 133">
              <controlPr defaultSize="0" autoFill="0" autoLine="0" autoPict="0">
                <anchor moveWithCells="1">
                  <from>
                    <xdr:col>11</xdr:col>
                    <xdr:colOff>133350</xdr:colOff>
                    <xdr:row>250</xdr:row>
                    <xdr:rowOff>127000</xdr:rowOff>
                  </from>
                  <to>
                    <xdr:col>13</xdr:col>
                    <xdr:colOff>133350</xdr:colOff>
                    <xdr:row>252</xdr:row>
                    <xdr:rowOff>38100</xdr:rowOff>
                  </to>
                </anchor>
              </controlPr>
            </control>
          </mc:Choice>
        </mc:AlternateContent>
        <mc:AlternateContent xmlns:mc="http://schemas.openxmlformats.org/markup-compatibility/2006">
          <mc:Choice Requires="x14">
            <control shapeId="12422" r:id="rId21" name="Check Box 134">
              <controlPr defaultSize="0" autoFill="0" autoLine="0" autoPict="0">
                <anchor moveWithCells="1">
                  <from>
                    <xdr:col>11</xdr:col>
                    <xdr:colOff>133350</xdr:colOff>
                    <xdr:row>251</xdr:row>
                    <xdr:rowOff>127000</xdr:rowOff>
                  </from>
                  <to>
                    <xdr:col>13</xdr:col>
                    <xdr:colOff>133350</xdr:colOff>
                    <xdr:row>253</xdr:row>
                    <xdr:rowOff>38100</xdr:rowOff>
                  </to>
                </anchor>
              </controlPr>
            </control>
          </mc:Choice>
        </mc:AlternateContent>
        <mc:AlternateContent xmlns:mc="http://schemas.openxmlformats.org/markup-compatibility/2006">
          <mc:Choice Requires="x14">
            <control shapeId="12423" r:id="rId22" name="Check Box 135">
              <controlPr defaultSize="0" autoFill="0" autoLine="0" autoPict="0">
                <anchor moveWithCells="1">
                  <from>
                    <xdr:col>11</xdr:col>
                    <xdr:colOff>133350</xdr:colOff>
                    <xdr:row>252</xdr:row>
                    <xdr:rowOff>127000</xdr:rowOff>
                  </from>
                  <to>
                    <xdr:col>13</xdr:col>
                    <xdr:colOff>133350</xdr:colOff>
                    <xdr:row>254</xdr:row>
                    <xdr:rowOff>38100</xdr:rowOff>
                  </to>
                </anchor>
              </controlPr>
            </control>
          </mc:Choice>
        </mc:AlternateContent>
        <mc:AlternateContent xmlns:mc="http://schemas.openxmlformats.org/markup-compatibility/2006">
          <mc:Choice Requires="x14">
            <control shapeId="12424" r:id="rId23" name="Check Box 136">
              <controlPr defaultSize="0" autoFill="0" autoLine="0" autoPict="0">
                <anchor moveWithCells="1">
                  <from>
                    <xdr:col>11</xdr:col>
                    <xdr:colOff>133350</xdr:colOff>
                    <xdr:row>253</xdr:row>
                    <xdr:rowOff>127000</xdr:rowOff>
                  </from>
                  <to>
                    <xdr:col>13</xdr:col>
                    <xdr:colOff>133350</xdr:colOff>
                    <xdr:row>255</xdr:row>
                    <xdr:rowOff>38100</xdr:rowOff>
                  </to>
                </anchor>
              </controlPr>
            </control>
          </mc:Choice>
        </mc:AlternateContent>
        <mc:AlternateContent xmlns:mc="http://schemas.openxmlformats.org/markup-compatibility/2006">
          <mc:Choice Requires="x14">
            <control shapeId="12425" r:id="rId24" name="Check Box 137">
              <controlPr defaultSize="0" autoFill="0" autoLine="0" autoPict="0">
                <anchor moveWithCells="1">
                  <from>
                    <xdr:col>11</xdr:col>
                    <xdr:colOff>133350</xdr:colOff>
                    <xdr:row>254</xdr:row>
                    <xdr:rowOff>127000</xdr:rowOff>
                  </from>
                  <to>
                    <xdr:col>13</xdr:col>
                    <xdr:colOff>133350</xdr:colOff>
                    <xdr:row>256</xdr:row>
                    <xdr:rowOff>38100</xdr:rowOff>
                  </to>
                </anchor>
              </controlPr>
            </control>
          </mc:Choice>
        </mc:AlternateContent>
        <mc:AlternateContent xmlns:mc="http://schemas.openxmlformats.org/markup-compatibility/2006">
          <mc:Choice Requires="x14">
            <control shapeId="12426" r:id="rId25" name="Check Box 138">
              <controlPr defaultSize="0" autoFill="0" autoLine="0" autoPict="0">
                <anchor moveWithCells="1">
                  <from>
                    <xdr:col>11</xdr:col>
                    <xdr:colOff>133350</xdr:colOff>
                    <xdr:row>255</xdr:row>
                    <xdr:rowOff>127000</xdr:rowOff>
                  </from>
                  <to>
                    <xdr:col>13</xdr:col>
                    <xdr:colOff>133350</xdr:colOff>
                    <xdr:row>257</xdr:row>
                    <xdr:rowOff>38100</xdr:rowOff>
                  </to>
                </anchor>
              </controlPr>
            </control>
          </mc:Choice>
        </mc:AlternateContent>
        <mc:AlternateContent xmlns:mc="http://schemas.openxmlformats.org/markup-compatibility/2006">
          <mc:Choice Requires="x14">
            <control shapeId="12427" r:id="rId26" name="Check Box 139">
              <controlPr defaultSize="0" autoFill="0" autoLine="0" autoPict="0">
                <anchor moveWithCells="1">
                  <from>
                    <xdr:col>11</xdr:col>
                    <xdr:colOff>133350</xdr:colOff>
                    <xdr:row>256</xdr:row>
                    <xdr:rowOff>127000</xdr:rowOff>
                  </from>
                  <to>
                    <xdr:col>13</xdr:col>
                    <xdr:colOff>133350</xdr:colOff>
                    <xdr:row>258</xdr:row>
                    <xdr:rowOff>38100</xdr:rowOff>
                  </to>
                </anchor>
              </controlPr>
            </control>
          </mc:Choice>
        </mc:AlternateContent>
        <mc:AlternateContent xmlns:mc="http://schemas.openxmlformats.org/markup-compatibility/2006">
          <mc:Choice Requires="x14">
            <control shapeId="12428" r:id="rId27" name="Check Box 140">
              <controlPr defaultSize="0" autoFill="0" autoLine="0" autoPict="0">
                <anchor moveWithCells="1">
                  <from>
                    <xdr:col>11</xdr:col>
                    <xdr:colOff>133350</xdr:colOff>
                    <xdr:row>257</xdr:row>
                    <xdr:rowOff>127000</xdr:rowOff>
                  </from>
                  <to>
                    <xdr:col>13</xdr:col>
                    <xdr:colOff>133350</xdr:colOff>
                    <xdr:row>259</xdr:row>
                    <xdr:rowOff>38100</xdr:rowOff>
                  </to>
                </anchor>
              </controlPr>
            </control>
          </mc:Choice>
        </mc:AlternateContent>
        <mc:AlternateContent xmlns:mc="http://schemas.openxmlformats.org/markup-compatibility/2006">
          <mc:Choice Requires="x14">
            <control shapeId="12429" r:id="rId28" name="Check Box 141">
              <controlPr defaultSize="0" autoFill="0" autoLine="0" autoPict="0">
                <anchor moveWithCells="1">
                  <from>
                    <xdr:col>11</xdr:col>
                    <xdr:colOff>133350</xdr:colOff>
                    <xdr:row>258</xdr:row>
                    <xdr:rowOff>127000</xdr:rowOff>
                  </from>
                  <to>
                    <xdr:col>13</xdr:col>
                    <xdr:colOff>133350</xdr:colOff>
                    <xdr:row>260</xdr:row>
                    <xdr:rowOff>38100</xdr:rowOff>
                  </to>
                </anchor>
              </controlPr>
            </control>
          </mc:Choice>
        </mc:AlternateContent>
        <mc:AlternateContent xmlns:mc="http://schemas.openxmlformats.org/markup-compatibility/2006">
          <mc:Choice Requires="x14">
            <control shapeId="12430" r:id="rId29" name="Check Box 142">
              <controlPr defaultSize="0" autoFill="0" autoLine="0" autoPict="0">
                <anchor moveWithCells="1">
                  <from>
                    <xdr:col>11</xdr:col>
                    <xdr:colOff>133350</xdr:colOff>
                    <xdr:row>259</xdr:row>
                    <xdr:rowOff>127000</xdr:rowOff>
                  </from>
                  <to>
                    <xdr:col>13</xdr:col>
                    <xdr:colOff>133350</xdr:colOff>
                    <xdr:row>261</xdr:row>
                    <xdr:rowOff>38100</xdr:rowOff>
                  </to>
                </anchor>
              </controlPr>
            </control>
          </mc:Choice>
        </mc:AlternateContent>
        <mc:AlternateContent xmlns:mc="http://schemas.openxmlformats.org/markup-compatibility/2006">
          <mc:Choice Requires="x14">
            <control shapeId="12431" r:id="rId30" name="Check Box 143">
              <controlPr defaultSize="0" autoFill="0" autoLine="0" autoPict="0">
                <anchor moveWithCells="1">
                  <from>
                    <xdr:col>11</xdr:col>
                    <xdr:colOff>133350</xdr:colOff>
                    <xdr:row>260</xdr:row>
                    <xdr:rowOff>127000</xdr:rowOff>
                  </from>
                  <to>
                    <xdr:col>13</xdr:col>
                    <xdr:colOff>133350</xdr:colOff>
                    <xdr:row>262</xdr:row>
                    <xdr:rowOff>38100</xdr:rowOff>
                  </to>
                </anchor>
              </controlPr>
            </control>
          </mc:Choice>
        </mc:AlternateContent>
        <mc:AlternateContent xmlns:mc="http://schemas.openxmlformats.org/markup-compatibility/2006">
          <mc:Choice Requires="x14">
            <control shapeId="12432" r:id="rId31" name="Check Box 144">
              <controlPr defaultSize="0" autoFill="0" autoLine="0" autoPict="0">
                <anchor moveWithCells="1">
                  <from>
                    <xdr:col>11</xdr:col>
                    <xdr:colOff>133350</xdr:colOff>
                    <xdr:row>261</xdr:row>
                    <xdr:rowOff>127000</xdr:rowOff>
                  </from>
                  <to>
                    <xdr:col>13</xdr:col>
                    <xdr:colOff>133350</xdr:colOff>
                    <xdr:row>263</xdr:row>
                    <xdr:rowOff>38100</xdr:rowOff>
                  </to>
                </anchor>
              </controlPr>
            </control>
          </mc:Choice>
        </mc:AlternateContent>
        <mc:AlternateContent xmlns:mc="http://schemas.openxmlformats.org/markup-compatibility/2006">
          <mc:Choice Requires="x14">
            <control shapeId="12664" r:id="rId32" name="Check Box 376">
              <controlPr defaultSize="0" autoFill="0" autoLine="0" autoPict="0">
                <anchor moveWithCells="1">
                  <from>
                    <xdr:col>14</xdr:col>
                    <xdr:colOff>114300</xdr:colOff>
                    <xdr:row>287</xdr:row>
                    <xdr:rowOff>165100</xdr:rowOff>
                  </from>
                  <to>
                    <xdr:col>16</xdr:col>
                    <xdr:colOff>127000</xdr:colOff>
                    <xdr:row>289</xdr:row>
                    <xdr:rowOff>12700</xdr:rowOff>
                  </to>
                </anchor>
              </controlPr>
            </control>
          </mc:Choice>
        </mc:AlternateContent>
        <mc:AlternateContent xmlns:mc="http://schemas.openxmlformats.org/markup-compatibility/2006">
          <mc:Choice Requires="x14">
            <control shapeId="12666" r:id="rId33" name="Check Box 378">
              <controlPr defaultSize="0" autoFill="0" autoLine="0" autoPict="0">
                <anchor moveWithCells="1">
                  <from>
                    <xdr:col>17</xdr:col>
                    <xdr:colOff>12700</xdr:colOff>
                    <xdr:row>287</xdr:row>
                    <xdr:rowOff>165100</xdr:rowOff>
                  </from>
                  <to>
                    <xdr:col>19</xdr:col>
                    <xdr:colOff>19050</xdr:colOff>
                    <xdr:row>289</xdr:row>
                    <xdr:rowOff>19050</xdr:rowOff>
                  </to>
                </anchor>
              </controlPr>
            </control>
          </mc:Choice>
        </mc:AlternateContent>
        <mc:AlternateContent xmlns:mc="http://schemas.openxmlformats.org/markup-compatibility/2006">
          <mc:Choice Requires="x14">
            <control shapeId="12680" r:id="rId34" name="Check Box 392">
              <controlPr defaultSize="0" autoFill="0" autoLine="0" autoPict="0">
                <anchor moveWithCells="1">
                  <from>
                    <xdr:col>14</xdr:col>
                    <xdr:colOff>114300</xdr:colOff>
                    <xdr:row>297</xdr:row>
                    <xdr:rowOff>152400</xdr:rowOff>
                  </from>
                  <to>
                    <xdr:col>16</xdr:col>
                    <xdr:colOff>127000</xdr:colOff>
                    <xdr:row>299</xdr:row>
                    <xdr:rowOff>12700</xdr:rowOff>
                  </to>
                </anchor>
              </controlPr>
            </control>
          </mc:Choice>
        </mc:AlternateContent>
        <mc:AlternateContent xmlns:mc="http://schemas.openxmlformats.org/markup-compatibility/2006">
          <mc:Choice Requires="x14">
            <control shapeId="12681" r:id="rId35" name="Check Box 393">
              <controlPr defaultSize="0" autoFill="0" autoLine="0" autoPict="0">
                <anchor moveWithCells="1">
                  <from>
                    <xdr:col>17</xdr:col>
                    <xdr:colOff>19050</xdr:colOff>
                    <xdr:row>297</xdr:row>
                    <xdr:rowOff>152400</xdr:rowOff>
                  </from>
                  <to>
                    <xdr:col>19</xdr:col>
                    <xdr:colOff>31750</xdr:colOff>
                    <xdr:row>299</xdr:row>
                    <xdr:rowOff>19050</xdr:rowOff>
                  </to>
                </anchor>
              </controlPr>
            </control>
          </mc:Choice>
        </mc:AlternateContent>
        <mc:AlternateContent xmlns:mc="http://schemas.openxmlformats.org/markup-compatibility/2006">
          <mc:Choice Requires="x14">
            <control shapeId="12787" r:id="rId36" name="Check Box 499">
              <controlPr defaultSize="0" autoFill="0" autoLine="0" autoPict="0">
                <anchor moveWithCells="1">
                  <from>
                    <xdr:col>11</xdr:col>
                    <xdr:colOff>133350</xdr:colOff>
                    <xdr:row>225</xdr:row>
                    <xdr:rowOff>127000</xdr:rowOff>
                  </from>
                  <to>
                    <xdr:col>13</xdr:col>
                    <xdr:colOff>133350</xdr:colOff>
                    <xdr:row>227</xdr:row>
                    <xdr:rowOff>38100</xdr:rowOff>
                  </to>
                </anchor>
              </controlPr>
            </control>
          </mc:Choice>
        </mc:AlternateContent>
        <mc:AlternateContent xmlns:mc="http://schemas.openxmlformats.org/markup-compatibility/2006">
          <mc:Choice Requires="x14">
            <control shapeId="12788" r:id="rId37" name="Check Box 500">
              <controlPr defaultSize="0" autoFill="0" autoLine="0" autoPict="0">
                <anchor moveWithCells="1">
                  <from>
                    <xdr:col>11</xdr:col>
                    <xdr:colOff>133350</xdr:colOff>
                    <xdr:row>225</xdr:row>
                    <xdr:rowOff>127000</xdr:rowOff>
                  </from>
                  <to>
                    <xdr:col>13</xdr:col>
                    <xdr:colOff>133350</xdr:colOff>
                    <xdr:row>227</xdr:row>
                    <xdr:rowOff>31750</xdr:rowOff>
                  </to>
                </anchor>
              </controlPr>
            </control>
          </mc:Choice>
        </mc:AlternateContent>
        <mc:AlternateContent xmlns:mc="http://schemas.openxmlformats.org/markup-compatibility/2006">
          <mc:Choice Requires="x14">
            <control shapeId="12793" r:id="rId38" name="Check Box 505">
              <controlPr defaultSize="0" autoFill="0" autoLine="0" autoPict="0">
                <anchor moveWithCells="1">
                  <from>
                    <xdr:col>11</xdr:col>
                    <xdr:colOff>133350</xdr:colOff>
                    <xdr:row>227</xdr:row>
                    <xdr:rowOff>127000</xdr:rowOff>
                  </from>
                  <to>
                    <xdr:col>13</xdr:col>
                    <xdr:colOff>133350</xdr:colOff>
                    <xdr:row>229</xdr:row>
                    <xdr:rowOff>38100</xdr:rowOff>
                  </to>
                </anchor>
              </controlPr>
            </control>
          </mc:Choice>
        </mc:AlternateContent>
        <mc:AlternateContent xmlns:mc="http://schemas.openxmlformats.org/markup-compatibility/2006">
          <mc:Choice Requires="x14">
            <control shapeId="12794" r:id="rId39" name="Check Box 506">
              <controlPr defaultSize="0" autoFill="0" autoLine="0" autoPict="0">
                <anchor moveWithCells="1">
                  <from>
                    <xdr:col>11</xdr:col>
                    <xdr:colOff>133350</xdr:colOff>
                    <xdr:row>227</xdr:row>
                    <xdr:rowOff>127000</xdr:rowOff>
                  </from>
                  <to>
                    <xdr:col>13</xdr:col>
                    <xdr:colOff>133350</xdr:colOff>
                    <xdr:row>229</xdr:row>
                    <xdr:rowOff>31750</xdr:rowOff>
                  </to>
                </anchor>
              </controlPr>
            </control>
          </mc:Choice>
        </mc:AlternateContent>
        <mc:AlternateContent xmlns:mc="http://schemas.openxmlformats.org/markup-compatibility/2006">
          <mc:Choice Requires="x14">
            <control shapeId="12797" r:id="rId40" name="Check Box 509">
              <controlPr defaultSize="0" autoFill="0" autoLine="0" autoPict="0">
                <anchor moveWithCells="1">
                  <from>
                    <xdr:col>11</xdr:col>
                    <xdr:colOff>133350</xdr:colOff>
                    <xdr:row>229</xdr:row>
                    <xdr:rowOff>127000</xdr:rowOff>
                  </from>
                  <to>
                    <xdr:col>13</xdr:col>
                    <xdr:colOff>133350</xdr:colOff>
                    <xdr:row>231</xdr:row>
                    <xdr:rowOff>38100</xdr:rowOff>
                  </to>
                </anchor>
              </controlPr>
            </control>
          </mc:Choice>
        </mc:AlternateContent>
        <mc:AlternateContent xmlns:mc="http://schemas.openxmlformats.org/markup-compatibility/2006">
          <mc:Choice Requires="x14">
            <control shapeId="12798" r:id="rId41" name="Check Box 510">
              <controlPr defaultSize="0" autoFill="0" autoLine="0" autoPict="0">
                <anchor moveWithCells="1">
                  <from>
                    <xdr:col>11</xdr:col>
                    <xdr:colOff>133350</xdr:colOff>
                    <xdr:row>229</xdr:row>
                    <xdr:rowOff>127000</xdr:rowOff>
                  </from>
                  <to>
                    <xdr:col>13</xdr:col>
                    <xdr:colOff>133350</xdr:colOff>
                    <xdr:row>231</xdr:row>
                    <xdr:rowOff>31750</xdr:rowOff>
                  </to>
                </anchor>
              </controlPr>
            </control>
          </mc:Choice>
        </mc:AlternateContent>
        <mc:AlternateContent xmlns:mc="http://schemas.openxmlformats.org/markup-compatibility/2006">
          <mc:Choice Requires="x14">
            <control shapeId="12801" r:id="rId42" name="Check Box 513">
              <controlPr defaultSize="0" autoFill="0" autoLine="0" autoPict="0">
                <anchor moveWithCells="1">
                  <from>
                    <xdr:col>11</xdr:col>
                    <xdr:colOff>133350</xdr:colOff>
                    <xdr:row>231</xdr:row>
                    <xdr:rowOff>127000</xdr:rowOff>
                  </from>
                  <to>
                    <xdr:col>13</xdr:col>
                    <xdr:colOff>133350</xdr:colOff>
                    <xdr:row>233</xdr:row>
                    <xdr:rowOff>38100</xdr:rowOff>
                  </to>
                </anchor>
              </controlPr>
            </control>
          </mc:Choice>
        </mc:AlternateContent>
        <mc:AlternateContent xmlns:mc="http://schemas.openxmlformats.org/markup-compatibility/2006">
          <mc:Choice Requires="x14">
            <control shapeId="12802" r:id="rId43" name="Check Box 514">
              <controlPr defaultSize="0" autoFill="0" autoLine="0" autoPict="0">
                <anchor moveWithCells="1">
                  <from>
                    <xdr:col>11</xdr:col>
                    <xdr:colOff>133350</xdr:colOff>
                    <xdr:row>231</xdr:row>
                    <xdr:rowOff>127000</xdr:rowOff>
                  </from>
                  <to>
                    <xdr:col>13</xdr:col>
                    <xdr:colOff>133350</xdr:colOff>
                    <xdr:row>233</xdr:row>
                    <xdr:rowOff>31750</xdr:rowOff>
                  </to>
                </anchor>
              </controlPr>
            </control>
          </mc:Choice>
        </mc:AlternateContent>
        <mc:AlternateContent xmlns:mc="http://schemas.openxmlformats.org/markup-compatibility/2006">
          <mc:Choice Requires="x14">
            <control shapeId="12803" r:id="rId44" name="Check Box 515">
              <controlPr defaultSize="0" autoFill="0" autoLine="0" autoPict="0">
                <anchor moveWithCells="1">
                  <from>
                    <xdr:col>11</xdr:col>
                    <xdr:colOff>133350</xdr:colOff>
                    <xdr:row>233</xdr:row>
                    <xdr:rowOff>127000</xdr:rowOff>
                  </from>
                  <to>
                    <xdr:col>13</xdr:col>
                    <xdr:colOff>133350</xdr:colOff>
                    <xdr:row>235</xdr:row>
                    <xdr:rowOff>38100</xdr:rowOff>
                  </to>
                </anchor>
              </controlPr>
            </control>
          </mc:Choice>
        </mc:AlternateContent>
        <mc:AlternateContent xmlns:mc="http://schemas.openxmlformats.org/markup-compatibility/2006">
          <mc:Choice Requires="x14">
            <control shapeId="12804" r:id="rId45" name="Check Box 516">
              <controlPr defaultSize="0" autoFill="0" autoLine="0" autoPict="0">
                <anchor moveWithCells="1">
                  <from>
                    <xdr:col>11</xdr:col>
                    <xdr:colOff>133350</xdr:colOff>
                    <xdr:row>233</xdr:row>
                    <xdr:rowOff>127000</xdr:rowOff>
                  </from>
                  <to>
                    <xdr:col>13</xdr:col>
                    <xdr:colOff>133350</xdr:colOff>
                    <xdr:row>235</xdr:row>
                    <xdr:rowOff>31750</xdr:rowOff>
                  </to>
                </anchor>
              </controlPr>
            </control>
          </mc:Choice>
        </mc:AlternateContent>
        <mc:AlternateContent xmlns:mc="http://schemas.openxmlformats.org/markup-compatibility/2006">
          <mc:Choice Requires="x14">
            <control shapeId="12805" r:id="rId46" name="Check Box 517">
              <controlPr defaultSize="0" autoFill="0" autoLine="0" autoPict="0">
                <anchor moveWithCells="1">
                  <from>
                    <xdr:col>11</xdr:col>
                    <xdr:colOff>133350</xdr:colOff>
                    <xdr:row>235</xdr:row>
                    <xdr:rowOff>127000</xdr:rowOff>
                  </from>
                  <to>
                    <xdr:col>13</xdr:col>
                    <xdr:colOff>133350</xdr:colOff>
                    <xdr:row>237</xdr:row>
                    <xdr:rowOff>38100</xdr:rowOff>
                  </to>
                </anchor>
              </controlPr>
            </control>
          </mc:Choice>
        </mc:AlternateContent>
        <mc:AlternateContent xmlns:mc="http://schemas.openxmlformats.org/markup-compatibility/2006">
          <mc:Choice Requires="x14">
            <control shapeId="12806" r:id="rId47" name="Check Box 518">
              <controlPr defaultSize="0" autoFill="0" autoLine="0" autoPict="0">
                <anchor moveWithCells="1">
                  <from>
                    <xdr:col>11</xdr:col>
                    <xdr:colOff>133350</xdr:colOff>
                    <xdr:row>235</xdr:row>
                    <xdr:rowOff>127000</xdr:rowOff>
                  </from>
                  <to>
                    <xdr:col>13</xdr:col>
                    <xdr:colOff>133350</xdr:colOff>
                    <xdr:row>237</xdr:row>
                    <xdr:rowOff>31750</xdr:rowOff>
                  </to>
                </anchor>
              </controlPr>
            </control>
          </mc:Choice>
        </mc:AlternateContent>
        <mc:AlternateContent xmlns:mc="http://schemas.openxmlformats.org/markup-compatibility/2006">
          <mc:Choice Requires="x14">
            <control shapeId="12807" r:id="rId48" name="Check Box 519">
              <controlPr defaultSize="0" autoFill="0" autoLine="0" autoPict="0">
                <anchor moveWithCells="1">
                  <from>
                    <xdr:col>11</xdr:col>
                    <xdr:colOff>133350</xdr:colOff>
                    <xdr:row>237</xdr:row>
                    <xdr:rowOff>127000</xdr:rowOff>
                  </from>
                  <to>
                    <xdr:col>13</xdr:col>
                    <xdr:colOff>133350</xdr:colOff>
                    <xdr:row>239</xdr:row>
                    <xdr:rowOff>38100</xdr:rowOff>
                  </to>
                </anchor>
              </controlPr>
            </control>
          </mc:Choice>
        </mc:AlternateContent>
        <mc:AlternateContent xmlns:mc="http://schemas.openxmlformats.org/markup-compatibility/2006">
          <mc:Choice Requires="x14">
            <control shapeId="12808" r:id="rId49" name="Check Box 520">
              <controlPr defaultSize="0" autoFill="0" autoLine="0" autoPict="0">
                <anchor moveWithCells="1">
                  <from>
                    <xdr:col>11</xdr:col>
                    <xdr:colOff>133350</xdr:colOff>
                    <xdr:row>237</xdr:row>
                    <xdr:rowOff>127000</xdr:rowOff>
                  </from>
                  <to>
                    <xdr:col>13</xdr:col>
                    <xdr:colOff>133350</xdr:colOff>
                    <xdr:row>239</xdr:row>
                    <xdr:rowOff>31750</xdr:rowOff>
                  </to>
                </anchor>
              </controlPr>
            </control>
          </mc:Choice>
        </mc:AlternateContent>
        <mc:AlternateContent xmlns:mc="http://schemas.openxmlformats.org/markup-compatibility/2006">
          <mc:Choice Requires="x14">
            <control shapeId="12811" r:id="rId50" name="Check Box 523">
              <controlPr defaultSize="0" autoFill="0" autoLine="0" autoPict="0">
                <anchor moveWithCells="1">
                  <from>
                    <xdr:col>11</xdr:col>
                    <xdr:colOff>133350</xdr:colOff>
                    <xdr:row>239</xdr:row>
                    <xdr:rowOff>127000</xdr:rowOff>
                  </from>
                  <to>
                    <xdr:col>13</xdr:col>
                    <xdr:colOff>133350</xdr:colOff>
                    <xdr:row>241</xdr:row>
                    <xdr:rowOff>38100</xdr:rowOff>
                  </to>
                </anchor>
              </controlPr>
            </control>
          </mc:Choice>
        </mc:AlternateContent>
        <mc:AlternateContent xmlns:mc="http://schemas.openxmlformats.org/markup-compatibility/2006">
          <mc:Choice Requires="x14">
            <control shapeId="12812" r:id="rId51" name="Check Box 524">
              <controlPr defaultSize="0" autoFill="0" autoLine="0" autoPict="0">
                <anchor moveWithCells="1">
                  <from>
                    <xdr:col>11</xdr:col>
                    <xdr:colOff>133350</xdr:colOff>
                    <xdr:row>239</xdr:row>
                    <xdr:rowOff>127000</xdr:rowOff>
                  </from>
                  <to>
                    <xdr:col>13</xdr:col>
                    <xdr:colOff>133350</xdr:colOff>
                    <xdr:row>241</xdr:row>
                    <xdr:rowOff>31750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表紙（資料編）</vt:lpstr>
      <vt:lpstr>資料１～６</vt:lpstr>
      <vt:lpstr>'資料１～６'!Print_Area</vt:lpstr>
      <vt:lpstr>'表紙（資料編）'!Print_Area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201op</dc:creator>
  <cp:keywords/>
  <dc:description/>
  <cp:lastModifiedBy>菊池　諒</cp:lastModifiedBy>
  <cp:revision>0</cp:revision>
  <cp:lastPrinted>2026-05-11T05:23:09Z</cp:lastPrinted>
  <dcterms:created xsi:type="dcterms:W3CDTF">1601-01-01T00:00:00Z</dcterms:created>
  <dcterms:modified xsi:type="dcterms:W3CDTF">2026-05-11T05:47:19Z</dcterms:modified>
  <cp:category/>
</cp:coreProperties>
</file>