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drawings/drawing3.xml" ContentType="application/vnd.openxmlformats-officedocument.drawing+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201op\Desktop\20250610132318\"/>
    </mc:Choice>
  </mc:AlternateContent>
  <xr:revisionPtr revIDLastSave="0" documentId="13_ncr:1_{8CEAC64C-D997-43B2-85BD-00C43991C70E}" xr6:coauthVersionLast="36" xr6:coauthVersionMax="47" xr10:uidLastSave="{00000000-0000-0000-0000-000000000000}"/>
  <bookViews>
    <workbookView xWindow="28680" yWindow="-120" windowWidth="29040" windowHeight="15720" tabRatio="598" xr2:uid="{00000000-000D-0000-FFFF-FFFF00000000}"/>
  </bookViews>
  <sheets>
    <sheet name="表紙（運営管理）" sheetId="2" r:id="rId1"/>
    <sheet name="保育所運営管理点検表" sheetId="6" r:id="rId2"/>
    <sheet name="保育所運営管理資料 " sheetId="5" r:id="rId3"/>
  </sheets>
  <definedNames>
    <definedName name="_xlnm.Print_Area" localSheetId="0">'表紙（運営管理）'!$A$1:$BW$160</definedName>
    <definedName name="_xlnm.Print_Area" localSheetId="2">'保育所運営管理資料 '!$A$1:$BS$696</definedName>
    <definedName name="_xlnm.Print_Area" localSheetId="1">保育所運営管理点検表!$A$1:$BX$1314</definedName>
    <definedName name="_xlnm.Print_Titles" localSheetId="1">保育所運営管理点検表!$A:$BX,保育所運営管理点検表!$1:$2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9" i="5" l="1"/>
  <c r="BG268" i="5"/>
  <c r="BD268" i="5"/>
  <c r="BA268" i="5"/>
  <c r="AX268" i="5"/>
  <c r="AU268" i="5"/>
  <c r="AR268" i="5"/>
  <c r="AO268" i="5"/>
  <c r="AL268" i="5"/>
  <c r="AI268" i="5"/>
  <c r="AF268" i="5"/>
  <c r="AC268" i="5"/>
  <c r="Z268" i="5"/>
  <c r="Z269" i="5" s="1"/>
  <c r="W268" i="5"/>
  <c r="T268" i="5"/>
  <c r="BG261" i="5"/>
  <c r="BD261" i="5"/>
  <c r="BA261" i="5"/>
  <c r="AX261" i="5"/>
  <c r="AU261" i="5"/>
  <c r="AR261" i="5"/>
  <c r="AO261" i="5"/>
  <c r="AL261" i="5"/>
  <c r="AI261" i="5"/>
  <c r="AF261" i="5"/>
  <c r="AC261" i="5"/>
  <c r="Z261" i="5"/>
  <c r="W261" i="5"/>
  <c r="T261" i="5"/>
  <c r="BG251" i="5"/>
  <c r="BG252" i="5" s="1"/>
  <c r="BD251" i="5"/>
  <c r="BD252" i="5" s="1"/>
  <c r="BD253" i="5" s="1"/>
  <c r="BA251" i="5"/>
  <c r="BA252" i="5" s="1"/>
  <c r="AX251" i="5"/>
  <c r="AX252" i="5" s="1"/>
  <c r="AX253" i="5" s="1"/>
  <c r="AX270" i="5" s="1"/>
  <c r="AU251" i="5"/>
  <c r="AU252" i="5" s="1"/>
  <c r="AR251" i="5"/>
  <c r="AR252" i="5" s="1"/>
  <c r="AR253" i="5" s="1"/>
  <c r="AO251" i="5"/>
  <c r="AO252" i="5" s="1"/>
  <c r="AL251" i="5"/>
  <c r="AL252" i="5"/>
  <c r="AL253" i="5" s="1"/>
  <c r="AL270" i="5" s="1"/>
  <c r="AI251" i="5"/>
  <c r="AI252" i="5" s="1"/>
  <c r="AI253" i="5" s="1"/>
  <c r="AF251" i="5"/>
  <c r="AF252" i="5" s="1"/>
  <c r="AC251" i="5"/>
  <c r="AC252" i="5" s="1"/>
  <c r="AC253" i="5" s="1"/>
  <c r="Z251" i="5"/>
  <c r="Z252" i="5" s="1"/>
  <c r="W251" i="5"/>
  <c r="W252" i="5" s="1"/>
  <c r="T251" i="5"/>
  <c r="T252" i="5" s="1"/>
  <c r="T253" i="5" s="1"/>
  <c r="T270" i="5" s="1"/>
  <c r="BG234" i="5"/>
  <c r="BD234" i="5"/>
  <c r="BA234" i="5"/>
  <c r="AX234" i="5"/>
  <c r="AU234" i="5"/>
  <c r="AU253" i="5" s="1"/>
  <c r="AR234" i="5"/>
  <c r="AO234" i="5"/>
  <c r="AL234" i="5"/>
  <c r="AI234" i="5"/>
  <c r="AF234" i="5"/>
  <c r="AC234" i="5"/>
  <c r="Z234" i="5"/>
  <c r="W234" i="5"/>
  <c r="T234" i="5"/>
  <c r="BG189" i="5"/>
  <c r="BG193" i="5" s="1"/>
  <c r="BD189" i="5"/>
  <c r="AR189" i="5"/>
  <c r="AO189" i="5"/>
  <c r="AL189" i="5"/>
  <c r="AI189" i="5"/>
  <c r="AF189" i="5"/>
  <c r="AC189" i="5"/>
  <c r="Z189" i="5"/>
  <c r="W189" i="5"/>
  <c r="T189" i="5"/>
  <c r="BG177" i="5"/>
  <c r="BD177" i="5"/>
  <c r="BA177" i="5"/>
  <c r="AX177" i="5"/>
  <c r="AU177" i="5"/>
  <c r="AR177" i="5"/>
  <c r="AO177" i="5"/>
  <c r="AL177" i="5"/>
  <c r="AI177" i="5"/>
  <c r="AI179" i="5" s="1"/>
  <c r="AI181" i="5" s="1"/>
  <c r="AI184" i="5" s="1"/>
  <c r="AF177" i="5"/>
  <c r="AC177" i="5"/>
  <c r="Z177" i="5"/>
  <c r="W177" i="5"/>
  <c r="T177" i="5"/>
  <c r="BG176" i="5"/>
  <c r="BD176" i="5"/>
  <c r="BD179" i="5" s="1"/>
  <c r="BD181" i="5" s="1"/>
  <c r="BD184" i="5" s="1"/>
  <c r="BA176" i="5"/>
  <c r="AX176" i="5"/>
  <c r="AU176" i="5"/>
  <c r="AR176" i="5"/>
  <c r="AO176" i="5"/>
  <c r="AO179" i="5" s="1"/>
  <c r="AO181" i="5" s="1"/>
  <c r="AO184" i="5" s="1"/>
  <c r="AL176" i="5"/>
  <c r="AI176" i="5"/>
  <c r="AF176" i="5"/>
  <c r="AC176" i="5"/>
  <c r="Z176" i="5"/>
  <c r="W176" i="5"/>
  <c r="T176" i="5"/>
  <c r="BG175" i="5"/>
  <c r="BD175" i="5"/>
  <c r="BA175" i="5"/>
  <c r="AX175" i="5"/>
  <c r="AU175" i="5"/>
  <c r="AU188" i="5" s="1"/>
  <c r="AU193" i="5" s="1"/>
  <c r="AR175" i="5"/>
  <c r="AO175" i="5"/>
  <c r="AL175" i="5"/>
  <c r="AI175" i="5"/>
  <c r="AF175" i="5"/>
  <c r="AC175" i="5"/>
  <c r="Z175" i="5"/>
  <c r="W175" i="5"/>
  <c r="T175" i="5"/>
  <c r="BG174" i="5"/>
  <c r="BD174" i="5"/>
  <c r="BA174" i="5"/>
  <c r="AX174" i="5"/>
  <c r="AU174" i="5"/>
  <c r="AR174" i="5"/>
  <c r="AO174" i="5"/>
  <c r="AL174" i="5"/>
  <c r="AI174" i="5"/>
  <c r="AF174" i="5"/>
  <c r="AC174" i="5"/>
  <c r="Z174" i="5"/>
  <c r="W174" i="5"/>
  <c r="T174" i="5"/>
  <c r="BG169" i="5"/>
  <c r="BD169" i="5"/>
  <c r="BA169" i="5"/>
  <c r="AX169" i="5"/>
  <c r="AU169" i="5"/>
  <c r="AR169" i="5"/>
  <c r="AO169" i="5"/>
  <c r="AL169" i="5"/>
  <c r="AI169" i="5"/>
  <c r="AF169" i="5"/>
  <c r="AC169" i="5"/>
  <c r="Z169" i="5"/>
  <c r="W169" i="5"/>
  <c r="T169" i="5"/>
  <c r="P117" i="5"/>
  <c r="BG116" i="5"/>
  <c r="BD116" i="5"/>
  <c r="BA116" i="5"/>
  <c r="AX116" i="5"/>
  <c r="AU116" i="5"/>
  <c r="AU117" i="5" s="1"/>
  <c r="AR116" i="5"/>
  <c r="AR117" i="5" s="1"/>
  <c r="AO116" i="5"/>
  <c r="AL116" i="5"/>
  <c r="AL117" i="5" s="1"/>
  <c r="AI116" i="5"/>
  <c r="AF116" i="5"/>
  <c r="AF117" i="5" s="1"/>
  <c r="AC116" i="5"/>
  <c r="Z116" i="5"/>
  <c r="W116" i="5"/>
  <c r="W117" i="5" s="1"/>
  <c r="T116" i="5"/>
  <c r="BG112" i="5"/>
  <c r="BD112" i="5"/>
  <c r="BA112" i="5"/>
  <c r="AX112" i="5"/>
  <c r="AU112" i="5"/>
  <c r="AR112" i="5"/>
  <c r="AO112" i="5"/>
  <c r="AL112" i="5"/>
  <c r="AI112" i="5"/>
  <c r="AF112" i="5"/>
  <c r="AC112" i="5"/>
  <c r="Z112" i="5"/>
  <c r="W112" i="5"/>
  <c r="T112" i="5"/>
  <c r="BG104" i="5"/>
  <c r="BG105" i="5" s="1"/>
  <c r="BG106" i="5" s="1"/>
  <c r="BD104" i="5"/>
  <c r="BD105" i="5"/>
  <c r="BA104" i="5"/>
  <c r="BA105" i="5" s="1"/>
  <c r="BA106" i="5" s="1"/>
  <c r="AX104" i="5"/>
  <c r="AX105" i="5"/>
  <c r="AU104" i="5"/>
  <c r="AU105" i="5" s="1"/>
  <c r="AR104" i="5"/>
  <c r="AR105" i="5"/>
  <c r="AO104" i="5"/>
  <c r="AO105" i="5" s="1"/>
  <c r="AL104" i="5"/>
  <c r="AL105" i="5" s="1"/>
  <c r="AI104" i="5"/>
  <c r="AI105" i="5" s="1"/>
  <c r="AI106" i="5" s="1"/>
  <c r="AF104" i="5"/>
  <c r="AF105" i="5"/>
  <c r="AC104" i="5"/>
  <c r="AC105" i="5" s="1"/>
  <c r="AC106" i="5" s="1"/>
  <c r="Z104" i="5"/>
  <c r="Z105" i="5"/>
  <c r="W104" i="5"/>
  <c r="W105" i="5" s="1"/>
  <c r="T104" i="5"/>
  <c r="T105" i="5"/>
  <c r="BG88" i="5"/>
  <c r="BD88" i="5"/>
  <c r="BA88" i="5"/>
  <c r="AX88" i="5"/>
  <c r="AX106" i="5" s="1"/>
  <c r="AU88" i="5"/>
  <c r="AR88" i="5"/>
  <c r="AO88" i="5"/>
  <c r="AL88" i="5"/>
  <c r="AI88" i="5"/>
  <c r="AF88" i="5"/>
  <c r="AC88" i="5"/>
  <c r="Z88" i="5"/>
  <c r="W88" i="5"/>
  <c r="T88" i="5"/>
  <c r="BG53" i="5"/>
  <c r="BD53" i="5"/>
  <c r="BA53" i="5"/>
  <c r="AX53" i="5"/>
  <c r="AU53" i="5"/>
  <c r="AR53" i="5"/>
  <c r="AO53" i="5"/>
  <c r="AL53" i="5"/>
  <c r="AI53" i="5"/>
  <c r="AF53" i="5"/>
  <c r="AC53" i="5"/>
  <c r="Z53" i="5"/>
  <c r="Z54" i="5" s="1"/>
  <c r="Z55" i="5" s="1"/>
  <c r="W53" i="5"/>
  <c r="T53" i="5"/>
  <c r="BG52" i="5"/>
  <c r="BD52" i="5"/>
  <c r="BA52" i="5"/>
  <c r="AX52" i="5"/>
  <c r="AU52" i="5"/>
  <c r="AR52" i="5"/>
  <c r="AO52" i="5"/>
  <c r="AL52" i="5"/>
  <c r="AI52" i="5"/>
  <c r="AF52" i="5"/>
  <c r="AC52" i="5"/>
  <c r="Z52" i="5"/>
  <c r="W52" i="5"/>
  <c r="T52" i="5"/>
  <c r="BG51" i="5"/>
  <c r="BD51" i="5"/>
  <c r="BA51" i="5"/>
  <c r="AX51" i="5"/>
  <c r="AU51" i="5"/>
  <c r="AR51" i="5"/>
  <c r="AO51" i="5"/>
  <c r="AL51" i="5"/>
  <c r="AL54" i="5" s="1"/>
  <c r="AL55" i="5" s="1"/>
  <c r="AL59" i="5" s="1"/>
  <c r="AL63" i="5" s="1"/>
  <c r="AI51" i="5"/>
  <c r="AF51" i="5"/>
  <c r="AC51" i="5"/>
  <c r="Z51" i="5"/>
  <c r="W51" i="5"/>
  <c r="T51" i="5"/>
  <c r="BG50" i="5"/>
  <c r="BD50" i="5"/>
  <c r="BA50" i="5"/>
  <c r="AX50" i="5"/>
  <c r="AU50" i="5"/>
  <c r="AR50" i="5"/>
  <c r="AO50" i="5"/>
  <c r="AL50" i="5"/>
  <c r="AI50" i="5"/>
  <c r="AF50" i="5"/>
  <c r="AC50" i="5"/>
  <c r="Z50" i="5"/>
  <c r="W50" i="5"/>
  <c r="T50" i="5"/>
  <c r="BG44" i="5"/>
  <c r="BD44" i="5"/>
  <c r="BA44" i="5"/>
  <c r="AX44" i="5"/>
  <c r="AU44" i="5"/>
  <c r="AR44" i="5"/>
  <c r="AO44" i="5"/>
  <c r="AL44" i="5"/>
  <c r="AI44" i="5"/>
  <c r="AF44" i="5"/>
  <c r="AC44" i="5"/>
  <c r="Z44" i="5"/>
  <c r="W44" i="5"/>
  <c r="T44" i="5"/>
  <c r="BF336" i="5"/>
  <c r="BF337" i="5"/>
  <c r="BF338" i="5"/>
  <c r="BF339" i="5"/>
  <c r="BF340" i="5"/>
  <c r="BF341" i="5"/>
  <c r="BF342" i="5"/>
  <c r="BF343" i="5"/>
  <c r="BF344" i="5"/>
  <c r="BF345" i="5"/>
  <c r="BF346" i="5"/>
  <c r="BF347" i="5"/>
  <c r="BF348" i="5"/>
  <c r="BF349" i="5"/>
  <c r="BF350" i="5"/>
  <c r="BF351" i="5"/>
  <c r="BF352" i="5"/>
  <c r="BF353" i="5"/>
  <c r="BF354" i="5"/>
  <c r="BF355" i="5"/>
  <c r="BF356" i="5"/>
  <c r="BF357" i="5"/>
  <c r="BF358" i="5"/>
  <c r="BF359" i="5"/>
  <c r="BF360" i="5"/>
  <c r="BF361" i="5"/>
  <c r="BF362" i="5"/>
  <c r="BF363" i="5"/>
  <c r="J638" i="5"/>
  <c r="AF638" i="5"/>
  <c r="Z643" i="5"/>
  <c r="AI643" i="5" s="1"/>
  <c r="Z644" i="5"/>
  <c r="AI644" i="5" s="1"/>
  <c r="AX644" i="5"/>
  <c r="BO644" i="5" s="1"/>
  <c r="Z646" i="5"/>
  <c r="AI649" i="5" s="1"/>
  <c r="AX649" i="5"/>
  <c r="BO649" i="5" s="1"/>
  <c r="AX651" i="5"/>
  <c r="BO651" i="5" s="1"/>
  <c r="Z653" i="5"/>
  <c r="AI653" i="5"/>
  <c r="Z654" i="5"/>
  <c r="AI654" i="5" s="1"/>
  <c r="Z656" i="5"/>
  <c r="AI659" i="5"/>
  <c r="Z661" i="5"/>
  <c r="Z662" i="5"/>
  <c r="AI662" i="5" s="1"/>
  <c r="Z663" i="5"/>
  <c r="AI663" i="5" s="1"/>
  <c r="T672" i="5"/>
  <c r="T673" i="5"/>
  <c r="T674" i="5"/>
  <c r="T675" i="5"/>
  <c r="AF269" i="5"/>
  <c r="AU269" i="5"/>
  <c r="AX269" i="5"/>
  <c r="BA179" i="5"/>
  <c r="BA181" i="5"/>
  <c r="BA184" i="5" s="1"/>
  <c r="W188" i="5"/>
  <c r="W193" i="5" s="1"/>
  <c r="BA269" i="5"/>
  <c r="T269" i="5"/>
  <c r="BD106" i="5"/>
  <c r="BD118" i="5" s="1"/>
  <c r="AL179" i="5"/>
  <c r="AL181" i="5"/>
  <c r="AL184" i="5" s="1"/>
  <c r="AU179" i="5"/>
  <c r="AU181" i="5" s="1"/>
  <c r="AU184" i="5" s="1"/>
  <c r="AC269" i="5"/>
  <c r="BD269" i="5"/>
  <c r="AI269" i="5"/>
  <c r="AC188" i="5"/>
  <c r="AC193" i="5" s="1"/>
  <c r="W179" i="5"/>
  <c r="W181" i="5" s="1"/>
  <c r="W184" i="5" s="1"/>
  <c r="AL269" i="5"/>
  <c r="AF179" i="5"/>
  <c r="AF181" i="5"/>
  <c r="AF184" i="5" s="1"/>
  <c r="AO269" i="5"/>
  <c r="W178" i="5"/>
  <c r="W180" i="5" s="1"/>
  <c r="W183" i="5" s="1"/>
  <c r="BG179" i="5"/>
  <c r="BG181" i="5" s="1"/>
  <c r="BG184" i="5" s="1"/>
  <c r="BG269" i="5"/>
  <c r="T117" i="5"/>
  <c r="BD117" i="5"/>
  <c r="AO117" i="5"/>
  <c r="AC117" i="5"/>
  <c r="BA188" i="5"/>
  <c r="BA193" i="5" s="1"/>
  <c r="BG178" i="5"/>
  <c r="BG180" i="5" s="1"/>
  <c r="BG183" i="5" s="1"/>
  <c r="AX117" i="5"/>
  <c r="AO178" i="5"/>
  <c r="AO180" i="5" s="1"/>
  <c r="AO183" i="5" s="1"/>
  <c r="T106" i="5"/>
  <c r="AU178" i="5"/>
  <c r="AU180" i="5"/>
  <c r="AU183" i="5" s="1"/>
  <c r="AI188" i="5"/>
  <c r="AI193" i="5"/>
  <c r="BA178" i="5"/>
  <c r="BA180" i="5" s="1"/>
  <c r="BA183" i="5" s="1"/>
  <c r="AC178" i="5"/>
  <c r="AC180" i="5" s="1"/>
  <c r="AC183" i="5" s="1"/>
  <c r="Z106" i="5"/>
  <c r="AC179" i="5"/>
  <c r="AC181" i="5" s="1"/>
  <c r="AC184" i="5" s="1"/>
  <c r="Z117" i="5"/>
  <c r="AO188" i="5"/>
  <c r="AO193" i="5" s="1"/>
  <c r="BG188" i="5"/>
  <c r="AI117" i="5"/>
  <c r="AI656" i="5"/>
  <c r="BA117" i="5"/>
  <c r="AI646" i="5"/>
  <c r="BG117" i="5"/>
  <c r="T118" i="5"/>
  <c r="Z253" i="5" l="1"/>
  <c r="AF253" i="5"/>
  <c r="AF270" i="5" s="1"/>
  <c r="AF271" i="5" s="1"/>
  <c r="Z118" i="5"/>
  <c r="BA54" i="5"/>
  <c r="BA55" i="5" s="1"/>
  <c r="BA59" i="5" s="1"/>
  <c r="BA63" i="5" s="1"/>
  <c r="BA119" i="5" s="1"/>
  <c r="AO54" i="5"/>
  <c r="AO55" i="5" s="1"/>
  <c r="AO59" i="5" s="1"/>
  <c r="AO63" i="5" s="1"/>
  <c r="AL255" i="5"/>
  <c r="W54" i="5"/>
  <c r="W55" i="5" s="1"/>
  <c r="W59" i="5" s="1"/>
  <c r="W63" i="5" s="1"/>
  <c r="AI178" i="5"/>
  <c r="AI180" i="5" s="1"/>
  <c r="AI183" i="5" s="1"/>
  <c r="T54" i="5"/>
  <c r="T55" i="5" s="1"/>
  <c r="T107" i="5" s="1"/>
  <c r="BD54" i="5"/>
  <c r="BD55" i="5" s="1"/>
  <c r="BD59" i="5" s="1"/>
  <c r="BD63" i="5" s="1"/>
  <c r="AL106" i="5"/>
  <c r="BD188" i="5"/>
  <c r="BD193" i="5" s="1"/>
  <c r="AR179" i="5"/>
  <c r="AR181" i="5" s="1"/>
  <c r="AR184" i="5" s="1"/>
  <c r="AR255" i="5" s="1"/>
  <c r="AF106" i="5"/>
  <c r="AF118" i="5" s="1"/>
  <c r="BA253" i="5"/>
  <c r="BA270" i="5" s="1"/>
  <c r="BA271" i="5" s="1"/>
  <c r="AC54" i="5"/>
  <c r="AC55" i="5" s="1"/>
  <c r="AC59" i="5" s="1"/>
  <c r="AC63" i="5" s="1"/>
  <c r="AC119" i="5" s="1"/>
  <c r="BG54" i="5"/>
  <c r="BG55" i="5" s="1"/>
  <c r="BG59" i="5" s="1"/>
  <c r="BG63" i="5" s="1"/>
  <c r="BG119" i="5" s="1"/>
  <c r="AU106" i="5"/>
  <c r="AU107" i="5" s="1"/>
  <c r="AF54" i="5"/>
  <c r="AF55" i="5" s="1"/>
  <c r="AF59" i="5" s="1"/>
  <c r="AF63" i="5" s="1"/>
  <c r="AF188" i="5"/>
  <c r="AF193" i="5" s="1"/>
  <c r="T179" i="5"/>
  <c r="T181" i="5" s="1"/>
  <c r="T184" i="5" s="1"/>
  <c r="T255" i="5" s="1"/>
  <c r="AX178" i="5"/>
  <c r="AX180" i="5" s="1"/>
  <c r="AX183" i="5" s="1"/>
  <c r="AX254" i="5" s="1"/>
  <c r="BG253" i="5"/>
  <c r="AR269" i="5"/>
  <c r="AR270" i="5" s="1"/>
  <c r="AU54" i="5"/>
  <c r="AU55" i="5" s="1"/>
  <c r="AU59" i="5" s="1"/>
  <c r="AU63" i="5" s="1"/>
  <c r="AI54" i="5"/>
  <c r="AI55" i="5" s="1"/>
  <c r="AI59" i="5" s="1"/>
  <c r="AI63" i="5" s="1"/>
  <c r="W106" i="5"/>
  <c r="AO106" i="5"/>
  <c r="AO119" i="5" s="1"/>
  <c r="AX54" i="5"/>
  <c r="AX55" i="5" s="1"/>
  <c r="AX59" i="5" s="1"/>
  <c r="AX63" i="5" s="1"/>
  <c r="AX119" i="5" s="1"/>
  <c r="Z178" i="5"/>
  <c r="Z180" i="5" s="1"/>
  <c r="Z183" i="5" s="1"/>
  <c r="Z254" i="5" s="1"/>
  <c r="AO253" i="5"/>
  <c r="AO270" i="5" s="1"/>
  <c r="AO271" i="5" s="1"/>
  <c r="W269" i="5"/>
  <c r="AR54" i="5"/>
  <c r="AR55" i="5" s="1"/>
  <c r="AR59" i="5" s="1"/>
  <c r="AR63" i="5" s="1"/>
  <c r="AR119" i="5" s="1"/>
  <c r="AR106" i="5"/>
  <c r="AL178" i="5"/>
  <c r="AL180" i="5" s="1"/>
  <c r="AL183" i="5" s="1"/>
  <c r="AL254" i="5" s="1"/>
  <c r="W253" i="5"/>
  <c r="W254" i="5" s="1"/>
  <c r="Z664" i="5"/>
  <c r="Z59" i="5"/>
  <c r="Z63" i="5" s="1"/>
  <c r="Z119" i="5" s="1"/>
  <c r="Z107" i="5"/>
  <c r="W107" i="5"/>
  <c r="W118" i="5"/>
  <c r="W119" i="5"/>
  <c r="BD255" i="5"/>
  <c r="BD270" i="5"/>
  <c r="BG254" i="5"/>
  <c r="BG270" i="5"/>
  <c r="BG271" i="5" s="1"/>
  <c r="BG255" i="5"/>
  <c r="AC107" i="5"/>
  <c r="AC118" i="5"/>
  <c r="AF107" i="5"/>
  <c r="AC254" i="5"/>
  <c r="AC255" i="5"/>
  <c r="AC270" i="5"/>
  <c r="AC271" i="5" s="1"/>
  <c r="AX118" i="5"/>
  <c r="AR118" i="5"/>
  <c r="AU270" i="5"/>
  <c r="AU271" i="5" s="1"/>
  <c r="AU255" i="5"/>
  <c r="AU254" i="5"/>
  <c r="T59" i="5"/>
  <c r="T63" i="5" s="1"/>
  <c r="T119" i="5" s="1"/>
  <c r="AL107" i="5"/>
  <c r="AL118" i="5"/>
  <c r="AL119" i="5"/>
  <c r="AI119" i="5"/>
  <c r="AI118" i="5"/>
  <c r="AO254" i="5"/>
  <c r="AO255" i="5"/>
  <c r="BD119" i="5"/>
  <c r="BA118" i="5"/>
  <c r="AI254" i="5"/>
  <c r="AI270" i="5"/>
  <c r="AI271" i="5" s="1"/>
  <c r="AI255" i="5"/>
  <c r="BG107" i="5"/>
  <c r="BG118" i="5"/>
  <c r="W270" i="5"/>
  <c r="W271" i="5" s="1"/>
  <c r="BA254" i="5"/>
  <c r="BA255" i="5"/>
  <c r="BD178" i="5"/>
  <c r="BD180" i="5" s="1"/>
  <c r="BD183" i="5" s="1"/>
  <c r="BD254" i="5" s="1"/>
  <c r="AX179" i="5"/>
  <c r="AX181" i="5" s="1"/>
  <c r="AX184" i="5" s="1"/>
  <c r="AX255" i="5" s="1"/>
  <c r="AX188" i="5"/>
  <c r="AX193" i="5" s="1"/>
  <c r="AX271" i="5" s="1"/>
  <c r="AI661" i="5"/>
  <c r="AI664" i="5" s="1"/>
  <c r="AR188" i="5"/>
  <c r="AR193" i="5" s="1"/>
  <c r="AR271" i="5" s="1"/>
  <c r="AL188" i="5"/>
  <c r="AL193" i="5" s="1"/>
  <c r="AL271" i="5" s="1"/>
  <c r="T188" i="5"/>
  <c r="T193" i="5" s="1"/>
  <c r="T271" i="5" s="1"/>
  <c r="T178" i="5"/>
  <c r="T180" i="5" s="1"/>
  <c r="T183" i="5" s="1"/>
  <c r="T254" i="5" s="1"/>
  <c r="Z270" i="5"/>
  <c r="AR178" i="5"/>
  <c r="AR180" i="5" s="1"/>
  <c r="AR183" i="5" s="1"/>
  <c r="AR254" i="5" s="1"/>
  <c r="BD107" i="5"/>
  <c r="Z188" i="5"/>
  <c r="Z193" i="5" s="1"/>
  <c r="Z179" i="5"/>
  <c r="Z181" i="5" s="1"/>
  <c r="Z184" i="5" s="1"/>
  <c r="Z255" i="5" s="1"/>
  <c r="AF178" i="5"/>
  <c r="AF180" i="5" s="1"/>
  <c r="AF183" i="5" s="1"/>
  <c r="AF254" i="5" l="1"/>
  <c r="AF255" i="5"/>
  <c r="AX107" i="5"/>
  <c r="BA107" i="5"/>
  <c r="BD271" i="5"/>
  <c r="AO118" i="5"/>
  <c r="W255" i="5"/>
  <c r="AF119" i="5"/>
  <c r="AO107" i="5"/>
  <c r="AU119" i="5"/>
  <c r="AU118" i="5"/>
  <c r="AI107" i="5"/>
  <c r="AR107" i="5"/>
  <c r="Z27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201user</author>
  </authors>
  <commentList>
    <comment ref="P105" authorId="0" shapeId="0" xr:uid="{00000000-0006-0000-0200-000001000000}">
      <text>
        <r>
          <rPr>
            <sz val="9"/>
            <rFont val="ＭＳ Ｐゴシック"/>
            <family val="3"/>
          </rPr>
          <t>就業規則等で定める常勤職員の1カ月の勤務時間数を記入してください。</t>
        </r>
      </text>
    </comment>
    <comment ref="P166" authorId="0" shapeId="0" xr:uid="{00000000-0006-0000-0200-000002000000}">
      <text>
        <r>
          <rPr>
            <sz val="9"/>
            <color indexed="8"/>
            <rFont val="ＭＳ Ｐゴシック"/>
            <family val="3"/>
          </rPr>
          <t>学級数を記入してください。</t>
        </r>
      </text>
    </comment>
    <comment ref="B200" authorId="1" shapeId="0" xr:uid="{00000000-0006-0000-0200-000003000000}">
      <text>
        <r>
          <rPr>
            <sz val="9"/>
            <color indexed="8"/>
            <rFont val="ＭＳ Ｐゴシック"/>
            <family val="3"/>
          </rPr>
          <t>教育及び保育に直接従事する主幹保育教諭、保育教諭、看護師等の氏名を記入する。</t>
        </r>
      </text>
    </comment>
    <comment ref="P252" authorId="0" shapeId="0" xr:uid="{00000000-0006-0000-0200-000004000000}">
      <text>
        <r>
          <rPr>
            <sz val="9"/>
            <color indexed="8"/>
            <rFont val="ＭＳ Ｐゴシック"/>
            <family val="3"/>
          </rPr>
          <t>就業規則等で定める常勤職員の1カ月の勤務時間数を記入してください。</t>
        </r>
      </text>
    </comment>
    <comment ref="BJ271" authorId="0" shapeId="0" xr:uid="{00000000-0006-0000-0200-000005000000}">
      <text>
        <r>
          <rPr>
            <sz val="7"/>
            <color indexed="8"/>
            <rFont val="ＭＳ Ｐゴシック"/>
            <family val="3"/>
          </rPr>
          <t>(根拠：特定教育・保育等に要する費用の額の算定に関する基準等の制定に伴う実施上の留意事項について別紙3Ⅳ2及び別紙4Ⅳ5)</t>
        </r>
      </text>
    </comment>
  </commentList>
</comments>
</file>

<file path=xl/sharedStrings.xml><?xml version="1.0" encoding="utf-8"?>
<sst xmlns="http://schemas.openxmlformats.org/spreadsheetml/2006/main" count="4887" uniqueCount="1945">
  <si>
    <t>定年制の定めの廃止</t>
    <rPh sb="0" eb="3">
      <t>テイネンセイ</t>
    </rPh>
    <rPh sb="4" eb="5">
      <t>サダ</t>
    </rPh>
    <rPh sb="7" eb="9">
      <t>ハイシ</t>
    </rPh>
    <phoneticPr fontId="1"/>
  </si>
  <si>
    <t>済・</t>
    <rPh sb="0" eb="1">
      <t>スミ</t>
    </rPh>
    <phoneticPr fontId="1"/>
  </si>
  <si>
    <t>未</t>
    <rPh sb="0" eb="1">
      <t>ミ</t>
    </rPh>
    <phoneticPr fontId="1"/>
  </si>
  <si>
    <t>基発第663号等通達</t>
    <rPh sb="0" eb="1">
      <t>キ</t>
    </rPh>
    <rPh sb="1" eb="2">
      <t>ハツ</t>
    </rPh>
    <rPh sb="2" eb="3">
      <t>ダイ</t>
    </rPh>
    <rPh sb="6" eb="7">
      <t>ゴウ</t>
    </rPh>
    <rPh sb="7" eb="8">
      <t>トウ</t>
    </rPh>
    <rPh sb="8" eb="10">
      <t>ツウタツ</t>
    </rPh>
    <phoneticPr fontId="1"/>
  </si>
  <si>
    <t>衛生推進者の選任</t>
    <rPh sb="0" eb="2">
      <t>エイセイ</t>
    </rPh>
    <rPh sb="2" eb="5">
      <t>スイシンシャ</t>
    </rPh>
    <rPh sb="6" eb="8">
      <t>センイン</t>
    </rPh>
    <phoneticPr fontId="1"/>
  </si>
  <si>
    <t>深夜労働（午後１０時から午前５時まで）・・２５％</t>
    <rPh sb="0" eb="2">
      <t>シンヤ</t>
    </rPh>
    <rPh sb="2" eb="4">
      <t>ロウドウ</t>
    </rPh>
    <rPh sb="5" eb="7">
      <t>ゴゴ</t>
    </rPh>
    <rPh sb="9" eb="10">
      <t>ジ</t>
    </rPh>
    <rPh sb="12" eb="14">
      <t>ゴゼン</t>
    </rPh>
    <rPh sb="15" eb="16">
      <t>ジ</t>
    </rPh>
    <phoneticPr fontId="1"/>
  </si>
  <si>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1"/>
  </si>
  <si>
    <t>（前年度から自主点検直近まで）</t>
    <rPh sb="1" eb="4">
      <t>ゼンネンド</t>
    </rPh>
    <rPh sb="6" eb="8">
      <t>ジシュ</t>
    </rPh>
    <rPh sb="8" eb="10">
      <t>テンケン</t>
    </rPh>
    <rPh sb="10" eb="12">
      <t>チョッキン</t>
    </rPh>
    <phoneticPr fontId="1"/>
  </si>
  <si>
    <t>⇒</t>
    <phoneticPr fontId="1"/>
  </si>
  <si>
    <t>保育所自主点検表（運営管理）の記載について</t>
    <rPh sb="0" eb="2">
      <t>ホイク</t>
    </rPh>
    <rPh sb="2" eb="3">
      <t>ショ</t>
    </rPh>
    <rPh sb="3" eb="5">
      <t>ジシュ</t>
    </rPh>
    <rPh sb="5" eb="8">
      <t>テンケンヒョウ</t>
    </rPh>
    <rPh sb="9" eb="11">
      <t>ウンエイ</t>
    </rPh>
    <rPh sb="11" eb="13">
      <t>カンリ</t>
    </rPh>
    <rPh sb="15" eb="17">
      <t>キサイ</t>
    </rPh>
    <phoneticPr fontId="1"/>
  </si>
  <si>
    <t>有・</t>
    <rPh sb="0" eb="1">
      <t>ユウ</t>
    </rPh>
    <phoneticPr fontId="1"/>
  </si>
  <si>
    <t>（実施時期：</t>
    <rPh sb="1" eb="3">
      <t>ジッシ</t>
    </rPh>
    <rPh sb="3" eb="5">
      <t>ジキ</t>
    </rPh>
    <phoneticPr fontId="1"/>
  </si>
  <si>
    <t>はい</t>
    <phoneticPr fontId="1"/>
  </si>
  <si>
    <t>いいえ</t>
    <phoneticPr fontId="1"/>
  </si>
  <si>
    <t>・</t>
    <phoneticPr fontId="1"/>
  </si>
  <si>
    <t>○</t>
    <phoneticPr fontId="1"/>
  </si>
  <si>
    <t>２</t>
    <phoneticPr fontId="1"/>
  </si>
  <si>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1"/>
  </si>
  <si>
    <t>「前回の契約更新時に、本契約を更新しないことが合意されていたため」</t>
    <rPh sb="1" eb="3">
      <t>ゼンカイ</t>
    </rPh>
    <rPh sb="4" eb="6">
      <t>ケイヤク</t>
    </rPh>
    <rPh sb="6" eb="8">
      <t>コウシン</t>
    </rPh>
    <rPh sb="8" eb="9">
      <t>ジ</t>
    </rPh>
    <rPh sb="11" eb="12">
      <t>ホン</t>
    </rPh>
    <rPh sb="12" eb="14">
      <t>ケイヤク</t>
    </rPh>
    <rPh sb="15" eb="17">
      <t>コウシン</t>
    </rPh>
    <rPh sb="23" eb="25">
      <t>ゴウイ</t>
    </rPh>
    <phoneticPr fontId="1"/>
  </si>
  <si>
    <t>　個人情報を取得した場合、速やかに本人に通知すること。</t>
    <rPh sb="1" eb="3">
      <t>コジン</t>
    </rPh>
    <rPh sb="3" eb="5">
      <t>ジョウホウ</t>
    </rPh>
    <rPh sb="6" eb="8">
      <t>シュトク</t>
    </rPh>
    <rPh sb="10" eb="12">
      <t>バアイ</t>
    </rPh>
    <rPh sb="13" eb="14">
      <t>スミ</t>
    </rPh>
    <rPh sb="17" eb="18">
      <t>ホン</t>
    </rPh>
    <rPh sb="18" eb="19">
      <t>ヒト</t>
    </rPh>
    <rPh sb="20" eb="22">
      <t>ツウチ</t>
    </rPh>
    <phoneticPr fontId="1"/>
  </si>
  <si>
    <t>　保育所には、保育士、嘱託医及び調理員を置かなければならない。ただし、調理業務の全部を委託する施設にあっては、調理員を置かないことができる。</t>
    <rPh sb="1" eb="3">
      <t>ホイク</t>
    </rPh>
    <rPh sb="3" eb="4">
      <t>ショ</t>
    </rPh>
    <rPh sb="7" eb="9">
      <t>ホイク</t>
    </rPh>
    <rPh sb="9" eb="10">
      <t>シ</t>
    </rPh>
    <rPh sb="11" eb="13">
      <t>ショクタク</t>
    </rPh>
    <rPh sb="13" eb="14">
      <t>イ</t>
    </rPh>
    <rPh sb="14" eb="15">
      <t>オヨ</t>
    </rPh>
    <rPh sb="16" eb="19">
      <t>チョウリイン</t>
    </rPh>
    <rPh sb="20" eb="21">
      <t>オ</t>
    </rPh>
    <rPh sb="35" eb="37">
      <t>チョウリ</t>
    </rPh>
    <rPh sb="37" eb="39">
      <t>ギョウム</t>
    </rPh>
    <rPh sb="40" eb="42">
      <t>ゼンブ</t>
    </rPh>
    <rPh sb="43" eb="45">
      <t>イタク</t>
    </rPh>
    <rPh sb="47" eb="49">
      <t>シセツ</t>
    </rPh>
    <rPh sb="55" eb="58">
      <t>チョウリイン</t>
    </rPh>
    <rPh sb="59" eb="60">
      <t>オ</t>
    </rPh>
    <phoneticPr fontId="1"/>
  </si>
  <si>
    <t>　保育所における乳児に係る保母の配置基準の見直し等について（平成１０年４月９日児発第３０５号）</t>
    <rPh sb="1" eb="4">
      <t>ホイクショ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5" eb="46">
      <t>ゴウ</t>
    </rPh>
    <phoneticPr fontId="1"/>
  </si>
  <si>
    <t xml:space="preserve"> ４月 </t>
    <rPh sb="2" eb="3">
      <t>ガツ</t>
    </rPh>
    <phoneticPr fontId="1"/>
  </si>
  <si>
    <t xml:space="preserve"> ５月 </t>
    <rPh sb="2" eb="3">
      <t>ガツ</t>
    </rPh>
    <phoneticPr fontId="1"/>
  </si>
  <si>
    <t>　職員の勤務状況</t>
    <rPh sb="1" eb="3">
      <t>ショクイン</t>
    </rPh>
    <rPh sb="4" eb="6">
      <t>キンム</t>
    </rPh>
    <rPh sb="6" eb="8">
      <t>ジョウキョウ</t>
    </rPh>
    <phoneticPr fontId="1"/>
  </si>
  <si>
    <t>保育士</t>
    <rPh sb="0" eb="2">
      <t>ホイク</t>
    </rPh>
    <rPh sb="2" eb="3">
      <t>シ</t>
    </rPh>
    <phoneticPr fontId="1"/>
  </si>
  <si>
    <t>平常</t>
    <rPh sb="0" eb="2">
      <t>ヘイジョウ</t>
    </rPh>
    <phoneticPr fontId="1"/>
  </si>
  <si>
    <t>早番</t>
    <rPh sb="0" eb="2">
      <t>ハヤバン</t>
    </rPh>
    <phoneticPr fontId="1"/>
  </si>
  <si>
    <t>遅番</t>
    <rPh sb="0" eb="2">
      <t>オソバン</t>
    </rPh>
    <phoneticPr fontId="1"/>
  </si>
  <si>
    <t>半日勤</t>
    <rPh sb="0" eb="2">
      <t>ハンニチ</t>
    </rPh>
    <rPh sb="2" eb="3">
      <t>キン</t>
    </rPh>
    <phoneticPr fontId="1"/>
  </si>
  <si>
    <t>勤務時間　①</t>
    <rPh sb="0" eb="2">
      <t>キンム</t>
    </rPh>
    <rPh sb="2" eb="4">
      <t>ジカン</t>
    </rPh>
    <phoneticPr fontId="1"/>
  </si>
  <si>
    <t>休憩時間　②</t>
    <rPh sb="0" eb="2">
      <t>キュウケイ</t>
    </rPh>
    <rPh sb="2" eb="4">
      <t>ジカン</t>
    </rPh>
    <phoneticPr fontId="1"/>
  </si>
  <si>
    <t>実働時間数</t>
    <rPh sb="0" eb="1">
      <t>ジツ</t>
    </rPh>
    <rPh sb="1" eb="2">
      <t>ドウ</t>
    </rPh>
    <rPh sb="2" eb="5">
      <t>ジカンスウ</t>
    </rPh>
    <phoneticPr fontId="1"/>
  </si>
  <si>
    <t>勤務形態の状況</t>
    <rPh sb="0" eb="2">
      <t>キンム</t>
    </rPh>
    <rPh sb="2" eb="4">
      <t>ケイタイ</t>
    </rPh>
    <rPh sb="5" eb="7">
      <t>ジョウキョウ</t>
    </rPh>
    <phoneticPr fontId="1"/>
  </si>
  <si>
    <t>名称</t>
    <rPh sb="0" eb="2">
      <t>メイショウ</t>
    </rPh>
    <phoneticPr fontId="1"/>
  </si>
  <si>
    <t>調理員</t>
    <rPh sb="0" eb="3">
      <t>チョウリイン</t>
    </rPh>
    <phoneticPr fontId="1"/>
  </si>
  <si>
    <t>通勤手当</t>
    <rPh sb="0" eb="2">
      <t>ツウキン</t>
    </rPh>
    <rPh sb="2" eb="4">
      <t>テアテ</t>
    </rPh>
    <phoneticPr fontId="1"/>
  </si>
  <si>
    <t>住居手当</t>
    <rPh sb="0" eb="2">
      <t>ジュウキョ</t>
    </rPh>
    <rPh sb="2" eb="4">
      <t>テアテ</t>
    </rPh>
    <phoneticPr fontId="1"/>
  </si>
  <si>
    <t>県 記 載 欄</t>
    <rPh sb="0" eb="1">
      <t>ケン</t>
    </rPh>
    <rPh sb="2" eb="3">
      <t>キ</t>
    </rPh>
    <rPh sb="4" eb="5">
      <t>ミツル</t>
    </rPh>
    <rPh sb="6" eb="7">
      <t>ラン</t>
    </rPh>
    <phoneticPr fontId="1"/>
  </si>
  <si>
    <t>点検結果</t>
    <rPh sb="0" eb="2">
      <t>テンケン</t>
    </rPh>
    <rPh sb="2" eb="4">
      <t>ケッカ</t>
    </rPh>
    <phoneticPr fontId="1"/>
  </si>
  <si>
    <t>定年の引き上げ</t>
    <rPh sb="0" eb="2">
      <t>テイネン</t>
    </rPh>
    <rPh sb="3" eb="4">
      <t>ヒ</t>
    </rPh>
    <rPh sb="5" eb="6">
      <t>ア</t>
    </rPh>
    <phoneticPr fontId="1"/>
  </si>
  <si>
    <t>　冬季期間においても、十分避難路を確保すること。</t>
    <rPh sb="1" eb="3">
      <t>トウキ</t>
    </rPh>
    <rPh sb="3" eb="5">
      <t>キカン</t>
    </rPh>
    <rPh sb="11" eb="13">
      <t>ジュウブン</t>
    </rPh>
    <rPh sb="13" eb="15">
      <t>ヒナン</t>
    </rPh>
    <rPh sb="15" eb="16">
      <t>ロ</t>
    </rPh>
    <rPh sb="17" eb="19">
      <t>カクホ</t>
    </rPh>
    <phoneticPr fontId="1"/>
  </si>
  <si>
    <t>保安設備の状況</t>
    <rPh sb="0" eb="2">
      <t>ホアン</t>
    </rPh>
    <rPh sb="2" eb="4">
      <t>セツビ</t>
    </rPh>
    <rPh sb="5" eb="7">
      <t>ジョウキョウ</t>
    </rPh>
    <phoneticPr fontId="1"/>
  </si>
  <si>
    <t>等</t>
    <rPh sb="0" eb="1">
      <t>トウ</t>
    </rPh>
    <phoneticPr fontId="1"/>
  </si>
  <si>
    <t>雇用契約書(労働条件明示書)</t>
    <rPh sb="0" eb="2">
      <t>コヨウ</t>
    </rPh>
    <rPh sb="2" eb="5">
      <t>ケイヤクショ</t>
    </rPh>
    <rPh sb="6" eb="8">
      <t>ロウドウ</t>
    </rPh>
    <rPh sb="8" eb="10">
      <t>ジョウケン</t>
    </rPh>
    <rPh sb="10" eb="12">
      <t>メイジ</t>
    </rPh>
    <rPh sb="12" eb="13">
      <t>ショ</t>
    </rPh>
    <phoneticPr fontId="1"/>
  </si>
  <si>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1"/>
  </si>
  <si>
    <t>整備の有無</t>
    <rPh sb="0" eb="2">
      <t>セイビ</t>
    </rPh>
    <rPh sb="3" eb="5">
      <t>ウム</t>
    </rPh>
    <phoneticPr fontId="1"/>
  </si>
  <si>
    <t>雇入通知書</t>
    <rPh sb="0" eb="1">
      <t>コ</t>
    </rPh>
    <rPh sb="1" eb="2">
      <t>ハイ</t>
    </rPh>
    <rPh sb="2" eb="5">
      <t>ツウチショ</t>
    </rPh>
    <phoneticPr fontId="1"/>
  </si>
  <si>
    <t>「個人情報ガイドライン（福祉事業者）」</t>
    <rPh sb="1" eb="3">
      <t>コジン</t>
    </rPh>
    <rPh sb="3" eb="5">
      <t>ジョウホウ</t>
    </rPh>
    <rPh sb="12" eb="14">
      <t>フクシ</t>
    </rPh>
    <rPh sb="14" eb="17">
      <t>ジギョウシャ</t>
    </rPh>
    <phoneticPr fontId="1"/>
  </si>
  <si>
    <t>加入年月日</t>
    <rPh sb="0" eb="2">
      <t>カニュウ</t>
    </rPh>
    <rPh sb="2" eb="5">
      <t>ネンガッピ</t>
    </rPh>
    <phoneticPr fontId="1"/>
  </si>
  <si>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1"/>
  </si>
  <si>
    <t>　当該契約期間の満了後における更新の有無</t>
    <rPh sb="1" eb="3">
      <t>トウガイ</t>
    </rPh>
    <rPh sb="3" eb="5">
      <t>ケイヤク</t>
    </rPh>
    <rPh sb="5" eb="7">
      <t>キカン</t>
    </rPh>
    <rPh sb="8" eb="10">
      <t>マンリョウ</t>
    </rPh>
    <rPh sb="10" eb="11">
      <t>ゴ</t>
    </rPh>
    <rPh sb="15" eb="17">
      <t>コウシン</t>
    </rPh>
    <rPh sb="18" eb="20">
      <t>ウム</t>
    </rPh>
    <phoneticPr fontId="1"/>
  </si>
  <si>
    <r>
      <t>基本給　＋　各手当</t>
    </r>
    <r>
      <rPr>
        <vertAlign val="subscript"/>
        <sz val="9"/>
        <rFont val="ＭＳ ゴシック"/>
        <family val="3"/>
        <charset val="128"/>
      </rPr>
      <t>※１</t>
    </r>
    <rPh sb="0" eb="3">
      <t>キホンキュウ</t>
    </rPh>
    <rPh sb="6" eb="7">
      <t>カク</t>
    </rPh>
    <rPh sb="7" eb="9">
      <t>テアテ</t>
    </rPh>
    <phoneticPr fontId="1"/>
  </si>
  <si>
    <r>
      <t>割増率</t>
    </r>
    <r>
      <rPr>
        <vertAlign val="subscript"/>
        <sz val="9"/>
        <rFont val="ＭＳ ゴシック"/>
        <family val="3"/>
        <charset val="128"/>
      </rPr>
      <t>※２</t>
    </r>
    <rPh sb="0" eb="1">
      <t>ワ</t>
    </rPh>
    <rPh sb="1" eb="2">
      <t>マ</t>
    </rPh>
    <rPh sb="2" eb="3">
      <t>リツ</t>
    </rPh>
    <phoneticPr fontId="1"/>
  </si>
  <si>
    <t>「水道法施行令」</t>
    <rPh sb="1" eb="3">
      <t>スイドウ</t>
    </rPh>
    <rPh sb="3" eb="4">
      <t>ホウ</t>
    </rPh>
    <rPh sb="4" eb="6">
      <t>シコウ</t>
    </rPh>
    <rPh sb="6" eb="7">
      <t>レイ</t>
    </rPh>
    <phoneticPr fontId="1"/>
  </si>
  <si>
    <t>　健康診断</t>
    <rPh sb="1" eb="3">
      <t>ケンコウ</t>
    </rPh>
    <rPh sb="3" eb="5">
      <t>シンダン</t>
    </rPh>
    <phoneticPr fontId="1"/>
  </si>
  <si>
    <t>安衛法第66条</t>
    <rPh sb="0" eb="1">
      <t>アン</t>
    </rPh>
    <rPh sb="1" eb="2">
      <t>エイ</t>
    </rPh>
    <rPh sb="2" eb="3">
      <t>ホウ</t>
    </rPh>
    <rPh sb="3" eb="4">
      <t>ダイ</t>
    </rPh>
    <rPh sb="6" eb="7">
      <t>ジョウ</t>
    </rPh>
    <phoneticPr fontId="1"/>
  </si>
  <si>
    <t>民法第90条</t>
    <rPh sb="0" eb="1">
      <t>ミン</t>
    </rPh>
    <rPh sb="1" eb="2">
      <t>ホウ</t>
    </rPh>
    <rPh sb="2" eb="3">
      <t>ダイ</t>
    </rPh>
    <rPh sb="5" eb="6">
      <t>ジョウ</t>
    </rPh>
    <phoneticPr fontId="1"/>
  </si>
  <si>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1"/>
  </si>
  <si>
    <t>第３</t>
    <rPh sb="0" eb="1">
      <t>ダイ</t>
    </rPh>
    <phoneticPr fontId="1"/>
  </si>
  <si>
    <t>第４</t>
    <rPh sb="0" eb="1">
      <t>ダイ</t>
    </rPh>
    <phoneticPr fontId="1"/>
  </si>
  <si>
    <t>第５</t>
    <rPh sb="0" eb="1">
      <t>ダイ</t>
    </rPh>
    <phoneticPr fontId="1"/>
  </si>
  <si>
    <t>第６</t>
    <rPh sb="0" eb="1">
      <t>ダイ</t>
    </rPh>
    <phoneticPr fontId="1"/>
  </si>
  <si>
    <t>第７</t>
    <rPh sb="0" eb="1">
      <t>ダイ</t>
    </rPh>
    <phoneticPr fontId="1"/>
  </si>
  <si>
    <t>第８</t>
    <rPh sb="0" eb="1">
      <t>ダイ</t>
    </rPh>
    <phoneticPr fontId="1"/>
  </si>
  <si>
    <t>第９</t>
    <rPh sb="0" eb="1">
      <t>ダイ</t>
    </rPh>
    <phoneticPr fontId="1"/>
  </si>
  <si>
    <t>有（氏名：</t>
    <rPh sb="0" eb="1">
      <t>ユウ</t>
    </rPh>
    <rPh sb="2" eb="4">
      <t>シメイ</t>
    </rPh>
    <phoneticPr fontId="1"/>
  </si>
  <si>
    <t>未受診の場合、その理由</t>
    <rPh sb="0" eb="1">
      <t>ミ</t>
    </rPh>
    <rPh sb="1" eb="3">
      <t>ジュシン</t>
    </rPh>
    <rPh sb="4" eb="6">
      <t>バアイ</t>
    </rPh>
    <rPh sb="9" eb="11">
      <t>リユウ</t>
    </rPh>
    <phoneticPr fontId="1"/>
  </si>
  <si>
    <t>対象者数</t>
    <rPh sb="0" eb="2">
      <t>タイショウ</t>
    </rPh>
    <rPh sb="2" eb="3">
      <t>シャ</t>
    </rPh>
    <rPh sb="3" eb="4">
      <t>スウ</t>
    </rPh>
    <phoneticPr fontId="1"/>
  </si>
  <si>
    <t>　労働基準監督署に届出していますか。</t>
    <rPh sb="1" eb="3">
      <t>ロウドウ</t>
    </rPh>
    <rPh sb="3" eb="5">
      <t>キジュン</t>
    </rPh>
    <rPh sb="5" eb="8">
      <t>カントクショ</t>
    </rPh>
    <rPh sb="9" eb="11">
      <t>トドケデ</t>
    </rPh>
    <phoneticPr fontId="1"/>
  </si>
  <si>
    <t>　職員配置</t>
    <rPh sb="1" eb="3">
      <t>ショクイン</t>
    </rPh>
    <rPh sb="3" eb="5">
      <t>ハイチ</t>
    </rPh>
    <phoneticPr fontId="1"/>
  </si>
  <si>
    <t>　本俸</t>
    <rPh sb="1" eb="2">
      <t>ホン</t>
    </rPh>
    <rPh sb="2" eb="3">
      <t>ホウ</t>
    </rPh>
    <phoneticPr fontId="1"/>
  </si>
  <si>
    <t>　職員の給与の支給については、労働基準法（差別的扱いの禁止、男女同一、賃金支払方法、非常時払、時間外勤務手当等）及び最低賃金法で定める事項の外は、当該法人における労働契約、就業規則、労働協約が尊重され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1">
      <t>ホカ</t>
    </rPh>
    <rPh sb="73" eb="75">
      <t>トウガイ</t>
    </rPh>
    <rPh sb="75" eb="77">
      <t>ホウジン</t>
    </rPh>
    <rPh sb="81" eb="83">
      <t>ロウドウ</t>
    </rPh>
    <rPh sb="83" eb="85">
      <t>ケイヤク</t>
    </rPh>
    <rPh sb="86" eb="88">
      <t>シュウギョウ</t>
    </rPh>
    <rPh sb="88" eb="90">
      <t>キソク</t>
    </rPh>
    <rPh sb="91" eb="93">
      <t>ロウドウ</t>
    </rPh>
    <rPh sb="93" eb="95">
      <t>キョウヤク</t>
    </rPh>
    <rPh sb="96" eb="98">
      <t>ソンチョウ</t>
    </rPh>
    <phoneticPr fontId="1"/>
  </si>
  <si>
    <t>その他</t>
    <rPh sb="2" eb="3">
      <t>タ</t>
    </rPh>
    <phoneticPr fontId="1"/>
  </si>
  <si>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1"/>
  </si>
  <si>
    <t>労基法</t>
    <rPh sb="0" eb="3">
      <t>ロウキホウ</t>
    </rPh>
    <phoneticPr fontId="1"/>
  </si>
  <si>
    <t>最賃法</t>
    <rPh sb="0" eb="1">
      <t>サイ</t>
    </rPh>
    <rPh sb="1" eb="2">
      <t>チン</t>
    </rPh>
    <rPh sb="2" eb="3">
      <t>ホウ</t>
    </rPh>
    <phoneticPr fontId="1"/>
  </si>
  <si>
    <t>　基本方針及び組織</t>
    <rPh sb="1" eb="3">
      <t>キホン</t>
    </rPh>
    <rPh sb="3" eb="5">
      <t>ホウシン</t>
    </rPh>
    <rPh sb="5" eb="6">
      <t>オヨ</t>
    </rPh>
    <rPh sb="7" eb="9">
      <t>ソシキ</t>
    </rPh>
    <phoneticPr fontId="1"/>
  </si>
  <si>
    <t>第１</t>
    <rPh sb="0" eb="1">
      <t>ダイ</t>
    </rPh>
    <phoneticPr fontId="1"/>
  </si>
  <si>
    <t>第２</t>
    <rPh sb="0" eb="1">
      <t>ダイ</t>
    </rPh>
    <phoneticPr fontId="1"/>
  </si>
  <si>
    <t>有効容量が１０㎥を超える</t>
    <rPh sb="0" eb="2">
      <t>ユウコウ</t>
    </rPh>
    <rPh sb="2" eb="4">
      <t>ヨウリョウ</t>
    </rPh>
    <rPh sb="9" eb="10">
      <t>コ</t>
    </rPh>
    <phoneticPr fontId="1"/>
  </si>
  <si>
    <t>有効容量が１０㎥以下</t>
    <rPh sb="0" eb="2">
      <t>ユウコウ</t>
    </rPh>
    <rPh sb="2" eb="4">
      <t>ヨウリョウ</t>
    </rPh>
    <rPh sb="8" eb="10">
      <t>イカ</t>
    </rPh>
    <phoneticPr fontId="1"/>
  </si>
  <si>
    <t>《浄化槽がある場合》</t>
    <rPh sb="1" eb="4">
      <t>ジョウカソウ</t>
    </rPh>
    <rPh sb="7" eb="9">
      <t>バアイ</t>
    </rPh>
    <phoneticPr fontId="1"/>
  </si>
  <si>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1"/>
  </si>
  <si>
    <t>受診者数</t>
    <rPh sb="0" eb="2">
      <t>ジュシン</t>
    </rPh>
    <rPh sb="2" eb="3">
      <t>シャ</t>
    </rPh>
    <rPh sb="3" eb="4">
      <t>スウ</t>
    </rPh>
    <phoneticPr fontId="1"/>
  </si>
  <si>
    <t>　職員研修の実施</t>
    <rPh sb="1" eb="3">
      <t>ショクイン</t>
    </rPh>
    <rPh sb="3" eb="5">
      <t>ケンシュウ</t>
    </rPh>
    <rPh sb="6" eb="7">
      <t>ジツ</t>
    </rPh>
    <rPh sb="7" eb="8">
      <t>シ</t>
    </rPh>
    <phoneticPr fontId="1"/>
  </si>
  <si>
    <t>　消防計画の内容について、掲示・配布等により、保護者及び職員等関係者に周知すること。</t>
    <rPh sb="1" eb="3">
      <t>ショウボウ</t>
    </rPh>
    <rPh sb="3" eb="5">
      <t>ケイカク</t>
    </rPh>
    <rPh sb="6" eb="8">
      <t>ナイヨウ</t>
    </rPh>
    <rPh sb="13" eb="15">
      <t>ケイジ</t>
    </rPh>
    <rPh sb="16" eb="18">
      <t>ハイフ</t>
    </rPh>
    <rPh sb="18" eb="19">
      <t>トウ</t>
    </rPh>
    <rPh sb="23" eb="26">
      <t>ホゴシャ</t>
    </rPh>
    <rPh sb="26" eb="27">
      <t>オヨ</t>
    </rPh>
    <rPh sb="28" eb="30">
      <t>ショクイン</t>
    </rPh>
    <rPh sb="30" eb="31">
      <t>トウ</t>
    </rPh>
    <rPh sb="31" eb="34">
      <t>カンケイシャ</t>
    </rPh>
    <rPh sb="35" eb="37">
      <t>シュウチ</t>
    </rPh>
    <phoneticPr fontId="1"/>
  </si>
  <si>
    <t>有（</t>
    <rPh sb="0" eb="1">
      <t>ユウ</t>
    </rPh>
    <phoneticPr fontId="1"/>
  </si>
  <si>
    <t>地下貯蔵所の定期点検</t>
    <rPh sb="0" eb="2">
      <t>チカ</t>
    </rPh>
    <rPh sb="2" eb="4">
      <t>チョゾウ</t>
    </rPh>
    <rPh sb="4" eb="5">
      <t>ショ</t>
    </rPh>
    <rPh sb="6" eb="8">
      <t>テイキ</t>
    </rPh>
    <rPh sb="8" eb="10">
      <t>テンケン</t>
    </rPh>
    <phoneticPr fontId="1"/>
  </si>
  <si>
    <t>採用年月日</t>
    <rPh sb="0" eb="2">
      <t>サイヨウ</t>
    </rPh>
    <rPh sb="2" eb="5">
      <t>ネンガッピ</t>
    </rPh>
    <phoneticPr fontId="1"/>
  </si>
  <si>
    <t>最 終 学 歴</t>
    <rPh sb="0" eb="1">
      <t>サイ</t>
    </rPh>
    <rPh sb="2" eb="3">
      <t>シュウ</t>
    </rPh>
    <rPh sb="4" eb="5">
      <t>ガク</t>
    </rPh>
    <rPh sb="6" eb="7">
      <t>レキ</t>
    </rPh>
    <phoneticPr fontId="1"/>
  </si>
  <si>
    <t>実施回数</t>
    <rPh sb="0" eb="2">
      <t>ジッシ</t>
    </rPh>
    <rPh sb="2" eb="4">
      <t>カイスウ</t>
    </rPh>
    <phoneticPr fontId="1"/>
  </si>
  <si>
    <t>６月</t>
  </si>
  <si>
    <t>７月</t>
  </si>
  <si>
    <t>８月</t>
  </si>
  <si>
    <t>９月</t>
  </si>
  <si>
    <t>１１月</t>
  </si>
  <si>
    <t>１２月</t>
  </si>
  <si>
    <t>１月</t>
  </si>
  <si>
    <t>２月</t>
  </si>
  <si>
    <t>３月</t>
  </si>
  <si>
    <t>４月</t>
  </si>
  <si>
    <t>※資料作成日までに実施済みの場合、記入。</t>
    <rPh sb="1" eb="3">
      <t>シリョウ</t>
    </rPh>
    <rPh sb="3" eb="5">
      <t>サクセイ</t>
    </rPh>
    <rPh sb="5" eb="6">
      <t>ヒ</t>
    </rPh>
    <rPh sb="9" eb="11">
      <t>ジッシ</t>
    </rPh>
    <rPh sb="11" eb="12">
      <t>ズ</t>
    </rPh>
    <rPh sb="14" eb="16">
      <t>バアイ</t>
    </rPh>
    <rPh sb="17" eb="19">
      <t>キニュウ</t>
    </rPh>
    <phoneticPr fontId="1"/>
  </si>
  <si>
    <t>対　象　職　員</t>
    <rPh sb="0" eb="1">
      <t>タイ</t>
    </rPh>
    <rPh sb="2" eb="3">
      <t>ゾウ</t>
    </rPh>
    <rPh sb="4" eb="5">
      <t>ショク</t>
    </rPh>
    <rPh sb="6" eb="7">
      <t>イン</t>
    </rPh>
    <phoneticPr fontId="1"/>
  </si>
  <si>
    <t>点検有・・</t>
    <rPh sb="0" eb="2">
      <t>テンケン</t>
    </rPh>
    <rPh sb="2" eb="3">
      <t>ユウ</t>
    </rPh>
    <phoneticPr fontId="1"/>
  </si>
  <si>
    <t>点検年月日（６ヶ月に１回の実施）</t>
    <rPh sb="0" eb="2">
      <t>テンケン</t>
    </rPh>
    <rPh sb="2" eb="5">
      <t>ネンガッピ</t>
    </rPh>
    <rPh sb="8" eb="9">
      <t>ゲツ</t>
    </rPh>
    <rPh sb="11" eb="12">
      <t>カイ</t>
    </rPh>
    <rPh sb="13" eb="15">
      <t>ジッシ</t>
    </rPh>
    <phoneticPr fontId="1"/>
  </si>
  <si>
    <t>日・</t>
    <rPh sb="0" eb="1">
      <t>ニチ</t>
    </rPh>
    <phoneticPr fontId="1"/>
  </si>
  <si>
    <t>有</t>
    <rPh sb="0" eb="1">
      <t>ユウ</t>
    </rPh>
    <phoneticPr fontId="1"/>
  </si>
  <si>
    <t>　安全及び衛生</t>
    <rPh sb="1" eb="3">
      <t>アンゼン</t>
    </rPh>
    <rPh sb="3" eb="4">
      <t>オヨ</t>
    </rPh>
    <rPh sb="5" eb="7">
      <t>エイセイ</t>
    </rPh>
    <phoneticPr fontId="1"/>
  </si>
  <si>
    <t>　職業訓練</t>
    <rPh sb="1" eb="3">
      <t>ショクギョウ</t>
    </rPh>
    <rPh sb="3" eb="5">
      <t>クンレン</t>
    </rPh>
    <phoneticPr fontId="1"/>
  </si>
  <si>
    <t>立入検査</t>
    <rPh sb="0" eb="2">
      <t>タチイリ</t>
    </rPh>
    <rPh sb="2" eb="4">
      <t>ケンサ</t>
    </rPh>
    <phoneticPr fontId="1"/>
  </si>
  <si>
    <t>指示事項の有無</t>
    <rPh sb="0" eb="2">
      <t>シジ</t>
    </rPh>
    <rPh sb="2" eb="4">
      <t>ジコウ</t>
    </rPh>
    <rPh sb="5" eb="7">
      <t>ウム</t>
    </rPh>
    <phoneticPr fontId="1"/>
  </si>
  <si>
    <t>有（改善状況：</t>
    <rPh sb="0" eb="1">
      <t>ユウ</t>
    </rPh>
    <rPh sb="2" eb="4">
      <t>カイゼン</t>
    </rPh>
    <rPh sb="4" eb="6">
      <t>ジョウキョウ</t>
    </rPh>
    <phoneticPr fontId="1"/>
  </si>
  <si>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1"/>
  </si>
  <si>
    <t>計</t>
    <rPh sb="0" eb="1">
      <t>ケイ</t>
    </rPh>
    <phoneticPr fontId="1"/>
  </si>
  <si>
    <t>個人情報ガイドライン(福祉事業者）</t>
    <rPh sb="0" eb="2">
      <t>コジン</t>
    </rPh>
    <rPh sb="2" eb="4">
      <t>ジョウホウ</t>
    </rPh>
    <rPh sb="11" eb="13">
      <t>フクシ</t>
    </rPh>
    <rPh sb="13" eb="16">
      <t>ジギョウシャ</t>
    </rPh>
    <phoneticPr fontId="1"/>
  </si>
  <si>
    <t>　関係法令や関係ガイドラインを踏まえ、適正な方法で個人情報の保護に努める必要がある。</t>
    <rPh sb="1" eb="3">
      <t>カンケイ</t>
    </rPh>
    <rPh sb="3" eb="5">
      <t>ホウレイ</t>
    </rPh>
    <rPh sb="6" eb="8">
      <t>カンケイ</t>
    </rPh>
    <rPh sb="15" eb="16">
      <t>フ</t>
    </rPh>
    <rPh sb="19" eb="21">
      <t>テキセイ</t>
    </rPh>
    <rPh sb="22" eb="24">
      <t>ホウホウ</t>
    </rPh>
    <rPh sb="25" eb="27">
      <t>コジン</t>
    </rPh>
    <rPh sb="27" eb="29">
      <t>ジョウホウ</t>
    </rPh>
    <rPh sb="30" eb="32">
      <t>ホゴ</t>
    </rPh>
    <rPh sb="33" eb="34">
      <t>ツト</t>
    </rPh>
    <rPh sb="36" eb="38">
      <t>ヒツヨウ</t>
    </rPh>
    <phoneticPr fontId="1"/>
  </si>
  <si>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1"/>
  </si>
  <si>
    <t>（資料作成日直近の状況）</t>
    <rPh sb="9" eb="11">
      <t>ジョウキョウ</t>
    </rPh>
    <phoneticPr fontId="1"/>
  </si>
  <si>
    <t>配置有</t>
    <rPh sb="0" eb="2">
      <t>ハイチ</t>
    </rPh>
    <rPh sb="2" eb="3">
      <t>アリ</t>
    </rPh>
    <phoneticPr fontId="1"/>
  </si>
  <si>
    <t>採用（雇入）時健康診断</t>
    <rPh sb="0" eb="2">
      <t>サイヨウ</t>
    </rPh>
    <rPh sb="3" eb="5">
      <t>ヤトイイ</t>
    </rPh>
    <rPh sb="6" eb="7">
      <t>ジ</t>
    </rPh>
    <rPh sb="7" eb="9">
      <t>ケンコウ</t>
    </rPh>
    <rPh sb="9" eb="11">
      <t>シンダン</t>
    </rPh>
    <phoneticPr fontId="1"/>
  </si>
  <si>
    <t>変更届提出年月日</t>
    <rPh sb="0" eb="3">
      <t>ヘンコウトドケ</t>
    </rPh>
    <rPh sb="3" eb="5">
      <t>テイシュツ</t>
    </rPh>
    <rPh sb="5" eb="8">
      <t>ネンガッピ</t>
    </rPh>
    <phoneticPr fontId="1"/>
  </si>
  <si>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1"/>
  </si>
  <si>
    <t>　前年度当初から資料作成直近月までに採用した正職員、有期労働契約職員、パートタイム職員その他のすべての職員（資料作成直近月までに退職した職員を含む）について記入してください。なお、法人内での異動職員については記入不要です。</t>
    <rPh sb="18" eb="20">
      <t>サイヨウ</t>
    </rPh>
    <rPh sb="26" eb="28">
      <t>ユウキ</t>
    </rPh>
    <rPh sb="28" eb="30">
      <t>ロウドウ</t>
    </rPh>
    <rPh sb="30" eb="32">
      <t>ケイヤク</t>
    </rPh>
    <rPh sb="32" eb="34">
      <t>ショクイン</t>
    </rPh>
    <rPh sb="41" eb="43">
      <t>ショクイン</t>
    </rPh>
    <rPh sb="54" eb="56">
      <t>シリョウ</t>
    </rPh>
    <rPh sb="56" eb="58">
      <t>サクセイ</t>
    </rPh>
    <rPh sb="58" eb="60">
      <t>チョッキン</t>
    </rPh>
    <rPh sb="60" eb="61">
      <t>ゲツ</t>
    </rPh>
    <rPh sb="90" eb="92">
      <t>ホウジン</t>
    </rPh>
    <rPh sb="92" eb="93">
      <t>ナイ</t>
    </rPh>
    <rPh sb="95" eb="97">
      <t>イドウ</t>
    </rPh>
    <rPh sb="97" eb="99">
      <t>ショクイン</t>
    </rPh>
    <rPh sb="104" eb="106">
      <t>キニュウ</t>
    </rPh>
    <rPh sb="106" eb="108">
      <t>フヨウ</t>
    </rPh>
    <phoneticPr fontId="1"/>
  </si>
  <si>
    <t>　前年度当初から資料作成直近月までに在職している正職員、有期労働契約職員、パートタイム職員その他のすべての職員（資料作成直近月までに退職した職員を含む）について記入してください。なお、新採用者及び法人内で異動した職員についても記入してください。</t>
    <rPh sb="28" eb="30">
      <t>ユウキ</t>
    </rPh>
    <rPh sb="30" eb="32">
      <t>ロウドウ</t>
    </rPh>
    <rPh sb="32" eb="34">
      <t>ケイヤク</t>
    </rPh>
    <rPh sb="34" eb="36">
      <t>ショクイン</t>
    </rPh>
    <rPh sb="43" eb="45">
      <t>ショクイン</t>
    </rPh>
    <rPh sb="56" eb="58">
      <t>シリョウ</t>
    </rPh>
    <rPh sb="58" eb="60">
      <t>サクセイ</t>
    </rPh>
    <rPh sb="60" eb="62">
      <t>チョッキン</t>
    </rPh>
    <rPh sb="62" eb="63">
      <t>ゲツ</t>
    </rPh>
    <rPh sb="92" eb="96">
      <t>シンサイヨウシャ</t>
    </rPh>
    <rPh sb="96" eb="97">
      <t>オヨ</t>
    </rPh>
    <rPh sb="98" eb="100">
      <t>ホウジン</t>
    </rPh>
    <rPh sb="100" eb="101">
      <t>ナイ</t>
    </rPh>
    <rPh sb="102" eb="104">
      <t>イドウ</t>
    </rPh>
    <rPh sb="106" eb="108">
      <t>ショクイン</t>
    </rPh>
    <rPh sb="113" eb="115">
      <t>キニュウ</t>
    </rPh>
    <phoneticPr fontId="1"/>
  </si>
  <si>
    <t>　前年度当初から資料作成直近月までに採用した全ての職員について記入してください。</t>
    <rPh sb="1" eb="4">
      <t>ゼンネンド</t>
    </rPh>
    <rPh sb="4" eb="6">
      <t>トウショ</t>
    </rPh>
    <rPh sb="8" eb="10">
      <t>シリョウ</t>
    </rPh>
    <rPh sb="10" eb="12">
      <t>サクセイ</t>
    </rPh>
    <rPh sb="12" eb="14">
      <t>チョッキン</t>
    </rPh>
    <rPh sb="14" eb="15">
      <t>ゲツ</t>
    </rPh>
    <rPh sb="18" eb="20">
      <t>サイヨウ</t>
    </rPh>
    <rPh sb="22" eb="23">
      <t>スベ</t>
    </rPh>
    <rPh sb="25" eb="27">
      <t>ショクイン</t>
    </rPh>
    <rPh sb="31" eb="33">
      <t>キニュウ</t>
    </rPh>
    <phoneticPr fontId="1"/>
  </si>
  <si>
    <t>　当欄は腸内細菌検査の結果異常がないことが確認された者を調理業務に従事させているかをチェックします。年度当初又は中途から新たに調理業務に従事した職員については、結果を確認した月日と従事開始月日を記載してください。</t>
    <rPh sb="1" eb="2">
      <t>トウ</t>
    </rPh>
    <rPh sb="2" eb="3">
      <t>ラン</t>
    </rPh>
    <rPh sb="4" eb="6">
      <t>チョウナイ</t>
    </rPh>
    <rPh sb="6" eb="8">
      <t>サイキン</t>
    </rPh>
    <rPh sb="8" eb="10">
      <t>ケンサ</t>
    </rPh>
    <rPh sb="11" eb="13">
      <t>ケッカ</t>
    </rPh>
    <rPh sb="13" eb="15">
      <t>イジョウ</t>
    </rPh>
    <rPh sb="21" eb="23">
      <t>カクニン</t>
    </rPh>
    <rPh sb="26" eb="27">
      <t>モノ</t>
    </rPh>
    <rPh sb="28" eb="30">
      <t>チョウリ</t>
    </rPh>
    <rPh sb="30" eb="32">
      <t>ギョウム</t>
    </rPh>
    <rPh sb="33" eb="35">
      <t>ジュウジ</t>
    </rPh>
    <rPh sb="50" eb="52">
      <t>ネンド</t>
    </rPh>
    <rPh sb="52" eb="54">
      <t>トウショ</t>
    </rPh>
    <rPh sb="54" eb="55">
      <t>マタ</t>
    </rPh>
    <rPh sb="56" eb="58">
      <t>チュウト</t>
    </rPh>
    <rPh sb="60" eb="61">
      <t>アラ</t>
    </rPh>
    <rPh sb="63" eb="65">
      <t>チョウリ</t>
    </rPh>
    <rPh sb="65" eb="67">
      <t>ギョウム</t>
    </rPh>
    <rPh sb="68" eb="70">
      <t>ジュウジ</t>
    </rPh>
    <rPh sb="72" eb="74">
      <t>ショクイン</t>
    </rPh>
    <rPh sb="80" eb="82">
      <t>ケッカ</t>
    </rPh>
    <rPh sb="83" eb="85">
      <t>カクニン</t>
    </rPh>
    <rPh sb="87" eb="88">
      <t>ツキ</t>
    </rPh>
    <rPh sb="88" eb="89">
      <t>ヒ</t>
    </rPh>
    <rPh sb="90" eb="92">
      <t>ジュウジ</t>
    </rPh>
    <rPh sb="92" eb="94">
      <t>カイシ</t>
    </rPh>
    <rPh sb="94" eb="95">
      <t>ゲツ</t>
    </rPh>
    <rPh sb="95" eb="96">
      <t>ヒ</t>
    </rPh>
    <rPh sb="97" eb="99">
      <t>キサイ</t>
    </rPh>
    <phoneticPr fontId="1"/>
  </si>
  <si>
    <t>日・従事開始</t>
    <rPh sb="0" eb="1">
      <t>ニチ</t>
    </rPh>
    <rPh sb="2" eb="4">
      <t>ジュウジ</t>
    </rPh>
    <rPh sb="4" eb="6">
      <t>カイシ</t>
    </rPh>
    <phoneticPr fontId="1"/>
  </si>
  <si>
    <t>分</t>
    <rPh sb="0" eb="1">
      <t>フン</t>
    </rPh>
    <phoneticPr fontId="1"/>
  </si>
  <si>
    <t>取得資格名</t>
    <rPh sb="0" eb="2">
      <t>シュトク</t>
    </rPh>
    <rPh sb="2" eb="4">
      <t>シカク</t>
    </rPh>
    <rPh sb="4" eb="5">
      <t>メイ</t>
    </rPh>
    <phoneticPr fontId="1"/>
  </si>
  <si>
    <t>兼務の有無</t>
    <rPh sb="0" eb="2">
      <t>ケンム</t>
    </rPh>
    <rPh sb="3" eb="5">
      <t>ウム</t>
    </rPh>
    <phoneticPr fontId="1"/>
  </si>
  <si>
    <t>兼務職種名</t>
    <rPh sb="0" eb="2">
      <t>ケンム</t>
    </rPh>
    <rPh sb="2" eb="4">
      <t>ショクシュ</t>
    </rPh>
    <rPh sb="4" eb="5">
      <t>メイ</t>
    </rPh>
    <phoneticPr fontId="1"/>
  </si>
  <si>
    <t>　建物・設備の状況等</t>
    <rPh sb="1" eb="3">
      <t>タテモノ</t>
    </rPh>
    <rPh sb="4" eb="6">
      <t>セツビ</t>
    </rPh>
    <rPh sb="7" eb="9">
      <t>ジョウキョウ</t>
    </rPh>
    <rPh sb="9" eb="10">
      <t>トウ</t>
    </rPh>
    <phoneticPr fontId="1"/>
  </si>
  <si>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1"/>
  </si>
  <si>
    <t>　認可内容に変更がある場合、届出する必要がある。</t>
    <rPh sb="1" eb="3">
      <t>ニンカ</t>
    </rPh>
    <rPh sb="3" eb="5">
      <t>ナイヨウ</t>
    </rPh>
    <rPh sb="6" eb="8">
      <t>ヘンコウ</t>
    </rPh>
    <rPh sb="11" eb="13">
      <t>バアイ</t>
    </rPh>
    <rPh sb="14" eb="16">
      <t>トドケデ</t>
    </rPh>
    <rPh sb="18" eb="20">
      <t>ヒツヨウ</t>
    </rPh>
    <phoneticPr fontId="1"/>
  </si>
  <si>
    <t>　設備及び運営基準に抵触していないこと。</t>
    <rPh sb="1" eb="3">
      <t>セツビ</t>
    </rPh>
    <rPh sb="3" eb="4">
      <t>オヨ</t>
    </rPh>
    <rPh sb="5" eb="7">
      <t>ウンエイ</t>
    </rPh>
    <rPh sb="7" eb="9">
      <t>キジュン</t>
    </rPh>
    <rPh sb="10" eb="12">
      <t>テイショク</t>
    </rPh>
    <phoneticPr fontId="1"/>
  </si>
  <si>
    <t>　建物・設備の維持管理は適切に行われていること。</t>
    <rPh sb="1" eb="3">
      <t>タテモノ</t>
    </rPh>
    <rPh sb="4" eb="6">
      <t>セツビ</t>
    </rPh>
    <rPh sb="7" eb="9">
      <t>イジ</t>
    </rPh>
    <rPh sb="9" eb="11">
      <t>カンリ</t>
    </rPh>
    <rPh sb="12" eb="14">
      <t>テキセツ</t>
    </rPh>
    <rPh sb="15" eb="16">
      <t>オコナ</t>
    </rPh>
    <phoneticPr fontId="1"/>
  </si>
  <si>
    <t>　建物・設備の点検を行い、記録しておくこと。</t>
    <rPh sb="1" eb="3">
      <t>タテモノ</t>
    </rPh>
    <rPh sb="4" eb="6">
      <t>セツビ</t>
    </rPh>
    <rPh sb="7" eb="9">
      <t>テンケン</t>
    </rPh>
    <rPh sb="10" eb="11">
      <t>オコナ</t>
    </rPh>
    <rPh sb="13" eb="15">
      <t>キロク</t>
    </rPh>
    <phoneticPr fontId="1"/>
  </si>
  <si>
    <t>　建物・設備の用途変更をした場合、届出していますか。</t>
    <rPh sb="1" eb="3">
      <t>タテモノ</t>
    </rPh>
    <rPh sb="4" eb="6">
      <t>セツビ</t>
    </rPh>
    <rPh sb="7" eb="9">
      <t>ヨウト</t>
    </rPh>
    <rPh sb="9" eb="11">
      <t>ヘンコウ</t>
    </rPh>
    <rPh sb="14" eb="16">
      <t>バアイ</t>
    </rPh>
    <rPh sb="17" eb="19">
      <t>トドケデ</t>
    </rPh>
    <phoneticPr fontId="1"/>
  </si>
  <si>
    <t>《届出》</t>
    <rPh sb="1" eb="3">
      <t>トドケデ</t>
    </rPh>
    <phoneticPr fontId="1"/>
  </si>
  <si>
    <t>済</t>
    <rPh sb="0" eb="1">
      <t>スミ</t>
    </rPh>
    <phoneticPr fontId="1"/>
  </si>
  <si>
    <t>（届出年月日：</t>
    <rPh sb="1" eb="3">
      <t>トドケデ</t>
    </rPh>
    <rPh sb="3" eb="6">
      <t>ネンガッピ</t>
    </rPh>
    <phoneticPr fontId="1"/>
  </si>
  <si>
    <t>未届</t>
    <rPh sb="0" eb="1">
      <t>ミ</t>
    </rPh>
    <rPh sb="1" eb="2">
      <t>トド</t>
    </rPh>
    <phoneticPr fontId="1"/>
  </si>
  <si>
    <t>「児童福祉法施行規則」</t>
    <rPh sb="1" eb="3">
      <t>ジドウ</t>
    </rPh>
    <rPh sb="3" eb="6">
      <t>フクシホウ</t>
    </rPh>
    <rPh sb="6" eb="8">
      <t>セコウ</t>
    </rPh>
    <rPh sb="8" eb="10">
      <t>キソク</t>
    </rPh>
    <phoneticPr fontId="1"/>
  </si>
  <si>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1"/>
  </si>
  <si>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1"/>
  </si>
  <si>
    <t>　児童や家族等の個人情報の適正な取扱いに努めていますか。</t>
    <rPh sb="1" eb="3">
      <t>ジドウ</t>
    </rPh>
    <rPh sb="4" eb="6">
      <t>カゾク</t>
    </rPh>
    <rPh sb="6" eb="7">
      <t>トウ</t>
    </rPh>
    <rPh sb="8" eb="10">
      <t>コジン</t>
    </rPh>
    <rPh sb="10" eb="12">
      <t>ジョウホウ</t>
    </rPh>
    <rPh sb="13" eb="15">
      <t>テキセイ</t>
    </rPh>
    <rPh sb="16" eb="18">
      <t>トリアツカ</t>
    </rPh>
    <rPh sb="20" eb="21">
      <t>ツト</t>
    </rPh>
    <phoneticPr fontId="1"/>
  </si>
  <si>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1"/>
  </si>
  <si>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1"/>
  </si>
  <si>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1"/>
  </si>
  <si>
    <t>消防法第17条、第17条の3の3</t>
    <rPh sb="0" eb="2">
      <t>ショウボウ</t>
    </rPh>
    <rPh sb="2" eb="3">
      <t>ホウ</t>
    </rPh>
    <rPh sb="3" eb="4">
      <t>ダイ</t>
    </rPh>
    <rPh sb="6" eb="7">
      <t>ジョウ</t>
    </rPh>
    <rPh sb="8" eb="9">
      <t>ダイ</t>
    </rPh>
    <rPh sb="11" eb="12">
      <t>ジョウ</t>
    </rPh>
    <phoneticPr fontId="1"/>
  </si>
  <si>
    <t>安衛法第12条の2</t>
    <rPh sb="0" eb="1">
      <t>アン</t>
    </rPh>
    <rPh sb="1" eb="2">
      <t>エイ</t>
    </rPh>
    <rPh sb="2" eb="3">
      <t>ホウ</t>
    </rPh>
    <rPh sb="3" eb="4">
      <t>ダイ</t>
    </rPh>
    <rPh sb="6" eb="7">
      <t>ジョウ</t>
    </rPh>
    <phoneticPr fontId="1"/>
  </si>
  <si>
    <t>４週４日の休日を確保したうえで、振替休日を特定</t>
    <rPh sb="1" eb="2">
      <t>シュウ</t>
    </rPh>
    <rPh sb="3" eb="4">
      <t>ニチ</t>
    </rPh>
    <rPh sb="5" eb="7">
      <t>キュウジツ</t>
    </rPh>
    <rPh sb="8" eb="10">
      <t>カクホ</t>
    </rPh>
    <rPh sb="16" eb="18">
      <t>フリカエ</t>
    </rPh>
    <rPh sb="18" eb="20">
      <t>キュウジツ</t>
    </rPh>
    <rPh sb="21" eb="23">
      <t>トクテイ</t>
    </rPh>
    <phoneticPr fontId="1"/>
  </si>
  <si>
    <t>　職員の配置は適正ですか。</t>
    <rPh sb="1" eb="3">
      <t>ショクイン</t>
    </rPh>
    <rPh sb="4" eb="6">
      <t>ハイチ</t>
    </rPh>
    <rPh sb="7" eb="9">
      <t>テキセイ</t>
    </rPh>
    <phoneticPr fontId="1"/>
  </si>
  <si>
    <t>　保育士定数の一部に短時間勤務保育士（１日６時間未満又は月２０日未満勤務）を充てている場合、次の事項に留意すること。</t>
    <rPh sb="46" eb="47">
      <t>ツギ</t>
    </rPh>
    <rPh sb="48" eb="50">
      <t>ジコウ</t>
    </rPh>
    <rPh sb="51" eb="53">
      <t>リュウイ</t>
    </rPh>
    <phoneticPr fontId="1"/>
  </si>
  <si>
    <t>　給与規程を整備していますか。</t>
    <rPh sb="1" eb="2">
      <t>キュウ</t>
    </rPh>
    <rPh sb="2" eb="3">
      <t>ヨ</t>
    </rPh>
    <rPh sb="3" eb="5">
      <t>キテイ</t>
    </rPh>
    <rPh sb="6" eb="8">
      <t>セイビ</t>
    </rPh>
    <phoneticPr fontId="1"/>
  </si>
  <si>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1"/>
  </si>
  <si>
    <t>　労働基準監督署に届出をしていますか。</t>
    <rPh sb="1" eb="3">
      <t>ロウドウ</t>
    </rPh>
    <rPh sb="3" eb="5">
      <t>キジュン</t>
    </rPh>
    <rPh sb="5" eb="8">
      <t>カントクショ</t>
    </rPh>
    <rPh sb="9" eb="10">
      <t>トド</t>
    </rPh>
    <rPh sb="10" eb="11">
      <t>デ</t>
    </rPh>
    <phoneticPr fontId="1"/>
  </si>
  <si>
    <t>　旅費規程</t>
    <rPh sb="1" eb="3">
      <t>リョヒ</t>
    </rPh>
    <rPh sb="3" eb="5">
      <t>キテイ</t>
    </rPh>
    <phoneticPr fontId="1"/>
  </si>
  <si>
    <t>「児発第３０５号通知」</t>
    <rPh sb="1" eb="2">
      <t>ジ</t>
    </rPh>
    <rPh sb="2" eb="3">
      <t>ハツ</t>
    </rPh>
    <rPh sb="3" eb="4">
      <t>ダイ</t>
    </rPh>
    <rPh sb="7" eb="8">
      <t>ゴウ</t>
    </rPh>
    <rPh sb="8" eb="10">
      <t>ツウチ</t>
    </rPh>
    <phoneticPr fontId="1"/>
  </si>
  <si>
    <t>　利用目的をできる限り特定すること。</t>
    <rPh sb="1" eb="3">
      <t>リヨウ</t>
    </rPh>
    <rPh sb="3" eb="5">
      <t>モクテキ</t>
    </rPh>
    <rPh sb="9" eb="10">
      <t>カギ</t>
    </rPh>
    <rPh sb="11" eb="13">
      <t>トクテイ</t>
    </rPh>
    <phoneticPr fontId="1"/>
  </si>
  <si>
    <t>　情報を提供する場合あらかじめ本人（保護者）の同意を得ること。</t>
    <rPh sb="1" eb="3">
      <t>ジョウホウ</t>
    </rPh>
    <rPh sb="4" eb="6">
      <t>テイキョウ</t>
    </rPh>
    <rPh sb="8" eb="10">
      <t>バアイ</t>
    </rPh>
    <rPh sb="15" eb="16">
      <t>ホン</t>
    </rPh>
    <rPh sb="16" eb="17">
      <t>ヒト</t>
    </rPh>
    <rPh sb="18" eb="21">
      <t>ホゴシャ</t>
    </rPh>
    <rPh sb="23" eb="25">
      <t>ドウイ</t>
    </rPh>
    <rPh sb="26" eb="27">
      <t>エ</t>
    </rPh>
    <phoneticPr fontId="1"/>
  </si>
  <si>
    <t>　本人から開示を求められた場合は開示すること。</t>
    <rPh sb="1" eb="2">
      <t>ホン</t>
    </rPh>
    <rPh sb="2" eb="3">
      <t>ヒト</t>
    </rPh>
    <rPh sb="5" eb="7">
      <t>カイジ</t>
    </rPh>
    <rPh sb="8" eb="9">
      <t>モト</t>
    </rPh>
    <rPh sb="13" eb="15">
      <t>バアイ</t>
    </rPh>
    <rPh sb="16" eb="18">
      <t>カイジ</t>
    </rPh>
    <phoneticPr fontId="1"/>
  </si>
  <si>
    <t>継続雇用制度の導入</t>
    <rPh sb="0" eb="2">
      <t>ケイゾク</t>
    </rPh>
    <rPh sb="2" eb="4">
      <t>コヨウ</t>
    </rPh>
    <rPh sb="4" eb="6">
      <t>セイド</t>
    </rPh>
    <rPh sb="7" eb="9">
      <t>ドウニュウ</t>
    </rPh>
    <phoneticPr fontId="1"/>
  </si>
  <si>
    <t>備　　考</t>
    <rPh sb="0" eb="1">
      <t>ソナエ</t>
    </rPh>
    <rPh sb="3" eb="4">
      <t>コウ</t>
    </rPh>
    <phoneticPr fontId="1"/>
  </si>
  <si>
    <t>　変形労働時間制を採用している場合に時間外労働となるのは、次の時間である。</t>
    <rPh sb="1" eb="3">
      <t>ヘンケイ</t>
    </rPh>
    <rPh sb="3" eb="5">
      <t>ロウドウ</t>
    </rPh>
    <rPh sb="5" eb="7">
      <t>ジカン</t>
    </rPh>
    <rPh sb="7" eb="8">
      <t>セイ</t>
    </rPh>
    <rPh sb="9" eb="11">
      <t>サイヨウ</t>
    </rPh>
    <rPh sb="15" eb="17">
      <t>バアイ</t>
    </rPh>
    <rPh sb="18" eb="21">
      <t>ジカンガイ</t>
    </rPh>
    <rPh sb="21" eb="23">
      <t>ロウドウ</t>
    </rPh>
    <rPh sb="29" eb="30">
      <t>ツギ</t>
    </rPh>
    <rPh sb="31" eb="33">
      <t>ジカン</t>
    </rPh>
    <phoneticPr fontId="1"/>
  </si>
  <si>
    <t>　１週間については、労使協定により４０時間を超える労働時間を定めた週はその時間を超えて、それ以外の週は４０時間を超えて労働させた時間（①で時間外労働となる時間を除く）</t>
    <rPh sb="2" eb="4">
      <t>シュウカン</t>
    </rPh>
    <rPh sb="10" eb="12">
      <t>ロウシ</t>
    </rPh>
    <rPh sb="12" eb="14">
      <t>キョウテイ</t>
    </rPh>
    <rPh sb="19" eb="21">
      <t>ジカン</t>
    </rPh>
    <rPh sb="22" eb="23">
      <t>コ</t>
    </rPh>
    <rPh sb="25" eb="27">
      <t>ロウドウ</t>
    </rPh>
    <rPh sb="27" eb="29">
      <t>ジカン</t>
    </rPh>
    <rPh sb="30" eb="31">
      <t>サダ</t>
    </rPh>
    <rPh sb="33" eb="34">
      <t>シュウ</t>
    </rPh>
    <rPh sb="37" eb="39">
      <t>ジカン</t>
    </rPh>
    <rPh sb="40" eb="41">
      <t>コ</t>
    </rPh>
    <rPh sb="46" eb="48">
      <t>イガイ</t>
    </rPh>
    <rPh sb="49" eb="50">
      <t>シュウ</t>
    </rPh>
    <rPh sb="53" eb="55">
      <t>ジカン</t>
    </rPh>
    <rPh sb="56" eb="57">
      <t>コ</t>
    </rPh>
    <rPh sb="59" eb="61">
      <t>ロウドウ</t>
    </rPh>
    <rPh sb="64" eb="66">
      <t>ジカン</t>
    </rPh>
    <rPh sb="69" eb="72">
      <t>ジカンガイ</t>
    </rPh>
    <rPh sb="72" eb="74">
      <t>ロウドウ</t>
    </rPh>
    <rPh sb="77" eb="79">
      <t>ジカン</t>
    </rPh>
    <rPh sb="80" eb="81">
      <t>ノゾ</t>
    </rPh>
    <phoneticPr fontId="1"/>
  </si>
  <si>
    <t>《１年単位の変形労働時間制を採用している場合》</t>
    <rPh sb="2" eb="5">
      <t>ネンタンイ</t>
    </rPh>
    <rPh sb="6" eb="8">
      <t>ヘンケイ</t>
    </rPh>
    <rPh sb="8" eb="10">
      <t>ロウドウ</t>
    </rPh>
    <rPh sb="10" eb="12">
      <t>ジカン</t>
    </rPh>
    <rPh sb="12" eb="13">
      <t>セイ</t>
    </rPh>
    <rPh sb="14" eb="16">
      <t>サイヨウ</t>
    </rPh>
    <rPh sb="20" eb="22">
      <t>バアイ</t>
    </rPh>
    <phoneticPr fontId="1"/>
  </si>
  <si>
    <t>看護職員</t>
    <rPh sb="0" eb="2">
      <t>カンゴ</t>
    </rPh>
    <rPh sb="2" eb="4">
      <t>ショクイン</t>
    </rPh>
    <phoneticPr fontId="1"/>
  </si>
  <si>
    <t>栄養・調理職員</t>
    <rPh sb="0" eb="2">
      <t>エイヨウ</t>
    </rPh>
    <rPh sb="3" eb="5">
      <t>チョウリ</t>
    </rPh>
    <rPh sb="5" eb="7">
      <t>ショクイン</t>
    </rPh>
    <phoneticPr fontId="1"/>
  </si>
  <si>
    <t>資格の有無</t>
    <rPh sb="0" eb="2">
      <t>シカク</t>
    </rPh>
    <rPh sb="3" eb="5">
      <t>ウム</t>
    </rPh>
    <phoneticPr fontId="1"/>
  </si>
  <si>
    <t>保育士現員数10.5人・・</t>
    <rPh sb="0" eb="2">
      <t>ホイク</t>
    </rPh>
    <rPh sb="2" eb="3">
      <t>シ</t>
    </rPh>
    <rPh sb="3" eb="5">
      <t>ゲンイン</t>
    </rPh>
    <rPh sb="5" eb="6">
      <t>スウ</t>
    </rPh>
    <rPh sb="10" eb="11">
      <t>ニン</t>
    </rPh>
    <phoneticPr fontId="1"/>
  </si>
  <si>
    <t>　管理規程に規定すべき事項は、次のとおり。</t>
    <rPh sb="1" eb="3">
      <t>カンリ</t>
    </rPh>
    <rPh sb="3" eb="5">
      <t>キテイ</t>
    </rPh>
    <rPh sb="6" eb="8">
      <t>キテイ</t>
    </rPh>
    <rPh sb="11" eb="13">
      <t>ジコウ</t>
    </rPh>
    <rPh sb="15" eb="16">
      <t>ツギ</t>
    </rPh>
    <phoneticPr fontId="1"/>
  </si>
  <si>
    <t>平成</t>
    <rPh sb="0" eb="2">
      <t>ヘイセイ</t>
    </rPh>
    <phoneticPr fontId="1"/>
  </si>
  <si>
    <t>）</t>
    <phoneticPr fontId="1"/>
  </si>
  <si>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1"/>
  </si>
  <si>
    <t>労基法施行規則第6条の2</t>
    <rPh sb="7" eb="8">
      <t>ダイ</t>
    </rPh>
    <rPh sb="9" eb="10">
      <t>ジョウ</t>
    </rPh>
    <phoneticPr fontId="1"/>
  </si>
  <si>
    <t>労基法中労使協定に係る条文に共通</t>
    <rPh sb="0" eb="3">
      <t>ロウキホウ</t>
    </rPh>
    <rPh sb="3" eb="4">
      <t>チュウ</t>
    </rPh>
    <rPh sb="4" eb="6">
      <t>ロウシ</t>
    </rPh>
    <rPh sb="6" eb="8">
      <t>キョウテイ</t>
    </rPh>
    <rPh sb="9" eb="10">
      <t>カカ</t>
    </rPh>
    <rPh sb="11" eb="13">
      <t>ジョウブン</t>
    </rPh>
    <rPh sb="14" eb="16">
      <t>キョウツウ</t>
    </rPh>
    <phoneticPr fontId="1"/>
  </si>
  <si>
    <t>　なお、監督又は管理の地位にある者は、労働者の過半数を代表する者となることができない。</t>
    <rPh sb="4" eb="6">
      <t>カントク</t>
    </rPh>
    <rPh sb="6" eb="7">
      <t>マタ</t>
    </rPh>
    <rPh sb="8" eb="10">
      <t>カンリ</t>
    </rPh>
    <rPh sb="11" eb="13">
      <t>チイ</t>
    </rPh>
    <rPh sb="16" eb="17">
      <t>モノ</t>
    </rPh>
    <rPh sb="19" eb="22">
      <t>ロウドウシャ</t>
    </rPh>
    <rPh sb="23" eb="26">
      <t>カハンスウ</t>
    </rPh>
    <rPh sb="27" eb="29">
      <t>ダイヒョウ</t>
    </rPh>
    <rPh sb="31" eb="32">
      <t>モノ</t>
    </rPh>
    <phoneticPr fontId="1"/>
  </si>
  <si>
    <t>　職員が、正当な理由なく、その業務上知り得た利用者又は家族の秘密を漏らさないための措置を講じていますか。</t>
    <rPh sb="1" eb="3">
      <t>ショクイン</t>
    </rPh>
    <rPh sb="5" eb="7">
      <t>セイトウ</t>
    </rPh>
    <rPh sb="8" eb="10">
      <t>リユウ</t>
    </rPh>
    <rPh sb="15" eb="17">
      <t>ギョウム</t>
    </rPh>
    <rPh sb="17" eb="18">
      <t>ウエ</t>
    </rPh>
    <rPh sb="18" eb="19">
      <t>シ</t>
    </rPh>
    <rPh sb="20" eb="21">
      <t>エ</t>
    </rPh>
    <rPh sb="22" eb="25">
      <t>リヨウシャ</t>
    </rPh>
    <rPh sb="25" eb="26">
      <t>マタ</t>
    </rPh>
    <rPh sb="27" eb="29">
      <t>カゾク</t>
    </rPh>
    <rPh sb="30" eb="32">
      <t>ヒミツ</t>
    </rPh>
    <rPh sb="33" eb="34">
      <t>モ</t>
    </rPh>
    <rPh sb="41" eb="43">
      <t>ソチ</t>
    </rPh>
    <rPh sb="44" eb="45">
      <t>コウ</t>
    </rPh>
    <phoneticPr fontId="1"/>
  </si>
  <si>
    <t>　規則の内容は適正ですか。</t>
    <rPh sb="1" eb="3">
      <t>キソク</t>
    </rPh>
    <rPh sb="4" eb="6">
      <t>ナイヨウ</t>
    </rPh>
    <rPh sb="7" eb="9">
      <t>テキセイ</t>
    </rPh>
    <phoneticPr fontId="1"/>
  </si>
  <si>
    <t>施設長名</t>
    <rPh sb="0" eb="1">
      <t>シ</t>
    </rPh>
    <rPh sb="1" eb="2">
      <t>セツ</t>
    </rPh>
    <rPh sb="2" eb="3">
      <t>チョウ</t>
    </rPh>
    <rPh sb="3" eb="4">
      <t>メイ</t>
    </rPh>
    <phoneticPr fontId="1"/>
  </si>
  <si>
    <t>「育児・介護休業法施行規則」</t>
    <rPh sb="9" eb="11">
      <t>セコウ</t>
    </rPh>
    <rPh sb="11" eb="13">
      <t>キソク</t>
    </rPh>
    <phoneticPr fontId="1"/>
  </si>
  <si>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1"/>
  </si>
  <si>
    <t>振替休日はできるだけ近接した日が望ましい</t>
    <rPh sb="0" eb="2">
      <t>フリカエ</t>
    </rPh>
    <rPh sb="2" eb="4">
      <t>キュウジツ</t>
    </rPh>
    <rPh sb="10" eb="12">
      <t>キンセツ</t>
    </rPh>
    <rPh sb="14" eb="15">
      <t>ヒ</t>
    </rPh>
    <rPh sb="16" eb="17">
      <t>ノゾ</t>
    </rPh>
    <phoneticPr fontId="1"/>
  </si>
  <si>
    <t>就業規則に振替休日の規定があること</t>
    <rPh sb="0" eb="2">
      <t>シュウギョウ</t>
    </rPh>
    <rPh sb="2" eb="4">
      <t>キソク</t>
    </rPh>
    <rPh sb="5" eb="6">
      <t>フ</t>
    </rPh>
    <rPh sb="6" eb="7">
      <t>カ</t>
    </rPh>
    <rPh sb="7" eb="9">
      <t>キュウジツ</t>
    </rPh>
    <rPh sb="10" eb="12">
      <t>キテイ</t>
    </rPh>
    <phoneticPr fontId="1"/>
  </si>
  <si>
    <t>特になし</t>
    <rPh sb="0" eb="1">
      <t>トク</t>
    </rPh>
    <phoneticPr fontId="1"/>
  </si>
  <si>
    <t>代休自体は任意に与えることができるが、法定休日労働の場合には、３６協定が必要となる</t>
    <rPh sb="0" eb="2">
      <t>ダイキュウ</t>
    </rPh>
    <rPh sb="2" eb="4">
      <t>ジタイ</t>
    </rPh>
    <rPh sb="5" eb="7">
      <t>ニンイ</t>
    </rPh>
    <rPh sb="8" eb="9">
      <t>アタ</t>
    </rPh>
    <rPh sb="19" eb="21">
      <t>ホウテイ</t>
    </rPh>
    <rPh sb="21" eb="23">
      <t>キュウジツ</t>
    </rPh>
    <rPh sb="23" eb="25">
      <t>ロウドウ</t>
    </rPh>
    <rPh sb="26" eb="28">
      <t>バアイ</t>
    </rPh>
    <rPh sb="33" eb="35">
      <t>キョウテイ</t>
    </rPh>
    <rPh sb="36" eb="38">
      <t>ヒツヨウ</t>
    </rPh>
    <phoneticPr fontId="1"/>
  </si>
  <si>
    <t>振替後の休日又は代休の指定</t>
    <rPh sb="0" eb="2">
      <t>フリカエ</t>
    </rPh>
    <rPh sb="2" eb="3">
      <t>ゴ</t>
    </rPh>
    <rPh sb="4" eb="6">
      <t>キュウジツ</t>
    </rPh>
    <rPh sb="6" eb="7">
      <t>マタ</t>
    </rPh>
    <rPh sb="8" eb="10">
      <t>ダイキュウ</t>
    </rPh>
    <rPh sb="11" eb="13">
      <t>シテイ</t>
    </rPh>
    <phoneticPr fontId="1"/>
  </si>
  <si>
    <t>使用者が指定することもあるし、労働者の申請によって与えることもある</t>
    <rPh sb="0" eb="3">
      <t>シヨウシャ</t>
    </rPh>
    <rPh sb="4" eb="6">
      <t>シテイ</t>
    </rPh>
    <rPh sb="15" eb="18">
      <t>ロウドウシャ</t>
    </rPh>
    <rPh sb="19" eb="21">
      <t>シンセイ</t>
    </rPh>
    <rPh sb="25" eb="26">
      <t>アタ</t>
    </rPh>
    <phoneticPr fontId="1"/>
  </si>
  <si>
    <t>あらかじめ使用者が指定する</t>
    <rPh sb="5" eb="8">
      <t>シヨウシャ</t>
    </rPh>
    <rPh sb="9" eb="11">
      <t>シテイ</t>
    </rPh>
    <phoneticPr fontId="1"/>
  </si>
  <si>
    <t>賃金</t>
    <rPh sb="0" eb="2">
      <t>チンギン</t>
    </rPh>
    <phoneticPr fontId="1"/>
  </si>
  <si>
    <t>振替休日が同一週内の場合、休日出勤日に通常の賃金を払えばよく、振替休日に賃金を支払う必要はない</t>
    <rPh sb="0" eb="2">
      <t>フリカエ</t>
    </rPh>
    <rPh sb="2" eb="4">
      <t>キュウジツ</t>
    </rPh>
    <rPh sb="5" eb="7">
      <t>ドウイツ</t>
    </rPh>
    <rPh sb="7" eb="8">
      <t>シュウ</t>
    </rPh>
    <rPh sb="8" eb="9">
      <t>ナイ</t>
    </rPh>
    <rPh sb="10" eb="12">
      <t>バアイ</t>
    </rPh>
    <rPh sb="13" eb="15">
      <t>キュウジツ</t>
    </rPh>
    <rPh sb="15" eb="17">
      <t>シュッキン</t>
    </rPh>
    <rPh sb="17" eb="18">
      <t>ヒ</t>
    </rPh>
    <rPh sb="19" eb="21">
      <t>ツウジョウ</t>
    </rPh>
    <rPh sb="22" eb="24">
      <t>チンギン</t>
    </rPh>
    <rPh sb="25" eb="26">
      <t>ハラ</t>
    </rPh>
    <rPh sb="31" eb="33">
      <t>フリカエ</t>
    </rPh>
    <rPh sb="33" eb="35">
      <t>キュウジツ</t>
    </rPh>
    <rPh sb="36" eb="38">
      <t>チンギン</t>
    </rPh>
    <rPh sb="39" eb="41">
      <t>シハラ</t>
    </rPh>
    <rPh sb="42" eb="44">
      <t>ヒツヨウ</t>
    </rPh>
    <phoneticPr fontId="1"/>
  </si>
  <si>
    <t>振替休日により働いた日を含む週の労働時間が週法定労働時間を超えた場合には、この部分については時間外労働となるので、割増賃金の支払いが必要となる</t>
    <rPh sb="0" eb="2">
      <t>フリカエ</t>
    </rPh>
    <rPh sb="2" eb="4">
      <t>キュウジツ</t>
    </rPh>
    <rPh sb="7" eb="8">
      <t>ハタラ</t>
    </rPh>
    <rPh sb="10" eb="11">
      <t>ヒ</t>
    </rPh>
    <rPh sb="12" eb="13">
      <t>フク</t>
    </rPh>
    <rPh sb="14" eb="15">
      <t>シュウ</t>
    </rPh>
    <rPh sb="16" eb="18">
      <t>ロウドウ</t>
    </rPh>
    <rPh sb="18" eb="20">
      <t>ジカン</t>
    </rPh>
    <rPh sb="21" eb="22">
      <t>シュウ</t>
    </rPh>
    <rPh sb="22" eb="24">
      <t>ホウテイ</t>
    </rPh>
    <rPh sb="24" eb="26">
      <t>ロウドウ</t>
    </rPh>
    <rPh sb="26" eb="28">
      <t>ジカン</t>
    </rPh>
    <rPh sb="29" eb="30">
      <t>コ</t>
    </rPh>
    <rPh sb="32" eb="34">
      <t>バアイ</t>
    </rPh>
    <rPh sb="39" eb="41">
      <t>ブブン</t>
    </rPh>
    <rPh sb="46" eb="49">
      <t>ジカンガイ</t>
    </rPh>
    <rPh sb="49" eb="51">
      <t>ロウドウ</t>
    </rPh>
    <rPh sb="57" eb="59">
      <t>ワリマシ</t>
    </rPh>
    <rPh sb="59" eb="61">
      <t>チンギン</t>
    </rPh>
    <rPh sb="62" eb="64">
      <t>シハラ</t>
    </rPh>
    <rPh sb="66" eb="68">
      <t>ヒツヨウ</t>
    </rPh>
    <phoneticPr fontId="1"/>
  </si>
  <si>
    <t>(例)</t>
    <rPh sb="1" eb="2">
      <t>レイ</t>
    </rPh>
    <phoneticPr fontId="1"/>
  </si>
  <si>
    <t>保育士定数が10人の場合に対し、</t>
    <rPh sb="0" eb="2">
      <t>ホイク</t>
    </rPh>
    <rPh sb="2" eb="3">
      <t>シ</t>
    </rPh>
    <rPh sb="3" eb="5">
      <t>テイスウ</t>
    </rPh>
    <rPh sb="8" eb="9">
      <t>ニン</t>
    </rPh>
    <rPh sb="10" eb="12">
      <t>バアイ</t>
    </rPh>
    <rPh sb="13" eb="14">
      <t>タイ</t>
    </rPh>
    <phoneticPr fontId="1"/>
  </si>
  <si>
    <t>不足</t>
    <rPh sb="0" eb="2">
      <t>フソク</t>
    </rPh>
    <phoneticPr fontId="1"/>
  </si>
  <si>
    <t>保育士現員数10.0人・・</t>
    <rPh sb="0" eb="2">
      <t>ホイク</t>
    </rPh>
    <rPh sb="2" eb="3">
      <t>シ</t>
    </rPh>
    <rPh sb="3" eb="5">
      <t>ゲンイン</t>
    </rPh>
    <rPh sb="5" eb="6">
      <t>スウ</t>
    </rPh>
    <rPh sb="10" eb="11">
      <t>ニン</t>
    </rPh>
    <phoneticPr fontId="1"/>
  </si>
  <si>
    <t>非常勤保育士分が不足（10.0人超必要）</t>
    <rPh sb="0" eb="3">
      <t>ヒジョウキン</t>
    </rPh>
    <rPh sb="3" eb="5">
      <t>ホイク</t>
    </rPh>
    <rPh sb="5" eb="6">
      <t>シ</t>
    </rPh>
    <rPh sb="6" eb="7">
      <t>ブン</t>
    </rPh>
    <rPh sb="8" eb="10">
      <t>フソク</t>
    </rPh>
    <rPh sb="15" eb="16">
      <t>ニン</t>
    </rPh>
    <rPh sb="16" eb="17">
      <t>チョウ</t>
    </rPh>
    <rPh sb="17" eb="19">
      <t>ヒツヨウ</t>
    </rPh>
    <phoneticPr fontId="1"/>
  </si>
  <si>
    <t>保育士現員数 9.5人・・</t>
    <rPh sb="0" eb="2">
      <t>ホイク</t>
    </rPh>
    <rPh sb="2" eb="3">
      <t>シ</t>
    </rPh>
    <rPh sb="3" eb="5">
      <t>ゲンイン</t>
    </rPh>
    <rPh sb="5" eb="6">
      <t>スウ</t>
    </rPh>
    <rPh sb="10" eb="11">
      <t>ニン</t>
    </rPh>
    <phoneticPr fontId="1"/>
  </si>
  <si>
    <t>消防法施行令第4条の3</t>
    <rPh sb="0" eb="2">
      <t>ショウボウ</t>
    </rPh>
    <rPh sb="2" eb="3">
      <t>ホウ</t>
    </rPh>
    <rPh sb="3" eb="5">
      <t>セコウ</t>
    </rPh>
    <rPh sb="5" eb="6">
      <t>レイ</t>
    </rPh>
    <rPh sb="6" eb="7">
      <t>ダイ</t>
    </rPh>
    <rPh sb="8" eb="9">
      <t>ジョウ</t>
    </rPh>
    <phoneticPr fontId="1"/>
  </si>
  <si>
    <t>消防法施行規則第4条の3</t>
    <rPh sb="0" eb="2">
      <t>ショウボウ</t>
    </rPh>
    <rPh sb="2" eb="3">
      <t>ホウ</t>
    </rPh>
    <rPh sb="3" eb="5">
      <t>セコウ</t>
    </rPh>
    <rPh sb="5" eb="7">
      <t>キソク</t>
    </rPh>
    <rPh sb="7" eb="8">
      <t>ダイ</t>
    </rPh>
    <rPh sb="9" eb="10">
      <t>ジョウ</t>
    </rPh>
    <phoneticPr fontId="1"/>
  </si>
  <si>
    <t>　消防計画の内容を、関係者に周知していますか。</t>
    <rPh sb="1" eb="3">
      <t>ショウボウ</t>
    </rPh>
    <rPh sb="3" eb="5">
      <t>ケイカク</t>
    </rPh>
    <rPh sb="6" eb="8">
      <t>ナイヨウ</t>
    </rPh>
    <rPh sb="10" eb="13">
      <t>カンケイシャ</t>
    </rPh>
    <rPh sb="14" eb="16">
      <t>シュウチ</t>
    </rPh>
    <phoneticPr fontId="1"/>
  </si>
  <si>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1"/>
  </si>
  <si>
    <t>　福利厚生</t>
    <rPh sb="1" eb="3">
      <t>フクリ</t>
    </rPh>
    <rPh sb="3" eb="5">
      <t>コウセイ</t>
    </rPh>
    <phoneticPr fontId="1"/>
  </si>
  <si>
    <t>　職員の福利厚生に対する配慮をしていますか。</t>
    <rPh sb="1" eb="3">
      <t>ショクイン</t>
    </rPh>
    <rPh sb="4" eb="6">
      <t>フクリ</t>
    </rPh>
    <rPh sb="6" eb="8">
      <t>コウセイ</t>
    </rPh>
    <rPh sb="9" eb="10">
      <t>タイ</t>
    </rPh>
    <rPh sb="12" eb="14">
      <t>ハイリョ</t>
    </rPh>
    <phoneticPr fontId="1"/>
  </si>
  <si>
    <t>　施設長の責務</t>
    <rPh sb="1" eb="3">
      <t>シセツ</t>
    </rPh>
    <rPh sb="3" eb="4">
      <t>チョウ</t>
    </rPh>
    <rPh sb="5" eb="7">
      <t>セキム</t>
    </rPh>
    <phoneticPr fontId="1"/>
  </si>
  <si>
    <t>施 設 名</t>
    <rPh sb="0" eb="1">
      <t>シ</t>
    </rPh>
    <rPh sb="2" eb="3">
      <t>セツ</t>
    </rPh>
    <rPh sb="4" eb="5">
      <t>メイ</t>
    </rPh>
    <phoneticPr fontId="1"/>
  </si>
  <si>
    <t>所 在 地</t>
    <rPh sb="0" eb="1">
      <t>トコロ</t>
    </rPh>
    <rPh sb="2" eb="3">
      <t>ザイ</t>
    </rPh>
    <rPh sb="4" eb="5">
      <t>チ</t>
    </rPh>
    <phoneticPr fontId="1"/>
  </si>
  <si>
    <t>記 入 者</t>
    <rPh sb="0" eb="1">
      <t>キ</t>
    </rPh>
    <rPh sb="2" eb="3">
      <t>イリ</t>
    </rPh>
    <rPh sb="4" eb="5">
      <t>シャ</t>
    </rPh>
    <phoneticPr fontId="1"/>
  </si>
  <si>
    <t>（氏名）</t>
    <rPh sb="1" eb="2">
      <t>シ</t>
    </rPh>
    <rPh sb="2" eb="3">
      <t>メイ</t>
    </rPh>
    <phoneticPr fontId="1"/>
  </si>
  <si>
    <t>１ヶ月平均所定労働時間</t>
    <rPh sb="2" eb="3">
      <t>ゲツ</t>
    </rPh>
    <rPh sb="3" eb="5">
      <t>ヘイキン</t>
    </rPh>
    <rPh sb="5" eb="7">
      <t>ショテイ</t>
    </rPh>
    <rPh sb="7" eb="9">
      <t>ロウドウ</t>
    </rPh>
    <rPh sb="9" eb="11">
      <t>ジカン</t>
    </rPh>
    <phoneticPr fontId="1"/>
  </si>
  <si>
    <t>【参考：振替休日と代休の相違点】</t>
    <rPh sb="1" eb="3">
      <t>サンコウ</t>
    </rPh>
    <rPh sb="4" eb="5">
      <t>フ</t>
    </rPh>
    <rPh sb="5" eb="6">
      <t>カ</t>
    </rPh>
    <rPh sb="6" eb="8">
      <t>キュウジツ</t>
    </rPh>
    <rPh sb="9" eb="11">
      <t>ダイキュウ</t>
    </rPh>
    <rPh sb="12" eb="15">
      <t>ソウイテン</t>
    </rPh>
    <phoneticPr fontId="1"/>
  </si>
  <si>
    <t>「雇保法」</t>
    <rPh sb="1" eb="2">
      <t>ヤトイ</t>
    </rPh>
    <rPh sb="2" eb="3">
      <t>タモツ</t>
    </rPh>
    <rPh sb="3" eb="4">
      <t>ホウ</t>
    </rPh>
    <phoneticPr fontId="1"/>
  </si>
  <si>
    <t>「労災法」</t>
    <rPh sb="1" eb="3">
      <t>ロウサイ</t>
    </rPh>
    <rPh sb="3" eb="4">
      <t>ホウ</t>
    </rPh>
    <phoneticPr fontId="1"/>
  </si>
  <si>
    <t>「社福退職手当法」</t>
    <rPh sb="1" eb="2">
      <t>シャ</t>
    </rPh>
    <rPh sb="2" eb="3">
      <t>フク</t>
    </rPh>
    <rPh sb="3" eb="5">
      <t>タイショク</t>
    </rPh>
    <rPh sb="5" eb="7">
      <t>テアテ</t>
    </rPh>
    <rPh sb="7" eb="8">
      <t>ホウ</t>
    </rPh>
    <phoneticPr fontId="1"/>
  </si>
  <si>
    <t>「消防法施行令」</t>
    <rPh sb="1" eb="4">
      <t>ショウボウホウ</t>
    </rPh>
    <rPh sb="4" eb="7">
      <t>シコウレイ</t>
    </rPh>
    <phoneticPr fontId="1"/>
  </si>
  <si>
    <t>消防用設備等の種類</t>
    <rPh sb="0" eb="3">
      <t>ショウボウヨウ</t>
    </rPh>
    <rPh sb="3" eb="6">
      <t>セツビトウ</t>
    </rPh>
    <rPh sb="7" eb="9">
      <t>シュルイ</t>
    </rPh>
    <phoneticPr fontId="1"/>
  </si>
  <si>
    <t>消火器</t>
    <rPh sb="0" eb="3">
      <t>ショウカキ</t>
    </rPh>
    <phoneticPr fontId="1"/>
  </si>
  <si>
    <t>延面積150㎡以上の施設</t>
    <rPh sb="0" eb="1">
      <t>ノベ</t>
    </rPh>
    <rPh sb="1" eb="3">
      <t>メンセキ</t>
    </rPh>
    <rPh sb="7" eb="9">
      <t>イジョウ</t>
    </rPh>
    <rPh sb="10" eb="12">
      <t>シセツ</t>
    </rPh>
    <phoneticPr fontId="1"/>
  </si>
  <si>
    <t>自動火災報知設備</t>
    <rPh sb="0" eb="2">
      <t>ジドウ</t>
    </rPh>
    <rPh sb="2" eb="4">
      <t>カサイ</t>
    </rPh>
    <rPh sb="4" eb="6">
      <t>ホウチ</t>
    </rPh>
    <rPh sb="6" eb="8">
      <t>セツビ</t>
    </rPh>
    <phoneticPr fontId="1"/>
  </si>
  <si>
    <t>延面積300㎡以上の施設</t>
    <rPh sb="0" eb="1">
      <t>ノベ</t>
    </rPh>
    <rPh sb="1" eb="3">
      <t>メンセキ</t>
    </rPh>
    <rPh sb="7" eb="9">
      <t>イジョウ</t>
    </rPh>
    <rPh sb="10" eb="12">
      <t>シセツ</t>
    </rPh>
    <phoneticPr fontId="1"/>
  </si>
  <si>
    <t>火災通報装置</t>
    <rPh sb="0" eb="2">
      <t>カサイ</t>
    </rPh>
    <rPh sb="2" eb="4">
      <t>ツウホウ</t>
    </rPh>
    <rPh sb="4" eb="6">
      <t>ソウチ</t>
    </rPh>
    <phoneticPr fontId="1"/>
  </si>
  <si>
    <t>延面積500㎡以上の施設</t>
    <rPh sb="0" eb="1">
      <t>ノベ</t>
    </rPh>
    <rPh sb="1" eb="3">
      <t>メンセキ</t>
    </rPh>
    <rPh sb="7" eb="9">
      <t>イジョウ</t>
    </rPh>
    <rPh sb="10" eb="12">
      <t>シセツ</t>
    </rPh>
    <phoneticPr fontId="1"/>
  </si>
  <si>
    <t>スプリンクラー設備</t>
    <rPh sb="7" eb="9">
      <t>セツビ</t>
    </rPh>
    <phoneticPr fontId="1"/>
  </si>
  <si>
    <t>日</t>
    <rPh sb="0" eb="1">
      <t>ニチ</t>
    </rPh>
    <phoneticPr fontId="1"/>
  </si>
  <si>
    <t>周知方法</t>
    <rPh sb="0" eb="2">
      <t>シュウチ</t>
    </rPh>
    <rPh sb="2" eb="4">
      <t>ホウホウ</t>
    </rPh>
    <phoneticPr fontId="1"/>
  </si>
  <si>
    <t>母性健康管理上必要な措置の状況</t>
    <rPh sb="0" eb="2">
      <t>ボセイ</t>
    </rPh>
    <rPh sb="13" eb="15">
      <t>ジョウキョウ</t>
    </rPh>
    <phoneticPr fontId="1"/>
  </si>
  <si>
    <t>保健指導等の時間の確保及び指導事項による勤務時間変更等の事例の有無（前年度から自主点検直近まで）</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rPh sb="31" eb="33">
      <t>ウム</t>
    </rPh>
    <phoneticPr fontId="1"/>
  </si>
  <si>
    <t>「社庶第８３号通知」</t>
    <rPh sb="1" eb="2">
      <t>シャ</t>
    </rPh>
    <rPh sb="2" eb="3">
      <t>ショ</t>
    </rPh>
    <rPh sb="3" eb="4">
      <t>ダイ</t>
    </rPh>
    <rPh sb="6" eb="7">
      <t>ゴウ</t>
    </rPh>
    <rPh sb="7" eb="9">
      <t>ツウチ</t>
    </rPh>
    <phoneticPr fontId="1"/>
  </si>
  <si>
    <t>「社施第１０７号通知」</t>
    <rPh sb="1" eb="2">
      <t>シャ</t>
    </rPh>
    <rPh sb="2" eb="3">
      <t>シ</t>
    </rPh>
    <rPh sb="3" eb="4">
      <t>ダイ</t>
    </rPh>
    <rPh sb="7" eb="8">
      <t>ゴウ</t>
    </rPh>
    <rPh sb="8" eb="10">
      <t>ツウチ</t>
    </rPh>
    <phoneticPr fontId="1"/>
  </si>
  <si>
    <t>「消防庁告示第１号」</t>
    <rPh sb="1" eb="7">
      <t>ショウボウチョウコクジダイ</t>
    </rPh>
    <rPh sb="8" eb="9">
      <t>ゴウ</t>
    </rPh>
    <phoneticPr fontId="1"/>
  </si>
  <si>
    <t>　火災通報装置の基準（平成８年消防庁告示第１号）</t>
    <rPh sb="1" eb="3">
      <t>カサイ</t>
    </rPh>
    <rPh sb="3" eb="5">
      <t>ツウホウ</t>
    </rPh>
    <rPh sb="5" eb="7">
      <t>ソウチ</t>
    </rPh>
    <rPh sb="8" eb="10">
      <t>キジュン</t>
    </rPh>
    <rPh sb="11" eb="13">
      <t>ヘイセイ</t>
    </rPh>
    <rPh sb="14" eb="15">
      <t>ネン</t>
    </rPh>
    <rPh sb="15" eb="17">
      <t>ショウボウ</t>
    </rPh>
    <rPh sb="17" eb="18">
      <t>チョウ</t>
    </rPh>
    <rPh sb="18" eb="20">
      <t>コクジ</t>
    </rPh>
    <rPh sb="20" eb="21">
      <t>ダイ</t>
    </rPh>
    <rPh sb="22" eb="23">
      <t>ゴウ</t>
    </rPh>
    <phoneticPr fontId="1"/>
  </si>
  <si>
    <t>社援施第116号通知</t>
    <rPh sb="0" eb="1">
      <t>シャ</t>
    </rPh>
    <rPh sb="1" eb="2">
      <t>エン</t>
    </rPh>
    <rPh sb="2" eb="3">
      <t>シ</t>
    </rPh>
    <rPh sb="3" eb="4">
      <t>ダイ</t>
    </rPh>
    <rPh sb="7" eb="8">
      <t>ゴウ</t>
    </rPh>
    <rPh sb="8" eb="10">
      <t>ツウチ</t>
    </rPh>
    <phoneticPr fontId="1"/>
  </si>
  <si>
    <t>事務連絡・雇入時健康診断</t>
    <rPh sb="0" eb="2">
      <t>ジム</t>
    </rPh>
    <rPh sb="2" eb="4">
      <t>レンラク</t>
    </rPh>
    <rPh sb="5" eb="6">
      <t>コ</t>
    </rPh>
    <rPh sb="6" eb="7">
      <t>ハイ</t>
    </rPh>
    <rPh sb="7" eb="8">
      <t>ジ</t>
    </rPh>
    <rPh sb="8" eb="10">
      <t>ケンコウ</t>
    </rPh>
    <rPh sb="10" eb="12">
      <t>シンダン</t>
    </rPh>
    <phoneticPr fontId="1"/>
  </si>
  <si>
    <t>社援施第65号通知</t>
    <rPh sb="0" eb="1">
      <t>シャ</t>
    </rPh>
    <rPh sb="1" eb="2">
      <t>エン</t>
    </rPh>
    <rPh sb="2" eb="3">
      <t>シ</t>
    </rPh>
    <rPh sb="3" eb="4">
      <t>ダイ</t>
    </rPh>
    <rPh sb="6" eb="7">
      <t>ゴウ</t>
    </rPh>
    <rPh sb="7" eb="9">
      <t>ツウチ</t>
    </rPh>
    <phoneticPr fontId="1"/>
  </si>
  <si>
    <t>加入の有無</t>
    <rPh sb="0" eb="2">
      <t>カニュウ</t>
    </rPh>
    <rPh sb="3" eb="5">
      <t>ウム</t>
    </rPh>
    <phoneticPr fontId="1"/>
  </si>
  <si>
    <t>健保法第3条第3項</t>
    <rPh sb="0" eb="1">
      <t>ケン</t>
    </rPh>
    <rPh sb="1" eb="2">
      <t>ホ</t>
    </rPh>
    <rPh sb="2" eb="3">
      <t>ホウ</t>
    </rPh>
    <rPh sb="3" eb="4">
      <t>ダイ</t>
    </rPh>
    <rPh sb="5" eb="6">
      <t>ジョウ</t>
    </rPh>
    <rPh sb="6" eb="7">
      <t>ダイ</t>
    </rPh>
    <rPh sb="8" eb="9">
      <t>コウ</t>
    </rPh>
    <phoneticPr fontId="1"/>
  </si>
  <si>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1"/>
  </si>
  <si>
    <t>安衛規則第613条、第618条</t>
    <rPh sb="0" eb="1">
      <t>アン</t>
    </rPh>
    <rPh sb="1" eb="2">
      <t>エイ</t>
    </rPh>
    <rPh sb="2" eb="4">
      <t>キソク</t>
    </rPh>
    <rPh sb="4" eb="5">
      <t>ダイ</t>
    </rPh>
    <rPh sb="8" eb="9">
      <t>ジョウ</t>
    </rPh>
    <rPh sb="10" eb="11">
      <t>ダイ</t>
    </rPh>
    <rPh sb="14" eb="15">
      <t>ジョウ</t>
    </rPh>
    <phoneticPr fontId="1"/>
  </si>
  <si>
    <t>浄化槽法第10条、第11条</t>
    <rPh sb="0" eb="2">
      <t>ジョウカ</t>
    </rPh>
    <rPh sb="2" eb="3">
      <t>ソウ</t>
    </rPh>
    <rPh sb="3" eb="4">
      <t>ホウ</t>
    </rPh>
    <rPh sb="4" eb="5">
      <t>ダイ</t>
    </rPh>
    <rPh sb="7" eb="8">
      <t>ジョウ</t>
    </rPh>
    <rPh sb="9" eb="10">
      <t>ダイ</t>
    </rPh>
    <rPh sb="12" eb="13">
      <t>ジョウ</t>
    </rPh>
    <phoneticPr fontId="1"/>
  </si>
  <si>
    <t>浄化槽法施行規則第6条、第7条</t>
    <rPh sb="0" eb="2">
      <t>ジョウカ</t>
    </rPh>
    <rPh sb="2" eb="3">
      <t>ソウ</t>
    </rPh>
    <rPh sb="3" eb="4">
      <t>ホウ</t>
    </rPh>
    <rPh sb="4" eb="6">
      <t>セコウ</t>
    </rPh>
    <rPh sb="6" eb="8">
      <t>キソク</t>
    </rPh>
    <rPh sb="8" eb="9">
      <t>ダイ</t>
    </rPh>
    <rPh sb="10" eb="11">
      <t>ジョウ</t>
    </rPh>
    <rPh sb="12" eb="13">
      <t>ダイ</t>
    </rPh>
    <rPh sb="14" eb="15">
      <t>ジョウ</t>
    </rPh>
    <phoneticPr fontId="1"/>
  </si>
  <si>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1"/>
  </si>
  <si>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1"/>
  </si>
  <si>
    <t>労基法第20条</t>
    <rPh sb="0" eb="3">
      <t>ロウキホウ</t>
    </rPh>
    <rPh sb="3" eb="4">
      <t>ダイ</t>
    </rPh>
    <rPh sb="6" eb="7">
      <t>ジョウ</t>
    </rPh>
    <phoneticPr fontId="1"/>
  </si>
  <si>
    <t>設置義務</t>
    <rPh sb="0" eb="2">
      <t>セッチ</t>
    </rPh>
    <rPh sb="2" eb="4">
      <t>ギム</t>
    </rPh>
    <phoneticPr fontId="1"/>
  </si>
  <si>
    <t>　福祉関係事業者における個人情報の適正な取扱いのためのガイドライン（平成１６年１１月３０日通達）</t>
    <rPh sb="1" eb="3">
      <t>フクシ</t>
    </rPh>
    <rPh sb="3" eb="5">
      <t>カンケイ</t>
    </rPh>
    <rPh sb="5" eb="8">
      <t>ジギョウシャ</t>
    </rPh>
    <rPh sb="12" eb="14">
      <t>コジン</t>
    </rPh>
    <rPh sb="14" eb="16">
      <t>ジョウホウ</t>
    </rPh>
    <rPh sb="17" eb="19">
      <t>テキセイ</t>
    </rPh>
    <rPh sb="20" eb="22">
      <t>トリアツカ</t>
    </rPh>
    <rPh sb="34" eb="36">
      <t>ヘイセイ</t>
    </rPh>
    <rPh sb="38" eb="39">
      <t>ネン</t>
    </rPh>
    <rPh sb="41" eb="42">
      <t>ガツ</t>
    </rPh>
    <rPh sb="44" eb="45">
      <t>ニチ</t>
    </rPh>
    <rPh sb="45" eb="47">
      <t>ツウタツ</t>
    </rPh>
    <phoneticPr fontId="1"/>
  </si>
  <si>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1"/>
  </si>
  <si>
    <t>（ 運 営 管 理 ）</t>
    <rPh sb="2" eb="3">
      <t>ウン</t>
    </rPh>
    <rPh sb="4" eb="5">
      <t>エイ</t>
    </rPh>
    <rPh sb="6" eb="7">
      <t>カン</t>
    </rPh>
    <rPh sb="8" eb="9">
      <t>リ</t>
    </rPh>
    <phoneticPr fontId="1"/>
  </si>
  <si>
    <t>（職名）</t>
    <rPh sb="1" eb="2">
      <t>ショク</t>
    </rPh>
    <rPh sb="2" eb="3">
      <t>メイ</t>
    </rPh>
    <phoneticPr fontId="1"/>
  </si>
  <si>
    <t>「民法」</t>
    <rPh sb="1" eb="3">
      <t>ミンポウ</t>
    </rPh>
    <phoneticPr fontId="1"/>
  </si>
  <si>
    <t>「基発第６６３号等通達」</t>
    <rPh sb="1" eb="2">
      <t>キ</t>
    </rPh>
    <rPh sb="2" eb="3">
      <t>ハツ</t>
    </rPh>
    <rPh sb="3" eb="4">
      <t>ダイ</t>
    </rPh>
    <rPh sb="7" eb="8">
      <t>ゴウ</t>
    </rPh>
    <rPh sb="8" eb="9">
      <t>トウ</t>
    </rPh>
    <rPh sb="9" eb="11">
      <t>ツウタツ</t>
    </rPh>
    <phoneticPr fontId="1"/>
  </si>
  <si>
    <t>　退職者名簿</t>
    <rPh sb="1" eb="4">
      <t>タイショクシャ</t>
    </rPh>
    <rPh sb="4" eb="6">
      <t>メイボ</t>
    </rPh>
    <phoneticPr fontId="1"/>
  </si>
  <si>
    <t>退職手当共済制度</t>
    <rPh sb="0" eb="2">
      <t>タイショク</t>
    </rPh>
    <rPh sb="2" eb="4">
      <t>テアテ</t>
    </rPh>
    <rPh sb="4" eb="6">
      <t>キョウサイ</t>
    </rPh>
    <rPh sb="6" eb="8">
      <t>セイド</t>
    </rPh>
    <phoneticPr fontId="1"/>
  </si>
  <si>
    <t>労基法第89条第10号</t>
    <rPh sb="0" eb="1">
      <t>ロウ</t>
    </rPh>
    <rPh sb="1" eb="2">
      <t>キ</t>
    </rPh>
    <rPh sb="2" eb="3">
      <t>ホウ</t>
    </rPh>
    <rPh sb="3" eb="4">
      <t>ダイ</t>
    </rPh>
    <rPh sb="6" eb="7">
      <t>ジョウ</t>
    </rPh>
    <rPh sb="7" eb="8">
      <t>ダイ</t>
    </rPh>
    <rPh sb="10" eb="11">
      <t>ゴウ</t>
    </rPh>
    <phoneticPr fontId="1"/>
  </si>
  <si>
    <t>労基法第36条</t>
    <rPh sb="0" eb="1">
      <t>ロウ</t>
    </rPh>
    <rPh sb="1" eb="2">
      <t>キ</t>
    </rPh>
    <rPh sb="2" eb="3">
      <t>ホウ</t>
    </rPh>
    <rPh sb="3" eb="4">
      <t>ダイ</t>
    </rPh>
    <rPh sb="6" eb="7">
      <t>ジョウ</t>
    </rPh>
    <phoneticPr fontId="1"/>
  </si>
  <si>
    <t>労基法第24条</t>
    <rPh sb="0" eb="1">
      <t>ロウ</t>
    </rPh>
    <rPh sb="1" eb="2">
      <t>キ</t>
    </rPh>
    <rPh sb="2" eb="3">
      <t>ホウ</t>
    </rPh>
    <rPh sb="3" eb="4">
      <t>ダイ</t>
    </rPh>
    <rPh sb="6" eb="7">
      <t>ジョウ</t>
    </rPh>
    <phoneticPr fontId="1"/>
  </si>
  <si>
    <t>労基法施行規則第5条</t>
    <rPh sb="0" eb="1">
      <t>ロウ</t>
    </rPh>
    <rPh sb="1" eb="2">
      <t>キ</t>
    </rPh>
    <rPh sb="2" eb="3">
      <t>ホウ</t>
    </rPh>
    <rPh sb="3" eb="5">
      <t>セコウ</t>
    </rPh>
    <rPh sb="5" eb="7">
      <t>キソク</t>
    </rPh>
    <rPh sb="7" eb="8">
      <t>ダイ</t>
    </rPh>
    <rPh sb="9" eb="10">
      <t>ジョウ</t>
    </rPh>
    <phoneticPr fontId="1"/>
  </si>
  <si>
    <t>厚生保法第6条第1項</t>
    <rPh sb="0" eb="2">
      <t>コウセイ</t>
    </rPh>
    <rPh sb="2" eb="3">
      <t>ホ</t>
    </rPh>
    <rPh sb="3" eb="4">
      <t>ホウ</t>
    </rPh>
    <rPh sb="4" eb="5">
      <t>ダイ</t>
    </rPh>
    <rPh sb="6" eb="7">
      <t>ジョウ</t>
    </rPh>
    <rPh sb="7" eb="8">
      <t>ダイ</t>
    </rPh>
    <rPh sb="9" eb="10">
      <t>コウ</t>
    </rPh>
    <phoneticPr fontId="1"/>
  </si>
  <si>
    <t>雇児発第488号等通知</t>
    <rPh sb="8" eb="9">
      <t>トウ</t>
    </rPh>
    <phoneticPr fontId="1"/>
  </si>
  <si>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1"/>
  </si>
  <si>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1"/>
  </si>
  <si>
    <t>　訓練結果記録を整備していますか。</t>
    <rPh sb="1" eb="3">
      <t>クンレン</t>
    </rPh>
    <rPh sb="3" eb="4">
      <t>ケツ</t>
    </rPh>
    <rPh sb="4" eb="5">
      <t>カ</t>
    </rPh>
    <rPh sb="5" eb="7">
      <t>キロク</t>
    </rPh>
    <rPh sb="8" eb="10">
      <t>セイビ</t>
    </rPh>
    <phoneticPr fontId="1"/>
  </si>
  <si>
    <t>　保安設備</t>
    <rPh sb="1" eb="3">
      <t>ホアン</t>
    </rPh>
    <rPh sb="3" eb="5">
      <t>セツビ</t>
    </rPh>
    <phoneticPr fontId="1"/>
  </si>
  <si>
    <t>人</t>
    <rPh sb="0" eb="1">
      <t>ニン</t>
    </rPh>
    <phoneticPr fontId="1"/>
  </si>
  <si>
    <t>職　名</t>
    <rPh sb="0" eb="1">
      <t>ショク</t>
    </rPh>
    <rPh sb="2" eb="3">
      <t>メイ</t>
    </rPh>
    <phoneticPr fontId="1"/>
  </si>
  <si>
    <t>１月</t>
    <rPh sb="1" eb="2">
      <t>ガツ</t>
    </rPh>
    <phoneticPr fontId="1"/>
  </si>
  <si>
    <t>月</t>
    <rPh sb="0" eb="1">
      <t>ゲツ</t>
    </rPh>
    <phoneticPr fontId="1"/>
  </si>
  <si>
    <t>曜</t>
    <rPh sb="0" eb="1">
      <t>ヨウ</t>
    </rPh>
    <phoneticPr fontId="1"/>
  </si>
  <si>
    <t>保・</t>
    <rPh sb="0" eb="1">
      <t>ホ</t>
    </rPh>
    <phoneticPr fontId="1"/>
  </si>
  <si>
    <t>看・</t>
    <rPh sb="0" eb="1">
      <t>ミ</t>
    </rPh>
    <phoneticPr fontId="1"/>
  </si>
  <si>
    <t>（資料作成直近月の状況）</t>
    <rPh sb="7" eb="8">
      <t>ゲツ</t>
    </rPh>
    <rPh sb="9" eb="11">
      <t>ジョウキョウ</t>
    </rPh>
    <phoneticPr fontId="1"/>
  </si>
  <si>
    <t>退職届(願)等退職関係書類</t>
    <rPh sb="0" eb="2">
      <t>タイショク</t>
    </rPh>
    <rPh sb="2" eb="3">
      <t>トド</t>
    </rPh>
    <rPh sb="4" eb="5">
      <t>ガン</t>
    </rPh>
    <rPh sb="6" eb="7">
      <t>トウ</t>
    </rPh>
    <rPh sb="7" eb="9">
      <t>タイショク</t>
    </rPh>
    <rPh sb="9" eb="11">
      <t>カンケイ</t>
    </rPh>
    <rPh sb="11" eb="13">
      <t>ショルイ</t>
    </rPh>
    <phoneticPr fontId="1"/>
  </si>
  <si>
    <t>（受審時期：</t>
    <rPh sb="1" eb="2">
      <t>ジュ</t>
    </rPh>
    <rPh sb="2" eb="3">
      <t>シン</t>
    </rPh>
    <rPh sb="3" eb="5">
      <t>ジキ</t>
    </rPh>
    <phoneticPr fontId="1"/>
  </si>
  <si>
    <t>【一施設のみを経営する社会福祉法人において、法人監査を同時に実施して福祉サービスの質の評価の実施状況を確認する場合、当自主点検表の本項目は記入省略可】</t>
    <rPh sb="1" eb="2">
      <t>イチ</t>
    </rPh>
    <rPh sb="2" eb="4">
      <t>シセツ</t>
    </rPh>
    <rPh sb="7" eb="9">
      <t>ケイエイ</t>
    </rPh>
    <rPh sb="11" eb="13">
      <t>シャカイ</t>
    </rPh>
    <rPh sb="13" eb="15">
      <t>フクシ</t>
    </rPh>
    <rPh sb="15" eb="17">
      <t>ホウジン</t>
    </rPh>
    <rPh sb="22" eb="24">
      <t>ホウジン</t>
    </rPh>
    <rPh sb="24" eb="26">
      <t>カンサ</t>
    </rPh>
    <rPh sb="27" eb="29">
      <t>ドウジ</t>
    </rPh>
    <rPh sb="30" eb="32">
      <t>ジッシ</t>
    </rPh>
    <rPh sb="34" eb="36">
      <t>フクシ</t>
    </rPh>
    <rPh sb="41" eb="42">
      <t>シツ</t>
    </rPh>
    <rPh sb="43" eb="45">
      <t>ヒョウカ</t>
    </rPh>
    <rPh sb="46" eb="48">
      <t>ジッシ</t>
    </rPh>
    <rPh sb="48" eb="50">
      <t>ジョウキョウ</t>
    </rPh>
    <rPh sb="51" eb="53">
      <t>カクニン</t>
    </rPh>
    <rPh sb="55" eb="57">
      <t>バアイ</t>
    </rPh>
    <rPh sb="58" eb="59">
      <t>トウ</t>
    </rPh>
    <rPh sb="59" eb="61">
      <t>ジシュ</t>
    </rPh>
    <rPh sb="61" eb="64">
      <t>テンケンヒョウ</t>
    </rPh>
    <rPh sb="65" eb="66">
      <t>ホン</t>
    </rPh>
    <rPh sb="66" eb="68">
      <t>コウモク</t>
    </rPh>
    <rPh sb="69" eb="71">
      <t>キニュウ</t>
    </rPh>
    <rPh sb="71" eb="73">
      <t>ショウリャク</t>
    </rPh>
    <rPh sb="73" eb="74">
      <t>カ</t>
    </rPh>
    <phoneticPr fontId="1"/>
  </si>
  <si>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1"/>
  </si>
  <si>
    <t>別居手当</t>
    <rPh sb="0" eb="2">
      <t>ベッキョ</t>
    </rPh>
    <rPh sb="2" eb="4">
      <t>テアテ</t>
    </rPh>
    <phoneticPr fontId="1"/>
  </si>
  <si>
    <t>子女教育手当</t>
    <rPh sb="0" eb="2">
      <t>シジョ</t>
    </rPh>
    <rPh sb="2" eb="4">
      <t>キョウイク</t>
    </rPh>
    <rPh sb="4" eb="6">
      <t>テアテ</t>
    </rPh>
    <phoneticPr fontId="1"/>
  </si>
  <si>
    <t>労基法第37条第5項</t>
    <rPh sb="0" eb="3">
      <t>ロウキホウ</t>
    </rPh>
    <rPh sb="3" eb="4">
      <t>ダイ</t>
    </rPh>
    <rPh sb="6" eb="7">
      <t>ジョウ</t>
    </rPh>
    <rPh sb="7" eb="8">
      <t>ダイ</t>
    </rPh>
    <rPh sb="9" eb="10">
      <t>コウ</t>
    </rPh>
    <phoneticPr fontId="1"/>
  </si>
  <si>
    <t>　割増率は、次のとおり。</t>
    <rPh sb="1" eb="3">
      <t>ワリマシ</t>
    </rPh>
    <rPh sb="3" eb="4">
      <t>リツ</t>
    </rPh>
    <rPh sb="6" eb="7">
      <t>ツギ</t>
    </rPh>
    <phoneticPr fontId="1"/>
  </si>
  <si>
    <t>時間外労働・・２５％</t>
    <rPh sb="0" eb="3">
      <t>ジカンガイ</t>
    </rPh>
    <rPh sb="3" eb="5">
      <t>ロウドウ</t>
    </rPh>
    <phoneticPr fontId="1"/>
  </si>
  <si>
    <t>　給食従事者職員に対し、毎月１回以上検便を実施していますか。</t>
    <rPh sb="1" eb="3">
      <t>キュウショク</t>
    </rPh>
    <rPh sb="3" eb="6">
      <t>ジュウジシャ</t>
    </rPh>
    <rPh sb="6" eb="8">
      <t>ショクイン</t>
    </rPh>
    <rPh sb="9" eb="10">
      <t>タイ</t>
    </rPh>
    <rPh sb="12" eb="14">
      <t>マイツキ</t>
    </rPh>
    <rPh sb="15" eb="16">
      <t>カイ</t>
    </rPh>
    <rPh sb="16" eb="18">
      <t>イジョウ</t>
    </rPh>
    <rPh sb="18" eb="20">
      <t>ケンベン</t>
    </rPh>
    <rPh sb="21" eb="22">
      <t>ジツ</t>
    </rPh>
    <rPh sb="22" eb="23">
      <t>シ</t>
    </rPh>
    <phoneticPr fontId="1"/>
  </si>
  <si>
    <t>「従事している業務の進捗状況により判断する」</t>
    <rPh sb="1" eb="3">
      <t>ジュウジ</t>
    </rPh>
    <rPh sb="7" eb="9">
      <t>ギョウム</t>
    </rPh>
    <rPh sb="10" eb="12">
      <t>シンチョク</t>
    </rPh>
    <rPh sb="12" eb="14">
      <t>ジョウキョウ</t>
    </rPh>
    <rPh sb="17" eb="19">
      <t>ハンダン</t>
    </rPh>
    <phoneticPr fontId="1"/>
  </si>
  <si>
    <t>　１日については、労使協定により８時間を超える労働時間を定めた日はその時間を超えて、それ以外の日は８時間を超えて労働させた時間</t>
    <rPh sb="2" eb="3">
      <t>ニチ</t>
    </rPh>
    <rPh sb="9" eb="11">
      <t>ロウシ</t>
    </rPh>
    <rPh sb="11" eb="13">
      <t>キョウテイ</t>
    </rPh>
    <rPh sb="17" eb="19">
      <t>ジカン</t>
    </rPh>
    <rPh sb="20" eb="21">
      <t>コ</t>
    </rPh>
    <rPh sb="23" eb="25">
      <t>ロウドウ</t>
    </rPh>
    <rPh sb="25" eb="27">
      <t>ジカン</t>
    </rPh>
    <rPh sb="28" eb="29">
      <t>サダ</t>
    </rPh>
    <rPh sb="31" eb="32">
      <t>ヒ</t>
    </rPh>
    <rPh sb="35" eb="37">
      <t>ジカン</t>
    </rPh>
    <rPh sb="38" eb="39">
      <t>コ</t>
    </rPh>
    <rPh sb="44" eb="46">
      <t>イガイ</t>
    </rPh>
    <rPh sb="47" eb="48">
      <t>ヒ</t>
    </rPh>
    <rPh sb="50" eb="52">
      <t>ジカン</t>
    </rPh>
    <rPh sb="53" eb="54">
      <t>コ</t>
    </rPh>
    <rPh sb="56" eb="58">
      <t>ロウドウ</t>
    </rPh>
    <rPh sb="61" eb="63">
      <t>ジカン</t>
    </rPh>
    <phoneticPr fontId="1"/>
  </si>
  <si>
    <t>労基法第89条</t>
    <rPh sb="0" eb="1">
      <t>ロウ</t>
    </rPh>
    <rPh sb="1" eb="2">
      <t>キ</t>
    </rPh>
    <rPh sb="2" eb="3">
      <t>ホウ</t>
    </rPh>
    <rPh sb="3" eb="4">
      <t>ダイ</t>
    </rPh>
    <rPh sb="6" eb="7">
      <t>ジョウ</t>
    </rPh>
    <phoneticPr fontId="1"/>
  </si>
  <si>
    <t>高年齢者雇用安定法第9条</t>
    <rPh sb="0" eb="3">
      <t>コウネンレイ</t>
    </rPh>
    <rPh sb="3" eb="4">
      <t>シャ</t>
    </rPh>
    <rPh sb="4" eb="6">
      <t>コヨウ</t>
    </rPh>
    <rPh sb="6" eb="8">
      <t>アンテイ</t>
    </rPh>
    <rPh sb="8" eb="9">
      <t>ホウ</t>
    </rPh>
    <rPh sb="9" eb="10">
      <t>ダイ</t>
    </rPh>
    <rPh sb="11" eb="12">
      <t>ジョウ</t>
    </rPh>
    <phoneticPr fontId="1"/>
  </si>
  <si>
    <t>　休憩設備</t>
    <rPh sb="1" eb="3">
      <t>キュウケイ</t>
    </rPh>
    <rPh sb="3" eb="5">
      <t>セツビ</t>
    </rPh>
    <phoneticPr fontId="1"/>
  </si>
  <si>
    <t>　施設における職員の勤務体制は、労働基準法を遵守した上で、保育の日課に則して適切な処遇を行えるよう定めておく必要がある。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29" eb="31">
      <t>ホイク</t>
    </rPh>
    <rPh sb="32" eb="33">
      <t>ヒ</t>
    </rPh>
    <rPh sb="33" eb="34">
      <t>カ</t>
    </rPh>
    <rPh sb="35" eb="36">
      <t>ソク</t>
    </rPh>
    <rPh sb="38" eb="40">
      <t>テキセツ</t>
    </rPh>
    <rPh sb="41" eb="43">
      <t>ショグウ</t>
    </rPh>
    <rPh sb="44" eb="45">
      <t>オコナ</t>
    </rPh>
    <rPh sb="49" eb="50">
      <t>サダ</t>
    </rPh>
    <rPh sb="54" eb="56">
      <t>ヒツヨウ</t>
    </rPh>
    <phoneticPr fontId="1"/>
  </si>
  <si>
    <t>　職員の福利厚生を充実し、魅力ある職場づくりを推進することは、福祉人材の確保にとって重要なことである。</t>
    <rPh sb="1" eb="3">
      <t>ショクイン</t>
    </rPh>
    <rPh sb="4" eb="6">
      <t>フクリ</t>
    </rPh>
    <rPh sb="6" eb="8">
      <t>コウセイ</t>
    </rPh>
    <rPh sb="9" eb="11">
      <t>ジュウジツ</t>
    </rPh>
    <rPh sb="13" eb="15">
      <t>ミリョク</t>
    </rPh>
    <rPh sb="17" eb="19">
      <t>ショクバ</t>
    </rPh>
    <rPh sb="23" eb="25">
      <t>スイシン</t>
    </rPh>
    <rPh sb="31" eb="33">
      <t>フクシ</t>
    </rPh>
    <rPh sb="33" eb="35">
      <t>ジンザイ</t>
    </rPh>
    <rPh sb="36" eb="38">
      <t>カクホ</t>
    </rPh>
    <rPh sb="42" eb="44">
      <t>ジュウヨウ</t>
    </rPh>
    <phoneticPr fontId="1"/>
  </si>
  <si>
    <t>社施第59号通知</t>
    <rPh sb="0" eb="1">
      <t>シャ</t>
    </rPh>
    <rPh sb="1" eb="2">
      <t>シ</t>
    </rPh>
    <rPh sb="2" eb="3">
      <t>ダイ</t>
    </rPh>
    <rPh sb="5" eb="6">
      <t>ゴウ</t>
    </rPh>
    <rPh sb="6" eb="8">
      <t>ツウチ</t>
    </rPh>
    <phoneticPr fontId="1"/>
  </si>
  <si>
    <t>社施第102号通知</t>
    <rPh sb="0" eb="1">
      <t>シャ</t>
    </rPh>
    <rPh sb="1" eb="2">
      <t>シ</t>
    </rPh>
    <rPh sb="2" eb="3">
      <t>ダイ</t>
    </rPh>
    <rPh sb="6" eb="7">
      <t>ゴウ</t>
    </rPh>
    <rPh sb="7" eb="9">
      <t>ツウチ</t>
    </rPh>
    <phoneticPr fontId="1"/>
  </si>
  <si>
    <t>社施第107号通知</t>
    <rPh sb="0" eb="1">
      <t>シャ</t>
    </rPh>
    <rPh sb="1" eb="2">
      <t>シ</t>
    </rPh>
    <rPh sb="2" eb="3">
      <t>ダイ</t>
    </rPh>
    <rPh sb="6" eb="7">
      <t>ゴウ</t>
    </rPh>
    <rPh sb="7" eb="9">
      <t>ツウチ</t>
    </rPh>
    <phoneticPr fontId="1"/>
  </si>
  <si>
    <t>社施第121号通知</t>
    <rPh sb="0" eb="1">
      <t>シャ</t>
    </rPh>
    <rPh sb="1" eb="2">
      <t>シ</t>
    </rPh>
    <rPh sb="2" eb="3">
      <t>ダイ</t>
    </rPh>
    <rPh sb="6" eb="7">
      <t>ゴウ</t>
    </rPh>
    <rPh sb="7" eb="9">
      <t>ツウチ</t>
    </rPh>
    <phoneticPr fontId="1"/>
  </si>
  <si>
    <t>消防法第8条</t>
    <rPh sb="0" eb="2">
      <t>ショウボウ</t>
    </rPh>
    <rPh sb="2" eb="3">
      <t>ホウ</t>
    </rPh>
    <rPh sb="3" eb="4">
      <t>ダイ</t>
    </rPh>
    <rPh sb="5" eb="6">
      <t>ジョウ</t>
    </rPh>
    <phoneticPr fontId="1"/>
  </si>
  <si>
    <t>社庶第83号通知</t>
    <rPh sb="0" eb="1">
      <t>シャ</t>
    </rPh>
    <rPh sb="1" eb="2">
      <t>ショ</t>
    </rPh>
    <rPh sb="2" eb="3">
      <t>ダイ</t>
    </rPh>
    <rPh sb="5" eb="6">
      <t>ゴウ</t>
    </rPh>
    <rPh sb="6" eb="8">
      <t>ツウチ</t>
    </rPh>
    <phoneticPr fontId="1"/>
  </si>
  <si>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1"/>
  </si>
  <si>
    <t>（自主点検表作成日：</t>
    <rPh sb="1" eb="3">
      <t>ジシュ</t>
    </rPh>
    <rPh sb="3" eb="6">
      <t>テンケンヒョウ</t>
    </rPh>
    <rPh sb="6" eb="9">
      <t>サクセイビ</t>
    </rPh>
    <phoneticPr fontId="1"/>
  </si>
  <si>
    <t>定　員</t>
    <rPh sb="0" eb="1">
      <t>サダム</t>
    </rPh>
    <rPh sb="2" eb="3">
      <t>イン</t>
    </rPh>
    <phoneticPr fontId="1"/>
  </si>
  <si>
    <t>名</t>
    <rPh sb="0" eb="1">
      <t>メイ</t>
    </rPh>
    <phoneticPr fontId="1"/>
  </si>
  <si>
    <t>※直近の定員</t>
    <rPh sb="1" eb="3">
      <t>チョッキン</t>
    </rPh>
    <rPh sb="4" eb="6">
      <t>テイイン</t>
    </rPh>
    <phoneticPr fontId="1"/>
  </si>
  <si>
    <t>清掃及び点検日：</t>
    <rPh sb="0" eb="2">
      <t>セイソウ</t>
    </rPh>
    <rPh sb="2" eb="3">
      <t>オヨ</t>
    </rPh>
    <rPh sb="4" eb="6">
      <t>テンケン</t>
    </rPh>
    <rPh sb="6" eb="7">
      <t>ヒ</t>
    </rPh>
    <phoneticPr fontId="1"/>
  </si>
  <si>
    <t>残留塩素の点検：</t>
    <rPh sb="0" eb="2">
      <t>ザンリュウ</t>
    </rPh>
    <rPh sb="2" eb="4">
      <t>エンソ</t>
    </rPh>
    <rPh sb="5" eb="7">
      <t>テンケン</t>
    </rPh>
    <phoneticPr fontId="1"/>
  </si>
  <si>
    <t>清掃及び検査：</t>
    <rPh sb="0" eb="2">
      <t>セイソウ</t>
    </rPh>
    <rPh sb="2" eb="3">
      <t>オヨ</t>
    </rPh>
    <rPh sb="4" eb="6">
      <t>ケンサ</t>
    </rPh>
    <phoneticPr fontId="1"/>
  </si>
  <si>
    <t>済（検査日：</t>
    <rPh sb="0" eb="1">
      <t>スミ</t>
    </rPh>
    <rPh sb="2" eb="4">
      <t>ケンサ</t>
    </rPh>
    <rPh sb="4" eb="5">
      <t>ヒ</t>
    </rPh>
    <phoneticPr fontId="1"/>
  </si>
  <si>
    <t>保守点検：</t>
    <rPh sb="0" eb="2">
      <t>ホシュ</t>
    </rPh>
    <rPh sb="2" eb="4">
      <t>テンケン</t>
    </rPh>
    <phoneticPr fontId="1"/>
  </si>
  <si>
    <t>済（保守点検回数：</t>
    <rPh sb="0" eb="1">
      <t>スミ</t>
    </rPh>
    <rPh sb="2" eb="4">
      <t>ホシュ</t>
    </rPh>
    <rPh sb="4" eb="6">
      <t>テンケン</t>
    </rPh>
    <rPh sb="6" eb="8">
      <t>カイスウ</t>
    </rPh>
    <phoneticPr fontId="1"/>
  </si>
  <si>
    <t>回）・</t>
    <rPh sb="0" eb="1">
      <t>カイ</t>
    </rPh>
    <phoneticPr fontId="1"/>
  </si>
  <si>
    <t>　防火管理者を選任し、届出していますか。</t>
    <rPh sb="1" eb="3">
      <t>ボウカ</t>
    </rPh>
    <rPh sb="3" eb="6">
      <t>カンリシャ</t>
    </rPh>
    <rPh sb="7" eb="9">
      <t>センイン</t>
    </rPh>
    <rPh sb="11" eb="13">
      <t>トドケデ</t>
    </rPh>
    <phoneticPr fontId="1"/>
  </si>
  <si>
    <t>　防火管理者の業務は、次のとおり。</t>
    <rPh sb="1" eb="3">
      <t>ボウカ</t>
    </rPh>
    <rPh sb="3" eb="6">
      <t>カンリシャ</t>
    </rPh>
    <rPh sb="7" eb="9">
      <t>ギョウム</t>
    </rPh>
    <rPh sb="11" eb="12">
      <t>ツギ</t>
    </rPh>
    <phoneticPr fontId="1"/>
  </si>
  <si>
    <t>　消火・通報及び避難訓練の実施</t>
    <rPh sb="1" eb="3">
      <t>ショウカ</t>
    </rPh>
    <rPh sb="4" eb="6">
      <t>ツウホウ</t>
    </rPh>
    <rPh sb="6" eb="7">
      <t>オヨ</t>
    </rPh>
    <rPh sb="8" eb="10">
      <t>ヒナン</t>
    </rPh>
    <rPh sb="10" eb="12">
      <t>クンレン</t>
    </rPh>
    <rPh sb="13" eb="14">
      <t>ジツ</t>
    </rPh>
    <rPh sb="14" eb="15">
      <t>シ</t>
    </rPh>
    <phoneticPr fontId="1"/>
  </si>
  <si>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1"/>
  </si>
  <si>
    <t>　火気の使用又は取扱いに関する監督</t>
    <rPh sb="1" eb="3">
      <t>カキ</t>
    </rPh>
    <rPh sb="4" eb="6">
      <t>シヨウ</t>
    </rPh>
    <rPh sb="6" eb="7">
      <t>マタ</t>
    </rPh>
    <rPh sb="8" eb="10">
      <t>トリアツカ</t>
    </rPh>
    <rPh sb="12" eb="13">
      <t>カン</t>
    </rPh>
    <rPh sb="15" eb="17">
      <t>カントク</t>
    </rPh>
    <phoneticPr fontId="1"/>
  </si>
  <si>
    <t>周知の有無</t>
    <rPh sb="0" eb="2">
      <t>シュウチ</t>
    </rPh>
    <rPh sb="3" eb="5">
      <t>ウム</t>
    </rPh>
    <phoneticPr fontId="1"/>
  </si>
  <si>
    <t>職員及び
保護者等への</t>
    <rPh sb="0" eb="2">
      <t>ショクイン</t>
    </rPh>
    <rPh sb="2" eb="3">
      <t>オヨ</t>
    </rPh>
    <rPh sb="5" eb="9">
      <t>ホゴシャトウ</t>
    </rPh>
    <phoneticPr fontId="1"/>
  </si>
  <si>
    <t>調・</t>
    <rPh sb="0" eb="1">
      <t>チョウ</t>
    </rPh>
    <phoneticPr fontId="1"/>
  </si>
  <si>
    <t>用・</t>
    <rPh sb="0" eb="1">
      <t>ヨウ</t>
    </rPh>
    <phoneticPr fontId="1"/>
  </si>
  <si>
    <t>　給与は、規程に基づき適切に支給していますか。</t>
    <rPh sb="1" eb="2">
      <t>キュウ</t>
    </rPh>
    <rPh sb="2" eb="3">
      <t>ヨ</t>
    </rPh>
    <rPh sb="5" eb="7">
      <t>キテイ</t>
    </rPh>
    <rPh sb="8" eb="9">
      <t>モト</t>
    </rPh>
    <rPh sb="11" eb="13">
      <t>テキセツ</t>
    </rPh>
    <rPh sb="14" eb="16">
      <t>シキュウ</t>
    </rPh>
    <phoneticPr fontId="1"/>
  </si>
  <si>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1"/>
  </si>
  <si>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1"/>
  </si>
  <si>
    <t>　小規模保育所の設置認可等について（平成１２年３月３０日児発第２９６号）</t>
    <rPh sb="1" eb="4">
      <t>ショウキボ</t>
    </rPh>
    <rPh sb="4" eb="6">
      <t>ホイク</t>
    </rPh>
    <rPh sb="6" eb="7">
      <t>ショ</t>
    </rPh>
    <rPh sb="8" eb="10">
      <t>セッチ</t>
    </rPh>
    <rPh sb="10" eb="12">
      <t>ニンカ</t>
    </rPh>
    <rPh sb="12" eb="13">
      <t>トウ</t>
    </rPh>
    <rPh sb="18" eb="20">
      <t>ヘイセイ</t>
    </rPh>
    <rPh sb="22" eb="23">
      <t>ネン</t>
    </rPh>
    <rPh sb="24" eb="25">
      <t>ガツ</t>
    </rPh>
    <rPh sb="27" eb="28">
      <t>ニチ</t>
    </rPh>
    <rPh sb="28" eb="29">
      <t>ジ</t>
    </rPh>
    <rPh sb="29" eb="30">
      <t>ハツ</t>
    </rPh>
    <rPh sb="30" eb="31">
      <t>ダイ</t>
    </rPh>
    <rPh sb="34" eb="35">
      <t>ゴウ</t>
    </rPh>
    <phoneticPr fontId="1"/>
  </si>
  <si>
    <t>　採用・退職</t>
    <rPh sb="1" eb="3">
      <t>サイヨウ</t>
    </rPh>
    <rPh sb="4" eb="6">
      <t>タイショク</t>
    </rPh>
    <phoneticPr fontId="1"/>
  </si>
  <si>
    <t>　検便</t>
    <rPh sb="1" eb="2">
      <t>ケン</t>
    </rPh>
    <rPh sb="2" eb="3">
      <t>ビン</t>
    </rPh>
    <phoneticPr fontId="1"/>
  </si>
  <si>
    <t>　兼務</t>
    <rPh sb="1" eb="2">
      <t>ケン</t>
    </rPh>
    <rPh sb="2" eb="3">
      <t>ツトム</t>
    </rPh>
    <phoneticPr fontId="1"/>
  </si>
  <si>
    <t>日現在）</t>
    <rPh sb="0" eb="1">
      <t>ニチ</t>
    </rPh>
    <rPh sb="1" eb="3">
      <t>ゲンザイ</t>
    </rPh>
    <phoneticPr fontId="1"/>
  </si>
  <si>
    <t>昭和</t>
    <rPh sb="0" eb="2">
      <t>ショウワ</t>
    </rPh>
    <phoneticPr fontId="1"/>
  </si>
  <si>
    <t>「安衛規則」</t>
    <rPh sb="1" eb="2">
      <t>アン</t>
    </rPh>
    <rPh sb="2" eb="3">
      <t>エイ</t>
    </rPh>
    <rPh sb="3" eb="5">
      <t>キソク</t>
    </rPh>
    <phoneticPr fontId="1"/>
  </si>
  <si>
    <t>「厚生労働省告示第２８９号」</t>
    <rPh sb="1" eb="3">
      <t>コウセイ</t>
    </rPh>
    <rPh sb="3" eb="6">
      <t>ロウドウショウ</t>
    </rPh>
    <rPh sb="6" eb="8">
      <t>コクジ</t>
    </rPh>
    <rPh sb="8" eb="9">
      <t>ダイ</t>
    </rPh>
    <rPh sb="12" eb="13">
      <t>ゴウ</t>
    </rPh>
    <phoneticPr fontId="1"/>
  </si>
  <si>
    <t>　通知・通達</t>
    <rPh sb="4" eb="6">
      <t>ツウタツ</t>
    </rPh>
    <phoneticPr fontId="1"/>
  </si>
  <si>
    <t>「雇児発第４８８号等通知」</t>
    <rPh sb="9" eb="10">
      <t>トウ</t>
    </rPh>
    <phoneticPr fontId="1"/>
  </si>
  <si>
    <t>　被共済職員退職届について、本俸月額、被共済職員期間を適正に届けていますか。</t>
    <rPh sb="1" eb="2">
      <t>ヒ</t>
    </rPh>
    <rPh sb="2" eb="4">
      <t>キョウサイ</t>
    </rPh>
    <rPh sb="4" eb="6">
      <t>ショクイン</t>
    </rPh>
    <rPh sb="6" eb="8">
      <t>タイショク</t>
    </rPh>
    <rPh sb="8" eb="9">
      <t>トド</t>
    </rPh>
    <rPh sb="14" eb="15">
      <t>ホン</t>
    </rPh>
    <rPh sb="15" eb="16">
      <t>ホウ</t>
    </rPh>
    <rPh sb="16" eb="18">
      <t>ゲツガク</t>
    </rPh>
    <rPh sb="19" eb="20">
      <t>ヒ</t>
    </rPh>
    <rPh sb="20" eb="22">
      <t>キョウサイ</t>
    </rPh>
    <rPh sb="22" eb="24">
      <t>ショクイン</t>
    </rPh>
    <rPh sb="24" eb="26">
      <t>キカン</t>
    </rPh>
    <rPh sb="27" eb="29">
      <t>テキセイ</t>
    </rPh>
    <rPh sb="30" eb="31">
      <t>トド</t>
    </rPh>
    <phoneticPr fontId="1"/>
  </si>
  <si>
    <t>健康診断実施日</t>
    <rPh sb="0" eb="2">
      <t>ケンコウ</t>
    </rPh>
    <rPh sb="2" eb="4">
      <t>シンダン</t>
    </rPh>
    <rPh sb="4" eb="6">
      <t>ジッシ</t>
    </rPh>
    <rPh sb="6" eb="7">
      <t>ヒ</t>
    </rPh>
    <phoneticPr fontId="1"/>
  </si>
  <si>
    <t>未受診者がいる場合、その理由</t>
    <rPh sb="3" eb="4">
      <t>シャ</t>
    </rPh>
    <phoneticPr fontId="1"/>
  </si>
  <si>
    <t>１日で実施</t>
    <rPh sb="1" eb="2">
      <t>ニチ</t>
    </rPh>
    <rPh sb="3" eb="5">
      <t>ジッシ</t>
    </rPh>
    <phoneticPr fontId="1"/>
  </si>
  <si>
    <t>複数回に分けて実施</t>
    <rPh sb="0" eb="3">
      <t>フクスウカイ</t>
    </rPh>
    <rPh sb="4" eb="5">
      <t>ワ</t>
    </rPh>
    <rPh sb="7" eb="9">
      <t>ジッシ</t>
    </rPh>
    <phoneticPr fontId="1"/>
  </si>
  <si>
    <t>総合訓練</t>
    <rPh sb="0" eb="2">
      <t>ソウゴウ</t>
    </rPh>
    <rPh sb="2" eb="4">
      <t>クンレン</t>
    </rPh>
    <phoneticPr fontId="1"/>
  </si>
  <si>
    <t>避難訓練</t>
    <rPh sb="0" eb="2">
      <t>ヒナン</t>
    </rPh>
    <rPh sb="2" eb="4">
      <t>クンレン</t>
    </rPh>
    <phoneticPr fontId="1"/>
  </si>
  <si>
    <t>通報訓練</t>
    <rPh sb="0" eb="2">
      <t>ツウホウ</t>
    </rPh>
    <rPh sb="2" eb="4">
      <t>クンレン</t>
    </rPh>
    <phoneticPr fontId="1"/>
  </si>
  <si>
    <t>施設長変更の有無</t>
    <rPh sb="0" eb="3">
      <t>シセツチョウ</t>
    </rPh>
    <rPh sb="3" eb="5">
      <t>ヘンコウ</t>
    </rPh>
    <rPh sb="6" eb="8">
      <t>ウム</t>
    </rPh>
    <phoneticPr fontId="1"/>
  </si>
  <si>
    <t>　通勤手当、住居手当又は扶養手当等は、届出書、家賃証明書等の資料に基づき、適切に認定していますか。</t>
    <rPh sb="1" eb="3">
      <t>ツウキン</t>
    </rPh>
    <rPh sb="3" eb="5">
      <t>テアテ</t>
    </rPh>
    <rPh sb="6" eb="8">
      <t>ジュウキョ</t>
    </rPh>
    <rPh sb="8" eb="10">
      <t>テアテ</t>
    </rPh>
    <rPh sb="10" eb="11">
      <t>マタ</t>
    </rPh>
    <rPh sb="12" eb="14">
      <t>フヨウ</t>
    </rPh>
    <rPh sb="14" eb="16">
      <t>テアテ</t>
    </rPh>
    <rPh sb="16" eb="17">
      <t>トウ</t>
    </rPh>
    <rPh sb="19" eb="22">
      <t>トドケデショ</t>
    </rPh>
    <rPh sb="23" eb="25">
      <t>ヤチン</t>
    </rPh>
    <rPh sb="25" eb="28">
      <t>ショウメイショ</t>
    </rPh>
    <rPh sb="28" eb="29">
      <t>トウ</t>
    </rPh>
    <rPh sb="30" eb="32">
      <t>シリョウ</t>
    </rPh>
    <rPh sb="33" eb="34">
      <t>モト</t>
    </rPh>
    <rPh sb="37" eb="39">
      <t>テキセツ</t>
    </rPh>
    <rPh sb="40" eb="42">
      <t>ニンテイ</t>
    </rPh>
    <phoneticPr fontId="1"/>
  </si>
  <si>
    <t>　社会保険</t>
    <rPh sb="1" eb="3">
      <t>シャカイ</t>
    </rPh>
    <rPh sb="3" eb="5">
      <t>ホケン</t>
    </rPh>
    <phoneticPr fontId="1"/>
  </si>
  <si>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1"/>
  </si>
  <si>
    <t>昭和27年9月20日基発第675号通達「労働基準法の一部を改正する法律等の施行について」</t>
    <rPh sb="0" eb="2">
      <t>ショウワ</t>
    </rPh>
    <rPh sb="4" eb="5">
      <t>ネン</t>
    </rPh>
    <rPh sb="6" eb="7">
      <t>ガツ</t>
    </rPh>
    <rPh sb="9" eb="10">
      <t>ニチ</t>
    </rPh>
    <rPh sb="35" eb="36">
      <t>トウ</t>
    </rPh>
    <phoneticPr fontId="1"/>
  </si>
  <si>
    <t>　衛生推進者養成講習会（安全衛生推進者養成講習会も可）</t>
    <rPh sb="1" eb="3">
      <t>エイセイ</t>
    </rPh>
    <rPh sb="3" eb="6">
      <t>スイシンシャ</t>
    </rPh>
    <rPh sb="6" eb="8">
      <t>ヨウセイ</t>
    </rPh>
    <rPh sb="8" eb="11">
      <t>コウシュウカイ</t>
    </rPh>
    <rPh sb="12" eb="14">
      <t>アンゼン</t>
    </rPh>
    <rPh sb="14" eb="16">
      <t>エイセイ</t>
    </rPh>
    <rPh sb="16" eb="19">
      <t>スイシンシャ</t>
    </rPh>
    <rPh sb="19" eb="21">
      <t>ヨウセイ</t>
    </rPh>
    <rPh sb="21" eb="23">
      <t>コウシュウ</t>
    </rPh>
    <rPh sb="23" eb="24">
      <t>カイ</t>
    </rPh>
    <rPh sb="25" eb="26">
      <t>カ</t>
    </rPh>
    <phoneticPr fontId="1"/>
  </si>
  <si>
    <t>　定期健康診断について</t>
    <rPh sb="1" eb="3">
      <t>テイキ</t>
    </rPh>
    <rPh sb="3" eb="5">
      <t>ケンコウ</t>
    </rPh>
    <rPh sb="5" eb="7">
      <t>シンダン</t>
    </rPh>
    <phoneticPr fontId="1"/>
  </si>
  <si>
    <t>　既往歴及び業務歴の調査</t>
    <rPh sb="1" eb="3">
      <t>キオウ</t>
    </rPh>
    <rPh sb="3" eb="4">
      <t>レキ</t>
    </rPh>
    <rPh sb="4" eb="5">
      <t>オヨ</t>
    </rPh>
    <rPh sb="6" eb="8">
      <t>ギョウム</t>
    </rPh>
    <rPh sb="8" eb="9">
      <t>レキ</t>
    </rPh>
    <rPh sb="10" eb="12">
      <t>チョウサ</t>
    </rPh>
    <phoneticPr fontId="1"/>
  </si>
  <si>
    <t>（例：「定員を70名から90名に」など）</t>
    <rPh sb="1" eb="2">
      <t>レイ</t>
    </rPh>
    <rPh sb="4" eb="6">
      <t>テイイン</t>
    </rPh>
    <rPh sb="9" eb="10">
      <t>メイ</t>
    </rPh>
    <rPh sb="14" eb="15">
      <t>メイ</t>
    </rPh>
    <phoneticPr fontId="1"/>
  </si>
  <si>
    <t>その他の退職金制度</t>
    <rPh sb="2" eb="3">
      <t>タ</t>
    </rPh>
    <rPh sb="4" eb="7">
      <t>タイショクキン</t>
    </rPh>
    <rPh sb="7" eb="9">
      <t>セイド</t>
    </rPh>
    <phoneticPr fontId="1"/>
  </si>
  <si>
    <t>　建物・設備の状況</t>
    <rPh sb="1" eb="3">
      <t>タテモノ</t>
    </rPh>
    <rPh sb="4" eb="6">
      <t>セツビ</t>
    </rPh>
    <rPh sb="7" eb="9">
      <t>ジョウキョウ</t>
    </rPh>
    <phoneticPr fontId="1"/>
  </si>
  <si>
    <t>　給水設備</t>
    <rPh sb="1" eb="3">
      <t>キュウスイ</t>
    </rPh>
    <rPh sb="3" eb="5">
      <t>セツビ</t>
    </rPh>
    <phoneticPr fontId="1"/>
  </si>
  <si>
    <t>年度当初又は中途から新たに調理業務に従事。</t>
    <rPh sb="0" eb="2">
      <t>ネンド</t>
    </rPh>
    <rPh sb="2" eb="4">
      <t>トウショ</t>
    </rPh>
    <rPh sb="4" eb="5">
      <t>マタ</t>
    </rPh>
    <rPh sb="6" eb="8">
      <t>チュウト</t>
    </rPh>
    <rPh sb="10" eb="11">
      <t>アラ</t>
    </rPh>
    <rPh sb="13" eb="15">
      <t>チョウリ</t>
    </rPh>
    <rPh sb="15" eb="17">
      <t>ギョウム</t>
    </rPh>
    <rPh sb="18" eb="20">
      <t>ジュウジ</t>
    </rPh>
    <phoneticPr fontId="1"/>
  </si>
  <si>
    <t>（結果確認</t>
    <rPh sb="1" eb="3">
      <t>ケッカ</t>
    </rPh>
    <rPh sb="3" eb="5">
      <t>カクニン</t>
    </rPh>
    <phoneticPr fontId="1"/>
  </si>
  <si>
    <t>月）</t>
    <rPh sb="0" eb="1">
      <t>ガツ</t>
    </rPh>
    <phoneticPr fontId="1"/>
  </si>
  <si>
    <t>　産後（１年以内）　医師等の指示する時間</t>
    <rPh sb="1" eb="3">
      <t>サンゴ</t>
    </rPh>
    <rPh sb="5" eb="6">
      <t>ネン</t>
    </rPh>
    <rPh sb="6" eb="8">
      <t>イナイ</t>
    </rPh>
    <rPh sb="10" eb="12">
      <t>イシ</t>
    </rPh>
    <rPh sb="12" eb="13">
      <t>トウ</t>
    </rPh>
    <rPh sb="14" eb="16">
      <t>シジ</t>
    </rPh>
    <rPh sb="18" eb="20">
      <t>ジカン</t>
    </rPh>
    <phoneticPr fontId="1"/>
  </si>
  <si>
    <t>　定年制を廃止する。</t>
    <rPh sb="1" eb="3">
      <t>テイネン</t>
    </rPh>
    <rPh sb="3" eb="4">
      <t>セイ</t>
    </rPh>
    <rPh sb="5" eb="7">
      <t>ハイシ</t>
    </rPh>
    <phoneticPr fontId="1"/>
  </si>
  <si>
    <t>　定年を６５歳まで引き上げる。</t>
    <rPh sb="1" eb="3">
      <t>テイネン</t>
    </rPh>
    <rPh sb="6" eb="7">
      <t>サイ</t>
    </rPh>
    <rPh sb="9" eb="10">
      <t>ヒ</t>
    </rPh>
    <rPh sb="11" eb="12">
      <t>ア</t>
    </rPh>
    <phoneticPr fontId="1"/>
  </si>
  <si>
    <t>　規程の内容と現状は一致していますか。</t>
    <rPh sb="1" eb="3">
      <t>キテイ</t>
    </rPh>
    <rPh sb="4" eb="6">
      <t>ナイヨウ</t>
    </rPh>
    <rPh sb="7" eb="9">
      <t>ゲンジョウ</t>
    </rPh>
    <rPh sb="10" eb="12">
      <t>イッチ</t>
    </rPh>
    <phoneticPr fontId="1"/>
  </si>
  <si>
    <t>　給与規程は就業規則の一部であり、改正の場合も労働基準監督署への変更届出が必要である。</t>
    <rPh sb="1" eb="2">
      <t>キュウ</t>
    </rPh>
    <rPh sb="2" eb="3">
      <t>ヨ</t>
    </rPh>
    <rPh sb="3" eb="5">
      <t>キテイ</t>
    </rPh>
    <rPh sb="6" eb="8">
      <t>シュウギョウ</t>
    </rPh>
    <rPh sb="8" eb="10">
      <t>キソク</t>
    </rPh>
    <rPh sb="11" eb="13">
      <t>イチブ</t>
    </rPh>
    <rPh sb="17" eb="19">
      <t>カイセイ</t>
    </rPh>
    <rPh sb="20" eb="22">
      <t>バアイ</t>
    </rPh>
    <rPh sb="23" eb="25">
      <t>ロウドウ</t>
    </rPh>
    <rPh sb="25" eb="27">
      <t>キジュン</t>
    </rPh>
    <rPh sb="27" eb="29">
      <t>カントク</t>
    </rPh>
    <rPh sb="29" eb="30">
      <t>ショ</t>
    </rPh>
    <rPh sb="32" eb="34">
      <t>ヘンコウ</t>
    </rPh>
    <rPh sb="34" eb="36">
      <t>トドケデ</t>
    </rPh>
    <rPh sb="37" eb="39">
      <t>ヒツヨウ</t>
    </rPh>
    <phoneticPr fontId="1"/>
  </si>
  <si>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1"/>
  </si>
  <si>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1"/>
  </si>
  <si>
    <t>社施第5号通知</t>
    <rPh sb="0" eb="1">
      <t>シャ</t>
    </rPh>
    <rPh sb="1" eb="2">
      <t>シ</t>
    </rPh>
    <rPh sb="2" eb="3">
      <t>ダイ</t>
    </rPh>
    <rPh sb="4" eb="5">
      <t>ゴウ</t>
    </rPh>
    <rPh sb="5" eb="7">
      <t>ツウチ</t>
    </rPh>
    <phoneticPr fontId="1"/>
  </si>
  <si>
    <t>年</t>
    <rPh sb="0" eb="1">
      <t>ネン</t>
    </rPh>
    <phoneticPr fontId="1"/>
  </si>
  <si>
    <t>回</t>
    <rPh sb="0" eb="1">
      <t>カイ</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</si>
  <si>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</si>
  <si>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</si>
  <si>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</si>
  <si>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労働者災害補償保険</t>
    <rPh sb="0" eb="3">
      <t>ロウドウシャ</t>
    </rPh>
    <rPh sb="3" eb="5">
      <t>サイガイ</t>
    </rPh>
    <rPh sb="5" eb="7">
      <t>ホショウ</t>
    </rPh>
    <rPh sb="7" eb="9">
      <t>ホケン</t>
    </rPh>
    <phoneticPr fontId="1"/>
  </si>
  <si>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1"/>
  </si>
  <si>
    <t>　１か月単位の変形労働時間制を採用する場合、就業規則に定めるか、労使協定を締結して労働基準監督署に届出していますか。</t>
    <rPh sb="3" eb="4">
      <t>ゲツ</t>
    </rPh>
    <rPh sb="4" eb="6">
      <t>タンイ</t>
    </rPh>
    <rPh sb="7" eb="9">
      <t>ヘンケイ</t>
    </rPh>
    <rPh sb="9" eb="11">
      <t>ロウドウ</t>
    </rPh>
    <rPh sb="11" eb="13">
      <t>ジカン</t>
    </rPh>
    <rPh sb="13" eb="14">
      <t>セイ</t>
    </rPh>
    <rPh sb="15" eb="17">
      <t>サイヨウ</t>
    </rPh>
    <rPh sb="19" eb="21">
      <t>バアイ</t>
    </rPh>
    <rPh sb="22" eb="24">
      <t>シュウギョウ</t>
    </rPh>
    <rPh sb="24" eb="26">
      <t>キソク</t>
    </rPh>
    <rPh sb="27" eb="28">
      <t>サダ</t>
    </rPh>
    <rPh sb="32" eb="34">
      <t>ロウシ</t>
    </rPh>
    <rPh sb="33" eb="34">
      <t>シュウロウ</t>
    </rPh>
    <rPh sb="34" eb="36">
      <t>キョウテイ</t>
    </rPh>
    <rPh sb="37" eb="39">
      <t>テイケツ</t>
    </rPh>
    <rPh sb="41" eb="43">
      <t>ロウドウ</t>
    </rPh>
    <rPh sb="43" eb="45">
      <t>キジュン</t>
    </rPh>
    <rPh sb="45" eb="48">
      <t>カントクショ</t>
    </rPh>
    <rPh sb="49" eb="51">
      <t>トドケデ</t>
    </rPh>
    <phoneticPr fontId="1"/>
  </si>
  <si>
    <t>　１か月単位の変形労働時間制を採用する場合は、変形労働時間制について就業規則に定めるか、労使協定を締結する必要がある。</t>
    <rPh sb="3" eb="4">
      <t>ゲツ</t>
    </rPh>
    <rPh sb="4" eb="6">
      <t>タンイ</t>
    </rPh>
    <rPh sb="7" eb="9">
      <t>ヘンケイ</t>
    </rPh>
    <rPh sb="9" eb="11">
      <t>ロウドウ</t>
    </rPh>
    <rPh sb="11" eb="13">
      <t>ジカン</t>
    </rPh>
    <rPh sb="13" eb="14">
      <t>セイ</t>
    </rPh>
    <rPh sb="15" eb="17">
      <t>サイヨウ</t>
    </rPh>
    <rPh sb="19" eb="21">
      <t>バアイ</t>
    </rPh>
    <rPh sb="23" eb="25">
      <t>ヘンケイ</t>
    </rPh>
    <rPh sb="25" eb="27">
      <t>ロウドウ</t>
    </rPh>
    <rPh sb="27" eb="29">
      <t>ジカン</t>
    </rPh>
    <rPh sb="29" eb="30">
      <t>セイ</t>
    </rPh>
    <rPh sb="34" eb="36">
      <t>シュウギョウ</t>
    </rPh>
    <rPh sb="36" eb="38">
      <t>キソク</t>
    </rPh>
    <rPh sb="39" eb="40">
      <t>サダ</t>
    </rPh>
    <rPh sb="44" eb="46">
      <t>ロウシ</t>
    </rPh>
    <rPh sb="46" eb="48">
      <t>キョウテイ</t>
    </rPh>
    <rPh sb="49" eb="51">
      <t>テイケツ</t>
    </rPh>
    <rPh sb="53" eb="55">
      <t>ヒツヨウ</t>
    </rPh>
    <phoneticPr fontId="1"/>
  </si>
  <si>
    <t>　平成23年3月に発生した東日本大震災においては、こうした計画や教育により、当県では利用者や職員、建物、設備等に対する直接的被害は最小限に止められたものと思われる。</t>
    <rPh sb="1" eb="3">
      <t>ヘイセイ</t>
    </rPh>
    <rPh sb="5" eb="6">
      <t>ネン</t>
    </rPh>
    <rPh sb="7" eb="8">
      <t>ガツ</t>
    </rPh>
    <rPh sb="9" eb="11">
      <t>ハッセイ</t>
    </rPh>
    <rPh sb="13" eb="14">
      <t>ヒガシ</t>
    </rPh>
    <rPh sb="14" eb="16">
      <t>ニホン</t>
    </rPh>
    <rPh sb="16" eb="19">
      <t>ダイシンサイ</t>
    </rPh>
    <rPh sb="29" eb="31">
      <t>ケイカク</t>
    </rPh>
    <rPh sb="32" eb="34">
      <t>キョウイク</t>
    </rPh>
    <rPh sb="38" eb="40">
      <t>トウケン</t>
    </rPh>
    <rPh sb="42" eb="45">
      <t>リヨウシャ</t>
    </rPh>
    <rPh sb="46" eb="48">
      <t>ショクイン</t>
    </rPh>
    <rPh sb="49" eb="51">
      <t>タテモノ</t>
    </rPh>
    <rPh sb="52" eb="54">
      <t>セツビ</t>
    </rPh>
    <rPh sb="54" eb="55">
      <t>トウ</t>
    </rPh>
    <rPh sb="56" eb="57">
      <t>タイ</t>
    </rPh>
    <rPh sb="59" eb="62">
      <t>チョクセツテキ</t>
    </rPh>
    <rPh sb="62" eb="64">
      <t>ヒガイ</t>
    </rPh>
    <rPh sb="65" eb="68">
      <t>サイショウゲン</t>
    </rPh>
    <rPh sb="69" eb="70">
      <t>トド</t>
    </rPh>
    <rPh sb="77" eb="78">
      <t>オモ</t>
    </rPh>
    <phoneticPr fontId="1"/>
  </si>
  <si>
    <t>施設内外の大掃除の実施頻度</t>
    <rPh sb="0" eb="2">
      <t>シセツ</t>
    </rPh>
    <rPh sb="2" eb="3">
      <t>ナイ</t>
    </rPh>
    <rPh sb="3" eb="4">
      <t>ガイ</t>
    </rPh>
    <rPh sb="5" eb="8">
      <t>オオソウジ</t>
    </rPh>
    <rPh sb="9" eb="11">
      <t>ジッシ</t>
    </rPh>
    <rPh sb="11" eb="13">
      <t>ヒンド</t>
    </rPh>
    <phoneticPr fontId="1"/>
  </si>
  <si>
    <t>昨年度実施した環境整備の状況を記載してください。</t>
    <rPh sb="0" eb="3">
      <t>サクネンド</t>
    </rPh>
    <rPh sb="3" eb="5">
      <t>ジッシ</t>
    </rPh>
    <rPh sb="7" eb="9">
      <t>カンキョウ</t>
    </rPh>
    <rPh sb="9" eb="11">
      <t>セイビ</t>
    </rPh>
    <rPh sb="12" eb="14">
      <t>ジョウキョウ</t>
    </rPh>
    <rPh sb="15" eb="17">
      <t>キサイ</t>
    </rPh>
    <phoneticPr fontId="1"/>
  </si>
  <si>
    <t>労基法施行規則第12条の2の2</t>
    <rPh sb="0" eb="3">
      <t>ロウキホウ</t>
    </rPh>
    <rPh sb="3" eb="5">
      <t>セコウ</t>
    </rPh>
    <rPh sb="5" eb="7">
      <t>キソク</t>
    </rPh>
    <rPh sb="7" eb="8">
      <t>ダイ</t>
    </rPh>
    <rPh sb="10" eb="11">
      <t>ジョウ</t>
    </rPh>
    <phoneticPr fontId="1"/>
  </si>
  <si>
    <t>　また、労使協定を締結した場合は、有効期間を定めたうえ、労働基準監督署に届出すること。</t>
    <rPh sb="4" eb="6">
      <t>ロウシ</t>
    </rPh>
    <rPh sb="6" eb="8">
      <t>キョウテイ</t>
    </rPh>
    <rPh sb="9" eb="11">
      <t>テイケツ</t>
    </rPh>
    <rPh sb="13" eb="15">
      <t>バアイ</t>
    </rPh>
    <rPh sb="17" eb="19">
      <t>ユウコウ</t>
    </rPh>
    <rPh sb="19" eb="21">
      <t>キカン</t>
    </rPh>
    <rPh sb="22" eb="23">
      <t>サダ</t>
    </rPh>
    <rPh sb="28" eb="30">
      <t>ロウドウ</t>
    </rPh>
    <rPh sb="30" eb="32">
      <t>キジュン</t>
    </rPh>
    <rPh sb="32" eb="35">
      <t>カントクショ</t>
    </rPh>
    <rPh sb="36" eb="38">
      <t>トドケデ</t>
    </rPh>
    <phoneticPr fontId="1"/>
  </si>
  <si>
    <t>労基法施行規則第12条の4</t>
    <rPh sb="0" eb="3">
      <t>ロウキホウ</t>
    </rPh>
    <rPh sb="3" eb="5">
      <t>セコウ</t>
    </rPh>
    <rPh sb="5" eb="7">
      <t>キソク</t>
    </rPh>
    <rPh sb="7" eb="8">
      <t>ダイ</t>
    </rPh>
    <rPh sb="10" eb="11">
      <t>ジョウ</t>
    </rPh>
    <phoneticPr fontId="1"/>
  </si>
  <si>
    <t>労基法施行規則第16条</t>
    <rPh sb="0" eb="3">
      <t>ロウキホウ</t>
    </rPh>
    <rPh sb="3" eb="5">
      <t>セコウ</t>
    </rPh>
    <rPh sb="5" eb="7">
      <t>キソク</t>
    </rPh>
    <rPh sb="7" eb="8">
      <t>ダイ</t>
    </rPh>
    <rPh sb="10" eb="11">
      <t>ジョウ</t>
    </rPh>
    <phoneticPr fontId="1"/>
  </si>
  <si>
    <t>　環境整備</t>
    <rPh sb="1" eb="3">
      <t>カンキョウ</t>
    </rPh>
    <rPh sb="3" eb="5">
      <t>セイビ</t>
    </rPh>
    <phoneticPr fontId="1"/>
  </si>
  <si>
    <t>　福祉サービスの質の評価</t>
    <rPh sb="1" eb="3">
      <t>フクシ</t>
    </rPh>
    <rPh sb="8" eb="9">
      <t>シツ</t>
    </rPh>
    <rPh sb="10" eb="12">
      <t>ヒョウカ</t>
    </rPh>
    <phoneticPr fontId="1"/>
  </si>
  <si>
    <t>「浄化槽法施行規則」</t>
    <rPh sb="1" eb="4">
      <t>ジョウカソウ</t>
    </rPh>
    <rPh sb="4" eb="5">
      <t>ホウ</t>
    </rPh>
    <rPh sb="5" eb="7">
      <t>シコウ</t>
    </rPh>
    <rPh sb="7" eb="9">
      <t>キソク</t>
    </rPh>
    <phoneticPr fontId="1"/>
  </si>
  <si>
    <t>　就業規則又は管理規程（園規則）に職員の秘密の保持について規定すること。</t>
    <rPh sb="1" eb="3">
      <t>シュウギョウ</t>
    </rPh>
    <rPh sb="3" eb="5">
      <t>キソク</t>
    </rPh>
    <rPh sb="5" eb="6">
      <t>マタ</t>
    </rPh>
    <rPh sb="7" eb="9">
      <t>カンリ</t>
    </rPh>
    <rPh sb="9" eb="11">
      <t>キテイ</t>
    </rPh>
    <rPh sb="12" eb="13">
      <t>エン</t>
    </rPh>
    <rPh sb="13" eb="15">
      <t>キソク</t>
    </rPh>
    <rPh sb="17" eb="19">
      <t>ショクイン</t>
    </rPh>
    <rPh sb="20" eb="22">
      <t>ヒミツ</t>
    </rPh>
    <rPh sb="23" eb="25">
      <t>ホジ</t>
    </rPh>
    <rPh sb="29" eb="31">
      <t>キテイ</t>
    </rPh>
    <phoneticPr fontId="1"/>
  </si>
  <si>
    <t>　就業規則又は管理規程（園規則）に職員の退職後の秘密保持について規定すること。</t>
    <rPh sb="1" eb="3">
      <t>シュウギョウ</t>
    </rPh>
    <rPh sb="3" eb="5">
      <t>キソク</t>
    </rPh>
    <rPh sb="5" eb="6">
      <t>マタ</t>
    </rPh>
    <rPh sb="7" eb="9">
      <t>カンリ</t>
    </rPh>
    <rPh sb="9" eb="11">
      <t>キテイ</t>
    </rPh>
    <rPh sb="12" eb="13">
      <t>エン</t>
    </rPh>
    <rPh sb="13" eb="15">
      <t>キソク</t>
    </rPh>
    <rPh sb="17" eb="19">
      <t>ショクイン</t>
    </rPh>
    <rPh sb="20" eb="23">
      <t>タイショクゴ</t>
    </rPh>
    <rPh sb="24" eb="26">
      <t>ヒミツ</t>
    </rPh>
    <rPh sb="26" eb="28">
      <t>ホジ</t>
    </rPh>
    <rPh sb="32" eb="34">
      <t>キテイ</t>
    </rPh>
    <phoneticPr fontId="1"/>
  </si>
  <si>
    <t>労働基準監督署への届出年月日（直近）</t>
    <rPh sb="0" eb="2">
      <t>ロウドウ</t>
    </rPh>
    <rPh sb="2" eb="4">
      <t>キジュン</t>
    </rPh>
    <rPh sb="4" eb="7">
      <t>カントクショ</t>
    </rPh>
    <rPh sb="9" eb="11">
      <t>トドケデ</t>
    </rPh>
    <rPh sb="11" eb="14">
      <t>ネンガッピ</t>
    </rPh>
    <rPh sb="15" eb="17">
      <t>チョッキン</t>
    </rPh>
    <phoneticPr fontId="1"/>
  </si>
  <si>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1"/>
  </si>
  <si>
    <t>男女雇用均等法第12条、第13条</t>
    <rPh sb="0" eb="2">
      <t>ダンジョ</t>
    </rPh>
    <rPh sb="2" eb="4">
      <t>コヨウ</t>
    </rPh>
    <rPh sb="4" eb="7">
      <t>キントウホウ</t>
    </rPh>
    <rPh sb="7" eb="8">
      <t>ダイ</t>
    </rPh>
    <rPh sb="10" eb="11">
      <t>ジョウ</t>
    </rPh>
    <rPh sb="12" eb="13">
      <t>ダイ</t>
    </rPh>
    <rPh sb="15" eb="16">
      <t>ジョウ</t>
    </rPh>
    <phoneticPr fontId="1"/>
  </si>
  <si>
    <t>育児・介護休業法第2条、第5条、第6条、第9条の2</t>
    <rPh sb="8" eb="9">
      <t>ダイ</t>
    </rPh>
    <rPh sb="10" eb="11">
      <t>ジョウ</t>
    </rPh>
    <rPh sb="12" eb="13">
      <t>ダイ</t>
    </rPh>
    <rPh sb="14" eb="15">
      <t>ジョウ</t>
    </rPh>
    <rPh sb="16" eb="17">
      <t>ダイ</t>
    </rPh>
    <rPh sb="18" eb="19">
      <t>ジョウ</t>
    </rPh>
    <rPh sb="20" eb="21">
      <t>ダイ</t>
    </rPh>
    <rPh sb="22" eb="23">
      <t>ジョウ</t>
    </rPh>
    <phoneticPr fontId="1"/>
  </si>
  <si>
    <t>　労働者と締結した労使協定の内容は全て職員へ周知していますか。</t>
    <rPh sb="1" eb="4">
      <t>ロウドウシャ</t>
    </rPh>
    <rPh sb="5" eb="7">
      <t>テイケツ</t>
    </rPh>
    <rPh sb="9" eb="11">
      <t>ロウシ</t>
    </rPh>
    <rPh sb="11" eb="13">
      <t>キョウテイ</t>
    </rPh>
    <rPh sb="14" eb="16">
      <t>ナイヨウ</t>
    </rPh>
    <rPh sb="17" eb="18">
      <t>スベ</t>
    </rPh>
    <rPh sb="19" eb="21">
      <t>ショクイン</t>
    </rPh>
    <rPh sb="22" eb="24">
      <t>シュウチ</t>
    </rPh>
    <phoneticPr fontId="1"/>
  </si>
  <si>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1"/>
  </si>
  <si>
    <t>　勤務体制</t>
    <rPh sb="3" eb="5">
      <t>タイセイ</t>
    </rPh>
    <phoneticPr fontId="1"/>
  </si>
  <si>
    <t>安衛規則第12条の3、第23条の2</t>
    <rPh sb="0" eb="1">
      <t>アン</t>
    </rPh>
    <rPh sb="1" eb="2">
      <t>エイ</t>
    </rPh>
    <rPh sb="2" eb="4">
      <t>キソク</t>
    </rPh>
    <rPh sb="4" eb="5">
      <t>ダイ</t>
    </rPh>
    <rPh sb="7" eb="8">
      <t>ジョウ</t>
    </rPh>
    <rPh sb="11" eb="12">
      <t>ダイ</t>
    </rPh>
    <rPh sb="14" eb="15">
      <t>ジョウ</t>
    </rPh>
    <phoneticPr fontId="1"/>
  </si>
  <si>
    <t>厚生労働省告示第289号</t>
    <rPh sb="0" eb="2">
      <t>コウセイ</t>
    </rPh>
    <rPh sb="2" eb="4">
      <t>ロウドウ</t>
    </rPh>
    <rPh sb="4" eb="5">
      <t>ショウ</t>
    </rPh>
    <rPh sb="5" eb="7">
      <t>コクジ</t>
    </rPh>
    <rPh sb="7" eb="8">
      <t>ダイ</t>
    </rPh>
    <rPh sb="11" eb="12">
      <t>ゴウ</t>
    </rPh>
    <phoneticPr fontId="1"/>
  </si>
  <si>
    <t>安衛規則第619条</t>
    <rPh sb="0" eb="1">
      <t>アン</t>
    </rPh>
    <rPh sb="1" eb="2">
      <t>エイ</t>
    </rPh>
    <rPh sb="2" eb="4">
      <t>キソク</t>
    </rPh>
    <rPh sb="4" eb="5">
      <t>ダイ</t>
    </rPh>
    <rPh sb="8" eb="9">
      <t>ジョウ</t>
    </rPh>
    <phoneticPr fontId="1"/>
  </si>
  <si>
    <t>《井戸水を飲用している場合》</t>
    <rPh sb="1" eb="4">
      <t>イドミズ</t>
    </rPh>
    <rPh sb="5" eb="7">
      <t>インヨウ</t>
    </rPh>
    <rPh sb="11" eb="13">
      <t>バアイ</t>
    </rPh>
    <phoneticPr fontId="1"/>
  </si>
  <si>
    <t>《受水槽がある場合》</t>
    <rPh sb="1" eb="4">
      <t>ジュスイソウ</t>
    </rPh>
    <rPh sb="7" eb="9">
      <t>バアイ</t>
    </rPh>
    <phoneticPr fontId="1"/>
  </si>
  <si>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1"/>
  </si>
  <si>
    <t>　雇入時健康診断について</t>
    <rPh sb="1" eb="3">
      <t>ヤトイイ</t>
    </rPh>
    <rPh sb="3" eb="4">
      <t>ジ</t>
    </rPh>
    <rPh sb="4" eb="6">
      <t>ケンコウ</t>
    </rPh>
    <rPh sb="6" eb="8">
      <t>シンダン</t>
    </rPh>
    <phoneticPr fontId="1"/>
  </si>
  <si>
    <t>安衛規則第43条、第51条</t>
    <rPh sb="0" eb="2">
      <t>アンエイ</t>
    </rPh>
    <rPh sb="2" eb="4">
      <t>キソク</t>
    </rPh>
    <rPh sb="4" eb="5">
      <t>ダイ</t>
    </rPh>
    <rPh sb="7" eb="8">
      <t>ジョウ</t>
    </rPh>
    <rPh sb="9" eb="10">
      <t>ダイ</t>
    </rPh>
    <rPh sb="12" eb="13">
      <t>ジョウ</t>
    </rPh>
    <phoneticPr fontId="1"/>
  </si>
  <si>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1"/>
  </si>
  <si>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1"/>
  </si>
  <si>
    <t>1年単位変形制の場合</t>
    <rPh sb="1" eb="4">
      <t>ネンタンイ</t>
    </rPh>
    <rPh sb="4" eb="6">
      <t>ヘンケイ</t>
    </rPh>
    <rPh sb="6" eb="7">
      <t>セイ</t>
    </rPh>
    <rPh sb="8" eb="10">
      <t>バアイ</t>
    </rPh>
    <phoneticPr fontId="1"/>
  </si>
  <si>
    <t>（延長することができる時間）</t>
    <rPh sb="1" eb="3">
      <t>エンチョウ</t>
    </rPh>
    <rPh sb="11" eb="13">
      <t>ジカン</t>
    </rPh>
    <phoneticPr fontId="1"/>
  </si>
  <si>
    <t>　関係簿冊（パソコン）の管理</t>
    <rPh sb="1" eb="3">
      <t>カンケイ</t>
    </rPh>
    <rPh sb="3" eb="4">
      <t>ボ</t>
    </rPh>
    <rPh sb="4" eb="5">
      <t>サツ</t>
    </rPh>
    <rPh sb="12" eb="14">
      <t>カンリ</t>
    </rPh>
    <phoneticPr fontId="1"/>
  </si>
  <si>
    <t>《個人情報管理の留意点》</t>
    <rPh sb="1" eb="3">
      <t>コジン</t>
    </rPh>
    <rPh sb="3" eb="5">
      <t>ジョウホウ</t>
    </rPh>
    <rPh sb="5" eb="7">
      <t>カンリ</t>
    </rPh>
    <rPh sb="8" eb="11">
      <t>リュウイテン</t>
    </rPh>
    <phoneticPr fontId="1"/>
  </si>
  <si>
    <t>（職種別に派遣された延人数を記載してください。）</t>
    <rPh sb="1" eb="4">
      <t>ショクシュベツ</t>
    </rPh>
    <rPh sb="5" eb="7">
      <t>ハケン</t>
    </rPh>
    <rPh sb="10" eb="11">
      <t>ノ</t>
    </rPh>
    <rPh sb="11" eb="13">
      <t>ニンズウ</t>
    </rPh>
    <rPh sb="14" eb="16">
      <t>キサイ</t>
    </rPh>
    <phoneticPr fontId="1"/>
  </si>
  <si>
    <t>　職員の配置等</t>
    <rPh sb="1" eb="3">
      <t>ショクイン</t>
    </rPh>
    <rPh sb="4" eb="6">
      <t>ハイチ</t>
    </rPh>
    <rPh sb="6" eb="7">
      <t>トウ</t>
    </rPh>
    <phoneticPr fontId="1"/>
  </si>
  <si>
    <t>未改善）・</t>
    <rPh sb="0" eb="1">
      <t>ミ</t>
    </rPh>
    <rPh sb="1" eb="3">
      <t>カイゼン</t>
    </rPh>
    <phoneticPr fontId="1"/>
  </si>
  <si>
    <t>　一定規模以上の施設において、休憩室を適切な環境に確保していますか。</t>
    <rPh sb="1" eb="2">
      <t>イチ</t>
    </rPh>
    <rPh sb="2" eb="3">
      <t>テイ</t>
    </rPh>
    <rPh sb="3" eb="5">
      <t>キボ</t>
    </rPh>
    <rPh sb="5" eb="7">
      <t>イジョウ</t>
    </rPh>
    <rPh sb="8" eb="10">
      <t>シセツ</t>
    </rPh>
    <rPh sb="15" eb="17">
      <t>キュウケイ</t>
    </rPh>
    <rPh sb="17" eb="18">
      <t>シツ</t>
    </rPh>
    <rPh sb="19" eb="21">
      <t>テキセツ</t>
    </rPh>
    <rPh sb="22" eb="24">
      <t>カンキョウ</t>
    </rPh>
    <rPh sb="25" eb="27">
      <t>カクホ</t>
    </rPh>
    <phoneticPr fontId="1"/>
  </si>
  <si>
    <t>　職員研修</t>
    <rPh sb="1" eb="3">
      <t>ショクイン</t>
    </rPh>
    <rPh sb="3" eb="5">
      <t>ケンシュウ</t>
    </rPh>
    <phoneticPr fontId="1"/>
  </si>
  <si>
    <t>　社会福祉法人の経営する社会福祉施設の長について（昭和４７年５月１７日社庶第８３号）</t>
    <rPh sb="1" eb="3">
      <t>シャカイ</t>
    </rPh>
    <rPh sb="3" eb="5">
      <t>フクシ</t>
    </rPh>
    <rPh sb="5" eb="7">
      <t>ホウジン</t>
    </rPh>
    <rPh sb="8" eb="10">
      <t>ケイエイ</t>
    </rPh>
    <rPh sb="12" eb="14">
      <t>シャカイ</t>
    </rPh>
    <rPh sb="14" eb="16">
      <t>フクシ</t>
    </rPh>
    <rPh sb="16" eb="18">
      <t>シセツ</t>
    </rPh>
    <rPh sb="19" eb="20">
      <t>チョウ</t>
    </rPh>
    <rPh sb="25" eb="27">
      <t>ショウワ</t>
    </rPh>
    <rPh sb="29" eb="30">
      <t>ネン</t>
    </rPh>
    <rPh sb="31" eb="32">
      <t>ガツ</t>
    </rPh>
    <rPh sb="34" eb="35">
      <t>ニチ</t>
    </rPh>
    <rPh sb="35" eb="36">
      <t>シャ</t>
    </rPh>
    <rPh sb="36" eb="37">
      <t>ショ</t>
    </rPh>
    <rPh sb="37" eb="38">
      <t>ダイ</t>
    </rPh>
    <rPh sb="40" eb="41">
      <t>ゴウ</t>
    </rPh>
    <phoneticPr fontId="1"/>
  </si>
  <si>
    <t>改正内容</t>
    <rPh sb="0" eb="2">
      <t>カイセイ</t>
    </rPh>
    <rPh sb="2" eb="4">
      <t>ナイヨウ</t>
    </rPh>
    <phoneticPr fontId="1"/>
  </si>
  <si>
    <t>改正があった場合の改正内容</t>
    <rPh sb="0" eb="2">
      <t>カイセイ</t>
    </rPh>
    <rPh sb="6" eb="8">
      <t>バアイ</t>
    </rPh>
    <rPh sb="9" eb="11">
      <t>カイセイ</t>
    </rPh>
    <rPh sb="11" eb="13">
      <t>ナイヨウ</t>
    </rPh>
    <phoneticPr fontId="1"/>
  </si>
  <si>
    <t>参考:</t>
    <rPh sb="0" eb="2">
      <t>サンコウ</t>
    </rPh>
    <phoneticPr fontId="1"/>
  </si>
  <si>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1"/>
  </si>
  <si>
    <t>職務発令等辞令</t>
    <rPh sb="0" eb="2">
      <t>ショクム</t>
    </rPh>
    <rPh sb="2" eb="3">
      <t>ハツ</t>
    </rPh>
    <rPh sb="3" eb="4">
      <t>レイ</t>
    </rPh>
    <rPh sb="4" eb="5">
      <t>トウ</t>
    </rPh>
    <rPh sb="5" eb="7">
      <t>ジレイ</t>
    </rPh>
    <phoneticPr fontId="1"/>
  </si>
  <si>
    <t>業務分担表</t>
    <rPh sb="0" eb="2">
      <t>ギョウム</t>
    </rPh>
    <rPh sb="2" eb="4">
      <t>ブンタン</t>
    </rPh>
    <rPh sb="4" eb="5">
      <t>ヒョウ</t>
    </rPh>
    <phoneticPr fontId="1"/>
  </si>
  <si>
    <t>勤務割表</t>
    <rPh sb="0" eb="2">
      <t>キンム</t>
    </rPh>
    <rPh sb="2" eb="3">
      <t>ワリ</t>
    </rPh>
    <rPh sb="3" eb="4">
      <t>ヒョウ</t>
    </rPh>
    <phoneticPr fontId="1"/>
  </si>
  <si>
    <t>無</t>
    <rPh sb="0" eb="1">
      <t>ム</t>
    </rPh>
    <phoneticPr fontId="1"/>
  </si>
  <si>
    <t>出張命令簿</t>
    <rPh sb="0" eb="1">
      <t>デ</t>
    </rPh>
    <rPh sb="1" eb="2">
      <t>チョウ</t>
    </rPh>
    <rPh sb="2" eb="4">
      <t>メイレイ</t>
    </rPh>
    <rPh sb="4" eb="5">
      <t>ボ</t>
    </rPh>
    <phoneticPr fontId="1"/>
  </si>
  <si>
    <t>超過勤務命令簿</t>
    <rPh sb="0" eb="1">
      <t>チョウ</t>
    </rPh>
    <rPh sb="1" eb="2">
      <t>カ</t>
    </rPh>
    <rPh sb="2" eb="4">
      <t>キンム</t>
    </rPh>
    <rPh sb="4" eb="6">
      <t>メイレイ</t>
    </rPh>
    <rPh sb="6" eb="7">
      <t>ボ</t>
    </rPh>
    <phoneticPr fontId="1"/>
  </si>
  <si>
    <t>休暇簿</t>
    <rPh sb="0" eb="2">
      <t>キュウカ</t>
    </rPh>
    <rPh sb="2" eb="3">
      <t>ボ</t>
    </rPh>
    <phoneticPr fontId="1"/>
  </si>
  <si>
    <t>労働者名簿</t>
    <rPh sb="0" eb="3">
      <t>ロウドウシャ</t>
    </rPh>
    <rPh sb="3" eb="5">
      <t>メイボ</t>
    </rPh>
    <phoneticPr fontId="1"/>
  </si>
  <si>
    <t>　職員及び保護者等に周知していますか。</t>
    <rPh sb="1" eb="3">
      <t>ショクイン</t>
    </rPh>
    <rPh sb="3" eb="4">
      <t>オヨ</t>
    </rPh>
    <rPh sb="5" eb="8">
      <t>ホゴシャ</t>
    </rPh>
    <rPh sb="8" eb="9">
      <t>トウ</t>
    </rPh>
    <rPh sb="10" eb="12">
      <t>シュウチ</t>
    </rPh>
    <phoneticPr fontId="1"/>
  </si>
  <si>
    <t>厚生労働省告示第357号</t>
    <rPh sb="0" eb="2">
      <t>コウセイ</t>
    </rPh>
    <rPh sb="2" eb="5">
      <t>ロウドウショウ</t>
    </rPh>
    <rPh sb="5" eb="7">
      <t>コクジ</t>
    </rPh>
    <rPh sb="7" eb="8">
      <t>ダイ</t>
    </rPh>
    <rPh sb="11" eb="12">
      <t>ゴウ</t>
    </rPh>
    <phoneticPr fontId="1"/>
  </si>
  <si>
    <t>　新採用者の給与等の状況</t>
    <rPh sb="1" eb="5">
      <t>シンサイヨウシャ</t>
    </rPh>
    <rPh sb="6" eb="9">
      <t>キュウヨトウ</t>
    </rPh>
    <rPh sb="10" eb="12">
      <t>ジョウキョウ</t>
    </rPh>
    <phoneticPr fontId="1"/>
  </si>
  <si>
    <t>氏　名</t>
    <rPh sb="0" eb="1">
      <t>シ</t>
    </rPh>
    <rPh sb="2" eb="3">
      <t>メイ</t>
    </rPh>
    <phoneticPr fontId="1"/>
  </si>
  <si>
    <t>　採用時及び配置換えの際は、業務に就く前に検便を実施し、検査結果が確認されてから業務に就かせること。</t>
    <rPh sb="1" eb="3">
      <t>サイヨウ</t>
    </rPh>
    <rPh sb="3" eb="4">
      <t>ジ</t>
    </rPh>
    <rPh sb="4" eb="5">
      <t>オヨ</t>
    </rPh>
    <rPh sb="6" eb="8">
      <t>ハイチ</t>
    </rPh>
    <rPh sb="8" eb="9">
      <t>ガ</t>
    </rPh>
    <rPh sb="11" eb="12">
      <t>サイ</t>
    </rPh>
    <rPh sb="14" eb="16">
      <t>ギョウム</t>
    </rPh>
    <rPh sb="17" eb="18">
      <t>ツ</t>
    </rPh>
    <rPh sb="19" eb="20">
      <t>マエ</t>
    </rPh>
    <rPh sb="21" eb="23">
      <t>ケンベン</t>
    </rPh>
    <rPh sb="24" eb="25">
      <t>ジツ</t>
    </rPh>
    <rPh sb="25" eb="26">
      <t>シ</t>
    </rPh>
    <rPh sb="28" eb="30">
      <t>ケンサ</t>
    </rPh>
    <rPh sb="30" eb="31">
      <t>ケツ</t>
    </rPh>
    <rPh sb="31" eb="32">
      <t>カ</t>
    </rPh>
    <rPh sb="33" eb="35">
      <t>カクニン</t>
    </rPh>
    <rPh sb="40" eb="42">
      <t>ギョウム</t>
    </rPh>
    <rPh sb="43" eb="44">
      <t>ツ</t>
    </rPh>
    <phoneticPr fontId="1"/>
  </si>
  <si>
    <t>１</t>
    <phoneticPr fontId="1"/>
  </si>
  <si>
    <t>「基発第６０２号通達」</t>
    <rPh sb="1" eb="2">
      <t>キ</t>
    </rPh>
    <rPh sb="2" eb="3">
      <t>ハツ</t>
    </rPh>
    <rPh sb="3" eb="4">
      <t>ダイ</t>
    </rPh>
    <rPh sb="7" eb="8">
      <t>ゴウ</t>
    </rPh>
    <rPh sb="8" eb="10">
      <t>ツウタツ</t>
    </rPh>
    <phoneticPr fontId="1"/>
  </si>
  <si>
    <t>　労働安全衛生法および同法施行令の施行について（昭和４７年９月１８日基発第６０２号）</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phoneticPr fontId="1"/>
  </si>
  <si>
    <t>基発第602号通達</t>
    <rPh sb="0" eb="1">
      <t>キ</t>
    </rPh>
    <rPh sb="1" eb="2">
      <t>ハツ</t>
    </rPh>
    <rPh sb="2" eb="3">
      <t>ダイ</t>
    </rPh>
    <rPh sb="6" eb="7">
      <t>ゴウ</t>
    </rPh>
    <rPh sb="7" eb="9">
      <t>ツウタツ</t>
    </rPh>
    <phoneticPr fontId="1"/>
  </si>
  <si>
    <t>安衛規則第43条</t>
    <rPh sb="0" eb="2">
      <t>アンエイ</t>
    </rPh>
    <rPh sb="2" eb="4">
      <t>キソク</t>
    </rPh>
    <rPh sb="4" eb="5">
      <t>ダイ</t>
    </rPh>
    <rPh sb="7" eb="8">
      <t>ジョウ</t>
    </rPh>
    <phoneticPr fontId="1"/>
  </si>
  <si>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1"/>
  </si>
  <si>
    <t>　安衛規則第43条による雇入時健康診断は、常時使用する労働者を雇入れた際における適正配置、入職後の健康管理に資するための健康診断であり、採用選考時の健康診断とは異なるものであることに留意すること。</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rPh sb="91" eb="93">
      <t>リュウイ</t>
    </rPh>
    <phoneticPr fontId="1"/>
  </si>
  <si>
    <t>安衛規則第51条</t>
    <rPh sb="0" eb="2">
      <t>ヤスエ</t>
    </rPh>
    <rPh sb="2" eb="4">
      <t>キソク</t>
    </rPh>
    <rPh sb="4" eb="5">
      <t>ダイ</t>
    </rPh>
    <rPh sb="7" eb="8">
      <t>ジョウ</t>
    </rPh>
    <phoneticPr fontId="1"/>
  </si>
  <si>
    <t>設置状況</t>
    <rPh sb="0" eb="2">
      <t>セッチ</t>
    </rPh>
    <rPh sb="2" eb="4">
      <t>ジョウキョウ</t>
    </rPh>
    <phoneticPr fontId="1"/>
  </si>
  <si>
    <t>設置済・</t>
    <rPh sb="0" eb="2">
      <t>セッチ</t>
    </rPh>
    <rPh sb="2" eb="3">
      <t>ズ</t>
    </rPh>
    <phoneticPr fontId="1"/>
  </si>
  <si>
    <t>未設置</t>
    <rPh sb="0" eb="3">
      <t>ミセッチ</t>
    </rPh>
    <phoneticPr fontId="1"/>
  </si>
  <si>
    <t>設置義務なし・</t>
    <rPh sb="0" eb="2">
      <t>セッチ</t>
    </rPh>
    <rPh sb="2" eb="4">
      <t>ギム</t>
    </rPh>
    <phoneticPr fontId="1"/>
  </si>
  <si>
    <t>　規則の内容と現状は一致していますか。</t>
    <rPh sb="1" eb="3">
      <t>キソク</t>
    </rPh>
    <rPh sb="4" eb="6">
      <t>ナイヨウ</t>
    </rPh>
    <rPh sb="7" eb="9">
      <t>ゲンジョウ</t>
    </rPh>
    <rPh sb="10" eb="12">
      <t>イッチ</t>
    </rPh>
    <phoneticPr fontId="1"/>
  </si>
  <si>
    <t>労基法第15条第1項</t>
    <rPh sb="0" eb="1">
      <t>ロウ</t>
    </rPh>
    <rPh sb="1" eb="2">
      <t>キ</t>
    </rPh>
    <rPh sb="2" eb="3">
      <t>ホウ</t>
    </rPh>
    <rPh sb="3" eb="4">
      <t>ダイ</t>
    </rPh>
    <rPh sb="6" eb="7">
      <t>ジョウ</t>
    </rPh>
    <rPh sb="7" eb="8">
      <t>ダイ</t>
    </rPh>
    <rPh sb="9" eb="10">
      <t>コウ</t>
    </rPh>
    <phoneticPr fontId="1"/>
  </si>
  <si>
    <t>労基法第32条、第35条</t>
    <rPh sb="0" eb="1">
      <t>ロウ</t>
    </rPh>
    <rPh sb="1" eb="2">
      <t>キ</t>
    </rPh>
    <rPh sb="2" eb="3">
      <t>ホウ</t>
    </rPh>
    <rPh sb="3" eb="4">
      <t>ダイ</t>
    </rPh>
    <rPh sb="6" eb="7">
      <t>ジョウ</t>
    </rPh>
    <rPh sb="8" eb="9">
      <t>ダイ</t>
    </rPh>
    <rPh sb="11" eb="12">
      <t>ジョウ</t>
    </rPh>
    <phoneticPr fontId="1"/>
  </si>
  <si>
    <t>労基法第15条、第37条、第89条</t>
    <rPh sb="0" eb="3">
      <t>ロウキホウ</t>
    </rPh>
    <rPh sb="3" eb="4">
      <t>ダイ</t>
    </rPh>
    <rPh sb="6" eb="7">
      <t>ジョウ</t>
    </rPh>
    <rPh sb="8" eb="9">
      <t>ダイ</t>
    </rPh>
    <rPh sb="11" eb="12">
      <t>ジョウ</t>
    </rPh>
    <rPh sb="13" eb="14">
      <t>ダイ</t>
    </rPh>
    <rPh sb="16" eb="17">
      <t>ジョウ</t>
    </rPh>
    <phoneticPr fontId="1"/>
  </si>
  <si>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1"/>
  </si>
  <si>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1"/>
  </si>
  <si>
    <t>割増賃金単価</t>
    <rPh sb="0" eb="2">
      <t>ワリマシ</t>
    </rPh>
    <rPh sb="2" eb="4">
      <t>チンギン</t>
    </rPh>
    <rPh sb="4" eb="6">
      <t>タンカ</t>
    </rPh>
    <phoneticPr fontId="1"/>
  </si>
  <si>
    <t>遅くとも前日までに振替を本人に予告</t>
    <rPh sb="0" eb="1">
      <t>オソ</t>
    </rPh>
    <rPh sb="4" eb="6">
      <t>ゼンジツ</t>
    </rPh>
    <rPh sb="9" eb="11">
      <t>フリカエ</t>
    </rPh>
    <rPh sb="12" eb="14">
      <t>ホンニン</t>
    </rPh>
    <rPh sb="15" eb="17">
      <t>ヨコク</t>
    </rPh>
    <phoneticPr fontId="1"/>
  </si>
  <si>
    <t>　適切な処遇を確保するため、基準に定める職員が欠けないように厳に注意するとともに、突然の退職等により万一不足した場合は、早急に補充すること。</t>
    <rPh sb="1" eb="3">
      <t>テキセツ</t>
    </rPh>
    <rPh sb="4" eb="6">
      <t>ショグウ</t>
    </rPh>
    <rPh sb="7" eb="9">
      <t>カクホ</t>
    </rPh>
    <rPh sb="14" eb="16">
      <t>キジュン</t>
    </rPh>
    <rPh sb="17" eb="18">
      <t>サダ</t>
    </rPh>
    <rPh sb="20" eb="22">
      <t>ショクイン</t>
    </rPh>
    <rPh sb="23" eb="24">
      <t>カ</t>
    </rPh>
    <rPh sb="30" eb="31">
      <t>ゲン</t>
    </rPh>
    <rPh sb="32" eb="34">
      <t>チュウイ</t>
    </rPh>
    <rPh sb="41" eb="43">
      <t>トツゼン</t>
    </rPh>
    <rPh sb="44" eb="46">
      <t>タイショク</t>
    </rPh>
    <rPh sb="46" eb="47">
      <t>トウ</t>
    </rPh>
    <rPh sb="50" eb="51">
      <t>マン</t>
    </rPh>
    <rPh sb="51" eb="52">
      <t>イチ</t>
    </rPh>
    <rPh sb="52" eb="54">
      <t>フソク</t>
    </rPh>
    <rPh sb="56" eb="58">
      <t>バアイ</t>
    </rPh>
    <rPh sb="60" eb="62">
      <t>ソウキュウ</t>
    </rPh>
    <rPh sb="63" eb="65">
      <t>ホジュウ</t>
    </rPh>
    <phoneticPr fontId="1"/>
  </si>
  <si>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1"/>
  </si>
  <si>
    <t>直近改正年月日</t>
    <rPh sb="0" eb="2">
      <t>チョッキン</t>
    </rPh>
    <rPh sb="2" eb="4">
      <t>カイセイ</t>
    </rPh>
    <rPh sb="4" eb="7">
      <t>ネンガッピ</t>
    </rPh>
    <phoneticPr fontId="1"/>
  </si>
  <si>
    <t>労働時間</t>
    <rPh sb="0" eb="2">
      <t>ロウドウ</t>
    </rPh>
    <rPh sb="2" eb="4">
      <t>ジカン</t>
    </rPh>
    <phoneticPr fontId="1"/>
  </si>
  <si>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1"/>
  </si>
  <si>
    <t>　社会福祉施設における防火安全対策の強化について（昭和６２年９月１８日社施第１０７号）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1"/>
  </si>
  <si>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1"/>
  </si>
  <si>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1"/>
  </si>
  <si>
    <t>出勤簿（タイムカード）</t>
    <rPh sb="0" eb="1">
      <t>デ</t>
    </rPh>
    <rPh sb="1" eb="2">
      <t>キン</t>
    </rPh>
    <rPh sb="2" eb="3">
      <t>ボ</t>
    </rPh>
    <phoneticPr fontId="1"/>
  </si>
  <si>
    <t>　退職手当共済制度</t>
    <rPh sb="1" eb="3">
      <t>タイショク</t>
    </rPh>
    <rPh sb="3" eb="5">
      <t>テアテ</t>
    </rPh>
    <rPh sb="5" eb="7">
      <t>キョウサイ</t>
    </rPh>
    <rPh sb="7" eb="9">
      <t>セイド</t>
    </rPh>
    <phoneticPr fontId="1"/>
  </si>
  <si>
    <t>「安衛法」</t>
    <rPh sb="1" eb="2">
      <t>アン</t>
    </rPh>
    <rPh sb="2" eb="3">
      <t>エイ</t>
    </rPh>
    <rPh sb="3" eb="4">
      <t>ホウ</t>
    </rPh>
    <phoneticPr fontId="1"/>
  </si>
  <si>
    <t>「水道法」</t>
    <rPh sb="1" eb="3">
      <t>スイドウ</t>
    </rPh>
    <rPh sb="3" eb="4">
      <t>ホウ</t>
    </rPh>
    <phoneticPr fontId="1"/>
  </si>
  <si>
    <t>「浄化槽法」</t>
    <rPh sb="1" eb="4">
      <t>ジョウカソウ</t>
    </rPh>
    <rPh sb="4" eb="5">
      <t>ホウ</t>
    </rPh>
    <phoneticPr fontId="1"/>
  </si>
  <si>
    <t>「消防法」</t>
    <rPh sb="1" eb="4">
      <t>ショウボウホウ</t>
    </rPh>
    <phoneticPr fontId="1"/>
  </si>
  <si>
    <t>「個人情報保護法」</t>
    <rPh sb="1" eb="3">
      <t>コジン</t>
    </rPh>
    <rPh sb="3" eb="5">
      <t>ジョウホウ</t>
    </rPh>
    <rPh sb="5" eb="8">
      <t>ホゴホウ</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</si>
  <si>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</si>
  <si>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t>
    <phoneticPr fontId="1"/>
  </si>
  <si>
    <t>Ｔ Ｅ Ｌ</t>
    <phoneticPr fontId="1"/>
  </si>
  <si>
    <t>Ｆ Ａ Ｘ</t>
    <phoneticPr fontId="1"/>
  </si>
  <si>
    <t>Ｅ－mail</t>
    <phoneticPr fontId="1"/>
  </si>
  <si>
    <t>(1)</t>
    <phoneticPr fontId="1"/>
  </si>
  <si>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1"/>
  </si>
  <si>
    <t>　消防計画等</t>
    <rPh sb="1" eb="3">
      <t>ショウボウ</t>
    </rPh>
    <rPh sb="3" eb="5">
      <t>ケイカク</t>
    </rPh>
    <rPh sb="5" eb="6">
      <t>トウ</t>
    </rPh>
    <phoneticPr fontId="1"/>
  </si>
  <si>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1"/>
  </si>
  <si>
    <t>　避難訓練</t>
    <rPh sb="1" eb="3">
      <t>ヒナン</t>
    </rPh>
    <rPh sb="3" eb="5">
      <t>クンレン</t>
    </rPh>
    <phoneticPr fontId="1"/>
  </si>
  <si>
    <t>　収容人員の管理</t>
    <rPh sb="1" eb="3">
      <t>シュウヨウ</t>
    </rPh>
    <rPh sb="3" eb="4">
      <t>ジン</t>
    </rPh>
    <rPh sb="4" eb="5">
      <t>イン</t>
    </rPh>
    <rPh sb="6" eb="8">
      <t>カンリ</t>
    </rPh>
    <phoneticPr fontId="1"/>
  </si>
  <si>
    <t>　その他防火管理上必要な業務</t>
    <rPh sb="3" eb="4">
      <t>タ</t>
    </rPh>
    <rPh sb="4" eb="6">
      <t>ボウカ</t>
    </rPh>
    <rPh sb="6" eb="8">
      <t>カンリ</t>
    </rPh>
    <rPh sb="8" eb="9">
      <t>ウエ</t>
    </rPh>
    <rPh sb="9" eb="11">
      <t>ヒツヨウ</t>
    </rPh>
    <rPh sb="12" eb="14">
      <t>ギョウム</t>
    </rPh>
    <phoneticPr fontId="1"/>
  </si>
  <si>
    <t>防火管理者</t>
    <rPh sb="0" eb="2">
      <t>ボウカ</t>
    </rPh>
    <rPh sb="2" eb="5">
      <t>カンリシャ</t>
    </rPh>
    <phoneticPr fontId="1"/>
  </si>
  <si>
    <t>選任の有無</t>
    <rPh sb="0" eb="2">
      <t>センニン</t>
    </rPh>
    <rPh sb="3" eb="5">
      <t>ウム</t>
    </rPh>
    <phoneticPr fontId="1"/>
  </si>
  <si>
    <t>防火管理者職氏名</t>
    <rPh sb="0" eb="2">
      <t>ボウカ</t>
    </rPh>
    <rPh sb="2" eb="5">
      <t>カンリシャ</t>
    </rPh>
    <rPh sb="5" eb="6">
      <t>ショク</t>
    </rPh>
    <rPh sb="6" eb="8">
      <t>シメイ</t>
    </rPh>
    <phoneticPr fontId="1"/>
  </si>
  <si>
    <t>消防署への届出</t>
    <rPh sb="0" eb="3">
      <t>ショウボウショ</t>
    </rPh>
    <rPh sb="5" eb="7">
      <t>トドケデ</t>
    </rPh>
    <phoneticPr fontId="1"/>
  </si>
  <si>
    <t>日届出）・</t>
    <rPh sb="0" eb="1">
      <t>ニチ</t>
    </rPh>
    <rPh sb="1" eb="3">
      <t>トドケデ</t>
    </rPh>
    <phoneticPr fontId="1"/>
  </si>
  <si>
    <t>消防計画</t>
    <rPh sb="0" eb="2">
      <t>ショウボウ</t>
    </rPh>
    <rPh sb="2" eb="4">
      <t>ケイカク</t>
    </rPh>
    <phoneticPr fontId="1"/>
  </si>
  <si>
    <t>作成の有無</t>
    <rPh sb="0" eb="2">
      <t>サクセイ</t>
    </rPh>
    <rPh sb="3" eb="5">
      <t>ウム</t>
    </rPh>
    <phoneticPr fontId="1"/>
  </si>
  <si>
    <t>直近変更年月日</t>
    <rPh sb="0" eb="2">
      <t>チョッキン</t>
    </rPh>
    <rPh sb="2" eb="4">
      <t>ヘンコウ</t>
    </rPh>
    <rPh sb="4" eb="7">
      <t>ネンガッピ</t>
    </rPh>
    <phoneticPr fontId="1"/>
  </si>
  <si>
    <t>カーテン、絨毯等の防炎性能</t>
    <rPh sb="5" eb="7">
      <t>ジュウタン</t>
    </rPh>
    <phoneticPr fontId="1"/>
  </si>
  <si>
    <t>地域との応援・協力体制</t>
    <rPh sb="4" eb="6">
      <t>オウエン</t>
    </rPh>
    <rPh sb="7" eb="9">
      <t>キョウリョク</t>
    </rPh>
    <rPh sb="9" eb="11">
      <t>タイセイ</t>
    </rPh>
    <phoneticPr fontId="1"/>
  </si>
  <si>
    <t>個人情報保護法</t>
    <rPh sb="0" eb="2">
      <t>コジン</t>
    </rPh>
    <rPh sb="2" eb="4">
      <t>ジョウホウ</t>
    </rPh>
    <rPh sb="4" eb="7">
      <t>ホゴホウ</t>
    </rPh>
    <phoneticPr fontId="1"/>
  </si>
  <si>
    <t>（設置）経営者名</t>
    <rPh sb="1" eb="3">
      <t>セッチ</t>
    </rPh>
    <rPh sb="4" eb="7">
      <t>ケイエイシャ</t>
    </rPh>
    <rPh sb="7" eb="8">
      <t>メイ</t>
    </rPh>
    <phoneticPr fontId="1"/>
  </si>
  <si>
    <t>（代表者名）</t>
    <rPh sb="1" eb="4">
      <t>ダイヒョウシャ</t>
    </rPh>
    <rPh sb="4" eb="5">
      <t>メイ</t>
    </rPh>
    <phoneticPr fontId="1"/>
  </si>
  <si>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1"/>
  </si>
  <si>
    <t>　職員へ周知していますか。</t>
    <rPh sb="1" eb="3">
      <t>ショクイン</t>
    </rPh>
    <rPh sb="4" eb="6">
      <t>シュウチ</t>
    </rPh>
    <phoneticPr fontId="1"/>
  </si>
  <si>
    <t>　非常勤職員就業規則を定めていますか。</t>
    <rPh sb="1" eb="4">
      <t>ヒジョウキン</t>
    </rPh>
    <rPh sb="4" eb="6">
      <t>ショクイン</t>
    </rPh>
    <rPh sb="6" eb="8">
      <t>シュウギョウ</t>
    </rPh>
    <rPh sb="8" eb="10">
      <t>キソク</t>
    </rPh>
    <rPh sb="11" eb="12">
      <t>サダ</t>
    </rPh>
    <phoneticPr fontId="1"/>
  </si>
  <si>
    <t>労働基準監督署への届出</t>
    <rPh sb="0" eb="2">
      <t>ロウドウ</t>
    </rPh>
    <rPh sb="2" eb="4">
      <t>キジュン</t>
    </rPh>
    <rPh sb="4" eb="7">
      <t>カントクショ</t>
    </rPh>
    <rPh sb="9" eb="11">
      <t>トドケデ</t>
    </rPh>
    <phoneticPr fontId="1"/>
  </si>
  <si>
    <t>　始業及び終業の時刻、休憩時間、休日、休暇並びに労働者を２組以上に分けて交替に就業させる場合においては、就業時転換に関する事項</t>
    <rPh sb="5" eb="6">
      <t>オ</t>
    </rPh>
    <rPh sb="39" eb="41">
      <t>シュウギョウ</t>
    </rPh>
    <phoneticPr fontId="1"/>
  </si>
  <si>
    <t>　退職に関する事項（「解雇の事由」を含む。）</t>
    <rPh sb="1" eb="3">
      <t>タイショク</t>
    </rPh>
    <rPh sb="4" eb="5">
      <t>カン</t>
    </rPh>
    <rPh sb="7" eb="9">
      <t>ジコウ</t>
    </rPh>
    <rPh sb="11" eb="13">
      <t>カイコ</t>
    </rPh>
    <rPh sb="14" eb="16">
      <t>ジユウ</t>
    </rPh>
    <rPh sb="18" eb="19">
      <t>フク</t>
    </rPh>
    <phoneticPr fontId="1"/>
  </si>
  <si>
    <t>　臨時の賃金及び最低賃金</t>
    <rPh sb="1" eb="3">
      <t>リンジ</t>
    </rPh>
    <rPh sb="4" eb="6">
      <t>チンギン</t>
    </rPh>
    <rPh sb="6" eb="7">
      <t>オヨ</t>
    </rPh>
    <rPh sb="8" eb="10">
      <t>サイテイ</t>
    </rPh>
    <rPh sb="10" eb="12">
      <t>チンギン</t>
    </rPh>
    <phoneticPr fontId="1"/>
  </si>
  <si>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1"/>
  </si>
  <si>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1"/>
  </si>
  <si>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1"/>
  </si>
  <si>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1"/>
  </si>
  <si>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1"/>
  </si>
  <si>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1"/>
  </si>
  <si>
    <t>　水道法（昭和３２年法律第１７７号）</t>
    <rPh sb="1" eb="3">
      <t>スイドウ</t>
    </rPh>
    <rPh sb="3" eb="4">
      <t>ホウ</t>
    </rPh>
    <rPh sb="5" eb="7">
      <t>ショウワ</t>
    </rPh>
    <rPh sb="9" eb="10">
      <t>ネン</t>
    </rPh>
    <rPh sb="10" eb="12">
      <t>ホウリツ</t>
    </rPh>
    <rPh sb="12" eb="13">
      <t>ダイ</t>
    </rPh>
    <rPh sb="16" eb="17">
      <t>ゴウ</t>
    </rPh>
    <phoneticPr fontId="1"/>
  </si>
  <si>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1"/>
  </si>
  <si>
    <t>　消防法（昭和２３年法律第１８６号）</t>
    <rPh sb="1" eb="4">
      <t>ショウボウホウ</t>
    </rPh>
    <rPh sb="5" eb="7">
      <t>ショウワ</t>
    </rPh>
    <rPh sb="9" eb="10">
      <t>ネン</t>
    </rPh>
    <rPh sb="10" eb="12">
      <t>ホウリツ</t>
    </rPh>
    <rPh sb="12" eb="13">
      <t>ダイ</t>
    </rPh>
    <rPh sb="16" eb="17">
      <t>ゴウ</t>
    </rPh>
    <phoneticPr fontId="1"/>
  </si>
  <si>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1"/>
  </si>
  <si>
    <t>　水道法施行令（昭和３２年政令第３３６号）</t>
    <rPh sb="1" eb="3">
      <t>スイドウ</t>
    </rPh>
    <rPh sb="3" eb="4">
      <t>ホウ</t>
    </rPh>
    <rPh sb="4" eb="7">
      <t>シコウレイ</t>
    </rPh>
    <rPh sb="8" eb="10">
      <t>ショウワ</t>
    </rPh>
    <rPh sb="12" eb="13">
      <t>ネン</t>
    </rPh>
    <rPh sb="13" eb="15">
      <t>セイレイ</t>
    </rPh>
    <rPh sb="15" eb="16">
      <t>ダイ</t>
    </rPh>
    <rPh sb="19" eb="20">
      <t>ゴウ</t>
    </rPh>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</si>
  <si>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</si>
  <si>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</si>
  <si>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（１週）</t>
    <rPh sb="2" eb="3">
      <t>シュウ</t>
    </rPh>
    <phoneticPr fontId="1"/>
  </si>
  <si>
    <t>時間数　</t>
    <rPh sb="0" eb="3">
      <t>ジカンスウ</t>
    </rPh>
    <phoneticPr fontId="1"/>
  </si>
  <si>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1"/>
  </si>
  <si>
    <t>　秘密保持</t>
    <rPh sb="1" eb="3">
      <t>ヒミツ</t>
    </rPh>
    <rPh sb="3" eb="5">
      <t>ホジ</t>
    </rPh>
    <phoneticPr fontId="1"/>
  </si>
  <si>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1"/>
  </si>
  <si>
    <t>　受水槽の有効容量が１０㎥以下の小規模給水施設管理者については、「小規模給水施設の衛生管理指導要綱（昭和５９年）」等に基づいて、衛生的措置をとること。</t>
    <rPh sb="1" eb="2">
      <t>ジュ</t>
    </rPh>
    <rPh sb="2" eb="3">
      <t>スイ</t>
    </rPh>
    <rPh sb="3" eb="4">
      <t>ソウ</t>
    </rPh>
    <rPh sb="5" eb="7">
      <t>ユウコウ</t>
    </rPh>
    <rPh sb="7" eb="9">
      <t>ヨウリョウ</t>
    </rPh>
    <rPh sb="13" eb="15">
      <t>イカ</t>
    </rPh>
    <rPh sb="16" eb="19">
      <t>ショウキボ</t>
    </rPh>
    <rPh sb="19" eb="21">
      <t>キュウスイ</t>
    </rPh>
    <rPh sb="21" eb="23">
      <t>シセツ</t>
    </rPh>
    <rPh sb="23" eb="26">
      <t>カンリシャ</t>
    </rPh>
    <rPh sb="33" eb="36">
      <t>ショウキボ</t>
    </rPh>
    <rPh sb="36" eb="38">
      <t>キュウスイ</t>
    </rPh>
    <rPh sb="38" eb="40">
      <t>シセツ</t>
    </rPh>
    <rPh sb="41" eb="43">
      <t>エイセイ</t>
    </rPh>
    <rPh sb="43" eb="45">
      <t>カンリ</t>
    </rPh>
    <rPh sb="45" eb="47">
      <t>シドウ</t>
    </rPh>
    <rPh sb="47" eb="49">
      <t>ヨウコウ</t>
    </rPh>
    <rPh sb="50" eb="52">
      <t>ショウワ</t>
    </rPh>
    <rPh sb="54" eb="55">
      <t>ネン</t>
    </rPh>
    <rPh sb="57" eb="58">
      <t>トウ</t>
    </rPh>
    <rPh sb="59" eb="60">
      <t>モト</t>
    </rPh>
    <rPh sb="64" eb="66">
      <t>エイセイ</t>
    </rPh>
    <rPh sb="66" eb="67">
      <t>テキ</t>
    </rPh>
    <rPh sb="67" eb="69">
      <t>ソチ</t>
    </rPh>
    <phoneticPr fontId="1"/>
  </si>
  <si>
    <t>水質検査：</t>
    <rPh sb="0" eb="2">
      <t>スイシツ</t>
    </rPh>
    <rPh sb="2" eb="4">
      <t>ケンサ</t>
    </rPh>
    <phoneticPr fontId="1"/>
  </si>
  <si>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1"/>
  </si>
  <si>
    <t>退職金制度の加入状況（該当しない場合は記入不要）</t>
    <rPh sb="0" eb="2">
      <t>タイショク</t>
    </rPh>
    <rPh sb="2" eb="3">
      <t>キン</t>
    </rPh>
    <rPh sb="3" eb="5">
      <t>セイド</t>
    </rPh>
    <rPh sb="6" eb="8">
      <t>カニュウ</t>
    </rPh>
    <rPh sb="8" eb="10">
      <t>ジョウキョウ</t>
    </rPh>
    <phoneticPr fontId="1"/>
  </si>
  <si>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1"/>
  </si>
  <si>
    <t>　健康管理体制</t>
    <rPh sb="1" eb="3">
      <t>ケンコウ</t>
    </rPh>
    <rPh sb="3" eb="5">
      <t>カンリ</t>
    </rPh>
    <rPh sb="5" eb="7">
      <t>タイセイ</t>
    </rPh>
    <phoneticPr fontId="1"/>
  </si>
  <si>
    <t>「消防法施行規則」</t>
    <rPh sb="1" eb="4">
      <t>ショウボウホウ</t>
    </rPh>
    <rPh sb="4" eb="6">
      <t>シコウ</t>
    </rPh>
    <rPh sb="6" eb="8">
      <t>キソク</t>
    </rPh>
    <phoneticPr fontId="1"/>
  </si>
  <si>
    <t>　個人情報の保護</t>
    <rPh sb="1" eb="3">
      <t>コジン</t>
    </rPh>
    <rPh sb="3" eb="5">
      <t>ジョウホウ</t>
    </rPh>
    <rPh sb="6" eb="8">
      <t>ホゴ</t>
    </rPh>
    <phoneticPr fontId="1"/>
  </si>
  <si>
    <t>時間外勤務の有無</t>
    <rPh sb="0" eb="3">
      <t>ジカンガイ</t>
    </rPh>
    <rPh sb="3" eb="5">
      <t>キンム</t>
    </rPh>
    <rPh sb="6" eb="8">
      <t>ウム</t>
    </rPh>
    <phoneticPr fontId="1"/>
  </si>
  <si>
    <t>３６協定の有無</t>
    <rPh sb="2" eb="4">
      <t>キョウテイ</t>
    </rPh>
    <rPh sb="5" eb="7">
      <t>ウム</t>
    </rPh>
    <phoneticPr fontId="1"/>
  </si>
  <si>
    <t>有（労使協定日：</t>
    <rPh sb="0" eb="1">
      <t>ユウ</t>
    </rPh>
    <rPh sb="2" eb="4">
      <t>ロウシ</t>
    </rPh>
    <rPh sb="4" eb="6">
      <t>キョウテイ</t>
    </rPh>
    <rPh sb="6" eb="7">
      <t>ヒ</t>
    </rPh>
    <phoneticPr fontId="1"/>
  </si>
  <si>
    <t>日）・</t>
    <rPh sb="0" eb="1">
      <t>ニチ</t>
    </rPh>
    <phoneticPr fontId="1"/>
  </si>
  <si>
    <t>済（届出年月日：</t>
    <rPh sb="0" eb="1">
      <t>スミ</t>
    </rPh>
    <rPh sb="2" eb="4">
      <t>トドケデ</t>
    </rPh>
    <rPh sb="4" eb="7">
      <t>ネンガッピ</t>
    </rPh>
    <phoneticPr fontId="1"/>
  </si>
  <si>
    <t>有効期間</t>
    <rPh sb="0" eb="2">
      <t>ユウコウ</t>
    </rPh>
    <rPh sb="2" eb="4">
      <t>キカン</t>
    </rPh>
    <phoneticPr fontId="1"/>
  </si>
  <si>
    <t>　調理業務を委託している場合は、委託先から派遣されている調理員の状況を記入してください。</t>
    <rPh sb="1" eb="3">
      <t>チョウリ</t>
    </rPh>
    <rPh sb="3" eb="5">
      <t>ギョウム</t>
    </rPh>
    <rPh sb="6" eb="8">
      <t>イタク</t>
    </rPh>
    <rPh sb="12" eb="14">
      <t>バアイ</t>
    </rPh>
    <rPh sb="16" eb="19">
      <t>イタクサキ</t>
    </rPh>
    <rPh sb="21" eb="23">
      <t>ハケン</t>
    </rPh>
    <rPh sb="28" eb="31">
      <t>チョウリイン</t>
    </rPh>
    <rPh sb="32" eb="34">
      <t>ジョウキョウ</t>
    </rPh>
    <rPh sb="35" eb="37">
      <t>キニュウ</t>
    </rPh>
    <phoneticPr fontId="1"/>
  </si>
  <si>
    <t>育児休業規程</t>
    <rPh sb="0" eb="2">
      <t>イクジ</t>
    </rPh>
    <rPh sb="2" eb="4">
      <t>キュウギョウ</t>
    </rPh>
    <rPh sb="4" eb="6">
      <t>キテイ</t>
    </rPh>
    <phoneticPr fontId="1"/>
  </si>
  <si>
    <t>介護休業規程</t>
    <rPh sb="0" eb="2">
      <t>カイゴ</t>
    </rPh>
    <rPh sb="2" eb="4">
      <t>キュウギョウ</t>
    </rPh>
    <rPh sb="4" eb="6">
      <t>キテイ</t>
    </rPh>
    <phoneticPr fontId="1"/>
  </si>
  <si>
    <t>給与規程（正職員）</t>
    <rPh sb="0" eb="2">
      <t>キュウヨ</t>
    </rPh>
    <rPh sb="2" eb="4">
      <t>キテイ</t>
    </rPh>
    <rPh sb="5" eb="8">
      <t>セイショクイン</t>
    </rPh>
    <phoneticPr fontId="1"/>
  </si>
  <si>
    <t>「職務命令に対する違反行為を行ったこと、無断欠勤をしたこと等勤務不良のため」　　等</t>
    <rPh sb="1" eb="3">
      <t>ショクム</t>
    </rPh>
    <rPh sb="3" eb="5">
      <t>メイレイ</t>
    </rPh>
    <rPh sb="6" eb="7">
      <t>タイ</t>
    </rPh>
    <rPh sb="9" eb="11">
      <t>イハン</t>
    </rPh>
    <rPh sb="11" eb="13">
      <t>コウイ</t>
    </rPh>
    <rPh sb="14" eb="15">
      <t>オコナ</t>
    </rPh>
    <rPh sb="20" eb="22">
      <t>ムダン</t>
    </rPh>
    <rPh sb="22" eb="24">
      <t>ケッキン</t>
    </rPh>
    <rPh sb="29" eb="30">
      <t>トウ</t>
    </rPh>
    <rPh sb="30" eb="32">
      <t>キンム</t>
    </rPh>
    <rPh sb="32" eb="34">
      <t>フリョウ</t>
    </rPh>
    <rPh sb="40" eb="41">
      <t>トウ</t>
    </rPh>
    <phoneticPr fontId="1"/>
  </si>
  <si>
    <t>《１か月単位の変形労働時間制を採用している場合》</t>
    <rPh sb="3" eb="4">
      <t>ゲツ</t>
    </rPh>
    <rPh sb="4" eb="6">
      <t>タンイ</t>
    </rPh>
    <rPh sb="7" eb="9">
      <t>ヘンケイ</t>
    </rPh>
    <rPh sb="9" eb="11">
      <t>ロウドウ</t>
    </rPh>
    <rPh sb="11" eb="13">
      <t>ジカン</t>
    </rPh>
    <rPh sb="13" eb="14">
      <t>セイ</t>
    </rPh>
    <rPh sb="15" eb="17">
      <t>サイヨウ</t>
    </rPh>
    <rPh sb="21" eb="23">
      <t>バアイ</t>
    </rPh>
    <phoneticPr fontId="1"/>
  </si>
  <si>
    <t>「児発第２９６号通知」</t>
    <rPh sb="1" eb="2">
      <t>ジ</t>
    </rPh>
    <rPh sb="2" eb="3">
      <t>ハツ</t>
    </rPh>
    <rPh sb="3" eb="4">
      <t>ダイ</t>
    </rPh>
    <rPh sb="7" eb="8">
      <t>ゴウ</t>
    </rPh>
    <rPh sb="8" eb="10">
      <t>ツウチ</t>
    </rPh>
    <phoneticPr fontId="1"/>
  </si>
  <si>
    <t>　調乳従事者も、調理業務従事者に準じて、毎月１回以上検便を実施すること。</t>
    <rPh sb="1" eb="2">
      <t>チョウ</t>
    </rPh>
    <rPh sb="2" eb="3">
      <t>ニュウ</t>
    </rPh>
    <rPh sb="3" eb="6">
      <t>ジュウジシャ</t>
    </rPh>
    <rPh sb="8" eb="10">
      <t>チョウリ</t>
    </rPh>
    <rPh sb="10" eb="12">
      <t>ギョウム</t>
    </rPh>
    <rPh sb="12" eb="15">
      <t>ジュウジシャ</t>
    </rPh>
    <rPh sb="16" eb="17">
      <t>ジュン</t>
    </rPh>
    <rPh sb="20" eb="22">
      <t>マイツキ</t>
    </rPh>
    <rPh sb="23" eb="24">
      <t>カイ</t>
    </rPh>
    <rPh sb="24" eb="26">
      <t>イジョウ</t>
    </rPh>
    <rPh sb="26" eb="28">
      <t>ケンベン</t>
    </rPh>
    <rPh sb="29" eb="30">
      <t>ジツ</t>
    </rPh>
    <rPh sb="30" eb="31">
      <t>シ</t>
    </rPh>
    <phoneticPr fontId="1"/>
  </si>
  <si>
    <t>労基法第14条</t>
    <rPh sb="0" eb="3">
      <t>ロウキホウ</t>
    </rPh>
    <rPh sb="3" eb="4">
      <t>ダイ</t>
    </rPh>
    <rPh sb="6" eb="7">
      <t>ジョウ</t>
    </rPh>
    <phoneticPr fontId="1"/>
  </si>
  <si>
    <t>人事関連帳簿・服務関連帳簿の整備の状況</t>
    <rPh sb="14" eb="16">
      <t>セイビ</t>
    </rPh>
    <rPh sb="17" eb="19">
      <t>ジョウキョウ</t>
    </rPh>
    <phoneticPr fontId="1"/>
  </si>
  <si>
    <t>労基法第37条</t>
    <rPh sb="0" eb="3">
      <t>ロウキホウ</t>
    </rPh>
    <rPh sb="3" eb="4">
      <t>ダイ</t>
    </rPh>
    <rPh sb="6" eb="7">
      <t>ジョウ</t>
    </rPh>
    <phoneticPr fontId="1"/>
  </si>
  <si>
    <t>昨年度実施した職員研修の状況を記入してください。</t>
    <rPh sb="0" eb="3">
      <t>サクネンド</t>
    </rPh>
    <rPh sb="3" eb="5">
      <t>ジッシ</t>
    </rPh>
    <rPh sb="7" eb="9">
      <t>ショクイン</t>
    </rPh>
    <rPh sb="9" eb="11">
      <t>ケンシュウ</t>
    </rPh>
    <rPh sb="12" eb="14">
      <t>ジョウキョウ</t>
    </rPh>
    <rPh sb="15" eb="17">
      <t>キニュウ</t>
    </rPh>
    <phoneticPr fontId="1"/>
  </si>
  <si>
    <t>研修計画の策定の有無</t>
    <rPh sb="0" eb="2">
      <t>ケンシュウ</t>
    </rPh>
    <rPh sb="2" eb="4">
      <t>ケイカク</t>
    </rPh>
    <rPh sb="5" eb="7">
      <t>サクテイ</t>
    </rPh>
    <rPh sb="8" eb="10">
      <t>ウム</t>
    </rPh>
    <phoneticPr fontId="1"/>
  </si>
  <si>
    <t>外部研修への参加の有無</t>
    <rPh sb="0" eb="2">
      <t>ガイブ</t>
    </rPh>
    <rPh sb="2" eb="4">
      <t>ケンシュウ</t>
    </rPh>
    <rPh sb="6" eb="8">
      <t>サンカ</t>
    </rPh>
    <rPh sb="9" eb="11">
      <t>ウム</t>
    </rPh>
    <phoneticPr fontId="1"/>
  </si>
  <si>
    <t>外部研修を受講した職員の職種別延人数</t>
    <rPh sb="0" eb="2">
      <t>ガイブ</t>
    </rPh>
    <rPh sb="2" eb="4">
      <t>ケンシュウ</t>
    </rPh>
    <rPh sb="5" eb="7">
      <t>ジュコウ</t>
    </rPh>
    <rPh sb="9" eb="11">
      <t>ショクイン</t>
    </rPh>
    <rPh sb="12" eb="15">
      <t>ショクシュベツ</t>
    </rPh>
    <rPh sb="15" eb="16">
      <t>ノ</t>
    </rPh>
    <rPh sb="16" eb="18">
      <t>ニンズウ</t>
    </rPh>
    <phoneticPr fontId="1"/>
  </si>
  <si>
    <t>施設長</t>
    <rPh sb="0" eb="2">
      <t>シセツ</t>
    </rPh>
    <rPh sb="2" eb="3">
      <t>チョウ</t>
    </rPh>
    <phoneticPr fontId="1"/>
  </si>
  <si>
    <t>主任保育士</t>
    <rPh sb="0" eb="2">
      <t>シュニン</t>
    </rPh>
    <rPh sb="2" eb="5">
      <t>ホイクシ</t>
    </rPh>
    <phoneticPr fontId="1"/>
  </si>
  <si>
    <t>復命書の作成の有無</t>
    <rPh sb="0" eb="2">
      <t>フクメイ</t>
    </rPh>
    <rPh sb="2" eb="3">
      <t>ショ</t>
    </rPh>
    <rPh sb="4" eb="6">
      <t>サクセイ</t>
    </rPh>
    <rPh sb="7" eb="9">
      <t>ウム</t>
    </rPh>
    <phoneticPr fontId="1"/>
  </si>
  <si>
    <t>対象者名</t>
    <rPh sb="0" eb="3">
      <t>タイショウシャ</t>
    </rPh>
    <rPh sb="3" eb="4">
      <t>メイ</t>
    </rPh>
    <phoneticPr fontId="1"/>
  </si>
  <si>
    <t>採用（雇入）時健康診断実施日</t>
    <rPh sb="7" eb="9">
      <t>ケンコウ</t>
    </rPh>
    <rPh sb="9" eb="11">
      <t>シンダン</t>
    </rPh>
    <rPh sb="11" eb="13">
      <t>ジッシ</t>
    </rPh>
    <rPh sb="13" eb="14">
      <t>ヒ</t>
    </rPh>
    <phoneticPr fontId="1"/>
  </si>
  <si>
    <t>実施機関名</t>
    <rPh sb="0" eb="2">
      <t>ジッシ</t>
    </rPh>
    <rPh sb="2" eb="4">
      <t>キカン</t>
    </rPh>
    <rPh sb="4" eb="5">
      <t>メイ</t>
    </rPh>
    <phoneticPr fontId="1"/>
  </si>
  <si>
    <t>卒 業 年 月</t>
    <rPh sb="0" eb="1">
      <t>ソツ</t>
    </rPh>
    <rPh sb="2" eb="3">
      <t>ギョウ</t>
    </rPh>
    <rPh sb="4" eb="5">
      <t>ネン</t>
    </rPh>
    <rPh sb="6" eb="7">
      <t>ガツ</t>
    </rPh>
    <phoneticPr fontId="1"/>
  </si>
  <si>
    <t>（注）</t>
    <rPh sb="1" eb="2">
      <t>チュウ</t>
    </rPh>
    <phoneticPr fontId="1"/>
  </si>
  <si>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1"/>
  </si>
  <si>
    <t>《具体的な取組》</t>
    <rPh sb="1" eb="4">
      <t>グタイテキ</t>
    </rPh>
    <rPh sb="5" eb="7">
      <t>トリクミ</t>
    </rPh>
    <phoneticPr fontId="1"/>
  </si>
  <si>
    <t>　指針（ガイドライン）等の作成</t>
    <rPh sb="1" eb="3">
      <t>シシン</t>
    </rPh>
    <rPh sb="11" eb="12">
      <t>トウ</t>
    </rPh>
    <rPh sb="13" eb="15">
      <t>サクセイ</t>
    </rPh>
    <phoneticPr fontId="1"/>
  </si>
  <si>
    <t>　現状の把握</t>
    <rPh sb="1" eb="3">
      <t>ゲンジョウ</t>
    </rPh>
    <rPh sb="4" eb="6">
      <t>ハアク</t>
    </rPh>
    <phoneticPr fontId="1"/>
  </si>
  <si>
    <t>　窓口や責任者の設置</t>
    <rPh sb="1" eb="3">
      <t>マドグチ</t>
    </rPh>
    <rPh sb="4" eb="7">
      <t>セキニンシャ</t>
    </rPh>
    <rPh sb="8" eb="9">
      <t>セツ</t>
    </rPh>
    <rPh sb="9" eb="10">
      <t>チ</t>
    </rPh>
    <phoneticPr fontId="1"/>
  </si>
  <si>
    <t>　保育所における消防用設備等の内容は、次のとおり。</t>
    <rPh sb="1" eb="3">
      <t>ホイク</t>
    </rPh>
    <rPh sb="3" eb="4">
      <t>ショ</t>
    </rPh>
    <rPh sb="8" eb="11">
      <t>ショウボウヨウ</t>
    </rPh>
    <rPh sb="11" eb="13">
      <t>セツビ</t>
    </rPh>
    <rPh sb="13" eb="14">
      <t>トウ</t>
    </rPh>
    <rPh sb="15" eb="17">
      <t>ナイヨウ</t>
    </rPh>
    <rPh sb="19" eb="20">
      <t>ツギ</t>
    </rPh>
    <phoneticPr fontId="1"/>
  </si>
  <si>
    <t>消防法施行規則第25条</t>
    <rPh sb="0" eb="3">
      <t>ショウボウホウ</t>
    </rPh>
    <rPh sb="3" eb="5">
      <t>セコウ</t>
    </rPh>
    <rPh sb="5" eb="7">
      <t>キソク</t>
    </rPh>
    <rPh sb="7" eb="8">
      <t>ダイ</t>
    </rPh>
    <rPh sb="10" eb="11">
      <t>ジョウ</t>
    </rPh>
    <phoneticPr fontId="1"/>
  </si>
  <si>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1"/>
  </si>
  <si>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1"/>
  </si>
  <si>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1"/>
  </si>
  <si>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1"/>
  </si>
  <si>
    <t>　育児・介護休業法による育児・介護休業は、労基法第89条第1号から第3号までに定められている絶対的必要記載事項である「休暇」に該当することから、就業規則を作成する必要のある施設においては、就業規則に育児・介護休業に関する事項を記載するか、又は育児・介護休業等に関する規則を別途作成する必要がある。</t>
    <rPh sb="119" eb="120">
      <t>マタ</t>
    </rPh>
    <phoneticPr fontId="1"/>
  </si>
  <si>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1"/>
  </si>
  <si>
    <t>　旅費規程を整備していますか。</t>
    <rPh sb="1" eb="3">
      <t>リョヒ</t>
    </rPh>
    <rPh sb="3" eb="5">
      <t>キテイ</t>
    </rPh>
    <rPh sb="6" eb="8">
      <t>セイビ</t>
    </rPh>
    <phoneticPr fontId="1"/>
  </si>
  <si>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1"/>
  </si>
  <si>
    <t>　時間外勤務は、原則として事前の命令によって行い、時間外手当は、勤務実態に応じて支払われることとなる。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phoneticPr fontId="1"/>
  </si>
  <si>
    <t>高年齢者雇用安定対策（講じている内容にチェックマークを入れてください。）</t>
    <rPh sb="0" eb="1">
      <t>コウ</t>
    </rPh>
    <rPh sb="1" eb="3">
      <t>ネンレイ</t>
    </rPh>
    <rPh sb="3" eb="4">
      <t>シャ</t>
    </rPh>
    <rPh sb="4" eb="6">
      <t>コヨウ</t>
    </rPh>
    <rPh sb="6" eb="8">
      <t>アンテイ</t>
    </rPh>
    <rPh sb="8" eb="10">
      <t>タイサク</t>
    </rPh>
    <rPh sb="11" eb="12">
      <t>コウ</t>
    </rPh>
    <rPh sb="16" eb="18">
      <t>ナイヨウ</t>
    </rPh>
    <rPh sb="27" eb="28">
      <t>イ</t>
    </rPh>
    <phoneticPr fontId="1"/>
  </si>
  <si>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1"/>
  </si>
  <si>
    <t>　次の事項を規定する必要がある。</t>
    <rPh sb="1" eb="2">
      <t>ツギ</t>
    </rPh>
    <rPh sb="3" eb="5">
      <t>ジコウ</t>
    </rPh>
    <rPh sb="6" eb="8">
      <t>キテイ</t>
    </rPh>
    <rPh sb="10" eb="12">
      <t>ヒツヨウ</t>
    </rPh>
    <phoneticPr fontId="1"/>
  </si>
  <si>
    <t>　この点検表に略称で表示している法令・通知等の名称は、次のとおりです。</t>
    <rPh sb="21" eb="22">
      <t>トウ</t>
    </rPh>
    <phoneticPr fontId="1"/>
  </si>
  <si>
    <t>（法令・通知等の名称）</t>
    <rPh sb="1" eb="3">
      <t>ホウレイ</t>
    </rPh>
    <rPh sb="4" eb="6">
      <t>ツウチ</t>
    </rPh>
    <rPh sb="6" eb="7">
      <t>トウ</t>
    </rPh>
    <rPh sb="8" eb="10">
      <t>メイショウ</t>
    </rPh>
    <phoneticPr fontId="1"/>
  </si>
  <si>
    <t>円</t>
    <rPh sb="0" eb="1">
      <t>エン</t>
    </rPh>
    <phoneticPr fontId="1"/>
  </si>
  <si>
    <t>「健保法」</t>
    <rPh sb="1" eb="2">
      <t>ケン</t>
    </rPh>
    <rPh sb="2" eb="4">
      <t>ヤスノリ</t>
    </rPh>
    <phoneticPr fontId="1"/>
  </si>
  <si>
    <t>「厚生保法」</t>
    <rPh sb="1" eb="3">
      <t>コウセイ</t>
    </rPh>
    <rPh sb="3" eb="4">
      <t>ホ</t>
    </rPh>
    <rPh sb="4" eb="5">
      <t>ホウ</t>
    </rPh>
    <phoneticPr fontId="1"/>
  </si>
  <si>
    <t>職　種</t>
    <rPh sb="0" eb="1">
      <t>ショク</t>
    </rPh>
    <rPh sb="2" eb="3">
      <t>タネ</t>
    </rPh>
    <phoneticPr fontId="1"/>
  </si>
  <si>
    <t>「安衛法施行令」</t>
    <rPh sb="1" eb="2">
      <t>ヤス</t>
    </rPh>
    <rPh sb="2" eb="3">
      <t>マモル</t>
    </rPh>
    <rPh sb="3" eb="4">
      <t>ホウ</t>
    </rPh>
    <rPh sb="4" eb="7">
      <t>セコウレイ</t>
    </rPh>
    <phoneticPr fontId="1"/>
  </si>
  <si>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1"/>
  </si>
  <si>
    <t>安衛規則第52条</t>
    <rPh sb="0" eb="2">
      <t>ヤスエ</t>
    </rPh>
    <rPh sb="2" eb="4">
      <t>キソク</t>
    </rPh>
    <rPh sb="4" eb="5">
      <t>ダイ</t>
    </rPh>
    <rPh sb="7" eb="8">
      <t>ジョウ</t>
    </rPh>
    <phoneticPr fontId="1"/>
  </si>
  <si>
    <t>　訓練に当たっては、以下に留意して実施すること。</t>
    <rPh sb="1" eb="3">
      <t>クンレン</t>
    </rPh>
    <rPh sb="4" eb="5">
      <t>ア</t>
    </rPh>
    <rPh sb="10" eb="12">
      <t>イカ</t>
    </rPh>
    <rPh sb="13" eb="15">
      <t>リュウイ</t>
    </rPh>
    <rPh sb="17" eb="19">
      <t>ジッシ</t>
    </rPh>
    <phoneticPr fontId="1"/>
  </si>
  <si>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1"/>
  </si>
  <si>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1"/>
  </si>
  <si>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1"/>
  </si>
  <si>
    <t>　賃金から、法令で定められている以外の経費を控除する場合、２４条協定を締結していますか。</t>
    <rPh sb="16" eb="18">
      <t>イガイ</t>
    </rPh>
    <rPh sb="31" eb="32">
      <t>ジョウ</t>
    </rPh>
    <rPh sb="32" eb="34">
      <t>キョウテイ</t>
    </rPh>
    <rPh sb="35" eb="37">
      <t>テイケツ</t>
    </rPh>
    <phoneticPr fontId="1"/>
  </si>
  <si>
    <t>「児福法」</t>
    <rPh sb="1" eb="2">
      <t>ジ</t>
    </rPh>
    <rPh sb="2" eb="3">
      <t>フク</t>
    </rPh>
    <rPh sb="3" eb="4">
      <t>ホウ</t>
    </rPh>
    <phoneticPr fontId="1"/>
  </si>
  <si>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1"/>
  </si>
  <si>
    <t>月</t>
    <rPh sb="0" eb="1">
      <t>ガツ</t>
    </rPh>
    <phoneticPr fontId="1"/>
  </si>
  <si>
    <t>日）</t>
    <rPh sb="0" eb="1">
      <t>ニチ</t>
    </rPh>
    <phoneticPr fontId="1"/>
  </si>
  <si>
    <t>区　分</t>
    <rPh sb="0" eb="1">
      <t>ク</t>
    </rPh>
    <rPh sb="2" eb="3">
      <t>ブン</t>
    </rPh>
    <phoneticPr fontId="1"/>
  </si>
  <si>
    <t>就業規則</t>
    <rPh sb="0" eb="2">
      <t>シュウギョウ</t>
    </rPh>
    <rPh sb="2" eb="4">
      <t>キソク</t>
    </rPh>
    <phoneticPr fontId="1"/>
  </si>
  <si>
    <t>実　際</t>
    <rPh sb="0" eb="1">
      <t>ジツ</t>
    </rPh>
    <rPh sb="2" eb="3">
      <t>サイ</t>
    </rPh>
    <phoneticPr fontId="1"/>
  </si>
  <si>
    <t>「契約締結当初から、更新回数の上限を設けており、本契約は当該上限に係るものであるため」</t>
    <rPh sb="1" eb="3">
      <t>ケイヤク</t>
    </rPh>
    <rPh sb="3" eb="5">
      <t>テイケツ</t>
    </rPh>
    <rPh sb="5" eb="7">
      <t>トウショ</t>
    </rPh>
    <rPh sb="10" eb="12">
      <t>コウシン</t>
    </rPh>
    <rPh sb="12" eb="14">
      <t>カイスウ</t>
    </rPh>
    <rPh sb="15" eb="17">
      <t>ジョウゲン</t>
    </rPh>
    <rPh sb="18" eb="19">
      <t>モウ</t>
    </rPh>
    <rPh sb="24" eb="25">
      <t>ホン</t>
    </rPh>
    <rPh sb="25" eb="27">
      <t>ケイヤク</t>
    </rPh>
    <rPh sb="28" eb="30">
      <t>トウガイ</t>
    </rPh>
    <rPh sb="30" eb="32">
      <t>ジョウゲン</t>
    </rPh>
    <rPh sb="33" eb="34">
      <t>カカ</t>
    </rPh>
    <phoneticPr fontId="1"/>
  </si>
  <si>
    <t>「担当していた業務が終了・中止したため」</t>
    <rPh sb="1" eb="3">
      <t>タントウ</t>
    </rPh>
    <rPh sb="7" eb="9">
      <t>ギョウム</t>
    </rPh>
    <rPh sb="10" eb="12">
      <t>シュウリョウ</t>
    </rPh>
    <rPh sb="13" eb="15">
      <t>チュウシ</t>
    </rPh>
    <phoneticPr fontId="1"/>
  </si>
  <si>
    <t>「事業縮小のため」</t>
    <rPh sb="1" eb="3">
      <t>ジギョウ</t>
    </rPh>
    <rPh sb="3" eb="5">
      <t>シュクショウ</t>
    </rPh>
    <phoneticPr fontId="1"/>
  </si>
  <si>
    <t>「業務を遂行する能力が十分ではないと認められるため」</t>
    <rPh sb="1" eb="3">
      <t>ギョウム</t>
    </rPh>
    <rPh sb="4" eb="6">
      <t>スイコウ</t>
    </rPh>
    <rPh sb="8" eb="10">
      <t>ノウリョク</t>
    </rPh>
    <rPh sb="11" eb="13">
      <t>ジュウブン</t>
    </rPh>
    <rPh sb="18" eb="19">
      <t>ミト</t>
    </rPh>
    <phoneticPr fontId="1"/>
  </si>
  <si>
    <t>(2)</t>
    <phoneticPr fontId="1"/>
  </si>
  <si>
    <t>　政  令</t>
    <phoneticPr fontId="1"/>
  </si>
  <si>
    <t>(4)</t>
    <phoneticPr fontId="1"/>
  </si>
  <si>
    <t>　告　示</t>
    <phoneticPr fontId="1"/>
  </si>
  <si>
    <t>管理規程（園規則）</t>
    <rPh sb="0" eb="2">
      <t>カンリ</t>
    </rPh>
    <rPh sb="2" eb="4">
      <t>キテイ</t>
    </rPh>
    <rPh sb="5" eb="6">
      <t>エン</t>
    </rPh>
    <rPh sb="6" eb="8">
      <t>キソク</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</si>
  <si>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</si>
  <si>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施設長・</t>
    <rPh sb="0" eb="3">
      <t>シセツチョウ</t>
    </rPh>
    <phoneticPr fontId="1"/>
  </si>
  <si>
    <t>　本表への記入に代えて、実際に使用している勤務割表（交替勤務命令簿）等を添付しても差し支えありません。</t>
    <rPh sb="1" eb="2">
      <t>ホン</t>
    </rPh>
    <rPh sb="2" eb="3">
      <t>ピョウ</t>
    </rPh>
    <rPh sb="5" eb="7">
      <t>キニュウ</t>
    </rPh>
    <rPh sb="8" eb="9">
      <t>カ</t>
    </rPh>
    <rPh sb="41" eb="42">
      <t>サ</t>
    </rPh>
    <rPh sb="43" eb="44">
      <t>ツカ</t>
    </rPh>
    <phoneticPr fontId="1"/>
  </si>
  <si>
    <t>勤務形態別勤務日数　（日）</t>
    <rPh sb="0" eb="2">
      <t>キンム</t>
    </rPh>
    <rPh sb="2" eb="5">
      <t>ケイタイベツ</t>
    </rPh>
    <rPh sb="5" eb="7">
      <t>キンム</t>
    </rPh>
    <rPh sb="7" eb="9">
      <t>ニッスウ</t>
    </rPh>
    <rPh sb="11" eb="12">
      <t>ニチ</t>
    </rPh>
    <phoneticPr fontId="1"/>
  </si>
  <si>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1"/>
  </si>
  <si>
    <t>家族手当</t>
    <rPh sb="0" eb="2">
      <t>カゾク</t>
    </rPh>
    <rPh sb="2" eb="4">
      <t>テアテ</t>
    </rPh>
    <phoneticPr fontId="1"/>
  </si>
  <si>
    <t>　児童が良好な環境の下で生活を営むために、施設の配置、構造設備は基準及び各法令の関係諸規程に従うとともに、日照、採光、換気等について、十分考慮されなければならない。</t>
    <rPh sb="1" eb="3">
      <t>ジドウ</t>
    </rPh>
    <rPh sb="4" eb="6">
      <t>リョウコウ</t>
    </rPh>
    <rPh sb="7" eb="9">
      <t>カンキョウ</t>
    </rPh>
    <rPh sb="10" eb="11">
      <t>モト</t>
    </rPh>
    <rPh sb="12" eb="14">
      <t>セイカツ</t>
    </rPh>
    <rPh sb="15" eb="16">
      <t>イトナ</t>
    </rPh>
    <rPh sb="21" eb="23">
      <t>シセツ</t>
    </rPh>
    <rPh sb="24" eb="26">
      <t>ハイチ</t>
    </rPh>
    <rPh sb="27" eb="29">
      <t>コウゾウ</t>
    </rPh>
    <rPh sb="29" eb="31">
      <t>セツビ</t>
    </rPh>
    <rPh sb="32" eb="34">
      <t>キジュン</t>
    </rPh>
    <rPh sb="34" eb="35">
      <t>オヨ</t>
    </rPh>
    <rPh sb="36" eb="37">
      <t>カク</t>
    </rPh>
    <rPh sb="37" eb="39">
      <t>ホウレイ</t>
    </rPh>
    <rPh sb="40" eb="42">
      <t>カンケイ</t>
    </rPh>
    <rPh sb="42" eb="43">
      <t>ショ</t>
    </rPh>
    <rPh sb="43" eb="45">
      <t>キテイ</t>
    </rPh>
    <rPh sb="46" eb="47">
      <t>シタガ</t>
    </rPh>
    <rPh sb="53" eb="54">
      <t>ヒ</t>
    </rPh>
    <rPh sb="54" eb="55">
      <t>テ</t>
    </rPh>
    <rPh sb="56" eb="58">
      <t>サイコウ</t>
    </rPh>
    <rPh sb="59" eb="61">
      <t>カンキ</t>
    </rPh>
    <rPh sb="61" eb="62">
      <t>トウ</t>
    </rPh>
    <rPh sb="67" eb="69">
      <t>ジュウブン</t>
    </rPh>
    <rPh sb="69" eb="71">
      <t>コウリョ</t>
    </rPh>
    <phoneticPr fontId="1"/>
  </si>
  <si>
    <t>　構造・設備に危険な箇所がある場合、修繕等の対策を講じていますか。</t>
    <rPh sb="1" eb="3">
      <t>コウゾウ</t>
    </rPh>
    <rPh sb="4" eb="6">
      <t>セツビ</t>
    </rPh>
    <rPh sb="7" eb="9">
      <t>キケン</t>
    </rPh>
    <rPh sb="10" eb="12">
      <t>カショ</t>
    </rPh>
    <rPh sb="15" eb="17">
      <t>バアイ</t>
    </rPh>
    <rPh sb="18" eb="20">
      <t>シュウゼン</t>
    </rPh>
    <rPh sb="20" eb="21">
      <t>トウ</t>
    </rPh>
    <rPh sb="22" eb="24">
      <t>タイサク</t>
    </rPh>
    <rPh sb="25" eb="26">
      <t>コウ</t>
    </rPh>
    <phoneticPr fontId="1"/>
  </si>
  <si>
    <t>　防火管理体制</t>
    <rPh sb="1" eb="3">
      <t>ボウカ</t>
    </rPh>
    <rPh sb="3" eb="5">
      <t>カンリ</t>
    </rPh>
    <rPh sb="5" eb="7">
      <t>タイセイ</t>
    </rPh>
    <phoneticPr fontId="1"/>
  </si>
  <si>
    <t>（収容人員（利用者と従業員を合算した人数）30人以上が対象）</t>
    <rPh sb="1" eb="3">
      <t>シュウヨウ</t>
    </rPh>
    <rPh sb="3" eb="5">
      <t>ジンイン</t>
    </rPh>
    <rPh sb="6" eb="9">
      <t>リヨウシャ</t>
    </rPh>
    <rPh sb="10" eb="13">
      <t>ジュウギョウイン</t>
    </rPh>
    <rPh sb="14" eb="16">
      <t>ガッサン</t>
    </rPh>
    <rPh sb="18" eb="20">
      <t>ニンズウ</t>
    </rPh>
    <rPh sb="27" eb="29">
      <t>タイショウ</t>
    </rPh>
    <phoneticPr fontId="1"/>
  </si>
  <si>
    <t>　消防計画の作成と届出</t>
    <rPh sb="1" eb="3">
      <t>ショウボウ</t>
    </rPh>
    <rPh sb="3" eb="5">
      <t>ケイカク</t>
    </rPh>
    <rPh sb="6" eb="8">
      <t>サクセイ</t>
    </rPh>
    <rPh sb="9" eb="10">
      <t>トド</t>
    </rPh>
    <rPh sb="10" eb="11">
      <t>デ</t>
    </rPh>
    <phoneticPr fontId="1"/>
  </si>
  <si>
    <t>避難者(児童)名簿</t>
    <rPh sb="4" eb="6">
      <t>ジドウ</t>
    </rPh>
    <phoneticPr fontId="1"/>
  </si>
  <si>
    <t>規程作成又は直近改正年月日</t>
    <rPh sb="0" eb="2">
      <t>キテイ</t>
    </rPh>
    <rPh sb="2" eb="4">
      <t>サクセイ</t>
    </rPh>
    <rPh sb="4" eb="5">
      <t>マタ</t>
    </rPh>
    <rPh sb="6" eb="8">
      <t>チョッキン</t>
    </rPh>
    <rPh sb="8" eb="10">
      <t>カイセイ</t>
    </rPh>
    <rPh sb="10" eb="13">
      <t>ネンガッピ</t>
    </rPh>
    <phoneticPr fontId="1"/>
  </si>
  <si>
    <t>区　　分</t>
    <rPh sb="0" eb="1">
      <t>ク</t>
    </rPh>
    <rPh sb="3" eb="4">
      <t>ブン</t>
    </rPh>
    <phoneticPr fontId="1"/>
  </si>
  <si>
    <t>施設長</t>
    <rPh sb="0" eb="3">
      <t>シセツチョウ</t>
    </rPh>
    <phoneticPr fontId="1"/>
  </si>
  <si>
    <t>栄養士</t>
    <rPh sb="0" eb="3">
      <t>エイヨウシ</t>
    </rPh>
    <phoneticPr fontId="1"/>
  </si>
  <si>
    <t>「社援施第６５号通知」</t>
    <rPh sb="1" eb="2">
      <t>シャ</t>
    </rPh>
    <rPh sb="2" eb="3">
      <t>エン</t>
    </rPh>
    <rPh sb="3" eb="4">
      <t>シ</t>
    </rPh>
    <rPh sb="4" eb="5">
      <t>ダイ</t>
    </rPh>
    <rPh sb="7" eb="8">
      <t>ゴウ</t>
    </rPh>
    <rPh sb="8" eb="10">
      <t>ツウチ</t>
    </rPh>
    <phoneticPr fontId="1"/>
  </si>
  <si>
    <t>「社施第５９号通知」</t>
    <rPh sb="1" eb="2">
      <t>シャ</t>
    </rPh>
    <rPh sb="2" eb="3">
      <t>シ</t>
    </rPh>
    <rPh sb="3" eb="4">
      <t>ダイ</t>
    </rPh>
    <rPh sb="6" eb="7">
      <t>ゴウ</t>
    </rPh>
    <rPh sb="7" eb="9">
      <t>ツウチ</t>
    </rPh>
    <phoneticPr fontId="1"/>
  </si>
  <si>
    <t>医師氏名</t>
    <rPh sb="0" eb="2">
      <t>イシ</t>
    </rPh>
    <rPh sb="2" eb="4">
      <t>シメイ</t>
    </rPh>
    <phoneticPr fontId="1"/>
  </si>
  <si>
    <t>保育士</t>
    <rPh sb="0" eb="3">
      <t>ホイクシ</t>
    </rPh>
    <phoneticPr fontId="1"/>
  </si>
  <si>
    <t>用務員</t>
    <rPh sb="0" eb="3">
      <t>ヨウムイン</t>
    </rPh>
    <phoneticPr fontId="1"/>
  </si>
  <si>
    <t>　調理業務従事者（臨時職員等のすべての職員）は、毎月１回以上検便を実施しなければならない。</t>
    <rPh sb="1" eb="3">
      <t>チョウリ</t>
    </rPh>
    <rPh sb="3" eb="5">
      <t>ギョウム</t>
    </rPh>
    <rPh sb="5" eb="8">
      <t>ジュウジシャ</t>
    </rPh>
    <rPh sb="9" eb="11">
      <t>リンジ</t>
    </rPh>
    <rPh sb="11" eb="13">
      <t>ショクイン</t>
    </rPh>
    <rPh sb="13" eb="14">
      <t>トウ</t>
    </rPh>
    <rPh sb="19" eb="21">
      <t>ショクイン</t>
    </rPh>
    <rPh sb="24" eb="26">
      <t>マイツキ</t>
    </rPh>
    <rPh sb="27" eb="28">
      <t>カイ</t>
    </rPh>
    <rPh sb="28" eb="30">
      <t>イジョウ</t>
    </rPh>
    <rPh sb="30" eb="32">
      <t>ケンベン</t>
    </rPh>
    <rPh sb="33" eb="34">
      <t>ジツ</t>
    </rPh>
    <rPh sb="34" eb="35">
      <t>シ</t>
    </rPh>
    <phoneticPr fontId="1"/>
  </si>
  <si>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1"/>
  </si>
  <si>
    <t>雇保法第5条</t>
    <rPh sb="0" eb="1">
      <t>コ</t>
    </rPh>
    <rPh sb="1" eb="2">
      <t>ホ</t>
    </rPh>
    <rPh sb="2" eb="3">
      <t>ホウ</t>
    </rPh>
    <rPh sb="3" eb="4">
      <t>ダイ</t>
    </rPh>
    <rPh sb="5" eb="6">
      <t>ジョウ</t>
    </rPh>
    <phoneticPr fontId="1"/>
  </si>
  <si>
    <t>労災法第3条第1項</t>
    <rPh sb="0" eb="2">
      <t>ロウサイ</t>
    </rPh>
    <rPh sb="2" eb="3">
      <t>ホウ</t>
    </rPh>
    <rPh sb="3" eb="4">
      <t>ダイ</t>
    </rPh>
    <rPh sb="5" eb="6">
      <t>ジョウ</t>
    </rPh>
    <rPh sb="6" eb="7">
      <t>ダイ</t>
    </rPh>
    <rPh sb="8" eb="9">
      <t>コウ</t>
    </rPh>
    <phoneticPr fontId="1"/>
  </si>
  <si>
    <t>社福退職手当法</t>
    <rPh sb="0" eb="1">
      <t>シャ</t>
    </rPh>
    <rPh sb="1" eb="2">
      <t>フク</t>
    </rPh>
    <rPh sb="2" eb="4">
      <t>タイショク</t>
    </rPh>
    <rPh sb="4" eb="6">
      <t>テアテ</t>
    </rPh>
    <rPh sb="6" eb="7">
      <t>ホウ</t>
    </rPh>
    <phoneticPr fontId="1"/>
  </si>
  <si>
    <t>「事務連絡・雇入時健康診断」</t>
    <rPh sb="1" eb="3">
      <t>ジム</t>
    </rPh>
    <rPh sb="3" eb="5">
      <t>レンラク</t>
    </rPh>
    <rPh sb="6" eb="7">
      <t>ヤトイ</t>
    </rPh>
    <rPh sb="7" eb="8">
      <t>ハイ</t>
    </rPh>
    <rPh sb="8" eb="9">
      <t>ジ</t>
    </rPh>
    <rPh sb="9" eb="11">
      <t>ケンコウ</t>
    </rPh>
    <rPh sb="11" eb="13">
      <t>シンダン</t>
    </rPh>
    <phoneticPr fontId="1"/>
  </si>
  <si>
    <t>「社援施第１１６号通知」</t>
    <rPh sb="1" eb="2">
      <t>シャ</t>
    </rPh>
    <rPh sb="2" eb="3">
      <t>エン</t>
    </rPh>
    <rPh sb="3" eb="4">
      <t>シ</t>
    </rPh>
    <rPh sb="4" eb="5">
      <t>ダイ</t>
    </rPh>
    <rPh sb="8" eb="9">
      <t>ゴウ</t>
    </rPh>
    <rPh sb="9" eb="11">
      <t>ツウチ</t>
    </rPh>
    <phoneticPr fontId="1"/>
  </si>
  <si>
    <t>「社施第１２１号通知」</t>
    <rPh sb="1" eb="2">
      <t>シャ</t>
    </rPh>
    <rPh sb="2" eb="3">
      <t>シ</t>
    </rPh>
    <rPh sb="3" eb="4">
      <t>ダイ</t>
    </rPh>
    <rPh sb="7" eb="8">
      <t>ゴウ</t>
    </rPh>
    <rPh sb="8" eb="10">
      <t>ツウチ</t>
    </rPh>
    <phoneticPr fontId="1"/>
  </si>
  <si>
    <t>「社施第１０２号通知」</t>
    <rPh sb="1" eb="2">
      <t>シャ</t>
    </rPh>
    <rPh sb="2" eb="3">
      <t>シ</t>
    </rPh>
    <rPh sb="3" eb="4">
      <t>ダイ</t>
    </rPh>
    <rPh sb="7" eb="8">
      <t>ゴウ</t>
    </rPh>
    <rPh sb="8" eb="10">
      <t>ツウチ</t>
    </rPh>
    <phoneticPr fontId="1"/>
  </si>
  <si>
    <t>「社施第５号通知」</t>
    <rPh sb="1" eb="2">
      <t>シャ</t>
    </rPh>
    <rPh sb="2" eb="3">
      <t>シ</t>
    </rPh>
    <rPh sb="3" eb="4">
      <t>ダイ</t>
    </rPh>
    <rPh sb="5" eb="6">
      <t>ゴウ</t>
    </rPh>
    <rPh sb="6" eb="8">
      <t>ツウチ</t>
    </rPh>
    <phoneticPr fontId="1"/>
  </si>
  <si>
    <t>記号</t>
    <rPh sb="0" eb="2">
      <t>キゴウ</t>
    </rPh>
    <phoneticPr fontId="1"/>
  </si>
  <si>
    <t>職員別</t>
    <rPh sb="0" eb="2">
      <t>ショクイン</t>
    </rPh>
    <rPh sb="2" eb="3">
      <t>ベツ</t>
    </rPh>
    <phoneticPr fontId="1"/>
  </si>
  <si>
    <t>消防法第8条の3</t>
    <rPh sb="0" eb="2">
      <t>ショウボウ</t>
    </rPh>
    <rPh sb="2" eb="3">
      <t>ホウ</t>
    </rPh>
    <rPh sb="3" eb="4">
      <t>ダイ</t>
    </rPh>
    <rPh sb="5" eb="6">
      <t>ジョウ</t>
    </rPh>
    <phoneticPr fontId="1"/>
  </si>
  <si>
    <t>労基法第106条</t>
    <rPh sb="0" eb="1">
      <t>ロウ</t>
    </rPh>
    <rPh sb="1" eb="2">
      <t>キ</t>
    </rPh>
    <rPh sb="2" eb="3">
      <t>ホウ</t>
    </rPh>
    <rPh sb="3" eb="4">
      <t>ダイ</t>
    </rPh>
    <rPh sb="7" eb="8">
      <t>ジョウ</t>
    </rPh>
    <phoneticPr fontId="1"/>
  </si>
  <si>
    <t>　児童福祉法施行規則（昭和２３年３月３１日厚生省令第１１号）</t>
    <rPh sb="1" eb="3">
      <t>ジドウ</t>
    </rPh>
    <rPh sb="3" eb="5">
      <t>フクシ</t>
    </rPh>
    <rPh sb="5" eb="6">
      <t>ホウ</t>
    </rPh>
    <rPh sb="6" eb="8">
      <t>セコウ</t>
    </rPh>
    <rPh sb="8" eb="10">
      <t>キソク</t>
    </rPh>
    <rPh sb="11" eb="13">
      <t>ショウワ</t>
    </rPh>
    <rPh sb="15" eb="16">
      <t>ネン</t>
    </rPh>
    <rPh sb="17" eb="18">
      <t>ガツ</t>
    </rPh>
    <rPh sb="20" eb="21">
      <t>ニチ</t>
    </rPh>
    <rPh sb="21" eb="24">
      <t>コウセイショウ</t>
    </rPh>
    <rPh sb="24" eb="25">
      <t>レイ</t>
    </rPh>
    <rPh sb="25" eb="26">
      <t>ダイ</t>
    </rPh>
    <rPh sb="28" eb="29">
      <t>ゴウ</t>
    </rPh>
    <phoneticPr fontId="1"/>
  </si>
  <si>
    <t>交際費支出規程</t>
    <rPh sb="0" eb="2">
      <t>コウサイ</t>
    </rPh>
    <rPh sb="2" eb="3">
      <t>ヒ</t>
    </rPh>
    <rPh sb="3" eb="5">
      <t>シシュツ</t>
    </rPh>
    <rPh sb="5" eb="7">
      <t>キテイ</t>
    </rPh>
    <phoneticPr fontId="1"/>
  </si>
  <si>
    <t>他</t>
    <rPh sb="0" eb="1">
      <t>タ</t>
    </rPh>
    <phoneticPr fontId="1"/>
  </si>
  <si>
    <t>　諸規程類の整備状況</t>
    <rPh sb="1" eb="2">
      <t>ショ</t>
    </rPh>
    <rPh sb="2" eb="4">
      <t>キテイ</t>
    </rPh>
    <rPh sb="4" eb="5">
      <t>ルイ</t>
    </rPh>
    <rPh sb="6" eb="8">
      <t>セイビ</t>
    </rPh>
    <rPh sb="8" eb="10">
      <t>ジョウキョウ</t>
    </rPh>
    <phoneticPr fontId="1"/>
  </si>
  <si>
    <t>訓練を実施した日にちを記入してください。</t>
    <rPh sb="0" eb="2">
      <t>クンレン</t>
    </rPh>
    <rPh sb="3" eb="5">
      <t>ジッシ</t>
    </rPh>
    <rPh sb="7" eb="8">
      <t>ヒ</t>
    </rPh>
    <rPh sb="11" eb="13">
      <t>キニュウ</t>
    </rPh>
    <phoneticPr fontId="1"/>
  </si>
  <si>
    <t>労基法第32条の2</t>
    <rPh sb="0" eb="3">
      <t>ロウキホウ</t>
    </rPh>
    <rPh sb="3" eb="4">
      <t>ダイ</t>
    </rPh>
    <rPh sb="6" eb="7">
      <t>ジョウ</t>
    </rPh>
    <phoneticPr fontId="1"/>
  </si>
  <si>
    <t>当 初 作 成 年 月 日</t>
    <rPh sb="0" eb="1">
      <t>トウ</t>
    </rPh>
    <rPh sb="2" eb="3">
      <t>ショ</t>
    </rPh>
    <rPh sb="4" eb="5">
      <t>サク</t>
    </rPh>
    <rPh sb="6" eb="7">
      <t>シゲル</t>
    </rPh>
    <rPh sb="8" eb="9">
      <t>トシ</t>
    </rPh>
    <rPh sb="10" eb="11">
      <t>ツキ</t>
    </rPh>
    <rPh sb="12" eb="13">
      <t>ヒ</t>
    </rPh>
    <phoneticPr fontId="1"/>
  </si>
  <si>
    <t>就業規則（正職員）</t>
    <rPh sb="0" eb="2">
      <t>シュウギョウ</t>
    </rPh>
    <rPh sb="2" eb="4">
      <t>キソク</t>
    </rPh>
    <rPh sb="5" eb="8">
      <t>セイショクイン</t>
    </rPh>
    <phoneticPr fontId="1"/>
  </si>
  <si>
    <t>昇給、昇格基準（表）</t>
    <rPh sb="0" eb="2">
      <t>ショウキュウ</t>
    </rPh>
    <rPh sb="3" eb="5">
      <t>ショウカク</t>
    </rPh>
    <rPh sb="5" eb="7">
      <t>キジュン</t>
    </rPh>
    <rPh sb="8" eb="9">
      <t>ヒョウ</t>
    </rPh>
    <phoneticPr fontId="1"/>
  </si>
  <si>
    <t>前歴換算基準（表）</t>
    <rPh sb="0" eb="2">
      <t>ゼンレキ</t>
    </rPh>
    <rPh sb="2" eb="4">
      <t>カンサン</t>
    </rPh>
    <rPh sb="4" eb="6">
      <t>キジュン</t>
    </rPh>
    <rPh sb="7" eb="8">
      <t>ヒョウ</t>
    </rPh>
    <phoneticPr fontId="1"/>
  </si>
  <si>
    <t>特別昇給制度</t>
    <rPh sb="0" eb="2">
      <t>トクベツ</t>
    </rPh>
    <rPh sb="2" eb="4">
      <t>ショウキュウ</t>
    </rPh>
    <rPh sb="4" eb="6">
      <t>セイド</t>
    </rPh>
    <phoneticPr fontId="1"/>
  </si>
  <si>
    <t>《１時間当たりの割増賃金の計算方法》</t>
    <rPh sb="2" eb="4">
      <t>ジカン</t>
    </rPh>
    <rPh sb="4" eb="5">
      <t>ア</t>
    </rPh>
    <rPh sb="8" eb="9">
      <t>ワ</t>
    </rPh>
    <rPh sb="9" eb="10">
      <t>マ</t>
    </rPh>
    <rPh sb="10" eb="12">
      <t>チンギン</t>
    </rPh>
    <rPh sb="13" eb="15">
      <t>ケイサン</t>
    </rPh>
    <rPh sb="15" eb="17">
      <t>ホウホウ</t>
    </rPh>
    <phoneticPr fontId="1"/>
  </si>
  <si>
    <t>　法　律</t>
    <phoneticPr fontId="1"/>
  </si>
  <si>
    <t>「育児・介護休業法」</t>
    <phoneticPr fontId="1"/>
  </si>
  <si>
    <t>給与規程（準職員）</t>
    <rPh sb="0" eb="2">
      <t>キュウヨ</t>
    </rPh>
    <rPh sb="2" eb="4">
      <t>キテイ</t>
    </rPh>
    <rPh sb="5" eb="8">
      <t>ジュンショクイン</t>
    </rPh>
    <phoneticPr fontId="1"/>
  </si>
  <si>
    <t>旅費規程</t>
    <rPh sb="0" eb="2">
      <t>リョヒ</t>
    </rPh>
    <rPh sb="2" eb="4">
      <t>キテイ</t>
    </rPh>
    <phoneticPr fontId="1"/>
  </si>
  <si>
    <t>退職給与支給規程</t>
    <rPh sb="0" eb="2">
      <t>タイショク</t>
    </rPh>
    <rPh sb="2" eb="4">
      <t>キュウヨ</t>
    </rPh>
    <rPh sb="4" eb="6">
      <t>シキュウ</t>
    </rPh>
    <rPh sb="6" eb="8">
      <t>キテイ</t>
    </rPh>
    <phoneticPr fontId="1"/>
  </si>
  <si>
    <t>事務処理規程</t>
    <rPh sb="0" eb="2">
      <t>ジム</t>
    </rPh>
    <rPh sb="2" eb="4">
      <t>ショリ</t>
    </rPh>
    <rPh sb="4" eb="6">
      <t>キテイ</t>
    </rPh>
    <phoneticPr fontId="1"/>
  </si>
  <si>
    <t>経理規程</t>
    <rPh sb="0" eb="2">
      <t>ケイリ</t>
    </rPh>
    <rPh sb="2" eb="4">
      <t>キテイ</t>
    </rPh>
    <phoneticPr fontId="1"/>
  </si>
  <si>
    <t>経理規程細則</t>
    <rPh sb="0" eb="2">
      <t>ケイリ</t>
    </rPh>
    <rPh sb="2" eb="4">
      <t>キテイ</t>
    </rPh>
    <rPh sb="4" eb="6">
      <t>サイソク</t>
    </rPh>
    <phoneticPr fontId="1"/>
  </si>
  <si>
    <t>公印管理規程</t>
    <rPh sb="0" eb="2">
      <t>コウイン</t>
    </rPh>
    <rPh sb="2" eb="4">
      <t>カンリ</t>
    </rPh>
    <rPh sb="4" eb="6">
      <t>キテイ</t>
    </rPh>
    <phoneticPr fontId="1"/>
  </si>
  <si>
    <t>慶弔規程</t>
    <rPh sb="0" eb="2">
      <t>ケイチョウ</t>
    </rPh>
    <rPh sb="2" eb="4">
      <t>キテイ</t>
    </rPh>
    <phoneticPr fontId="1"/>
  </si>
  <si>
    <t>氏　　名</t>
    <rPh sb="0" eb="1">
      <t>シ</t>
    </rPh>
    <rPh sb="3" eb="4">
      <t>メイ</t>
    </rPh>
    <phoneticPr fontId="1"/>
  </si>
  <si>
    <t>　高年齢者雇用対策</t>
    <rPh sb="1" eb="2">
      <t>コウ</t>
    </rPh>
    <rPh sb="2" eb="4">
      <t>ネンレイ</t>
    </rPh>
    <rPh sb="4" eb="5">
      <t>シャ</t>
    </rPh>
    <rPh sb="5" eb="7">
      <t>コヨウ</t>
    </rPh>
    <rPh sb="7" eb="9">
      <t>タイサク</t>
    </rPh>
    <phoneticPr fontId="1"/>
  </si>
  <si>
    <t>　退職に関する事項（解雇の事由を含む）</t>
    <rPh sb="1" eb="3">
      <t>タイショク</t>
    </rPh>
    <rPh sb="4" eb="5">
      <t>カン</t>
    </rPh>
    <rPh sb="7" eb="9">
      <t>ジコウ</t>
    </rPh>
    <rPh sb="10" eb="12">
      <t>カイコ</t>
    </rPh>
    <rPh sb="13" eb="15">
      <t>ジユウ</t>
    </rPh>
    <rPh sb="16" eb="17">
      <t>フク</t>
    </rPh>
    <phoneticPr fontId="1"/>
  </si>
  <si>
    <t>　自覚症状及び他覚症状の有無の検査</t>
    <rPh sb="1" eb="3">
      <t>ジカク</t>
    </rPh>
    <rPh sb="3" eb="5">
      <t>ショウジョウ</t>
    </rPh>
    <rPh sb="5" eb="6">
      <t>オヨ</t>
    </rPh>
    <rPh sb="7" eb="8">
      <t>タ</t>
    </rPh>
    <rPh sb="8" eb="9">
      <t>カク</t>
    </rPh>
    <rPh sb="9" eb="11">
      <t>ショウジョウ</t>
    </rPh>
    <rPh sb="12" eb="14">
      <t>ウム</t>
    </rPh>
    <rPh sb="15" eb="17">
      <t>ケンサ</t>
    </rPh>
    <phoneticPr fontId="1"/>
  </si>
  <si>
    <t>　血圧の測定</t>
    <rPh sb="1" eb="3">
      <t>ケツアツ</t>
    </rPh>
    <rPh sb="4" eb="6">
      <t>ソクテイ</t>
    </rPh>
    <phoneticPr fontId="1"/>
  </si>
  <si>
    <t>　尿検査（糖及び蛋白）</t>
    <rPh sb="1" eb="2">
      <t>ニョウ</t>
    </rPh>
    <rPh sb="2" eb="4">
      <t>ケンサ</t>
    </rPh>
    <rPh sb="5" eb="6">
      <t>トウ</t>
    </rPh>
    <rPh sb="6" eb="7">
      <t>オヨ</t>
    </rPh>
    <rPh sb="8" eb="10">
      <t>タンパク</t>
    </rPh>
    <phoneticPr fontId="1"/>
  </si>
  <si>
    <t>点検業者名：</t>
    <rPh sb="0" eb="2">
      <t>テンケン</t>
    </rPh>
    <rPh sb="2" eb="4">
      <t>ギョウシャ</t>
    </rPh>
    <rPh sb="4" eb="5">
      <t>メイ</t>
    </rPh>
    <phoneticPr fontId="1"/>
  </si>
  <si>
    <t>維持台帳の有無：</t>
    <rPh sb="0" eb="2">
      <t>イジ</t>
    </rPh>
    <rPh sb="2" eb="4">
      <t>ダイチョウ</t>
    </rPh>
    <rPh sb="5" eb="7">
      <t>ウム</t>
    </rPh>
    <phoneticPr fontId="1"/>
  </si>
  <si>
    <t>点検報告の有無：</t>
    <rPh sb="0" eb="2">
      <t>テンケン</t>
    </rPh>
    <rPh sb="2" eb="4">
      <t>ホウコク</t>
    </rPh>
    <rPh sb="5" eb="7">
      <t>ウム</t>
    </rPh>
    <phoneticPr fontId="1"/>
  </si>
  <si>
    <t>点検無</t>
    <rPh sb="0" eb="2">
      <t>テンケン</t>
    </rPh>
    <rPh sb="2" eb="3">
      <t>ム</t>
    </rPh>
    <phoneticPr fontId="1"/>
  </si>
  <si>
    <t>自動転送システムの設置</t>
    <rPh sb="0" eb="2">
      <t>ジドウ</t>
    </rPh>
    <rPh sb="2" eb="4">
      <t>テンソウ</t>
    </rPh>
    <rPh sb="9" eb="11">
      <t>セッチ</t>
    </rPh>
    <phoneticPr fontId="1"/>
  </si>
  <si>
    <t>緊急時連絡網の整備</t>
    <rPh sb="0" eb="2">
      <t>キンキュウ</t>
    </rPh>
    <rPh sb="2" eb="3">
      <t>ジ</t>
    </rPh>
    <rPh sb="3" eb="5">
      <t>レンラク</t>
    </rPh>
    <rPh sb="5" eb="6">
      <t>モウ</t>
    </rPh>
    <rPh sb="7" eb="9">
      <t>セイビ</t>
    </rPh>
    <phoneticPr fontId="1"/>
  </si>
  <si>
    <t>(3)</t>
    <phoneticPr fontId="1"/>
  </si>
  <si>
    <t>ボイラーの定期自主点検</t>
    <rPh sb="5" eb="7">
      <t>テイキ</t>
    </rPh>
    <rPh sb="7" eb="9">
      <t>ジシュ</t>
    </rPh>
    <rPh sb="9" eb="11">
      <t>テンケン</t>
    </rPh>
    <phoneticPr fontId="1"/>
  </si>
  <si>
    <t>法定点検の要・不要：</t>
    <rPh sb="0" eb="2">
      <t>ホウテイ</t>
    </rPh>
    <rPh sb="2" eb="4">
      <t>テンケン</t>
    </rPh>
    <rPh sb="5" eb="6">
      <t>ヨウ</t>
    </rPh>
    <rPh sb="7" eb="9">
      <t>フヨウ</t>
    </rPh>
    <phoneticPr fontId="1"/>
  </si>
  <si>
    <t>自主点検の有無：</t>
    <rPh sb="0" eb="2">
      <t>ジシュ</t>
    </rPh>
    <rPh sb="2" eb="4">
      <t>テンケン</t>
    </rPh>
    <rPh sb="5" eb="7">
      <t>ウム</t>
    </rPh>
    <phoneticPr fontId="1"/>
  </si>
  <si>
    <t>労基法第107条、第109条</t>
    <rPh sb="0" eb="3">
      <t>ロウキホウ</t>
    </rPh>
    <rPh sb="3" eb="4">
      <t>ダイ</t>
    </rPh>
    <rPh sb="7" eb="8">
      <t>ジョウ</t>
    </rPh>
    <rPh sb="9" eb="10">
      <t>ダイ</t>
    </rPh>
    <rPh sb="13" eb="14">
      <t>ジョウ</t>
    </rPh>
    <phoneticPr fontId="1"/>
  </si>
  <si>
    <t>男女雇用均等法第5条</t>
    <rPh sb="0" eb="2">
      <t>ダンジョ</t>
    </rPh>
    <rPh sb="2" eb="4">
      <t>コヨウ</t>
    </rPh>
    <rPh sb="4" eb="6">
      <t>キントウ</t>
    </rPh>
    <rPh sb="6" eb="7">
      <t>ホウ</t>
    </rPh>
    <rPh sb="7" eb="8">
      <t>ダイ</t>
    </rPh>
    <rPh sb="9" eb="10">
      <t>ジョウ</t>
    </rPh>
    <phoneticPr fontId="1"/>
  </si>
  <si>
    <t>　労働契約の期間に関する事項</t>
    <rPh sb="1" eb="3">
      <t>ロウドウ</t>
    </rPh>
    <rPh sb="3" eb="5">
      <t>ケイヤク</t>
    </rPh>
    <rPh sb="6" eb="8">
      <t>キカン</t>
    </rPh>
    <rPh sb="9" eb="10">
      <t>カン</t>
    </rPh>
    <rPh sb="12" eb="14">
      <t>ジコウ</t>
    </rPh>
    <phoneticPr fontId="1"/>
  </si>
  <si>
    <t>　調理員に限定せず、他の職種であっても実際に調理業務に従事した職員（調理補助として調理を行った職員や調乳を行った保育士など）についても記載してください。</t>
    <rPh sb="1" eb="4">
      <t>チョウリイン</t>
    </rPh>
    <rPh sb="5" eb="7">
      <t>ゲンテイ</t>
    </rPh>
    <rPh sb="10" eb="11">
      <t>タ</t>
    </rPh>
    <rPh sb="12" eb="14">
      <t>ショクシュ</t>
    </rPh>
    <rPh sb="19" eb="21">
      <t>ジッサイ</t>
    </rPh>
    <rPh sb="22" eb="24">
      <t>チョウリ</t>
    </rPh>
    <rPh sb="24" eb="26">
      <t>ギョウム</t>
    </rPh>
    <rPh sb="27" eb="29">
      <t>ジュウジ</t>
    </rPh>
    <rPh sb="31" eb="33">
      <t>ショクイン</t>
    </rPh>
    <rPh sb="34" eb="36">
      <t>チョウリ</t>
    </rPh>
    <rPh sb="36" eb="38">
      <t>ホジョ</t>
    </rPh>
    <rPh sb="41" eb="43">
      <t>チョウリ</t>
    </rPh>
    <rPh sb="44" eb="45">
      <t>オコナ</t>
    </rPh>
    <rPh sb="47" eb="49">
      <t>ショクイン</t>
    </rPh>
    <rPh sb="50" eb="52">
      <t>チョウニュウ</t>
    </rPh>
    <rPh sb="53" eb="54">
      <t>オコナ</t>
    </rPh>
    <rPh sb="56" eb="58">
      <t>ホイク</t>
    </rPh>
    <rPh sb="58" eb="59">
      <t>シ</t>
    </rPh>
    <rPh sb="67" eb="69">
      <t>キサイ</t>
    </rPh>
    <phoneticPr fontId="1"/>
  </si>
  <si>
    <t>実施月（検便を実施した月に○印を記載してください。）</t>
    <rPh sb="0" eb="2">
      <t>ジッシ</t>
    </rPh>
    <rPh sb="2" eb="3">
      <t>ゲツ</t>
    </rPh>
    <rPh sb="4" eb="6">
      <t>ケンベン</t>
    </rPh>
    <rPh sb="7" eb="9">
      <t>ジッシ</t>
    </rPh>
    <rPh sb="11" eb="12">
      <t>ツキ</t>
    </rPh>
    <rPh sb="14" eb="15">
      <t>シルシ</t>
    </rPh>
    <rPh sb="16" eb="18">
      <t>キサイ</t>
    </rPh>
    <phoneticPr fontId="1"/>
  </si>
  <si>
    <t>前年度から継続して調理業務に従事している。</t>
    <rPh sb="0" eb="3">
      <t>ゼンネンド</t>
    </rPh>
    <rPh sb="5" eb="7">
      <t>ケイゾク</t>
    </rPh>
    <rPh sb="9" eb="11">
      <t>チョウリ</t>
    </rPh>
    <rPh sb="11" eb="13">
      <t>ギョウム</t>
    </rPh>
    <rPh sb="14" eb="16">
      <t>ジュウジ</t>
    </rPh>
    <phoneticPr fontId="1"/>
  </si>
  <si>
    <t>　社会福祉施設における防災対策の強化について（昭和５８年１２月１７日社施第１２１号）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1"/>
  </si>
  <si>
    <t>項目</t>
    <rPh sb="0" eb="2">
      <t>コウモク</t>
    </rPh>
    <phoneticPr fontId="1"/>
  </si>
  <si>
    <t>振替休日</t>
    <rPh sb="0" eb="1">
      <t>フ</t>
    </rPh>
    <rPh sb="1" eb="2">
      <t>カ</t>
    </rPh>
    <rPh sb="2" eb="4">
      <t>キュウジツ</t>
    </rPh>
    <phoneticPr fontId="1"/>
  </si>
  <si>
    <t>代休</t>
    <rPh sb="0" eb="2">
      <t>ダイキュウ</t>
    </rPh>
    <phoneticPr fontId="1"/>
  </si>
  <si>
    <t>どんな場合に行われるのか</t>
    <rPh sb="3" eb="5">
      <t>バアイ</t>
    </rPh>
    <rPh sb="6" eb="7">
      <t>オコナ</t>
    </rPh>
    <phoneticPr fontId="1"/>
  </si>
  <si>
    <t>３６協定が締結されていない場合などに休日労働をさせる必要が生じたとき</t>
    <rPh sb="2" eb="4">
      <t>キョウテイ</t>
    </rPh>
    <rPh sb="5" eb="7">
      <t>テイケツ</t>
    </rPh>
    <rPh sb="13" eb="15">
      <t>バアイ</t>
    </rPh>
    <rPh sb="18" eb="20">
      <t>キュウジツ</t>
    </rPh>
    <rPh sb="20" eb="22">
      <t>ロウドウ</t>
    </rPh>
    <rPh sb="26" eb="28">
      <t>ヒツヨウ</t>
    </rPh>
    <rPh sb="29" eb="30">
      <t>ショウ</t>
    </rPh>
    <phoneticPr fontId="1"/>
  </si>
  <si>
    <t>休日労働や長時間労働をさせた場合に、その代償として他の労働日を休日とするとき</t>
    <rPh sb="0" eb="2">
      <t>キュウジツ</t>
    </rPh>
    <rPh sb="2" eb="4">
      <t>ロウドウ</t>
    </rPh>
    <rPh sb="5" eb="8">
      <t>チョウジカン</t>
    </rPh>
    <rPh sb="8" eb="10">
      <t>ロウドウ</t>
    </rPh>
    <rPh sb="14" eb="16">
      <t>バアイ</t>
    </rPh>
    <rPh sb="20" eb="22">
      <t>ダイショウ</t>
    </rPh>
    <rPh sb="25" eb="26">
      <t>タ</t>
    </rPh>
    <rPh sb="27" eb="30">
      <t>ロウドウビ</t>
    </rPh>
    <rPh sb="31" eb="33">
      <t>キュウジツ</t>
    </rPh>
    <phoneticPr fontId="1"/>
  </si>
  <si>
    <t>行われる場合の要件</t>
    <rPh sb="0" eb="1">
      <t>オコナ</t>
    </rPh>
    <rPh sb="4" eb="6">
      <t>バアイ</t>
    </rPh>
    <rPh sb="7" eb="9">
      <t>ヨウケン</t>
    </rPh>
    <phoneticPr fontId="1"/>
  </si>
  <si>
    <t>（青森労働局等パンフレット「労働基準法のポイント」「労働基準法のあらまし」より）</t>
    <rPh sb="1" eb="3">
      <t>アオモリ</t>
    </rPh>
    <rPh sb="3" eb="5">
      <t>ロウドウ</t>
    </rPh>
    <rPh sb="5" eb="6">
      <t>キョク</t>
    </rPh>
    <rPh sb="6" eb="7">
      <t>トウ</t>
    </rPh>
    <rPh sb="14" eb="16">
      <t>ロウドウ</t>
    </rPh>
    <rPh sb="16" eb="18">
      <t>キジュン</t>
    </rPh>
    <rPh sb="18" eb="19">
      <t>ホウ</t>
    </rPh>
    <rPh sb="26" eb="28">
      <t>ロウドウ</t>
    </rPh>
    <rPh sb="28" eb="31">
      <t>キジュンホウ</t>
    </rPh>
    <phoneticPr fontId="1"/>
  </si>
  <si>
    <t>　妊娠３５週まで、　２週に１回</t>
    <rPh sb="1" eb="3">
      <t>ニンシン</t>
    </rPh>
    <rPh sb="5" eb="6">
      <t>シュウ</t>
    </rPh>
    <rPh sb="11" eb="12">
      <t>シュウ</t>
    </rPh>
    <rPh sb="14" eb="15">
      <t>カイ</t>
    </rPh>
    <phoneticPr fontId="1"/>
  </si>
  <si>
    <t>　妊娠３６週から、　１週に１回</t>
    <rPh sb="1" eb="3">
      <t>ニンシン</t>
    </rPh>
    <rPh sb="5" eb="6">
      <t>シュウ</t>
    </rPh>
    <rPh sb="11" eb="12">
      <t>シュウ</t>
    </rPh>
    <rPh sb="14" eb="15">
      <t>カイ</t>
    </rPh>
    <phoneticPr fontId="1"/>
  </si>
  <si>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9" eb="30">
      <t>スミ</t>
    </rPh>
    <rPh sb="33" eb="35">
      <t>カイゼン</t>
    </rPh>
    <phoneticPr fontId="1"/>
  </si>
  <si>
    <t>　防火管理者は、防火対象物の位置、構造及び設備の状況並びにその使用状況に応じ、消防計画書を作成すること。</t>
    <rPh sb="1" eb="3">
      <t>ボウカ</t>
    </rPh>
    <rPh sb="3" eb="6">
      <t>カンリシャ</t>
    </rPh>
    <rPh sb="8" eb="10">
      <t>ボウカ</t>
    </rPh>
    <rPh sb="10" eb="12">
      <t>タイショウ</t>
    </rPh>
    <rPh sb="12" eb="13">
      <t>モノ</t>
    </rPh>
    <rPh sb="14" eb="16">
      <t>イチ</t>
    </rPh>
    <rPh sb="17" eb="19">
      <t>コウゾウ</t>
    </rPh>
    <rPh sb="19" eb="20">
      <t>オヨ</t>
    </rPh>
    <rPh sb="21" eb="23">
      <t>セツビ</t>
    </rPh>
    <rPh sb="24" eb="26">
      <t>ジョウキョウ</t>
    </rPh>
    <rPh sb="26" eb="27">
      <t>ナラ</t>
    </rPh>
    <rPh sb="31" eb="33">
      <t>シヨウ</t>
    </rPh>
    <rPh sb="33" eb="35">
      <t>ジョウキョウ</t>
    </rPh>
    <rPh sb="36" eb="37">
      <t>オウ</t>
    </rPh>
    <rPh sb="39" eb="41">
      <t>ショウボウ</t>
    </rPh>
    <rPh sb="41" eb="44">
      <t>ケイカクショ</t>
    </rPh>
    <rPh sb="45" eb="47">
      <t>サクセイ</t>
    </rPh>
    <phoneticPr fontId="1"/>
  </si>
  <si>
    <t>「男女雇用均等法」</t>
    <rPh sb="1" eb="3">
      <t>ダンジョ</t>
    </rPh>
    <rPh sb="3" eb="5">
      <t>コヨウ</t>
    </rPh>
    <rPh sb="5" eb="8">
      <t>キントウホウ</t>
    </rPh>
    <phoneticPr fontId="1"/>
  </si>
  <si>
    <t>「高年齢者雇用安定法」</t>
    <rPh sb="1" eb="5">
      <t>コウネンレイシャ</t>
    </rPh>
    <rPh sb="5" eb="7">
      <t>コヨウ</t>
    </rPh>
    <rPh sb="7" eb="10">
      <t>アンテイホウ</t>
    </rPh>
    <phoneticPr fontId="1"/>
  </si>
  <si>
    <t>履歴書</t>
    <rPh sb="0" eb="3">
      <t>リレキショ</t>
    </rPh>
    <phoneticPr fontId="1"/>
  </si>
  <si>
    <t>資格証明書</t>
    <rPh sb="0" eb="2">
      <t>シカク</t>
    </rPh>
    <rPh sb="2" eb="5">
      <t>ショウメイショ</t>
    </rPh>
    <phoneticPr fontId="1"/>
  </si>
  <si>
    <t>主任保育士・</t>
    <rPh sb="0" eb="2">
      <t>シュニン</t>
    </rPh>
    <rPh sb="2" eb="4">
      <t>ホイク</t>
    </rPh>
    <rPh sb="4" eb="5">
      <t>シ</t>
    </rPh>
    <phoneticPr fontId="1"/>
  </si>
  <si>
    <t>点　　検　　の　　ポ　　イ　　ン　　ト</t>
    <rPh sb="0" eb="1">
      <t>テン</t>
    </rPh>
    <rPh sb="3" eb="4">
      <t>ケン</t>
    </rPh>
    <phoneticPr fontId="1"/>
  </si>
  <si>
    <t>「社福法」</t>
    <rPh sb="1" eb="2">
      <t>シャ</t>
    </rPh>
    <rPh sb="2" eb="3">
      <t>フク</t>
    </rPh>
    <rPh sb="3" eb="4">
      <t>ホウ</t>
    </rPh>
    <phoneticPr fontId="1"/>
  </si>
  <si>
    <t>「労基法」</t>
    <rPh sb="1" eb="2">
      <t>ロウ</t>
    </rPh>
    <rPh sb="2" eb="3">
      <t>キ</t>
    </rPh>
    <rPh sb="3" eb="4">
      <t>ホウ</t>
    </rPh>
    <phoneticPr fontId="1"/>
  </si>
  <si>
    <t>「自動的に更新する」</t>
    <rPh sb="1" eb="4">
      <t>ジドウテキ</t>
    </rPh>
    <rPh sb="5" eb="7">
      <t>コウシン</t>
    </rPh>
    <phoneticPr fontId="1"/>
  </si>
  <si>
    <t>「更新する場合があり得る」</t>
    <rPh sb="1" eb="3">
      <t>コウシン</t>
    </rPh>
    <rPh sb="5" eb="7">
      <t>バアイ</t>
    </rPh>
    <rPh sb="10" eb="11">
      <t>エ</t>
    </rPh>
    <phoneticPr fontId="1"/>
  </si>
  <si>
    <t>「契約の更新はしない」</t>
    <rPh sb="1" eb="3">
      <t>ケイヤク</t>
    </rPh>
    <rPh sb="4" eb="6">
      <t>コウシン</t>
    </rPh>
    <phoneticPr fontId="1"/>
  </si>
  <si>
    <t>「契約期間満了時の業務量により判断する」</t>
    <rPh sb="1" eb="3">
      <t>ケイヤク</t>
    </rPh>
    <rPh sb="3" eb="5">
      <t>キカン</t>
    </rPh>
    <rPh sb="5" eb="7">
      <t>マンリョウ</t>
    </rPh>
    <rPh sb="7" eb="8">
      <t>ジ</t>
    </rPh>
    <rPh sb="9" eb="12">
      <t>ギョウムリョウ</t>
    </rPh>
    <rPh sb="15" eb="17">
      <t>ハンダン</t>
    </rPh>
    <phoneticPr fontId="1"/>
  </si>
  <si>
    <t>「労働者の勤務成績、態度により判断する」</t>
    <rPh sb="1" eb="4">
      <t>ロウドウシャ</t>
    </rPh>
    <rPh sb="5" eb="7">
      <t>キンム</t>
    </rPh>
    <rPh sb="7" eb="9">
      <t>セイセキ</t>
    </rPh>
    <rPh sb="10" eb="12">
      <t>タイド</t>
    </rPh>
    <rPh sb="15" eb="17">
      <t>ハンダン</t>
    </rPh>
    <phoneticPr fontId="1"/>
  </si>
  <si>
    <t>「労働者の能力により判断する」</t>
    <rPh sb="1" eb="4">
      <t>ロウドウシャ</t>
    </rPh>
    <rPh sb="5" eb="7">
      <t>ノウリョク</t>
    </rPh>
    <rPh sb="10" eb="12">
      <t>ハンダン</t>
    </rPh>
    <phoneticPr fontId="1"/>
  </si>
  <si>
    <t>「施設の経営状況により判断する」</t>
    <rPh sb="1" eb="3">
      <t>シセツ</t>
    </rPh>
    <rPh sb="4" eb="6">
      <t>ケイエイ</t>
    </rPh>
    <rPh sb="6" eb="8">
      <t>ジョウキョウ</t>
    </rPh>
    <rPh sb="11" eb="13">
      <t>ハンダン</t>
    </rPh>
    <phoneticPr fontId="1"/>
  </si>
  <si>
    <t>休日数</t>
    <rPh sb="0" eb="2">
      <t>キュウジツ</t>
    </rPh>
    <rPh sb="2" eb="3">
      <t>スウ</t>
    </rPh>
    <phoneticPr fontId="1"/>
  </si>
  <si>
    <t>(日)</t>
    <rPh sb="1" eb="2">
      <t>ニチ</t>
    </rPh>
    <phoneticPr fontId="1"/>
  </si>
  <si>
    <t>平日勤務</t>
    <rPh sb="0" eb="2">
      <t>ヘイジツ</t>
    </rPh>
    <rPh sb="2" eb="4">
      <t>キンム</t>
    </rPh>
    <phoneticPr fontId="1"/>
  </si>
  <si>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1"/>
  </si>
  <si>
    <t>　１年単位の変形労働時間制を採用する場合は、変形労働時間制について労使協定を締結する必要がある。</t>
    <rPh sb="2" eb="3">
      <t>ネン</t>
    </rPh>
    <rPh sb="3" eb="5">
      <t>タンイ</t>
    </rPh>
    <rPh sb="6" eb="8">
      <t>ヘンケイ</t>
    </rPh>
    <rPh sb="8" eb="10">
      <t>ロウドウ</t>
    </rPh>
    <rPh sb="10" eb="12">
      <t>ジカン</t>
    </rPh>
    <rPh sb="12" eb="13">
      <t>セイ</t>
    </rPh>
    <rPh sb="14" eb="16">
      <t>サイヨウ</t>
    </rPh>
    <rPh sb="18" eb="20">
      <t>バアイ</t>
    </rPh>
    <rPh sb="22" eb="24">
      <t>ヘンケイ</t>
    </rPh>
    <rPh sb="24" eb="26">
      <t>ロウドウ</t>
    </rPh>
    <rPh sb="26" eb="28">
      <t>ジカン</t>
    </rPh>
    <rPh sb="28" eb="29">
      <t>セイ</t>
    </rPh>
    <rPh sb="33" eb="35">
      <t>ロウシ</t>
    </rPh>
    <rPh sb="35" eb="37">
      <t>キョウテイ</t>
    </rPh>
    <rPh sb="38" eb="40">
      <t>テイケツ</t>
    </rPh>
    <rPh sb="42" eb="44">
      <t>ヒツヨウ</t>
    </rPh>
    <phoneticPr fontId="1"/>
  </si>
  <si>
    <t>労基法第32条の4</t>
    <rPh sb="0" eb="3">
      <t>ロウキホウ</t>
    </rPh>
    <rPh sb="3" eb="4">
      <t>ダイ</t>
    </rPh>
    <rPh sb="6" eb="7">
      <t>ジョウ</t>
    </rPh>
    <phoneticPr fontId="1"/>
  </si>
  <si>
    <t>　資格要件等</t>
    <rPh sb="1" eb="3">
      <t>シカク</t>
    </rPh>
    <rPh sb="3" eb="5">
      <t>ヨウケン</t>
    </rPh>
    <rPh sb="5" eb="6">
      <t>トウ</t>
    </rPh>
    <phoneticPr fontId="1"/>
  </si>
  <si>
    <t>児発第296号通知第1の1(4)</t>
    <rPh sb="0" eb="1">
      <t>ジ</t>
    </rPh>
    <rPh sb="1" eb="2">
      <t>ハツ</t>
    </rPh>
    <rPh sb="2" eb="3">
      <t>ダイ</t>
    </rPh>
    <rPh sb="6" eb="7">
      <t>ゴウ</t>
    </rPh>
    <rPh sb="7" eb="9">
      <t>ツウチ</t>
    </rPh>
    <rPh sb="9" eb="10">
      <t>ダイ</t>
    </rPh>
    <phoneticPr fontId="1"/>
  </si>
  <si>
    <t>昨年度から自主点検表作成時までに用途変更がある場合、概要を記入してください。</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6" eb="28">
      <t>ガイヨウ</t>
    </rPh>
    <rPh sb="29" eb="31">
      <t>キニュウ</t>
    </rPh>
    <phoneticPr fontId="1"/>
  </si>
  <si>
    <t>《用途変更の概要》</t>
    <rPh sb="1" eb="3">
      <t>ヨウト</t>
    </rPh>
    <rPh sb="3" eb="5">
      <t>ヘンコウ</t>
    </rPh>
    <rPh sb="6" eb="8">
      <t>ガイヨウ</t>
    </rPh>
    <phoneticPr fontId="1"/>
  </si>
  <si>
    <t>　排水設備</t>
    <rPh sb="1" eb="3">
      <t>ハイスイ</t>
    </rPh>
    <rPh sb="3" eb="5">
      <t>セツビ</t>
    </rPh>
    <phoneticPr fontId="1"/>
  </si>
  <si>
    <t>　浄化槽の清掃及び検査を実施していますか。</t>
    <rPh sb="1" eb="3">
      <t>ジョウカ</t>
    </rPh>
    <rPh sb="3" eb="4">
      <t>ソウ</t>
    </rPh>
    <rPh sb="5" eb="7">
      <t>セイソウ</t>
    </rPh>
    <rPh sb="7" eb="8">
      <t>オヨ</t>
    </rPh>
    <rPh sb="9" eb="11">
      <t>ケンサ</t>
    </rPh>
    <rPh sb="12" eb="13">
      <t>ジツ</t>
    </rPh>
    <rPh sb="13" eb="14">
      <t>シ</t>
    </rPh>
    <phoneticPr fontId="1"/>
  </si>
  <si>
    <t>済（検査回数:年</t>
    <rPh sb="0" eb="1">
      <t>ズ</t>
    </rPh>
    <rPh sb="2" eb="4">
      <t>ケンサ</t>
    </rPh>
    <rPh sb="4" eb="6">
      <t>カイスウ</t>
    </rPh>
    <rPh sb="7" eb="8">
      <t>ネン</t>
    </rPh>
    <phoneticPr fontId="1"/>
  </si>
  <si>
    <t>回、検査結果</t>
    <rPh sb="0" eb="1">
      <t>カイ</t>
    </rPh>
    <rPh sb="2" eb="4">
      <t>ケンサ</t>
    </rPh>
    <rPh sb="4" eb="6">
      <t>ケッカ</t>
    </rPh>
    <phoneticPr fontId="1"/>
  </si>
  <si>
    <t>適・</t>
    <rPh sb="0" eb="1">
      <t>テキ</t>
    </rPh>
    <phoneticPr fontId="1"/>
  </si>
  <si>
    <t>不適）・</t>
    <rPh sb="0" eb="2">
      <t>フテキ</t>
    </rPh>
    <phoneticPr fontId="1"/>
  </si>
  <si>
    <t>検査機関：</t>
    <rPh sb="0" eb="2">
      <t>ケンサ</t>
    </rPh>
    <rPh sb="2" eb="4">
      <t>キカン</t>
    </rPh>
    <phoneticPr fontId="1"/>
  </si>
  <si>
    <t>　法定労働時間を超えた労働時間となっていないほか、児童への処遇が確保された勤務表となっている必要がある。</t>
    <rPh sb="1" eb="3">
      <t>ホウテイ</t>
    </rPh>
    <rPh sb="3" eb="5">
      <t>ロウドウ</t>
    </rPh>
    <rPh sb="5" eb="7">
      <t>ジカン</t>
    </rPh>
    <rPh sb="8" eb="9">
      <t>コ</t>
    </rPh>
    <rPh sb="11" eb="13">
      <t>ロウドウ</t>
    </rPh>
    <rPh sb="13" eb="15">
      <t>ジカン</t>
    </rPh>
    <rPh sb="25" eb="27">
      <t>ジドウ</t>
    </rPh>
    <rPh sb="29" eb="31">
      <t>ショグウ</t>
    </rPh>
    <rPh sb="32" eb="34">
      <t>カクホ</t>
    </rPh>
    <rPh sb="37" eb="39">
      <t>キンム</t>
    </rPh>
    <rPh sb="39" eb="40">
      <t>ヒョウ</t>
    </rPh>
    <rPh sb="46" eb="48">
      <t>ヒツヨウ</t>
    </rPh>
    <phoneticPr fontId="1"/>
  </si>
  <si>
    <t>　民法（明治２９年法律第８９号）</t>
    <rPh sb="1" eb="3">
      <t>ミンポウ</t>
    </rPh>
    <rPh sb="4" eb="6">
      <t>メイジ</t>
    </rPh>
    <rPh sb="8" eb="9">
      <t>ネン</t>
    </rPh>
    <rPh sb="9" eb="11">
      <t>ホウリツ</t>
    </rPh>
    <rPh sb="11" eb="12">
      <t>ダイ</t>
    </rPh>
    <rPh sb="14" eb="15">
      <t>ゴウ</t>
    </rPh>
    <phoneticPr fontId="1"/>
  </si>
  <si>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1"/>
  </si>
  <si>
    <t>該当しない</t>
    <rPh sb="0" eb="2">
      <t>ガイトウ</t>
    </rPh>
    <phoneticPr fontId="1"/>
  </si>
  <si>
    <t>　災害補償及び業務外の傷病扶助</t>
    <rPh sb="1" eb="3">
      <t>サイガイ</t>
    </rPh>
    <rPh sb="3" eb="5">
      <t>ホショウ</t>
    </rPh>
    <rPh sb="5" eb="6">
      <t>オヨ</t>
    </rPh>
    <rPh sb="7" eb="9">
      <t>ギョウム</t>
    </rPh>
    <rPh sb="9" eb="10">
      <t>ガイ</t>
    </rPh>
    <rPh sb="11" eb="12">
      <t>キズ</t>
    </rPh>
    <rPh sb="12" eb="13">
      <t>ビョウ</t>
    </rPh>
    <rPh sb="13" eb="15">
      <t>フジョ</t>
    </rPh>
    <phoneticPr fontId="1"/>
  </si>
  <si>
    <t>　その他</t>
    <rPh sb="3" eb="4">
      <t>タ</t>
    </rPh>
    <phoneticPr fontId="1"/>
  </si>
  <si>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1"/>
  </si>
  <si>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1"/>
  </si>
  <si>
    <t>　保健指導等の時間は、次のとおり。</t>
    <rPh sb="1" eb="3">
      <t>ホケン</t>
    </rPh>
    <rPh sb="3" eb="5">
      <t>シドウ</t>
    </rPh>
    <rPh sb="5" eb="6">
      <t>トウ</t>
    </rPh>
    <rPh sb="7" eb="9">
      <t>ジカン</t>
    </rPh>
    <rPh sb="11" eb="12">
      <t>ツギ</t>
    </rPh>
    <phoneticPr fontId="1"/>
  </si>
  <si>
    <t>　妊娠２３週まで、　４週に１回</t>
    <rPh sb="1" eb="3">
      <t>ニンシン</t>
    </rPh>
    <rPh sb="5" eb="6">
      <t>シュウ</t>
    </rPh>
    <rPh sb="11" eb="12">
      <t>シュウ</t>
    </rPh>
    <rPh sb="14" eb="15">
      <t>カイ</t>
    </rPh>
    <phoneticPr fontId="1"/>
  </si>
  <si>
    <t>　社会福祉施設における衛生管理について（平成９年３月３１日社援施第６５号）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1"/>
  </si>
  <si>
    <t>　雇入時の健康診断の趣旨の徹底について（平成５年４月２６日事務連絡）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ジム</t>
    </rPh>
    <rPh sb="31" eb="33">
      <t>レンラク</t>
    </rPh>
    <phoneticPr fontId="1"/>
  </si>
  <si>
    <t>　社会福祉施設における火災防止対策の強化について（昭和４８年４月１３日社施第５９号）</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ニチ</t>
    </rPh>
    <rPh sb="35" eb="36">
      <t>シャ</t>
    </rPh>
    <rPh sb="36" eb="37">
      <t>シ</t>
    </rPh>
    <rPh sb="37" eb="38">
      <t>ダイ</t>
    </rPh>
    <rPh sb="40" eb="41">
      <t>ゴウ</t>
    </rPh>
    <phoneticPr fontId="1"/>
  </si>
  <si>
    <t>　記入欄が不足の場合は、適宜様式を追加してください。　</t>
    <phoneticPr fontId="1"/>
  </si>
  <si>
    <t>　省　令</t>
    <phoneticPr fontId="1"/>
  </si>
  <si>
    <t>(5)</t>
    <phoneticPr fontId="1"/>
  </si>
  <si>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1"/>
  </si>
  <si>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1"/>
  </si>
  <si>
    <t>労基法第37条第1項</t>
    <rPh sb="0" eb="3">
      <t>ロウキホウ</t>
    </rPh>
    <rPh sb="3" eb="4">
      <t>ダイ</t>
    </rPh>
    <rPh sb="6" eb="7">
      <t>ジョウ</t>
    </rPh>
    <rPh sb="7" eb="8">
      <t>ダイ</t>
    </rPh>
    <rPh sb="9" eb="10">
      <t>コウ</t>
    </rPh>
    <phoneticPr fontId="1"/>
  </si>
  <si>
    <t>労基法第37条第4項</t>
    <rPh sb="0" eb="3">
      <t>ロウキホウ</t>
    </rPh>
    <rPh sb="3" eb="4">
      <t>ダイ</t>
    </rPh>
    <rPh sb="6" eb="7">
      <t>ジョウ</t>
    </rPh>
    <rPh sb="7" eb="8">
      <t>ダイ</t>
    </rPh>
    <rPh sb="9" eb="10">
      <t>コウ</t>
    </rPh>
    <phoneticPr fontId="1"/>
  </si>
  <si>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1"/>
  </si>
  <si>
    <t>　諸手当の支給</t>
    <rPh sb="1" eb="2">
      <t>ショ</t>
    </rPh>
    <rPh sb="2" eb="4">
      <t>テアテ</t>
    </rPh>
    <rPh sb="5" eb="7">
      <t>シキュウ</t>
    </rPh>
    <phoneticPr fontId="1"/>
  </si>
  <si>
    <t>　勤務体制は児童の処遇上適切ですか。</t>
    <rPh sb="1" eb="3">
      <t>キンム</t>
    </rPh>
    <rPh sb="3" eb="5">
      <t>タイセイ</t>
    </rPh>
    <rPh sb="6" eb="8">
      <t>ジドウ</t>
    </rPh>
    <rPh sb="9" eb="11">
      <t>ショグウ</t>
    </rPh>
    <rPh sb="11" eb="12">
      <t>ウエ</t>
    </rPh>
    <rPh sb="12" eb="14">
      <t>テキセツ</t>
    </rPh>
    <phoneticPr fontId="1"/>
  </si>
  <si>
    <t>　健康診断結果に基づき、健康診断個人票の作成及び５年間の保存が必要である。</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2" eb="23">
      <t>オヨ</t>
    </rPh>
    <rPh sb="25" eb="27">
      <t>ネンカン</t>
    </rPh>
    <rPh sb="28" eb="30">
      <t>ホゾン</t>
    </rPh>
    <rPh sb="31" eb="33">
      <t>ヒツヨウ</t>
    </rPh>
    <phoneticPr fontId="1"/>
  </si>
  <si>
    <t>（提出年月日：</t>
    <rPh sb="1" eb="3">
      <t>テイシュツ</t>
    </rPh>
    <rPh sb="3" eb="6">
      <t>ネンガッピ</t>
    </rPh>
    <phoneticPr fontId="1"/>
  </si>
  <si>
    <t>「男女雇用均等法施行規則」</t>
    <rPh sb="1" eb="3">
      <t>ダンジョ</t>
    </rPh>
    <rPh sb="3" eb="5">
      <t>コヨウ</t>
    </rPh>
    <rPh sb="5" eb="8">
      <t>キントウホウ</t>
    </rPh>
    <rPh sb="8" eb="10">
      <t>シコウ</t>
    </rPh>
    <rPh sb="10" eb="12">
      <t>キソク</t>
    </rPh>
    <phoneticPr fontId="1"/>
  </si>
  <si>
    <t>「労基法施行規則」</t>
    <rPh sb="1" eb="4">
      <t>ロウキホウ</t>
    </rPh>
    <rPh sb="4" eb="6">
      <t>シコウ</t>
    </rPh>
    <rPh sb="6" eb="8">
      <t>キソク</t>
    </rPh>
    <phoneticPr fontId="1"/>
  </si>
  <si>
    <t>給与・賃金台帳</t>
    <rPh sb="0" eb="2">
      <t>キュウヨ</t>
    </rPh>
    <rPh sb="3" eb="5">
      <t>チンギン</t>
    </rPh>
    <rPh sb="5" eb="7">
      <t>ダイチョウ</t>
    </rPh>
    <phoneticPr fontId="1"/>
  </si>
  <si>
    <t>健康診断個人票</t>
    <rPh sb="0" eb="2">
      <t>ケンコウ</t>
    </rPh>
    <rPh sb="2" eb="4">
      <t>シンダン</t>
    </rPh>
    <rPh sb="4" eb="6">
      <t>コジン</t>
    </rPh>
    <rPh sb="6" eb="7">
      <t>ヒョウ</t>
    </rPh>
    <phoneticPr fontId="1"/>
  </si>
  <si>
    <t>業務（事業）日誌</t>
    <rPh sb="0" eb="2">
      <t>ギョウム</t>
    </rPh>
    <rPh sb="3" eb="5">
      <t>ジギョウ</t>
    </rPh>
    <rPh sb="6" eb="7">
      <t>ヒ</t>
    </rPh>
    <rPh sb="7" eb="8">
      <t>シ</t>
    </rPh>
    <phoneticPr fontId="1"/>
  </si>
  <si>
    <t>自 主 点 検 項 目</t>
    <rPh sb="0" eb="1">
      <t>ジ</t>
    </rPh>
    <rPh sb="2" eb="3">
      <t>シュ</t>
    </rPh>
    <rPh sb="4" eb="5">
      <t>テン</t>
    </rPh>
    <rPh sb="6" eb="7">
      <t>ケン</t>
    </rPh>
    <rPh sb="8" eb="9">
      <t>コウ</t>
    </rPh>
    <rPh sb="10" eb="11">
      <t>メ</t>
    </rPh>
    <phoneticPr fontId="1"/>
  </si>
  <si>
    <t>受給手続年月日</t>
    <rPh sb="0" eb="2">
      <t>ジュキュウ</t>
    </rPh>
    <rPh sb="2" eb="4">
      <t>テツヅキ</t>
    </rPh>
    <rPh sb="4" eb="7">
      <t>ネンガッピ</t>
    </rPh>
    <phoneticPr fontId="1"/>
  </si>
  <si>
    <t>主任保育士</t>
    <rPh sb="0" eb="2">
      <t>シュニン</t>
    </rPh>
    <rPh sb="2" eb="4">
      <t>ホイク</t>
    </rPh>
    <rPh sb="4" eb="5">
      <t>シ</t>
    </rPh>
    <phoneticPr fontId="1"/>
  </si>
  <si>
    <t>　健康診断の実施状況</t>
    <rPh sb="1" eb="3">
      <t>ケンコウ</t>
    </rPh>
    <rPh sb="3" eb="5">
      <t>シンダン</t>
    </rPh>
    <rPh sb="6" eb="8">
      <t>ジッシ</t>
    </rPh>
    <rPh sb="8" eb="10">
      <t>ジョウキョウ</t>
    </rPh>
    <phoneticPr fontId="1"/>
  </si>
  <si>
    <t>　３６協定等と異なり、２４条協定には、有効期間の定めや労働基準監督署への届出は、労基法施行規則上求められていない。</t>
    <rPh sb="3" eb="5">
      <t>キョウテイ</t>
    </rPh>
    <rPh sb="5" eb="6">
      <t>トウ</t>
    </rPh>
    <rPh sb="7" eb="8">
      <t>コト</t>
    </rPh>
    <rPh sb="13" eb="14">
      <t>ジョウ</t>
    </rPh>
    <rPh sb="14" eb="16">
      <t>キョウテイ</t>
    </rPh>
    <rPh sb="19" eb="21">
      <t>ユウコウ</t>
    </rPh>
    <rPh sb="21" eb="23">
      <t>キカン</t>
    </rPh>
    <rPh sb="24" eb="25">
      <t>サダ</t>
    </rPh>
    <rPh sb="27" eb="29">
      <t>ロウドウ</t>
    </rPh>
    <rPh sb="29" eb="31">
      <t>キジュン</t>
    </rPh>
    <rPh sb="31" eb="34">
      <t>カントクショ</t>
    </rPh>
    <rPh sb="36" eb="37">
      <t>トド</t>
    </rPh>
    <rPh sb="37" eb="38">
      <t>デ</t>
    </rPh>
    <rPh sb="40" eb="43">
      <t>ロウキホウ</t>
    </rPh>
    <rPh sb="43" eb="45">
      <t>セコウ</t>
    </rPh>
    <rPh sb="45" eb="47">
      <t>キソク</t>
    </rPh>
    <rPh sb="47" eb="48">
      <t>ジョウ</t>
    </rPh>
    <rPh sb="48" eb="49">
      <t>モト</t>
    </rPh>
    <phoneticPr fontId="1"/>
  </si>
  <si>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1"/>
  </si>
  <si>
    <t>　育児休業、介護休業等育児又は家族介護を行う労働者の福祉に関する法律施行規則（平成３年労働省令第２５号）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4" eb="36">
      <t>セコウ</t>
    </rPh>
    <rPh sb="36" eb="38">
      <t>キソク</t>
    </rPh>
    <rPh sb="39" eb="41">
      <t>ヘイセイ</t>
    </rPh>
    <rPh sb="42" eb="43">
      <t>ネン</t>
    </rPh>
    <rPh sb="43" eb="46">
      <t>ロウドウショウ</t>
    </rPh>
    <rPh sb="46" eb="47">
      <t>レイ</t>
    </rPh>
    <rPh sb="47" eb="48">
      <t>ダイ</t>
    </rPh>
    <rPh sb="50" eb="51">
      <t>ゴウ</t>
    </rPh>
    <phoneticPr fontId="1"/>
  </si>
  <si>
    <t>　時間外労働の制限</t>
    <rPh sb="1" eb="4">
      <t>ジカンガイ</t>
    </rPh>
    <rPh sb="4" eb="6">
      <t>ロウドウ</t>
    </rPh>
    <rPh sb="7" eb="9">
      <t>セイゲン</t>
    </rPh>
    <phoneticPr fontId="1"/>
  </si>
  <si>
    <t>　深夜業の制限</t>
    <rPh sb="1" eb="4">
      <t>シンヤギョウ</t>
    </rPh>
    <rPh sb="5" eb="7">
      <t>セイゲン</t>
    </rPh>
    <phoneticPr fontId="1"/>
  </si>
  <si>
    <t>　不利益取扱いの禁止</t>
    <rPh sb="1" eb="4">
      <t>フリエキ</t>
    </rPh>
    <rPh sb="4" eb="6">
      <t>トリアツカ</t>
    </rPh>
    <rPh sb="8" eb="10">
      <t>キンシ</t>
    </rPh>
    <phoneticPr fontId="1"/>
  </si>
  <si>
    <t>　転勤についての配慮</t>
    <rPh sb="1" eb="3">
      <t>テンキン</t>
    </rPh>
    <rPh sb="8" eb="10">
      <t>ハイリョ</t>
    </rPh>
    <phoneticPr fontId="1"/>
  </si>
  <si>
    <t>育児・介護休業法第16条の2、第16条の3</t>
    <rPh sb="8" eb="9">
      <t>ダイ</t>
    </rPh>
    <rPh sb="11" eb="12">
      <t>ジョウ</t>
    </rPh>
    <rPh sb="15" eb="16">
      <t>ダイ</t>
    </rPh>
    <rPh sb="18" eb="19">
      <t>ジョウ</t>
    </rPh>
    <phoneticPr fontId="1"/>
  </si>
  <si>
    <t>育児・介護休業法第23条</t>
    <rPh sb="8" eb="9">
      <t>ダイ</t>
    </rPh>
    <rPh sb="11" eb="12">
      <t>ジョウ</t>
    </rPh>
    <phoneticPr fontId="1"/>
  </si>
  <si>
    <t>育児・介護休業法第16条の8</t>
    <rPh sb="8" eb="9">
      <t>ダイ</t>
    </rPh>
    <rPh sb="11" eb="12">
      <t>ジョウ</t>
    </rPh>
    <phoneticPr fontId="1"/>
  </si>
  <si>
    <t>育児・介護休業法第17条</t>
    <rPh sb="8" eb="9">
      <t>ダイ</t>
    </rPh>
    <rPh sb="11" eb="12">
      <t>ジョウ</t>
    </rPh>
    <phoneticPr fontId="1"/>
  </si>
  <si>
    <t>育児・介護休業法第19条</t>
    <rPh sb="8" eb="9">
      <t>ダイ</t>
    </rPh>
    <rPh sb="11" eb="12">
      <t>ジョウ</t>
    </rPh>
    <phoneticPr fontId="1"/>
  </si>
  <si>
    <t>育児・介護休業法第26条</t>
    <rPh sb="8" eb="9">
      <t>ダイ</t>
    </rPh>
    <rPh sb="11" eb="12">
      <t>ジョウ</t>
    </rPh>
    <phoneticPr fontId="1"/>
  </si>
  <si>
    <t>正職員・</t>
    <rPh sb="0" eb="3">
      <t>セイショクイン</t>
    </rPh>
    <rPh sb="1" eb="3">
      <t>ショクイン</t>
    </rPh>
    <phoneticPr fontId="1"/>
  </si>
  <si>
    <t>有期フル・</t>
    <rPh sb="0" eb="2">
      <t>ユウキ</t>
    </rPh>
    <phoneticPr fontId="1"/>
  </si>
  <si>
    <t>その他(</t>
    <rPh sb="2" eb="3">
      <t>タ</t>
    </rPh>
    <phoneticPr fontId="1"/>
  </si>
  <si>
    <t>採 用 年 月 日</t>
    <rPh sb="0" eb="1">
      <t>サイ</t>
    </rPh>
    <rPh sb="2" eb="3">
      <t>ヨウ</t>
    </rPh>
    <rPh sb="4" eb="5">
      <t>ネン</t>
    </rPh>
    <rPh sb="6" eb="7">
      <t>ガツ</t>
    </rPh>
    <rPh sb="8" eb="9">
      <t>ニチ</t>
    </rPh>
    <phoneticPr fontId="1"/>
  </si>
  <si>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1"/>
  </si>
  <si>
    <t>日実施）・</t>
    <rPh sb="0" eb="1">
      <t>ニチ</t>
    </rPh>
    <rPh sb="1" eb="3">
      <t>ジッシ</t>
    </rPh>
    <phoneticPr fontId="1"/>
  </si>
  <si>
    <t>　給与規程</t>
    <rPh sb="1" eb="2">
      <t>キュウ</t>
    </rPh>
    <rPh sb="2" eb="3">
      <t>ヨ</t>
    </rPh>
    <rPh sb="3" eb="5">
      <t>キテイ</t>
    </rPh>
    <phoneticPr fontId="1"/>
  </si>
  <si>
    <t>　社会福祉施設における防災対策の強化について（昭和６０年９月２１日社施第１０２号）</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ニチ</t>
    </rPh>
    <rPh sb="33" eb="34">
      <t>シャ</t>
    </rPh>
    <rPh sb="34" eb="35">
      <t>シ</t>
    </rPh>
    <rPh sb="35" eb="36">
      <t>ダイ</t>
    </rPh>
    <rPh sb="39" eb="40">
      <t>ゴウ</t>
    </rPh>
    <phoneticPr fontId="1"/>
  </si>
  <si>
    <t>　社会福祉施設における地震防災応急計画の作成について（昭和５５年１月１６日社施第５号）</t>
    <rPh sb="1" eb="3">
      <t>シャカイ</t>
    </rPh>
    <rPh sb="3" eb="5">
      <t>フクシ</t>
    </rPh>
    <rPh sb="5" eb="7">
      <t>シセツ</t>
    </rPh>
    <rPh sb="11" eb="13">
      <t>ジシン</t>
    </rPh>
    <rPh sb="13" eb="15">
      <t>ボウサイ</t>
    </rPh>
    <rPh sb="15" eb="17">
      <t>オウキュウ</t>
    </rPh>
    <rPh sb="17" eb="19">
      <t>ケイカク</t>
    </rPh>
    <rPh sb="20" eb="22">
      <t>サクセイ</t>
    </rPh>
    <rPh sb="27" eb="29">
      <t>ショウワ</t>
    </rPh>
    <rPh sb="31" eb="32">
      <t>ネン</t>
    </rPh>
    <rPh sb="33" eb="34">
      <t>ガツ</t>
    </rPh>
    <rPh sb="36" eb="37">
      <t>ニチ</t>
    </rPh>
    <rPh sb="37" eb="38">
      <t>シャ</t>
    </rPh>
    <rPh sb="38" eb="39">
      <t>シ</t>
    </rPh>
    <rPh sb="39" eb="40">
      <t>ダイ</t>
    </rPh>
    <rPh sb="41" eb="42">
      <t>ゴウ</t>
    </rPh>
    <phoneticPr fontId="1"/>
  </si>
  <si>
    <t>　１日については、就業規則その他これに準ずるものにより８時間を超える時間を定めた日はその時間、それ以外の日は８時間を超えて労働した時間</t>
    <rPh sb="2" eb="3">
      <t>ニチ</t>
    </rPh>
    <rPh sb="9" eb="11">
      <t>シュウギョウ</t>
    </rPh>
    <rPh sb="11" eb="13">
      <t>キソク</t>
    </rPh>
    <rPh sb="15" eb="16">
      <t>タ</t>
    </rPh>
    <rPh sb="19" eb="20">
      <t>ジュン</t>
    </rPh>
    <rPh sb="28" eb="30">
      <t>ジカン</t>
    </rPh>
    <rPh sb="31" eb="32">
      <t>コ</t>
    </rPh>
    <rPh sb="34" eb="36">
      <t>ジカン</t>
    </rPh>
    <rPh sb="37" eb="38">
      <t>サダ</t>
    </rPh>
    <rPh sb="40" eb="41">
      <t>ヒ</t>
    </rPh>
    <rPh sb="44" eb="46">
      <t>ジカン</t>
    </rPh>
    <rPh sb="49" eb="51">
      <t>イガイ</t>
    </rPh>
    <rPh sb="52" eb="53">
      <t>ヒ</t>
    </rPh>
    <rPh sb="55" eb="57">
      <t>ジカン</t>
    </rPh>
    <rPh sb="58" eb="59">
      <t>コ</t>
    </rPh>
    <rPh sb="61" eb="63">
      <t>ロウドウ</t>
    </rPh>
    <rPh sb="65" eb="67">
      <t>ジカン</t>
    </rPh>
    <phoneticPr fontId="1"/>
  </si>
  <si>
    <t>　１週間については、就業規則その他これに準ずるものにより４０時間を超える時間を定めた週はその時間、それ以外の週は４０時間を超えて労働した時間（①で時間外労働となる時間を除く）</t>
    <rPh sb="2" eb="4">
      <t>シュウカン</t>
    </rPh>
    <rPh sb="10" eb="12">
      <t>シュウギョウ</t>
    </rPh>
    <rPh sb="12" eb="14">
      <t>キソク</t>
    </rPh>
    <rPh sb="16" eb="17">
      <t>タ</t>
    </rPh>
    <rPh sb="20" eb="21">
      <t>ジュン</t>
    </rPh>
    <rPh sb="30" eb="32">
      <t>ジカン</t>
    </rPh>
    <rPh sb="33" eb="34">
      <t>コ</t>
    </rPh>
    <rPh sb="36" eb="38">
      <t>ジカン</t>
    </rPh>
    <rPh sb="39" eb="40">
      <t>サダ</t>
    </rPh>
    <rPh sb="42" eb="43">
      <t>シュウ</t>
    </rPh>
    <rPh sb="46" eb="48">
      <t>ジカン</t>
    </rPh>
    <rPh sb="51" eb="53">
      <t>イガイ</t>
    </rPh>
    <rPh sb="54" eb="55">
      <t>シュウ</t>
    </rPh>
    <rPh sb="58" eb="60">
      <t>ジカン</t>
    </rPh>
    <rPh sb="61" eb="62">
      <t>コ</t>
    </rPh>
    <rPh sb="64" eb="66">
      <t>ロウドウ</t>
    </rPh>
    <rPh sb="68" eb="70">
      <t>ジカン</t>
    </rPh>
    <rPh sb="73" eb="76">
      <t>ジカンガイ</t>
    </rPh>
    <rPh sb="76" eb="78">
      <t>ロウドウ</t>
    </rPh>
    <rPh sb="81" eb="83">
      <t>ジカン</t>
    </rPh>
    <rPh sb="84" eb="85">
      <t>ノゾ</t>
    </rPh>
    <phoneticPr fontId="1"/>
  </si>
  <si>
    <t>　変形期間については、変形期間における法定労働時間の総枠を超えて労働した時間（①又は②で時間外労働となる時間を除く）</t>
    <rPh sb="1" eb="3">
      <t>ヘンケイ</t>
    </rPh>
    <rPh sb="3" eb="5">
      <t>キカン</t>
    </rPh>
    <rPh sb="11" eb="13">
      <t>ヘンケイ</t>
    </rPh>
    <rPh sb="13" eb="15">
      <t>キカン</t>
    </rPh>
    <rPh sb="19" eb="21">
      <t>ホウテイ</t>
    </rPh>
    <rPh sb="21" eb="23">
      <t>ロウドウ</t>
    </rPh>
    <rPh sb="23" eb="25">
      <t>ジカン</t>
    </rPh>
    <rPh sb="26" eb="28">
      <t>ソウワク</t>
    </rPh>
    <rPh sb="29" eb="30">
      <t>コ</t>
    </rPh>
    <rPh sb="32" eb="34">
      <t>ロウドウ</t>
    </rPh>
    <rPh sb="36" eb="38">
      <t>ジカン</t>
    </rPh>
    <rPh sb="40" eb="41">
      <t>マタ</t>
    </rPh>
    <rPh sb="44" eb="47">
      <t>ジカンガイ</t>
    </rPh>
    <rPh sb="47" eb="49">
      <t>ロウドウ</t>
    </rPh>
    <rPh sb="52" eb="54">
      <t>ジカン</t>
    </rPh>
    <rPh sb="55" eb="56">
      <t>ノゾ</t>
    </rPh>
    <phoneticPr fontId="1"/>
  </si>
  <si>
    <t>取得資格</t>
    <rPh sb="0" eb="2">
      <t>シュトク</t>
    </rPh>
    <rPh sb="2" eb="4">
      <t>シカク</t>
    </rPh>
    <phoneticPr fontId="1"/>
  </si>
  <si>
    <t>緊急時連絡網の整備状況</t>
    <rPh sb="0" eb="2">
      <t>キンキュウ</t>
    </rPh>
    <rPh sb="2" eb="3">
      <t>ジ</t>
    </rPh>
    <rPh sb="3" eb="5">
      <t>レンラク</t>
    </rPh>
    <rPh sb="5" eb="6">
      <t>モウ</t>
    </rPh>
    <rPh sb="7" eb="9">
      <t>セイビ</t>
    </rPh>
    <rPh sb="9" eb="11">
      <t>ジョウキョウ</t>
    </rPh>
    <phoneticPr fontId="1"/>
  </si>
  <si>
    <t>要</t>
    <rPh sb="0" eb="1">
      <t>ヨウ</t>
    </rPh>
    <phoneticPr fontId="1"/>
  </si>
  <si>
    <t>不要</t>
    <rPh sb="0" eb="2">
      <t>フヨウ</t>
    </rPh>
    <phoneticPr fontId="1"/>
  </si>
  <si>
    <t>　記載上の留意点</t>
    <rPh sb="1" eb="3">
      <t>キサイ</t>
    </rPh>
    <rPh sb="3" eb="4">
      <t>ジョウ</t>
    </rPh>
    <rPh sb="5" eb="8">
      <t>リュウイテン</t>
    </rPh>
    <phoneticPr fontId="1"/>
  </si>
  <si>
    <t xml:space="preserve"> (文中の略称）</t>
    <rPh sb="2" eb="4">
      <t>ブンチュウ</t>
    </rPh>
    <rPh sb="5" eb="7">
      <t>リャクショウ</t>
    </rPh>
    <phoneticPr fontId="1"/>
  </si>
  <si>
    <t>「最賃法」</t>
    <rPh sb="1" eb="2">
      <t>サイ</t>
    </rPh>
    <rPh sb="2" eb="3">
      <t>チン</t>
    </rPh>
    <rPh sb="3" eb="4">
      <t>ホウ</t>
    </rPh>
    <phoneticPr fontId="1"/>
  </si>
  <si>
    <t>「厚生労働省告示第３５７号」</t>
    <rPh sb="1" eb="3">
      <t>コウセイ</t>
    </rPh>
    <rPh sb="3" eb="6">
      <t>ロウドウショウ</t>
    </rPh>
    <rPh sb="6" eb="8">
      <t>コクジ</t>
    </rPh>
    <rPh sb="8" eb="9">
      <t>ダイ</t>
    </rPh>
    <rPh sb="12" eb="13">
      <t>ゴウ</t>
    </rPh>
    <phoneticPr fontId="1"/>
  </si>
  <si>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1"/>
  </si>
  <si>
    <t>常勤職員（調理員等）</t>
    <rPh sb="0" eb="2">
      <t>ジョウキン</t>
    </rPh>
    <rPh sb="2" eb="4">
      <t>ショクイン</t>
    </rPh>
    <rPh sb="5" eb="8">
      <t>チョウリイン</t>
    </rPh>
    <rPh sb="8" eb="9">
      <t>トウ</t>
    </rPh>
    <phoneticPr fontId="1"/>
  </si>
  <si>
    <t>非常勤職員（調理員等）</t>
    <rPh sb="0" eb="3">
      <t>ヒジョウキン</t>
    </rPh>
    <rPh sb="3" eb="5">
      <t>ショクイン</t>
    </rPh>
    <rPh sb="6" eb="9">
      <t>チョウリイン</t>
    </rPh>
    <rPh sb="9" eb="10">
      <t>トウ</t>
    </rPh>
    <phoneticPr fontId="1"/>
  </si>
  <si>
    <t>配置数</t>
    <rPh sb="0" eb="2">
      <t>ハイチ</t>
    </rPh>
    <rPh sb="2" eb="3">
      <t>スウ</t>
    </rPh>
    <phoneticPr fontId="1"/>
  </si>
  <si>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1"/>
  </si>
  <si>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1"/>
  </si>
  <si>
    <t>栄・</t>
    <rPh sb="0" eb="1">
      <t>エイ</t>
    </rPh>
    <phoneticPr fontId="1"/>
  </si>
  <si>
    <t>　避難路は確保されていますか。</t>
    <rPh sb="1" eb="3">
      <t>ヒナン</t>
    </rPh>
    <rPh sb="3" eb="4">
      <t>ロ</t>
    </rPh>
    <rPh sb="5" eb="7">
      <t>カクホ</t>
    </rPh>
    <phoneticPr fontId="1"/>
  </si>
  <si>
    <t>労基法施行規則第21条</t>
    <rPh sb="0" eb="3">
      <t>ロウキホウ</t>
    </rPh>
    <rPh sb="3" eb="5">
      <t>セコウ</t>
    </rPh>
    <rPh sb="5" eb="7">
      <t>キソク</t>
    </rPh>
    <rPh sb="7" eb="8">
      <t>ダイ</t>
    </rPh>
    <rPh sb="10" eb="11">
      <t>ジョウ</t>
    </rPh>
    <phoneticPr fontId="1"/>
  </si>
  <si>
    <t>「基発第１７０号通達」</t>
    <rPh sb="1" eb="2">
      <t>キ</t>
    </rPh>
    <rPh sb="2" eb="3">
      <t>ハツ</t>
    </rPh>
    <rPh sb="3" eb="4">
      <t>ダイ</t>
    </rPh>
    <rPh sb="7" eb="8">
      <t>ゴウ</t>
    </rPh>
    <rPh sb="8" eb="10">
      <t>ツウタツ</t>
    </rPh>
    <phoneticPr fontId="1"/>
  </si>
  <si>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1"/>
  </si>
  <si>
    <t>基発第170号通達</t>
    <rPh sb="0" eb="1">
      <t>キ</t>
    </rPh>
    <rPh sb="1" eb="2">
      <t>ハツ</t>
    </rPh>
    <rPh sb="2" eb="3">
      <t>ダイ</t>
    </rPh>
    <rPh sb="6" eb="7">
      <t>ゴウ</t>
    </rPh>
    <rPh sb="7" eb="9">
      <t>ツウタツ</t>
    </rPh>
    <phoneticPr fontId="1"/>
  </si>
  <si>
    <t>区　　　分</t>
    <rPh sb="0" eb="1">
      <t>ク</t>
    </rPh>
    <rPh sb="4" eb="5">
      <t>ブン</t>
    </rPh>
    <phoneticPr fontId="1"/>
  </si>
  <si>
    <t>男女雇用均等法第6条</t>
    <rPh sb="0" eb="2">
      <t>ダンジョ</t>
    </rPh>
    <rPh sb="2" eb="4">
      <t>コヨウ</t>
    </rPh>
    <rPh sb="4" eb="7">
      <t>キントウホウ</t>
    </rPh>
    <rPh sb="7" eb="8">
      <t>ダイ</t>
    </rPh>
    <rPh sb="9" eb="10">
      <t>ジョウ</t>
    </rPh>
    <phoneticPr fontId="1"/>
  </si>
  <si>
    <t>就業規則（準職員）</t>
    <rPh sb="0" eb="2">
      <t>シュウギョウ</t>
    </rPh>
    <rPh sb="2" eb="4">
      <t>キソク</t>
    </rPh>
    <rPh sb="5" eb="6">
      <t>ジュン</t>
    </rPh>
    <rPh sb="6" eb="8">
      <t>ショクイン</t>
    </rPh>
    <phoneticPr fontId="1"/>
  </si>
  <si>
    <t>　月１回以上の避難・消火訓練を実施していますか。</t>
    <rPh sb="1" eb="2">
      <t>ツキ</t>
    </rPh>
    <rPh sb="3" eb="4">
      <t>カイ</t>
    </rPh>
    <rPh sb="4" eb="6">
      <t>イジョウ</t>
    </rPh>
    <rPh sb="7" eb="9">
      <t>ヒナン</t>
    </rPh>
    <rPh sb="10" eb="12">
      <t>ショウカ</t>
    </rPh>
    <rPh sb="12" eb="14">
      <t>クンレン</t>
    </rPh>
    <rPh sb="15" eb="16">
      <t>ジツ</t>
    </rPh>
    <rPh sb="16" eb="17">
      <t>シ</t>
    </rPh>
    <phoneticPr fontId="1"/>
  </si>
  <si>
    <t>消防法施行規則第3条</t>
    <rPh sb="0" eb="2">
      <t>ショウボウ</t>
    </rPh>
    <rPh sb="2" eb="3">
      <t>ホウ</t>
    </rPh>
    <rPh sb="3" eb="5">
      <t>セコウ</t>
    </rPh>
    <rPh sb="5" eb="7">
      <t>キソク</t>
    </rPh>
    <rPh sb="7" eb="8">
      <t>ダイ</t>
    </rPh>
    <rPh sb="9" eb="10">
      <t>ジョウ</t>
    </rPh>
    <phoneticPr fontId="1"/>
  </si>
  <si>
    <t>　「勤務形態」欄の名称及び記号については、記載に当たっての参考例として、早番をＡ、平常をＢ、遅番をＣ、半日勤をＤとして表示していますが、実際に保育所で使用している勤務形態及び勤務表による名称、記号により記載して差し支えありません。</t>
    <rPh sb="2" eb="4">
      <t>キンム</t>
    </rPh>
    <rPh sb="4" eb="6">
      <t>ケイタイ</t>
    </rPh>
    <rPh sb="7" eb="8">
      <t>ラン</t>
    </rPh>
    <rPh sb="9" eb="11">
      <t>メイショウ</t>
    </rPh>
    <rPh sb="11" eb="12">
      <t>オヨ</t>
    </rPh>
    <rPh sb="13" eb="15">
      <t>キゴウ</t>
    </rPh>
    <rPh sb="21" eb="23">
      <t>キサイ</t>
    </rPh>
    <rPh sb="24" eb="25">
      <t>ア</t>
    </rPh>
    <rPh sb="29" eb="31">
      <t>サンコウ</t>
    </rPh>
    <rPh sb="31" eb="32">
      <t>レイ</t>
    </rPh>
    <rPh sb="36" eb="37">
      <t>ハヤ</t>
    </rPh>
    <rPh sb="37" eb="38">
      <t>バン</t>
    </rPh>
    <rPh sb="41" eb="43">
      <t>ヘイジョウ</t>
    </rPh>
    <rPh sb="46" eb="48">
      <t>オソバン</t>
    </rPh>
    <rPh sb="51" eb="53">
      <t>ハンニチ</t>
    </rPh>
    <rPh sb="53" eb="54">
      <t>キン</t>
    </rPh>
    <rPh sb="59" eb="61">
      <t>ヒョウジ</t>
    </rPh>
    <rPh sb="68" eb="70">
      <t>ジッサイ</t>
    </rPh>
    <rPh sb="71" eb="73">
      <t>ホイク</t>
    </rPh>
    <rPh sb="73" eb="74">
      <t>ショ</t>
    </rPh>
    <rPh sb="75" eb="77">
      <t>シヨウ</t>
    </rPh>
    <rPh sb="81" eb="83">
      <t>キンム</t>
    </rPh>
    <rPh sb="83" eb="85">
      <t>ケイタイ</t>
    </rPh>
    <rPh sb="85" eb="86">
      <t>オヨ</t>
    </rPh>
    <rPh sb="87" eb="89">
      <t>キンム</t>
    </rPh>
    <rPh sb="89" eb="90">
      <t>ヒョウ</t>
    </rPh>
    <rPh sb="93" eb="95">
      <t>メイショウ</t>
    </rPh>
    <rPh sb="96" eb="98">
      <t>キゴウ</t>
    </rPh>
    <rPh sb="101" eb="103">
      <t>キサイ</t>
    </rPh>
    <rPh sb="105" eb="106">
      <t>サ</t>
    </rPh>
    <rPh sb="107" eb="108">
      <t>ツカ</t>
    </rPh>
    <phoneticPr fontId="1"/>
  </si>
  <si>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1"/>
  </si>
  <si>
    <t>　変形労働時間制</t>
    <rPh sb="1" eb="3">
      <t>ヘンケイ</t>
    </rPh>
    <rPh sb="3" eb="5">
      <t>ロウドウ</t>
    </rPh>
    <rPh sb="5" eb="7">
      <t>ジカン</t>
    </rPh>
    <rPh sb="7" eb="8">
      <t>セイ</t>
    </rPh>
    <phoneticPr fontId="1"/>
  </si>
  <si>
    <t>　１年単位の変形労働時間制を採用する場合、労使協定を締結し、労働基準監督署に届出していますか。</t>
    <rPh sb="2" eb="5">
      <t>ネンタンイ</t>
    </rPh>
    <rPh sb="6" eb="8">
      <t>ヘンケイ</t>
    </rPh>
    <rPh sb="8" eb="10">
      <t>ロウドウ</t>
    </rPh>
    <rPh sb="10" eb="12">
      <t>ジカン</t>
    </rPh>
    <rPh sb="12" eb="13">
      <t>セイ</t>
    </rPh>
    <rPh sb="14" eb="16">
      <t>サイヨウ</t>
    </rPh>
    <rPh sb="18" eb="20">
      <t>バアイ</t>
    </rPh>
    <rPh sb="21" eb="23">
      <t>ロウシ</t>
    </rPh>
    <rPh sb="23" eb="25">
      <t>キョウテイ</t>
    </rPh>
    <rPh sb="26" eb="28">
      <t>テイケツ</t>
    </rPh>
    <rPh sb="30" eb="32">
      <t>ロウドウ</t>
    </rPh>
    <rPh sb="32" eb="34">
      <t>キジュン</t>
    </rPh>
    <rPh sb="34" eb="37">
      <t>カントクショ</t>
    </rPh>
    <rPh sb="38" eb="40">
      <t>トドケデ</t>
    </rPh>
    <phoneticPr fontId="1"/>
  </si>
  <si>
    <t>　記載内容は、時期が特定されているものを除き、本自主点検表の作成日現在で記入してください。</t>
    <rPh sb="30" eb="32">
      <t>サクセイ</t>
    </rPh>
    <phoneticPr fontId="1"/>
  </si>
  <si>
    <t>　地震防災応急計画は絶えず見直しを行い、実態に即応したものとしておくこととされている。大震災により新たに明らかとなった問題点もあると思われる。施設の特性を勘案し、実態に即した計画とし、日頃から備えることが大切である。</t>
    <rPh sb="1" eb="3">
      <t>ジシン</t>
    </rPh>
    <rPh sb="3" eb="5">
      <t>ボウサイ</t>
    </rPh>
    <rPh sb="5" eb="7">
      <t>オウキュウ</t>
    </rPh>
    <rPh sb="7" eb="9">
      <t>ケイカク</t>
    </rPh>
    <rPh sb="10" eb="11">
      <t>タ</t>
    </rPh>
    <rPh sb="13" eb="15">
      <t>ミナオ</t>
    </rPh>
    <rPh sb="17" eb="18">
      <t>オコナ</t>
    </rPh>
    <rPh sb="20" eb="22">
      <t>ジッタイ</t>
    </rPh>
    <rPh sb="23" eb="25">
      <t>ソクオウ</t>
    </rPh>
    <rPh sb="43" eb="44">
      <t>ダイ</t>
    </rPh>
    <rPh sb="44" eb="46">
      <t>シンサイ</t>
    </rPh>
    <rPh sb="49" eb="50">
      <t>アラ</t>
    </rPh>
    <rPh sb="52" eb="53">
      <t>アキ</t>
    </rPh>
    <rPh sb="59" eb="62">
      <t>モンダイテン</t>
    </rPh>
    <rPh sb="66" eb="67">
      <t>オモ</t>
    </rPh>
    <rPh sb="71" eb="73">
      <t>シセツ</t>
    </rPh>
    <rPh sb="74" eb="76">
      <t>トクセイ</t>
    </rPh>
    <rPh sb="77" eb="79">
      <t>カンアン</t>
    </rPh>
    <rPh sb="81" eb="83">
      <t>ジッタイ</t>
    </rPh>
    <rPh sb="84" eb="85">
      <t>ソク</t>
    </rPh>
    <rPh sb="87" eb="89">
      <t>ケイカク</t>
    </rPh>
    <rPh sb="92" eb="94">
      <t>ヒゴロ</t>
    </rPh>
    <rPh sb="96" eb="97">
      <t>ソナ</t>
    </rPh>
    <rPh sb="102" eb="104">
      <t>タイセツ</t>
    </rPh>
    <phoneticPr fontId="1"/>
  </si>
  <si>
    <t>　労働者と締結した協定については、常時見やすい場所に掲示又は備え付け、書面交付その他の方法により職員に周知しなければならない。</t>
    <rPh sb="1" eb="4">
      <t>ロウドウシャ</t>
    </rPh>
    <rPh sb="5" eb="7">
      <t>テイケツ</t>
    </rPh>
    <rPh sb="9" eb="11">
      <t>キョウテイ</t>
    </rPh>
    <rPh sb="17" eb="19">
      <t>ジョウジ</t>
    </rPh>
    <rPh sb="19" eb="20">
      <t>ミ</t>
    </rPh>
    <rPh sb="23" eb="25">
      <t>バショ</t>
    </rPh>
    <rPh sb="26" eb="28">
      <t>ケイジ</t>
    </rPh>
    <rPh sb="28" eb="29">
      <t>マタ</t>
    </rPh>
    <rPh sb="30" eb="31">
      <t>ソナ</t>
    </rPh>
    <rPh sb="32" eb="33">
      <t>ツ</t>
    </rPh>
    <rPh sb="35" eb="37">
      <t>ショメン</t>
    </rPh>
    <rPh sb="37" eb="39">
      <t>コウフ</t>
    </rPh>
    <rPh sb="41" eb="42">
      <t>タ</t>
    </rPh>
    <rPh sb="43" eb="45">
      <t>ホウホウ</t>
    </rPh>
    <rPh sb="48" eb="50">
      <t>ショクイン</t>
    </rPh>
    <rPh sb="51" eb="53">
      <t>シュウチ</t>
    </rPh>
    <phoneticPr fontId="1"/>
  </si>
  <si>
    <t>　労使協定</t>
    <rPh sb="1" eb="3">
      <t>ロウシ</t>
    </rPh>
    <rPh sb="3" eb="4">
      <t>キョウ</t>
    </rPh>
    <rPh sb="4" eb="5">
      <t>サダム</t>
    </rPh>
    <phoneticPr fontId="1"/>
  </si>
  <si>
    <t>　時間外労働及び休日労働を行う場合は、協定を締結し、有効期間を定めたうえ、労働基準監督署に届出する必要がある。</t>
    <rPh sb="1" eb="4">
      <t>ジカンガイ</t>
    </rPh>
    <rPh sb="4" eb="6">
      <t>ロウドウ</t>
    </rPh>
    <rPh sb="6" eb="7">
      <t>オヨ</t>
    </rPh>
    <rPh sb="8" eb="10">
      <t>キュウジツ</t>
    </rPh>
    <rPh sb="10" eb="12">
      <t>ロウドウ</t>
    </rPh>
    <rPh sb="13" eb="14">
      <t>オコナ</t>
    </rPh>
    <rPh sb="15" eb="17">
      <t>バアイ</t>
    </rPh>
    <rPh sb="19" eb="21">
      <t>キョウテイ</t>
    </rPh>
    <rPh sb="22" eb="24">
      <t>テイケツ</t>
    </rPh>
    <rPh sb="26" eb="28">
      <t>ユウコウ</t>
    </rPh>
    <rPh sb="28" eb="30">
      <t>キカン</t>
    </rPh>
    <rPh sb="31" eb="32">
      <t>サダ</t>
    </rPh>
    <rPh sb="37" eb="39">
      <t>ロウドウ</t>
    </rPh>
    <rPh sb="39" eb="41">
      <t>キジュン</t>
    </rPh>
    <rPh sb="41" eb="44">
      <t>カントクショ</t>
    </rPh>
    <rPh sb="45" eb="47">
      <t>トドケデ</t>
    </rPh>
    <rPh sb="49" eb="51">
      <t>ヒツヨウ</t>
    </rPh>
    <phoneticPr fontId="1"/>
  </si>
  <si>
    <t>充足（非常勤保育士分を満たす）</t>
    <rPh sb="0" eb="2">
      <t>ジュウソク</t>
    </rPh>
    <rPh sb="3" eb="6">
      <t>ヒジョウキン</t>
    </rPh>
    <rPh sb="6" eb="8">
      <t>ホイク</t>
    </rPh>
    <rPh sb="8" eb="9">
      <t>シ</t>
    </rPh>
    <rPh sb="9" eb="10">
      <t>ブン</t>
    </rPh>
    <rPh sb="11" eb="12">
      <t>ミ</t>
    </rPh>
    <phoneticPr fontId="1"/>
  </si>
  <si>
    <t>　１年以内ごとに１回、夜間業務に従事する職員は６か月以内ごとに１回、医師による定期健康診断が必要となる。</t>
    <rPh sb="34" eb="36">
      <t>イシ</t>
    </rPh>
    <rPh sb="39" eb="41">
      <t>テイキ</t>
    </rPh>
    <phoneticPr fontId="1"/>
  </si>
  <si>
    <t>安衛規則第44条、第45条、第51条</t>
    <rPh sb="0" eb="1">
      <t>アン</t>
    </rPh>
    <rPh sb="1" eb="2">
      <t>エイ</t>
    </rPh>
    <rPh sb="2" eb="4">
      <t>キソク</t>
    </rPh>
    <rPh sb="4" eb="5">
      <t>ダイ</t>
    </rPh>
    <rPh sb="7" eb="8">
      <t>ジョウ</t>
    </rPh>
    <rPh sb="9" eb="10">
      <t>ダイ</t>
    </rPh>
    <rPh sb="12" eb="13">
      <t>ジョウ</t>
    </rPh>
    <rPh sb="14" eb="15">
      <t>ダイ</t>
    </rPh>
    <rPh sb="17" eb="18">
      <t>ジョウ</t>
    </rPh>
    <phoneticPr fontId="1"/>
  </si>
  <si>
    <t>《定期健康診断の検査項目》</t>
    <rPh sb="1" eb="3">
      <t>テイキ</t>
    </rPh>
    <rPh sb="3" eb="5">
      <t>ケンコウ</t>
    </rPh>
    <rPh sb="5" eb="7">
      <t>シンダン</t>
    </rPh>
    <rPh sb="8" eb="10">
      <t>ケンサ</t>
    </rPh>
    <rPh sb="10" eb="12">
      <t>コウモク</t>
    </rPh>
    <phoneticPr fontId="1"/>
  </si>
  <si>
    <t>昨年度から自主点検表作成時までに行われた消防署立入検査の状況を記載してください。</t>
    <rPh sb="16" eb="17">
      <t>オコナ</t>
    </rPh>
    <rPh sb="20" eb="23">
      <t>ショウボウショ</t>
    </rPh>
    <rPh sb="23" eb="24">
      <t>タ</t>
    </rPh>
    <rPh sb="24" eb="25">
      <t>イ</t>
    </rPh>
    <rPh sb="25" eb="27">
      <t>ケンサ</t>
    </rPh>
    <rPh sb="28" eb="30">
      <t>ジョウキョウ</t>
    </rPh>
    <rPh sb="31" eb="33">
      <t>キサイ</t>
    </rPh>
    <phoneticPr fontId="1"/>
  </si>
  <si>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1"/>
  </si>
  <si>
    <t>消防法施行令第25条、第26条</t>
    <rPh sb="0" eb="2">
      <t>ショウボウ</t>
    </rPh>
    <rPh sb="2" eb="3">
      <t>ホウ</t>
    </rPh>
    <rPh sb="3" eb="6">
      <t>セコウレイ</t>
    </rPh>
    <rPh sb="6" eb="7">
      <t>ダイ</t>
    </rPh>
    <rPh sb="9" eb="10">
      <t>ジョウ</t>
    </rPh>
    <rPh sb="11" eb="12">
      <t>ダイ</t>
    </rPh>
    <rPh sb="14" eb="15">
      <t>ジョウ</t>
    </rPh>
    <phoneticPr fontId="1"/>
  </si>
  <si>
    <t>社福法第3条、第5条</t>
    <rPh sb="0" eb="1">
      <t>シャ</t>
    </rPh>
    <rPh sb="1" eb="2">
      <t>フク</t>
    </rPh>
    <rPh sb="2" eb="3">
      <t>ホウ</t>
    </rPh>
    <rPh sb="3" eb="4">
      <t>ダイ</t>
    </rPh>
    <rPh sb="5" eb="6">
      <t>ジョウ</t>
    </rPh>
    <rPh sb="7" eb="8">
      <t>ダイ</t>
    </rPh>
    <rPh sb="9" eb="10">
      <t>ジョウ</t>
    </rPh>
    <phoneticPr fontId="1"/>
  </si>
  <si>
    <t>改善済・</t>
    <rPh sb="0" eb="2">
      <t>カイゼン</t>
    </rPh>
    <rPh sb="2" eb="3">
      <t>ズ</t>
    </rPh>
    <phoneticPr fontId="1"/>
  </si>
  <si>
    <t>協定内容</t>
    <rPh sb="0" eb="2">
      <t>キョウテイ</t>
    </rPh>
    <rPh sb="2" eb="4">
      <t>ナイヨウ</t>
    </rPh>
    <phoneticPr fontId="1"/>
  </si>
  <si>
    <t>１日</t>
    <rPh sb="1" eb="2">
      <t>ニチ</t>
    </rPh>
    <phoneticPr fontId="1"/>
  </si>
  <si>
    <t>時間</t>
    <rPh sb="0" eb="2">
      <t>ジカン</t>
    </rPh>
    <phoneticPr fontId="1"/>
  </si>
  <si>
    <t>１週</t>
    <rPh sb="1" eb="2">
      <t>シュウ</t>
    </rPh>
    <phoneticPr fontId="1"/>
  </si>
  <si>
    <t>１年</t>
    <rPh sb="1" eb="2">
      <t>ネン</t>
    </rPh>
    <phoneticPr fontId="1"/>
  </si>
  <si>
    <t>法令外控除の有無</t>
    <rPh sb="0" eb="2">
      <t>ホウレイ</t>
    </rPh>
    <rPh sb="2" eb="3">
      <t>ガイ</t>
    </rPh>
    <rPh sb="3" eb="5">
      <t>コウジョ</t>
    </rPh>
    <rPh sb="6" eb="8">
      <t>ウム</t>
    </rPh>
    <phoneticPr fontId="1"/>
  </si>
  <si>
    <t>（控除とした協定内容を</t>
    <rPh sb="1" eb="3">
      <t>コウジョ</t>
    </rPh>
    <rPh sb="6" eb="8">
      <t>キョウテイ</t>
    </rPh>
    <rPh sb="8" eb="10">
      <t>ナイヨウ</t>
    </rPh>
    <phoneticPr fontId="1"/>
  </si>
  <si>
    <t>すべて記載して下さい）</t>
    <rPh sb="3" eb="5">
      <t>キサイ</t>
    </rPh>
    <rPh sb="7" eb="8">
      <t>クダ</t>
    </rPh>
    <phoneticPr fontId="1"/>
  </si>
  <si>
    <t>一定期間の延長限度</t>
    <rPh sb="0" eb="2">
      <t>イッテイ</t>
    </rPh>
    <rPh sb="2" eb="4">
      <t>キカン</t>
    </rPh>
    <rPh sb="5" eb="7">
      <t>エンチョウ</t>
    </rPh>
    <rPh sb="7" eb="9">
      <t>ゲンド</t>
    </rPh>
    <phoneticPr fontId="1"/>
  </si>
  <si>
    <t>　変形期間の全期間については、変形期間における法定労働時間の総枠を超えて労働させた時間（①又は②で時間外労働となる時間を除く）</t>
    <rPh sb="1" eb="3">
      <t>ヘンケイ</t>
    </rPh>
    <rPh sb="3" eb="5">
      <t>キカン</t>
    </rPh>
    <rPh sb="6" eb="9">
      <t>ゼンキカン</t>
    </rPh>
    <rPh sb="15" eb="17">
      <t>ヘンケイ</t>
    </rPh>
    <rPh sb="17" eb="19">
      <t>キカン</t>
    </rPh>
    <rPh sb="23" eb="25">
      <t>ホウテイ</t>
    </rPh>
    <rPh sb="25" eb="27">
      <t>ロウドウ</t>
    </rPh>
    <rPh sb="27" eb="29">
      <t>ジカン</t>
    </rPh>
    <rPh sb="30" eb="32">
      <t>ソウワク</t>
    </rPh>
    <rPh sb="33" eb="34">
      <t>コ</t>
    </rPh>
    <rPh sb="36" eb="38">
      <t>ロウドウ</t>
    </rPh>
    <rPh sb="41" eb="43">
      <t>ジカン</t>
    </rPh>
    <rPh sb="45" eb="46">
      <t>マタ</t>
    </rPh>
    <rPh sb="49" eb="52">
      <t>ジカンガイ</t>
    </rPh>
    <rPh sb="52" eb="54">
      <t>ロウドウ</t>
    </rPh>
    <rPh sb="57" eb="59">
      <t>ジカン</t>
    </rPh>
    <rPh sb="60" eb="61">
      <t>ノゾ</t>
    </rPh>
    <phoneticPr fontId="1"/>
  </si>
  <si>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ノチ</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1"/>
  </si>
  <si>
    <t>「基準」</t>
    <rPh sb="1" eb="3">
      <t>キジュン</t>
    </rPh>
    <phoneticPr fontId="1"/>
  </si>
  <si>
    <t>　児童福祉施設の設備及び運営に関する基準（昭和２３年１２月２９日厚生省令第６３号）</t>
    <rPh sb="21" eb="23">
      <t>ショウワ</t>
    </rPh>
    <rPh sb="25" eb="26">
      <t>ネン</t>
    </rPh>
    <rPh sb="28" eb="29">
      <t>ツキ</t>
    </rPh>
    <rPh sb="31" eb="32">
      <t>ヒ</t>
    </rPh>
    <rPh sb="32" eb="34">
      <t>コウセイ</t>
    </rPh>
    <rPh sb="34" eb="35">
      <t>ショウ</t>
    </rPh>
    <rPh sb="35" eb="36">
      <t>レイ</t>
    </rPh>
    <rPh sb="36" eb="37">
      <t>ダイ</t>
    </rPh>
    <rPh sb="39" eb="40">
      <t>ゴウ</t>
    </rPh>
    <phoneticPr fontId="1"/>
  </si>
  <si>
    <t>基準第6条</t>
    <rPh sb="0" eb="2">
      <t>キジュン</t>
    </rPh>
    <rPh sb="2" eb="3">
      <t>ダイ</t>
    </rPh>
    <rPh sb="4" eb="5">
      <t>ジョウ</t>
    </rPh>
    <phoneticPr fontId="1"/>
  </si>
  <si>
    <t>　基準第6条第2項に基づき、避難訓練及び消火訓練を月１回以上実施すること。</t>
    <rPh sb="1" eb="3">
      <t>キジュン</t>
    </rPh>
    <rPh sb="3" eb="4">
      <t>ダイ</t>
    </rPh>
    <rPh sb="5" eb="6">
      <t>ジョウ</t>
    </rPh>
    <rPh sb="6" eb="7">
      <t>ダイ</t>
    </rPh>
    <rPh sb="8" eb="9">
      <t>コウ</t>
    </rPh>
    <rPh sb="10" eb="11">
      <t>モト</t>
    </rPh>
    <rPh sb="14" eb="16">
      <t>ヒナン</t>
    </rPh>
    <rPh sb="16" eb="18">
      <t>クンレン</t>
    </rPh>
    <rPh sb="18" eb="19">
      <t>オヨ</t>
    </rPh>
    <rPh sb="20" eb="22">
      <t>ショウカ</t>
    </rPh>
    <rPh sb="22" eb="24">
      <t>クンレン</t>
    </rPh>
    <rPh sb="25" eb="26">
      <t>ツキ</t>
    </rPh>
    <rPh sb="27" eb="28">
      <t>カイ</t>
    </rPh>
    <rPh sb="28" eb="30">
      <t>イジョウ</t>
    </rPh>
    <rPh sb="30" eb="32">
      <t>ジッシ</t>
    </rPh>
    <phoneticPr fontId="1"/>
  </si>
  <si>
    <t>基準第9条</t>
    <rPh sb="0" eb="2">
      <t>キジュン</t>
    </rPh>
    <rPh sb="2" eb="3">
      <t>ダイ</t>
    </rPh>
    <rPh sb="4" eb="5">
      <t>ジョウ</t>
    </rPh>
    <phoneticPr fontId="1"/>
  </si>
  <si>
    <t>基準第14条の2</t>
    <rPh sb="0" eb="2">
      <t>キジュン</t>
    </rPh>
    <rPh sb="2" eb="3">
      <t>ダイ</t>
    </rPh>
    <rPh sb="5" eb="6">
      <t>ジョウ</t>
    </rPh>
    <phoneticPr fontId="1"/>
  </si>
  <si>
    <t>基準第33条第2項</t>
    <rPh sb="0" eb="2">
      <t>キジュン</t>
    </rPh>
    <rPh sb="2" eb="3">
      <t>ダイ</t>
    </rPh>
    <rPh sb="5" eb="6">
      <t>ジョウ</t>
    </rPh>
    <rPh sb="6" eb="7">
      <t>ダイ</t>
    </rPh>
    <rPh sb="8" eb="9">
      <t>コウ</t>
    </rPh>
    <phoneticPr fontId="1"/>
  </si>
  <si>
    <t>基準第33条第1項</t>
    <rPh sb="0" eb="2">
      <t>キジュン</t>
    </rPh>
    <rPh sb="2" eb="3">
      <t>ダイ</t>
    </rPh>
    <rPh sb="5" eb="6">
      <t>ジョウ</t>
    </rPh>
    <rPh sb="6" eb="7">
      <t>ダイ</t>
    </rPh>
    <rPh sb="8" eb="9">
      <t>コウ</t>
    </rPh>
    <phoneticPr fontId="1"/>
  </si>
  <si>
    <t>基準第14条</t>
    <rPh sb="0" eb="2">
      <t>キジュン</t>
    </rPh>
    <rPh sb="2" eb="3">
      <t>ダイ</t>
    </rPh>
    <rPh sb="5" eb="6">
      <t>ジョウ</t>
    </rPh>
    <phoneticPr fontId="1"/>
  </si>
  <si>
    <t>基準第5条、第6条</t>
    <rPh sb="0" eb="2">
      <t>キジュン</t>
    </rPh>
    <rPh sb="2" eb="3">
      <t>ダイ</t>
    </rPh>
    <rPh sb="4" eb="5">
      <t>ジョウ</t>
    </rPh>
    <rPh sb="6" eb="7">
      <t>ダイ</t>
    </rPh>
    <rPh sb="8" eb="9">
      <t>ジョウ</t>
    </rPh>
    <phoneticPr fontId="1"/>
  </si>
  <si>
    <t>基準第10条第1項</t>
    <rPh sb="0" eb="2">
      <t>キジュン</t>
    </rPh>
    <rPh sb="2" eb="3">
      <t>ダイ</t>
    </rPh>
    <rPh sb="5" eb="6">
      <t>ジョウ</t>
    </rPh>
    <rPh sb="6" eb="7">
      <t>ダイ</t>
    </rPh>
    <rPh sb="8" eb="9">
      <t>コウ</t>
    </rPh>
    <phoneticPr fontId="1"/>
  </si>
  <si>
    <t>基準第10条</t>
    <rPh sb="0" eb="2">
      <t>キジュン</t>
    </rPh>
    <rPh sb="2" eb="3">
      <t>ダイ</t>
    </rPh>
    <rPh sb="5" eb="6">
      <t>ジョウ</t>
    </rPh>
    <phoneticPr fontId="1"/>
  </si>
  <si>
    <t>　児童福祉施設においては、児童福祉施設の設備及び運営に関する基準第６条第２項にて、「避難及び消火に対する訓練は、少なくとも毎月１回は、これを行わなければならない。」とされています。</t>
    <rPh sb="1" eb="3">
      <t>ジドウ</t>
    </rPh>
    <rPh sb="3" eb="5">
      <t>フクシ</t>
    </rPh>
    <rPh sb="5" eb="7">
      <t>シセツ</t>
    </rPh>
    <rPh sb="32" eb="33">
      <t>ダイ</t>
    </rPh>
    <rPh sb="34" eb="35">
      <t>ジョウ</t>
    </rPh>
    <rPh sb="35" eb="36">
      <t>ダイ</t>
    </rPh>
    <rPh sb="37" eb="38">
      <t>コウ</t>
    </rPh>
    <rPh sb="42" eb="44">
      <t>ヒナン</t>
    </rPh>
    <rPh sb="44" eb="45">
      <t>オヨ</t>
    </rPh>
    <rPh sb="46" eb="48">
      <t>ショウカ</t>
    </rPh>
    <rPh sb="49" eb="50">
      <t>タイ</t>
    </rPh>
    <rPh sb="52" eb="54">
      <t>クンレン</t>
    </rPh>
    <rPh sb="56" eb="57">
      <t>スク</t>
    </rPh>
    <rPh sb="61" eb="63">
      <t>マイツキ</t>
    </rPh>
    <rPh sb="64" eb="65">
      <t>カイ</t>
    </rPh>
    <rPh sb="70" eb="71">
      <t>オコナ</t>
    </rPh>
    <phoneticPr fontId="1"/>
  </si>
  <si>
    <t>　保育室等の設備の基準を満たしているか。</t>
    <rPh sb="1" eb="4">
      <t>ホイクシツ</t>
    </rPh>
    <rPh sb="4" eb="5">
      <t>トウ</t>
    </rPh>
    <rPh sb="6" eb="8">
      <t>セツビ</t>
    </rPh>
    <rPh sb="9" eb="11">
      <t>キジュン</t>
    </rPh>
    <rPh sb="12" eb="13">
      <t>ミ</t>
    </rPh>
    <phoneticPr fontId="1"/>
  </si>
  <si>
    <t>　適切な処遇を確保するため、基準に定める設備の面積基準等を下回らないよう厳に注意すること。</t>
    <rPh sb="1" eb="3">
      <t>テキセツ</t>
    </rPh>
    <rPh sb="4" eb="6">
      <t>ショグウ</t>
    </rPh>
    <rPh sb="7" eb="9">
      <t>カクホ</t>
    </rPh>
    <rPh sb="14" eb="16">
      <t>キジュン</t>
    </rPh>
    <rPh sb="17" eb="18">
      <t>サダ</t>
    </rPh>
    <rPh sb="20" eb="22">
      <t>セツビ</t>
    </rPh>
    <rPh sb="23" eb="25">
      <t>メンセキ</t>
    </rPh>
    <rPh sb="25" eb="27">
      <t>キジュン</t>
    </rPh>
    <rPh sb="27" eb="28">
      <t>トウ</t>
    </rPh>
    <rPh sb="29" eb="31">
      <t>シタマワ</t>
    </rPh>
    <rPh sb="36" eb="37">
      <t>ゲン</t>
    </rPh>
    <rPh sb="38" eb="40">
      <t>チュウイ</t>
    </rPh>
    <phoneticPr fontId="1"/>
  </si>
  <si>
    <t>基準第32条、第32条の2</t>
    <rPh sb="0" eb="2">
      <t>キジュン</t>
    </rPh>
    <rPh sb="2" eb="3">
      <t>ダイ</t>
    </rPh>
    <rPh sb="5" eb="6">
      <t>ジョウ</t>
    </rPh>
    <rPh sb="7" eb="8">
      <t>ダイ</t>
    </rPh>
    <rPh sb="10" eb="11">
      <t>ジョウ</t>
    </rPh>
    <phoneticPr fontId="1"/>
  </si>
  <si>
    <t>　児童福祉施設は、児童の保護者とともに、児童を心身ともに健やかに育成する責任を負っているため、施設の立地環境に応じて、非常災害に係る防災計画の策定、避難訓練の実施、地域住民や消防署などの関係機関との協力体制の構築、緊急時における保護者との連絡体制や児童引き渡しの取り決めなど、非常災害対策を積極的に推進することが必要である。</t>
    <rPh sb="1" eb="3">
      <t>ジドウ</t>
    </rPh>
    <rPh sb="3" eb="5">
      <t>フクシ</t>
    </rPh>
    <rPh sb="5" eb="7">
      <t>シセツ</t>
    </rPh>
    <rPh sb="9" eb="11">
      <t>ジドウ</t>
    </rPh>
    <rPh sb="12" eb="15">
      <t>ホゴシャ</t>
    </rPh>
    <rPh sb="20" eb="22">
      <t>ジドウ</t>
    </rPh>
    <rPh sb="23" eb="25">
      <t>シンシン</t>
    </rPh>
    <rPh sb="28" eb="29">
      <t>スコ</t>
    </rPh>
    <rPh sb="32" eb="34">
      <t>イクセイ</t>
    </rPh>
    <rPh sb="36" eb="38">
      <t>セキニン</t>
    </rPh>
    <rPh sb="39" eb="40">
      <t>オ</t>
    </rPh>
    <rPh sb="47" eb="49">
      <t>シセツ</t>
    </rPh>
    <rPh sb="50" eb="52">
      <t>リッチ</t>
    </rPh>
    <rPh sb="52" eb="54">
      <t>カンキョウ</t>
    </rPh>
    <rPh sb="55" eb="56">
      <t>オウ</t>
    </rPh>
    <rPh sb="59" eb="61">
      <t>ヒジョウ</t>
    </rPh>
    <rPh sb="61" eb="63">
      <t>サイガイ</t>
    </rPh>
    <rPh sb="64" eb="65">
      <t>カカ</t>
    </rPh>
    <rPh sb="66" eb="68">
      <t>ボウサイ</t>
    </rPh>
    <rPh sb="68" eb="70">
      <t>ケイカク</t>
    </rPh>
    <rPh sb="71" eb="73">
      <t>サクテイ</t>
    </rPh>
    <rPh sb="74" eb="76">
      <t>ヒナン</t>
    </rPh>
    <rPh sb="76" eb="78">
      <t>クンレン</t>
    </rPh>
    <rPh sb="79" eb="81">
      <t>ジッシ</t>
    </rPh>
    <rPh sb="82" eb="84">
      <t>チイキ</t>
    </rPh>
    <rPh sb="84" eb="86">
      <t>ジュウミン</t>
    </rPh>
    <rPh sb="87" eb="90">
      <t>ショウボウショ</t>
    </rPh>
    <rPh sb="93" eb="95">
      <t>カンケイ</t>
    </rPh>
    <rPh sb="95" eb="97">
      <t>キカン</t>
    </rPh>
    <rPh sb="99" eb="101">
      <t>キョウリョク</t>
    </rPh>
    <rPh sb="101" eb="103">
      <t>タイセイ</t>
    </rPh>
    <rPh sb="104" eb="106">
      <t>コウチク</t>
    </rPh>
    <rPh sb="107" eb="110">
      <t>キンキュウジ</t>
    </rPh>
    <rPh sb="114" eb="117">
      <t>ホゴシャ</t>
    </rPh>
    <rPh sb="119" eb="121">
      <t>レンラク</t>
    </rPh>
    <rPh sb="121" eb="123">
      <t>タイセイ</t>
    </rPh>
    <rPh sb="124" eb="126">
      <t>ジドウ</t>
    </rPh>
    <rPh sb="126" eb="127">
      <t>ヒ</t>
    </rPh>
    <rPh sb="128" eb="129">
      <t>ワタ</t>
    </rPh>
    <rPh sb="131" eb="132">
      <t>ト</t>
    </rPh>
    <rPh sb="133" eb="134">
      <t>キ</t>
    </rPh>
    <rPh sb="138" eb="140">
      <t>ヒジョウ</t>
    </rPh>
    <rPh sb="140" eb="142">
      <t>サイガイ</t>
    </rPh>
    <rPh sb="142" eb="144">
      <t>タイサク</t>
    </rPh>
    <rPh sb="145" eb="148">
      <t>セッキョクテキ</t>
    </rPh>
    <rPh sb="149" eb="151">
      <t>スイシン</t>
    </rPh>
    <rPh sb="156" eb="158">
      <t>ヒツヨウ</t>
    </rPh>
    <phoneticPr fontId="1"/>
  </si>
  <si>
    <t>※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8" eb="70">
      <t>シコウ</t>
    </rPh>
    <rPh sb="71" eb="73">
      <t>ヘイセイ</t>
    </rPh>
    <rPh sb="75" eb="76">
      <t>ネン</t>
    </rPh>
    <rPh sb="77" eb="78">
      <t>ツキ</t>
    </rPh>
    <rPh sb="79" eb="80">
      <t>ヒ</t>
    </rPh>
    <rPh sb="80" eb="82">
      <t>シコウ</t>
    </rPh>
    <rPh sb="87" eb="88">
      <t>クニ</t>
    </rPh>
    <rPh sb="89" eb="91">
      <t>キジュン</t>
    </rPh>
    <rPh sb="92" eb="93">
      <t>オナ</t>
    </rPh>
    <phoneticPr fontId="1"/>
  </si>
  <si>
    <t>実施状況</t>
    <rPh sb="0" eb="2">
      <t>ジッシ</t>
    </rPh>
    <rPh sb="2" eb="4">
      <t>ジョウキョウ</t>
    </rPh>
    <phoneticPr fontId="1"/>
  </si>
  <si>
    <t>職員への周知</t>
    <rPh sb="0" eb="2">
      <t>ショクイン</t>
    </rPh>
    <rPh sb="4" eb="6">
      <t>シュウチ</t>
    </rPh>
    <phoneticPr fontId="1"/>
  </si>
  <si>
    <t>職員への周知方法</t>
    <rPh sb="0" eb="2">
      <t>ショクイン</t>
    </rPh>
    <rPh sb="4" eb="6">
      <t>シュウチ</t>
    </rPh>
    <rPh sb="6" eb="8">
      <t>ホウホウ</t>
    </rPh>
    <phoneticPr fontId="1"/>
  </si>
  <si>
    <t>　設備の状況</t>
    <rPh sb="1" eb="3">
      <t>セツビ</t>
    </rPh>
    <rPh sb="4" eb="6">
      <t>ジョウキョウ</t>
    </rPh>
    <phoneticPr fontId="1"/>
  </si>
  <si>
    <t>利用児童数</t>
    <rPh sb="0" eb="2">
      <t>リヨウ</t>
    </rPh>
    <rPh sb="2" eb="4">
      <t>ジドウ</t>
    </rPh>
    <rPh sb="4" eb="5">
      <t>スウ</t>
    </rPh>
    <phoneticPr fontId="1"/>
  </si>
  <si>
    <t>ア　在籍児童数(保育所に「在籍」する児童数)</t>
    <rPh sb="2" eb="4">
      <t>ザイセキ</t>
    </rPh>
    <rPh sb="4" eb="6">
      <t>ジドウ</t>
    </rPh>
    <rPh sb="6" eb="7">
      <t>スウ</t>
    </rPh>
    <rPh sb="8" eb="10">
      <t>ホイク</t>
    </rPh>
    <rPh sb="10" eb="11">
      <t>ショ</t>
    </rPh>
    <rPh sb="13" eb="15">
      <t>ザイセキ</t>
    </rPh>
    <rPh sb="18" eb="20">
      <t>ジドウ</t>
    </rPh>
    <rPh sb="20" eb="21">
      <t>スウ</t>
    </rPh>
    <phoneticPr fontId="1"/>
  </si>
  <si>
    <t>イ　一時預かり事業の利用児童数(その日に一時預かりを利用した児童数)</t>
    <rPh sb="2" eb="4">
      <t>イチジ</t>
    </rPh>
    <rPh sb="4" eb="5">
      <t>アズ</t>
    </rPh>
    <rPh sb="7" eb="9">
      <t>ジギョウ</t>
    </rPh>
    <rPh sb="10" eb="12">
      <t>リヨウ</t>
    </rPh>
    <rPh sb="12" eb="14">
      <t>ジドウ</t>
    </rPh>
    <rPh sb="14" eb="15">
      <t>スウ</t>
    </rPh>
    <rPh sb="18" eb="19">
      <t>ヒ</t>
    </rPh>
    <rPh sb="20" eb="22">
      <t>イチジ</t>
    </rPh>
    <rPh sb="22" eb="23">
      <t>アズ</t>
    </rPh>
    <rPh sb="26" eb="28">
      <t>リヨウ</t>
    </rPh>
    <rPh sb="30" eb="32">
      <t>ジドウ</t>
    </rPh>
    <rPh sb="32" eb="33">
      <t>スウ</t>
    </rPh>
    <phoneticPr fontId="1"/>
  </si>
  <si>
    <t>区分</t>
    <rPh sb="0" eb="2">
      <t>クブン</t>
    </rPh>
    <phoneticPr fontId="1"/>
  </si>
  <si>
    <t>児童数</t>
    <rPh sb="0" eb="2">
      <t>ジドウ</t>
    </rPh>
    <rPh sb="2" eb="3">
      <t>スウ</t>
    </rPh>
    <phoneticPr fontId="1"/>
  </si>
  <si>
    <t>設備の面積</t>
    <rPh sb="0" eb="2">
      <t>セツビ</t>
    </rPh>
    <rPh sb="3" eb="5">
      <t>メンセキ</t>
    </rPh>
    <phoneticPr fontId="1"/>
  </si>
  <si>
    <t>設備の名称</t>
    <rPh sb="0" eb="2">
      <t>セツビ</t>
    </rPh>
    <rPh sb="3" eb="5">
      <t>メイショウ</t>
    </rPh>
    <phoneticPr fontId="1"/>
  </si>
  <si>
    <t>延べ床面積</t>
    <rPh sb="0" eb="1">
      <t>ノ</t>
    </rPh>
    <rPh sb="2" eb="5">
      <t>ユカメンセキ</t>
    </rPh>
    <phoneticPr fontId="1"/>
  </si>
  <si>
    <t>対象児童数</t>
    <rPh sb="0" eb="2">
      <t>タイショウ</t>
    </rPh>
    <rPh sb="2" eb="3">
      <t>ジ</t>
    </rPh>
    <rPh sb="3" eb="4">
      <t>ワラベ</t>
    </rPh>
    <rPh sb="4" eb="5">
      <t>スウ</t>
    </rPh>
    <phoneticPr fontId="1"/>
  </si>
  <si>
    <t>面積基準による算定</t>
    <rPh sb="0" eb="2">
      <t>メンセキ</t>
    </rPh>
    <rPh sb="2" eb="4">
      <t>キジュン</t>
    </rPh>
    <rPh sb="7" eb="9">
      <t>サンテイ</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</si>
  <si>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</si>
  <si>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</si>
  <si>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</si>
  <si>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</si>
  <si>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　一時預かり事業を在籍児童と区分して専用室で保育している場合</t>
    <rPh sb="1" eb="3">
      <t>イチジ</t>
    </rPh>
    <rPh sb="3" eb="4">
      <t>アズ</t>
    </rPh>
    <rPh sb="6" eb="8">
      <t>ジギョウ</t>
    </rPh>
    <rPh sb="9" eb="11">
      <t>ザイセキ</t>
    </rPh>
    <rPh sb="11" eb="13">
      <t>ジドウ</t>
    </rPh>
    <rPh sb="14" eb="16">
      <t>クブン</t>
    </rPh>
    <rPh sb="18" eb="21">
      <t>センヨウシツ</t>
    </rPh>
    <rPh sb="22" eb="24">
      <t>ホイク</t>
    </rPh>
    <rPh sb="28" eb="30">
      <t>バアイ</t>
    </rPh>
    <phoneticPr fontId="1"/>
  </si>
  <si>
    <t>一時預かり事業の利用児童</t>
    <rPh sb="0" eb="2">
      <t>イチジ</t>
    </rPh>
    <rPh sb="2" eb="3">
      <t>アズ</t>
    </rPh>
    <rPh sb="5" eb="7">
      <t>ジギョウ</t>
    </rPh>
    <rPh sb="8" eb="10">
      <t>リヨウ</t>
    </rPh>
    <rPh sb="10" eb="12">
      <t>ジドウ</t>
    </rPh>
    <phoneticPr fontId="1"/>
  </si>
  <si>
    <t>一時保育室</t>
    <rPh sb="0" eb="2">
      <t>イチジ</t>
    </rPh>
    <rPh sb="2" eb="4">
      <t>ホイク</t>
    </rPh>
    <rPh sb="4" eb="5">
      <t>シツ</t>
    </rPh>
    <phoneticPr fontId="1"/>
  </si>
  <si>
    <t>うち「ほふく」しない児童数 (A)</t>
    <rPh sb="10" eb="12">
      <t>ジドウ</t>
    </rPh>
    <rPh sb="12" eb="13">
      <t>スウ</t>
    </rPh>
    <phoneticPr fontId="1"/>
  </si>
  <si>
    <t>うち「ほふく」する児童数(B)</t>
    <rPh sb="9" eb="11">
      <t>ジドウ</t>
    </rPh>
    <rPh sb="11" eb="12">
      <t>スウ</t>
    </rPh>
    <phoneticPr fontId="1"/>
  </si>
  <si>
    <t>うち「ほふく」する児童数(E)</t>
    <rPh sb="9" eb="11">
      <t>ジドウ</t>
    </rPh>
    <rPh sb="11" eb="12">
      <t>スウ</t>
    </rPh>
    <phoneticPr fontId="1"/>
  </si>
  <si>
    <t>うち「ほふく」しない児童数 (D)</t>
    <rPh sb="10" eb="12">
      <t>ジドウ</t>
    </rPh>
    <rPh sb="12" eb="13">
      <t>スウ</t>
    </rPh>
    <phoneticPr fontId="1"/>
  </si>
  <si>
    <t>３</t>
    <phoneticPr fontId="1"/>
  </si>
  <si>
    <t>イ</t>
    <phoneticPr fontId="1"/>
  </si>
  <si>
    <t>①</t>
    <phoneticPr fontId="1"/>
  </si>
  <si>
    <t>②</t>
    <phoneticPr fontId="1"/>
  </si>
  <si>
    <t>③</t>
    <phoneticPr fontId="1"/>
  </si>
  <si>
    <t>④</t>
    <phoneticPr fontId="1"/>
  </si>
  <si>
    <t>４</t>
    <phoneticPr fontId="1"/>
  </si>
  <si>
    <t>５</t>
    <phoneticPr fontId="1"/>
  </si>
  <si>
    <t>　組織は、施設運営の基本的単位であり、業務の遂行や処遇内容の決定等に関して、各組織単位の役割及び連絡調整並びに施設長等幹部職員の関与等が適切に行われ、組織全体としての統一的運営が十分になされていることが必要である。</t>
    <rPh sb="1" eb="3">
      <t>ソシキ</t>
    </rPh>
    <rPh sb="5" eb="7">
      <t>シセツ</t>
    </rPh>
    <rPh sb="7" eb="9">
      <t>ウンエイ</t>
    </rPh>
    <rPh sb="10" eb="13">
      <t>キホンテキ</t>
    </rPh>
    <rPh sb="13" eb="15">
      <t>タンイ</t>
    </rPh>
    <rPh sb="19" eb="21">
      <t>ギョウム</t>
    </rPh>
    <rPh sb="22" eb="24">
      <t>スイコウ</t>
    </rPh>
    <rPh sb="25" eb="27">
      <t>ショグウ</t>
    </rPh>
    <rPh sb="27" eb="29">
      <t>ナイヨウ</t>
    </rPh>
    <rPh sb="30" eb="31">
      <t>ケツ</t>
    </rPh>
    <rPh sb="31" eb="32">
      <t>テイ</t>
    </rPh>
    <rPh sb="32" eb="33">
      <t>トウ</t>
    </rPh>
    <rPh sb="34" eb="35">
      <t>カン</t>
    </rPh>
    <rPh sb="38" eb="39">
      <t>カク</t>
    </rPh>
    <rPh sb="39" eb="41">
      <t>ソシキ</t>
    </rPh>
    <rPh sb="41" eb="43">
      <t>タンイ</t>
    </rPh>
    <rPh sb="44" eb="46">
      <t>ヤクワリ</t>
    </rPh>
    <rPh sb="46" eb="47">
      <t>オヨ</t>
    </rPh>
    <rPh sb="48" eb="50">
      <t>レンラク</t>
    </rPh>
    <rPh sb="50" eb="52">
      <t>チョウセイ</t>
    </rPh>
    <rPh sb="52" eb="53">
      <t>ナラ</t>
    </rPh>
    <rPh sb="55" eb="58">
      <t>シセツチョウ</t>
    </rPh>
    <rPh sb="58" eb="59">
      <t>トウ</t>
    </rPh>
    <rPh sb="59" eb="61">
      <t>カンブ</t>
    </rPh>
    <rPh sb="61" eb="63">
      <t>ショクイン</t>
    </rPh>
    <rPh sb="64" eb="66">
      <t>カンヨ</t>
    </rPh>
    <rPh sb="66" eb="67">
      <t>トウ</t>
    </rPh>
    <rPh sb="68" eb="70">
      <t>テキセツ</t>
    </rPh>
    <rPh sb="71" eb="72">
      <t>オコナ</t>
    </rPh>
    <rPh sb="75" eb="77">
      <t>ソシキ</t>
    </rPh>
    <rPh sb="77" eb="79">
      <t>ゼンタイ</t>
    </rPh>
    <rPh sb="83" eb="86">
      <t>トウイツテキ</t>
    </rPh>
    <rPh sb="86" eb="88">
      <t>ウンエイ</t>
    </rPh>
    <rPh sb="89" eb="91">
      <t>ジュウブン</t>
    </rPh>
    <rPh sb="101" eb="103">
      <t>ヒツヨウ</t>
    </rPh>
    <phoneticPr fontId="1"/>
  </si>
  <si>
    <t>⑤</t>
    <phoneticPr fontId="1"/>
  </si>
  <si>
    <t>６</t>
    <phoneticPr fontId="1"/>
  </si>
  <si>
    <t>７</t>
    <phoneticPr fontId="1"/>
  </si>
  <si>
    <t>⑥</t>
    <phoneticPr fontId="1"/>
  </si>
  <si>
    <t>⑦</t>
    <phoneticPr fontId="1"/>
  </si>
  <si>
    <t>⑧</t>
    <phoneticPr fontId="1"/>
  </si>
  <si>
    <t>※</t>
    <phoneticPr fontId="1"/>
  </si>
  <si>
    <t>（</t>
    <phoneticPr fontId="1"/>
  </si>
  <si>
    <t>⑨</t>
    <phoneticPr fontId="1"/>
  </si>
  <si>
    <t>⑩</t>
    <phoneticPr fontId="1"/>
  </si>
  <si>
    <t>⑪</t>
    <phoneticPr fontId="1"/>
  </si>
  <si>
    <t>：</t>
    <phoneticPr fontId="1"/>
  </si>
  <si>
    <t>　また、火災や津波等の場合には、職員だけの対応には限界があり、一時的に避難者を収容する場所も必要となることが考えられる。このため、地域の自治会との災害対策協定の締結及びや地域住民やボランティア団体との合同訓練の実施などにより、施設の構造、配置等の実態を認識してもらい、緊急の場合等は地域における応援・協力体制の確保が望まれる。</t>
    <rPh sb="7" eb="9">
      <t>ツナミ</t>
    </rPh>
    <rPh sb="54" eb="55">
      <t>カンガ</t>
    </rPh>
    <rPh sb="65" eb="67">
      <t>チイキ</t>
    </rPh>
    <rPh sb="121" eb="122">
      <t>トウ</t>
    </rPh>
    <phoneticPr fontId="1"/>
  </si>
  <si>
    <t>※１　労働基準監督署への届出が遅れた期間の時間外勤務等について記載してください。</t>
    <rPh sb="3" eb="5">
      <t>ロウドウ</t>
    </rPh>
    <rPh sb="5" eb="7">
      <t>キジュン</t>
    </rPh>
    <rPh sb="7" eb="10">
      <t>カントクショ</t>
    </rPh>
    <rPh sb="12" eb="13">
      <t>トド</t>
    </rPh>
    <rPh sb="13" eb="14">
      <t>デ</t>
    </rPh>
    <rPh sb="15" eb="16">
      <t>オク</t>
    </rPh>
    <rPh sb="18" eb="20">
      <t>キカン</t>
    </rPh>
    <rPh sb="21" eb="23">
      <t>ジカン</t>
    </rPh>
    <rPh sb="24" eb="26">
      <t>キンム</t>
    </rPh>
    <rPh sb="26" eb="27">
      <t>トウ</t>
    </rPh>
    <rPh sb="31" eb="33">
      <t>キサイ</t>
    </rPh>
    <phoneticPr fontId="1"/>
  </si>
  <si>
    <t>※一時預かり事業の有無にかかわらず、必ず記入してください。</t>
    <rPh sb="1" eb="3">
      <t>イチジ</t>
    </rPh>
    <rPh sb="3" eb="4">
      <t>アズ</t>
    </rPh>
    <rPh sb="6" eb="8">
      <t>ジギョウ</t>
    </rPh>
    <rPh sb="9" eb="11">
      <t>ウム</t>
    </rPh>
    <rPh sb="18" eb="19">
      <t>カナラ</t>
    </rPh>
    <rPh sb="20" eb="22">
      <t>キニュウ</t>
    </rPh>
    <phoneticPr fontId="1"/>
  </si>
  <si>
    <t>(4)</t>
    <phoneticPr fontId="1"/>
  </si>
  <si>
    <t>～</t>
    <phoneticPr fontId="1"/>
  </si>
  <si>
    <t>そ</t>
    <phoneticPr fontId="1"/>
  </si>
  <si>
    <t>の</t>
    <phoneticPr fontId="1"/>
  </si>
  <si>
    <t>№</t>
    <phoneticPr fontId="1"/>
  </si>
  <si>
    <t>パート</t>
    <phoneticPr fontId="1"/>
  </si>
  <si>
    <t>)</t>
    <phoneticPr fontId="1"/>
  </si>
  <si>
    <t>８</t>
    <phoneticPr fontId="1"/>
  </si>
  <si>
    <t>９</t>
    <phoneticPr fontId="1"/>
  </si>
  <si>
    <t>１０</t>
    <phoneticPr fontId="1"/>
  </si>
  <si>
    <t>　欄が不足する場合は、適宜様式を追加して記入してください。</t>
    <phoneticPr fontId="1"/>
  </si>
  <si>
    <t>　現員現給調書</t>
    <phoneticPr fontId="1"/>
  </si>
  <si>
    <t>（その１）</t>
    <phoneticPr fontId="1"/>
  </si>
  <si>
    <t>　現員現給調書)</t>
    <phoneticPr fontId="1"/>
  </si>
  <si>
    <t>（その２）</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</si>
  <si>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</si>
  <si>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</si>
  <si>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</si>
  <si>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</si>
  <si>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</si>
  <si>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</si>
  <si>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</si>
  <si>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</si>
  <si>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</si>
  <si>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</si>
  <si>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（その３）</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</si>
  <si>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</si>
  <si>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</si>
  <si>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</si>
  <si>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</si>
  <si>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</si>
  <si>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</si>
  <si>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</si>
  <si>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</si>
  <si>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</si>
  <si>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</si>
  <si>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　前年度当初から資料作成日直近月までに退職した正職員、有期労働契約職員、パートタイム職員その他のすべての職員について記入してください。</t>
    <phoneticPr fontId="1"/>
  </si>
  <si>
    <t>パート(</t>
    <phoneticPr fontId="1"/>
  </si>
  <si>
    <t>（１）</t>
    <phoneticPr fontId="1"/>
  </si>
  <si>
    <t>欄が不足する場合は、適宜様式を追加して記入してください。</t>
    <phoneticPr fontId="1"/>
  </si>
  <si>
    <t>（２）</t>
    <phoneticPr fontId="1"/>
  </si>
  <si>
    <t>　給食従事職員の検便</t>
    <phoneticPr fontId="1"/>
  </si>
  <si>
    <t xml:space="preserve"> ６月 </t>
    <phoneticPr fontId="1"/>
  </si>
  <si>
    <t xml:space="preserve"> ７月 </t>
    <phoneticPr fontId="1"/>
  </si>
  <si>
    <t xml:space="preserve"> ８月 </t>
    <phoneticPr fontId="1"/>
  </si>
  <si>
    <t xml:space="preserve"> ９月 </t>
    <phoneticPr fontId="1"/>
  </si>
  <si>
    <t xml:space="preserve"> 10月 </t>
    <phoneticPr fontId="1"/>
  </si>
  <si>
    <t xml:space="preserve"> 11月 </t>
    <phoneticPr fontId="1"/>
  </si>
  <si>
    <t xml:space="preserve"> 12月 </t>
    <phoneticPr fontId="1"/>
  </si>
  <si>
    <t xml:space="preserve"> １月 </t>
    <phoneticPr fontId="1"/>
  </si>
  <si>
    <t xml:space="preserve"> ２月 </t>
    <phoneticPr fontId="1"/>
  </si>
  <si>
    <t xml:space="preserve"> ３月 </t>
    <phoneticPr fontId="1"/>
  </si>
  <si>
    <t>　避難訓練等の実施状況</t>
    <phoneticPr fontId="1"/>
  </si>
  <si>
    <t xml:space="preserve"> １０月 </t>
    <phoneticPr fontId="1"/>
  </si>
  <si>
    <t xml:space="preserve"> １１月 </t>
    <phoneticPr fontId="1"/>
  </si>
  <si>
    <t xml:space="preserve"> １２月 </t>
    <phoneticPr fontId="1"/>
  </si>
  <si>
    <t>①－②</t>
    <phoneticPr fontId="1"/>
  </si>
  <si>
    <t>Ｂ</t>
    <phoneticPr fontId="1"/>
  </si>
  <si>
    <t>Ａ</t>
    <phoneticPr fontId="1"/>
  </si>
  <si>
    <t>Ｃ</t>
    <phoneticPr fontId="1"/>
  </si>
  <si>
    <t>Ｄ</t>
    <phoneticPr fontId="1"/>
  </si>
  <si>
    <t>４週間の（１か月）の勤務割当状況</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</si>
  <si>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</si>
  <si>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</si>
  <si>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</si>
  <si>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</si>
  <si>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</si>
  <si>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</si>
  <si>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</si>
  <si>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</si>
  <si>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</si>
  <si>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</si>
  <si>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</si>
  <si>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</si>
  <si>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</si>
  <si>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</si>
  <si>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</si>
  <si>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</si>
  <si>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</si>
  <si>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</si>
  <si>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</si>
  <si>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</si>
  <si>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</si>
  <si>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</si>
  <si>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</si>
  <si>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</si>
  <si>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</si>
  <si>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</si>
  <si>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</si>
  <si>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</si>
  <si>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</si>
  <si>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</si>
  <si>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</si>
  <si>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　この表は、当資料作成日の属する月の前月又は前々月において、勤務割当の基準となった４週間（勤務割当が１か月単位で行われている場合には、１か月分）についての実際の勤務の割当状況を記入してください。</t>
    <phoneticPr fontId="1"/>
  </si>
  <si>
    <t>　「職員別」欄は、職種及び氏名を記入してください。（例：保育士の場合は「保・○○ ○○」、調理員の場合は「調・○○ ○○」等）</t>
    <phoneticPr fontId="1"/>
  </si>
  <si>
    <t>　「日」別の勤務割当は、当資料「１３ 職員の勤務状況」の「(1) 職員の勤務形態」で使用した記号を記載してください。</t>
    <phoneticPr fontId="1"/>
  </si>
  <si>
    <t>　なお、当初に割当した勤務を変更している場合は、変更後の勤務を記入してください。ただし、年次休暇はとらなかったものとしてください。</t>
    <phoneticPr fontId="1"/>
  </si>
  <si>
    <t>　また、出張等のため、勤務を割当しなかった場合は、出張等がなかった場合に通常割当することとされる勤務形態を割当したものとして記入してください。</t>
    <phoneticPr fontId="1"/>
  </si>
  <si>
    <t>　「勤務形態別勤務日数」の各欄は、各勤務形態別に勤務した日数を個人別に集計して記入してください。したがって、「計」欄と「休日数」欄の合計は、２８日（１か月単位の場合は、その月の日数）となります。</t>
    <phoneticPr fontId="1"/>
  </si>
  <si>
    <t>　「平均勤務時間数（１週）」欄は、各勤務形態別の勤務日数にそれぞれの実働時間数を乗じて得た合計の４分の１の時間数（１か月単位の場合は、合計をその月の日数で除して７を乗じた時間数（小数点以下第２位を四捨五入））を記載してください。</t>
    <phoneticPr fontId="1"/>
  </si>
  <si>
    <t>※監査前月の初日(土日や祝日の場合は、以後最初の平日)の状況を記入してください。</t>
    <phoneticPr fontId="1"/>
  </si>
  <si>
    <t>ア　</t>
    <phoneticPr fontId="1"/>
  </si>
  <si>
    <t>㎡</t>
    <phoneticPr fontId="1"/>
  </si>
  <si>
    <t>(A )+(D )</t>
    <phoneticPr fontId="1"/>
  </si>
  <si>
    <t>×1.65㎡＝</t>
    <phoneticPr fontId="1"/>
  </si>
  <si>
    <t>(B )+(E )</t>
    <phoneticPr fontId="1"/>
  </si>
  <si>
    <t>×3.3 ㎡＝</t>
    <phoneticPr fontId="1"/>
  </si>
  <si>
    <t>( C )+( F )</t>
    <phoneticPr fontId="1"/>
  </si>
  <si>
    <t>×1.98㎡＝</t>
    <phoneticPr fontId="1"/>
  </si>
  <si>
    <t>　①　通常保育の保育スペース</t>
    <rPh sb="3" eb="5">
      <t>ツウジョウ</t>
    </rPh>
    <rPh sb="5" eb="7">
      <t>ホイク</t>
    </rPh>
    <rPh sb="8" eb="10">
      <t>ホイク</t>
    </rPh>
    <phoneticPr fontId="1"/>
  </si>
  <si>
    <t>( A )</t>
    <phoneticPr fontId="1"/>
  </si>
  <si>
    <t>( B )</t>
    <phoneticPr fontId="1"/>
  </si>
  <si>
    <t>　②　一時預かり事業の保育スペース</t>
    <rPh sb="3" eb="5">
      <t>イチジ</t>
    </rPh>
    <rPh sb="5" eb="6">
      <t>アズ</t>
    </rPh>
    <rPh sb="8" eb="10">
      <t>ジギョウ</t>
    </rPh>
    <rPh sb="11" eb="13">
      <t>ホイク</t>
    </rPh>
    <phoneticPr fontId="1"/>
  </si>
  <si>
    <t>( D )</t>
    <phoneticPr fontId="1"/>
  </si>
  <si>
    <t>( E )</t>
    <phoneticPr fontId="1"/>
  </si>
  <si>
    <t>( F )</t>
    <phoneticPr fontId="1"/>
  </si>
  <si>
    <t>「雇児発第０３３１第１７号通知」</t>
    <rPh sb="1" eb="2">
      <t>コ</t>
    </rPh>
    <rPh sb="2" eb="3">
      <t>ジ</t>
    </rPh>
    <rPh sb="3" eb="4">
      <t>ハツ</t>
    </rPh>
    <rPh sb="4" eb="5">
      <t>ダイ</t>
    </rPh>
    <rPh sb="9" eb="10">
      <t>ダイ</t>
    </rPh>
    <rPh sb="12" eb="13">
      <t>ゴウ</t>
    </rPh>
    <rPh sb="13" eb="15">
      <t>ツウチ</t>
    </rPh>
    <phoneticPr fontId="1"/>
  </si>
  <si>
    <t>　保育所等における准看護師の配置に係る特例について（平成２７年３月３１日雇児発第０３３１第１７号）</t>
    <rPh sb="1" eb="4">
      <t>ホイクショ</t>
    </rPh>
    <rPh sb="4" eb="5">
      <t>ナド</t>
    </rPh>
    <rPh sb="9" eb="10">
      <t>ジュン</t>
    </rPh>
    <rPh sb="10" eb="13">
      <t>カンゴシ</t>
    </rPh>
    <rPh sb="14" eb="16">
      <t>ハイチ</t>
    </rPh>
    <rPh sb="17" eb="18">
      <t>カカ</t>
    </rPh>
    <rPh sb="19" eb="21">
      <t>トクレイ</t>
    </rPh>
    <rPh sb="26" eb="28">
      <t>ヘイセイ</t>
    </rPh>
    <rPh sb="30" eb="31">
      <t>ネン</t>
    </rPh>
    <rPh sb="32" eb="33">
      <t>ガツ</t>
    </rPh>
    <rPh sb="35" eb="36">
      <t>ニチ</t>
    </rPh>
    <rPh sb="36" eb="37">
      <t>ヤトイ</t>
    </rPh>
    <rPh sb="37" eb="38">
      <t>ジ</t>
    </rPh>
    <rPh sb="38" eb="39">
      <t>ハツ</t>
    </rPh>
    <rPh sb="39" eb="40">
      <t>ダイ</t>
    </rPh>
    <rPh sb="44" eb="45">
      <t>ダイ</t>
    </rPh>
    <rPh sb="47" eb="48">
      <t>ゴウ</t>
    </rPh>
    <phoneticPr fontId="1"/>
  </si>
  <si>
    <t>　社会福祉法人、施設はその公益性の高さに鑑み、職員、利用者・入所者に対して、人種、信条、性別、社会的身分又は門戸により差別したり、宗教上の行為、祝典、儀式又は行事への参加を強制することは、厳に慎まなければならない。</t>
    <rPh sb="1" eb="3">
      <t>シャカイ</t>
    </rPh>
    <rPh sb="3" eb="5">
      <t>フクシ</t>
    </rPh>
    <rPh sb="5" eb="7">
      <t>ホウジン</t>
    </rPh>
    <rPh sb="8" eb="10">
      <t>シセツ</t>
    </rPh>
    <rPh sb="13" eb="16">
      <t>コウエキセイ</t>
    </rPh>
    <rPh sb="17" eb="18">
      <t>タカ</t>
    </rPh>
    <rPh sb="20" eb="21">
      <t>カンガ</t>
    </rPh>
    <rPh sb="23" eb="25">
      <t>ショクイン</t>
    </rPh>
    <rPh sb="26" eb="29">
      <t>リヨウシャ</t>
    </rPh>
    <rPh sb="30" eb="32">
      <t>ニュウショ</t>
    </rPh>
    <rPh sb="32" eb="33">
      <t>シャ</t>
    </rPh>
    <rPh sb="34" eb="35">
      <t>タイ</t>
    </rPh>
    <rPh sb="38" eb="40">
      <t>ジンシュ</t>
    </rPh>
    <rPh sb="41" eb="43">
      <t>シンジョウ</t>
    </rPh>
    <rPh sb="44" eb="46">
      <t>セイベツ</t>
    </rPh>
    <rPh sb="47" eb="49">
      <t>シャカイ</t>
    </rPh>
    <rPh sb="49" eb="50">
      <t>テキ</t>
    </rPh>
    <rPh sb="50" eb="52">
      <t>ミブン</t>
    </rPh>
    <rPh sb="52" eb="53">
      <t>マタ</t>
    </rPh>
    <rPh sb="54" eb="56">
      <t>モント</t>
    </rPh>
    <rPh sb="59" eb="61">
      <t>サベツ</t>
    </rPh>
    <rPh sb="65" eb="68">
      <t>シュウキョウジョウ</t>
    </rPh>
    <rPh sb="69" eb="71">
      <t>コウイ</t>
    </rPh>
    <rPh sb="72" eb="74">
      <t>シュクテン</t>
    </rPh>
    <rPh sb="79" eb="81">
      <t>ギョウジ</t>
    </rPh>
    <rPh sb="83" eb="85">
      <t>サンカ</t>
    </rPh>
    <rPh sb="86" eb="88">
      <t>キョウセイ</t>
    </rPh>
    <rPh sb="94" eb="95">
      <t>ゲン</t>
    </rPh>
    <rPh sb="96" eb="97">
      <t>ツツシ</t>
    </rPh>
    <phoneticPr fontId="1"/>
  </si>
  <si>
    <t>　健康保険、厚生年金保険、雇用保険及び労働者災害補償保険に適切に加入しなければならない。（健康保険、厚生年金保険は職員５人以上を使用する事業所）</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rPh sb="45" eb="47">
      <t>ケンコウ</t>
    </rPh>
    <rPh sb="47" eb="49">
      <t>ホケン</t>
    </rPh>
    <rPh sb="50" eb="52">
      <t>コウセイ</t>
    </rPh>
    <rPh sb="52" eb="54">
      <t>ネンキン</t>
    </rPh>
    <rPh sb="54" eb="56">
      <t>ホケン</t>
    </rPh>
    <rPh sb="57" eb="59">
      <t>ショクイン</t>
    </rPh>
    <rPh sb="60" eb="61">
      <t>ニン</t>
    </rPh>
    <rPh sb="61" eb="63">
      <t>イジョウ</t>
    </rPh>
    <rPh sb="64" eb="66">
      <t>シヨウ</t>
    </rPh>
    <rPh sb="68" eb="71">
      <t>ジギョウショ</t>
    </rPh>
    <phoneticPr fontId="1"/>
  </si>
  <si>
    <t>労基法施行規則第53条、第54条、第59条の2</t>
    <rPh sb="0" eb="3">
      <t>ロウキホウ</t>
    </rPh>
    <rPh sb="3" eb="5">
      <t>セコウ</t>
    </rPh>
    <rPh sb="5" eb="7">
      <t>キソク</t>
    </rPh>
    <rPh sb="7" eb="8">
      <t>ダイ</t>
    </rPh>
    <rPh sb="10" eb="11">
      <t>ジョウ</t>
    </rPh>
    <rPh sb="12" eb="13">
      <t>ダイ</t>
    </rPh>
    <rPh sb="15" eb="16">
      <t>ジョウ</t>
    </rPh>
    <rPh sb="17" eb="18">
      <t>ダイ</t>
    </rPh>
    <rPh sb="20" eb="21">
      <t>ジョウ</t>
    </rPh>
    <phoneticPr fontId="1"/>
  </si>
  <si>
    <t>安衛規則第47条、第630条第12号</t>
    <rPh sb="0" eb="1">
      <t>アン</t>
    </rPh>
    <rPh sb="1" eb="2">
      <t>エイ</t>
    </rPh>
    <rPh sb="2" eb="4">
      <t>キソク</t>
    </rPh>
    <rPh sb="4" eb="5">
      <t>ダイ</t>
    </rPh>
    <rPh sb="7" eb="8">
      <t>ジョウ</t>
    </rPh>
    <rPh sb="9" eb="10">
      <t>ダイ</t>
    </rPh>
    <rPh sb="13" eb="14">
      <t>ジョウ</t>
    </rPh>
    <rPh sb="14" eb="15">
      <t>ダイ</t>
    </rPh>
    <rPh sb="17" eb="18">
      <t>ゴウ</t>
    </rPh>
    <phoneticPr fontId="1"/>
  </si>
  <si>
    <t>賃金改善を行った給与項目</t>
    <rPh sb="0" eb="2">
      <t>チンギン</t>
    </rPh>
    <rPh sb="2" eb="4">
      <t>カイゼン</t>
    </rPh>
    <rPh sb="5" eb="6">
      <t>オコナ</t>
    </rPh>
    <rPh sb="8" eb="10">
      <t>キュウヨ</t>
    </rPh>
    <rPh sb="10" eb="12">
      <t>コウモク</t>
    </rPh>
    <phoneticPr fontId="1"/>
  </si>
  <si>
    <t>(保健師・看護師・准看護師・幼稚園教諭・小学校教諭・養護教諭）</t>
    <rPh sb="1" eb="4">
      <t>ホケンシ</t>
    </rPh>
    <rPh sb="5" eb="8">
      <t>カンゴシ</t>
    </rPh>
    <rPh sb="9" eb="13">
      <t>ジュンカンゴシ</t>
    </rPh>
    <rPh sb="14" eb="17">
      <t>ヨウチエン</t>
    </rPh>
    <rPh sb="17" eb="19">
      <t>キョウユ</t>
    </rPh>
    <rPh sb="20" eb="23">
      <t>ショウガッコウ</t>
    </rPh>
    <rPh sb="23" eb="25">
      <t>キョウユ</t>
    </rPh>
    <rPh sb="26" eb="28">
      <t>ヨウゴ</t>
    </rPh>
    <rPh sb="28" eb="30">
      <t>キョウユ</t>
    </rPh>
    <phoneticPr fontId="1"/>
  </si>
  <si>
    <t>　処遇改善等加算について、実施計画書等どおり保育士等の待遇改善を図っていますか。</t>
    <rPh sb="1" eb="3">
      <t>ショグウ</t>
    </rPh>
    <rPh sb="3" eb="5">
      <t>カイゼン</t>
    </rPh>
    <rPh sb="5" eb="6">
      <t>トウ</t>
    </rPh>
    <rPh sb="6" eb="8">
      <t>カサン</t>
    </rPh>
    <rPh sb="13" eb="15">
      <t>ジッシ</t>
    </rPh>
    <rPh sb="15" eb="18">
      <t>ケイカクショ</t>
    </rPh>
    <rPh sb="18" eb="19">
      <t>トウ</t>
    </rPh>
    <rPh sb="22" eb="25">
      <t>ホイクシ</t>
    </rPh>
    <rPh sb="25" eb="26">
      <t>トウ</t>
    </rPh>
    <rPh sb="27" eb="29">
      <t>タイグウ</t>
    </rPh>
    <rPh sb="29" eb="31">
      <t>カイゼン</t>
    </rPh>
    <rPh sb="32" eb="33">
      <t>ハカ</t>
    </rPh>
    <phoneticPr fontId="1"/>
  </si>
  <si>
    <t>消防法施行令第3条の2</t>
    <rPh sb="0" eb="2">
      <t>ショウボウ</t>
    </rPh>
    <rPh sb="2" eb="3">
      <t>ホウ</t>
    </rPh>
    <rPh sb="3" eb="5">
      <t>セコウ</t>
    </rPh>
    <rPh sb="5" eb="6">
      <t>レイ</t>
    </rPh>
    <rPh sb="6" eb="7">
      <t>ダイ</t>
    </rPh>
    <rPh sb="8" eb="9">
      <t>ジョウ</t>
    </rPh>
    <phoneticPr fontId="1"/>
  </si>
  <si>
    <t>上段：前年４月給与月額</t>
    <rPh sb="0" eb="2">
      <t>ジョウダン</t>
    </rPh>
    <rPh sb="3" eb="5">
      <t>ゼンネン</t>
    </rPh>
    <rPh sb="6" eb="7">
      <t>ガツ</t>
    </rPh>
    <rPh sb="7" eb="9">
      <t>キュウヨ</t>
    </rPh>
    <rPh sb="9" eb="11">
      <t>ゲツガク</t>
    </rPh>
    <phoneticPr fontId="1"/>
  </si>
  <si>
    <t>下段：前年４月給与号級</t>
    <rPh sb="0" eb="2">
      <t>ゲダン</t>
    </rPh>
    <rPh sb="3" eb="5">
      <t>ゼンネン</t>
    </rPh>
    <rPh sb="6" eb="7">
      <t>ガツ</t>
    </rPh>
    <rPh sb="7" eb="9">
      <t>キュウヨ</t>
    </rPh>
    <rPh sb="9" eb="10">
      <t>ゴウ</t>
    </rPh>
    <rPh sb="10" eb="11">
      <t>キュウ</t>
    </rPh>
    <phoneticPr fontId="1"/>
  </si>
  <si>
    <t>下段：当年４月給与号級</t>
    <rPh sb="0" eb="2">
      <t>ゲダン</t>
    </rPh>
    <rPh sb="3" eb="5">
      <t>トウネン</t>
    </rPh>
    <rPh sb="6" eb="7">
      <t>ガツ</t>
    </rPh>
    <rPh sb="7" eb="9">
      <t>キュウヨ</t>
    </rPh>
    <rPh sb="9" eb="10">
      <t>ゴウ</t>
    </rPh>
    <rPh sb="10" eb="11">
      <t>キュウ</t>
    </rPh>
    <phoneticPr fontId="1"/>
  </si>
  <si>
    <t>上段：当年４月給与月額</t>
    <rPh sb="0" eb="2">
      <t>ジョウダン</t>
    </rPh>
    <rPh sb="3" eb="5">
      <t>トウネン</t>
    </rPh>
    <rPh sb="6" eb="7">
      <t>ガツ</t>
    </rPh>
    <rPh sb="7" eb="9">
      <t>キュウヨ</t>
    </rPh>
    <rPh sb="9" eb="11">
      <t>ゲツガク</t>
    </rPh>
    <phoneticPr fontId="1"/>
  </si>
  <si>
    <t>※　</t>
    <phoneticPr fontId="1"/>
  </si>
  <si>
    <t>　給与規程に付随する俸給表、経歴換算表、昇給昇格基準がある場合は添付してください。</t>
    <rPh sb="1" eb="3">
      <t>キュウヨ</t>
    </rPh>
    <rPh sb="3" eb="5">
      <t>キテイ</t>
    </rPh>
    <rPh sb="6" eb="8">
      <t>フズイ</t>
    </rPh>
    <rPh sb="10" eb="12">
      <t>ホウキュウ</t>
    </rPh>
    <rPh sb="12" eb="13">
      <t>ヒョウ</t>
    </rPh>
    <rPh sb="14" eb="16">
      <t>ケイレキ</t>
    </rPh>
    <rPh sb="16" eb="18">
      <t>カンザン</t>
    </rPh>
    <rPh sb="18" eb="19">
      <t>ヒョウ</t>
    </rPh>
    <rPh sb="20" eb="22">
      <t>ショウキュウ</t>
    </rPh>
    <rPh sb="22" eb="24">
      <t>ショウカク</t>
    </rPh>
    <rPh sb="24" eb="26">
      <t>キジュン</t>
    </rPh>
    <rPh sb="29" eb="31">
      <t>バアイ</t>
    </rPh>
    <rPh sb="32" eb="34">
      <t>テンプ</t>
    </rPh>
    <phoneticPr fontId="1"/>
  </si>
  <si>
    <t>　</t>
    <phoneticPr fontId="1"/>
  </si>
  <si>
    <t>※本表への記入に代えて、実際に使用している勤務割表を添付しても差し支えありません。</t>
    <rPh sb="1" eb="2">
      <t>ホン</t>
    </rPh>
    <rPh sb="2" eb="3">
      <t>ヒョウ</t>
    </rPh>
    <rPh sb="5" eb="7">
      <t>キニュウ</t>
    </rPh>
    <rPh sb="8" eb="9">
      <t>カ</t>
    </rPh>
    <rPh sb="12" eb="14">
      <t>ジッサイ</t>
    </rPh>
    <rPh sb="15" eb="17">
      <t>シヨウ</t>
    </rPh>
    <rPh sb="21" eb="23">
      <t>キンム</t>
    </rPh>
    <rPh sb="23" eb="24">
      <t>ワリ</t>
    </rPh>
    <rPh sb="24" eb="25">
      <t>ヒョウ</t>
    </rPh>
    <rPh sb="26" eb="28">
      <t>テンプ</t>
    </rPh>
    <rPh sb="31" eb="32">
      <t>サ</t>
    </rPh>
    <rPh sb="33" eb="34">
      <t>ツカ</t>
    </rPh>
    <phoneticPr fontId="1"/>
  </si>
  <si>
    <t>掲示</t>
    <rPh sb="0" eb="2">
      <t>ケイジ</t>
    </rPh>
    <phoneticPr fontId="1"/>
  </si>
  <si>
    <t>規定している規則・規程名</t>
  </si>
  <si>
    <t>第</t>
    <rPh sb="0" eb="1">
      <t>ダイ</t>
    </rPh>
    <phoneticPr fontId="1"/>
  </si>
  <si>
    <t>条</t>
    <rPh sb="0" eb="1">
      <t>ジョウ</t>
    </rPh>
    <phoneticPr fontId="1"/>
  </si>
  <si>
    <t>項</t>
    <rPh sb="0" eb="1">
      <t>コウ</t>
    </rPh>
    <phoneticPr fontId="1"/>
  </si>
  <si>
    <t>上段：採用時給与額</t>
    <rPh sb="0" eb="2">
      <t>ジョウダン</t>
    </rPh>
    <rPh sb="3" eb="6">
      <t>サイヨウジ</t>
    </rPh>
    <rPh sb="6" eb="9">
      <t>キュウヨガク</t>
    </rPh>
    <phoneticPr fontId="1"/>
  </si>
  <si>
    <t>下段：等級・号級</t>
    <rPh sb="0" eb="2">
      <t>ゲダン</t>
    </rPh>
    <rPh sb="3" eb="5">
      <t>トウキュウ</t>
    </rPh>
    <rPh sb="6" eb="7">
      <t>ゴウ</t>
    </rPh>
    <rPh sb="7" eb="8">
      <t>キュウ</t>
    </rPh>
    <phoneticPr fontId="1"/>
  </si>
  <si>
    <t>②　地域子育て支援拠点事業と通常保育業務を兼任している保育士については、通常保育に従事している時間を常勤換算して非常勤職員として職員定数の充足計算に加えることができます。（当該保</t>
    <rPh sb="29" eb="30">
      <t>シ</t>
    </rPh>
    <phoneticPr fontId="1"/>
  </si>
  <si>
    <t>　　 育士は、雇用契約上は常勤職員であっても、この表においては非常勤職員として記載することになります。）この場合、備考欄に「子育て支援事業兼任」のように記載してください。</t>
    <rPh sb="4" eb="5">
      <t>シ</t>
    </rPh>
    <phoneticPr fontId="1"/>
  </si>
  <si>
    <t>その他職員の配置状況</t>
    <rPh sb="2" eb="3">
      <t>タ</t>
    </rPh>
    <rPh sb="3" eb="5">
      <t>ショクイン</t>
    </rPh>
    <rPh sb="6" eb="8">
      <t>ハイチ</t>
    </rPh>
    <rPh sb="8" eb="10">
      <t>ジョウキョウ</t>
    </rPh>
    <phoneticPr fontId="1"/>
  </si>
  <si>
    <t>(根拠：基準　第33条
　　　　 特定教育・保育等に要する費用の額の算定に関する基準等の制定に伴う実施上の留意事項について　別紙2Ⅱ1(2)(イ))</t>
    <rPh sb="10" eb="11">
      <t>ジョウ</t>
    </rPh>
    <phoneticPr fontId="1"/>
  </si>
  <si>
    <t>○施設長</t>
    <rPh sb="1" eb="3">
      <t>シセツ</t>
    </rPh>
    <rPh sb="3" eb="4">
      <t>チョウ</t>
    </rPh>
    <phoneticPr fontId="1"/>
  </si>
  <si>
    <t>○調理員等</t>
    <rPh sb="1" eb="4">
      <t>チョウリイン</t>
    </rPh>
    <rPh sb="4" eb="5">
      <t>トウ</t>
    </rPh>
    <phoneticPr fontId="1"/>
  </si>
  <si>
    <t>○嘱託医及び嘱託歯科医の配置状況</t>
    <rPh sb="1" eb="3">
      <t>ショクタク</t>
    </rPh>
    <rPh sb="3" eb="4">
      <t>イ</t>
    </rPh>
    <rPh sb="4" eb="5">
      <t>オヨ</t>
    </rPh>
    <rPh sb="6" eb="8">
      <t>ショクタク</t>
    </rPh>
    <rPh sb="8" eb="10">
      <t>シカ</t>
    </rPh>
    <rPh sb="10" eb="11">
      <t>イ</t>
    </rPh>
    <rPh sb="12" eb="14">
      <t>ハイチ</t>
    </rPh>
    <rPh sb="14" eb="16">
      <t>ジョウキョウ</t>
    </rPh>
    <phoneticPr fontId="1"/>
  </si>
  <si>
    <t>学校医</t>
    <rPh sb="0" eb="2">
      <t>ガッコウ</t>
    </rPh>
    <rPh sb="2" eb="3">
      <t>イ</t>
    </rPh>
    <phoneticPr fontId="1"/>
  </si>
  <si>
    <t>学校歯科医</t>
    <rPh sb="0" eb="2">
      <t>ガッコウ</t>
    </rPh>
    <rPh sb="2" eb="5">
      <t>シカイ</t>
    </rPh>
    <phoneticPr fontId="1"/>
  </si>
  <si>
    <t>歯科医氏名</t>
    <rPh sb="0" eb="2">
      <t>シカ</t>
    </rPh>
    <rPh sb="3" eb="5">
      <t>シメイ</t>
    </rPh>
    <phoneticPr fontId="1"/>
  </si>
  <si>
    <t>学校薬剤師</t>
    <rPh sb="0" eb="2">
      <t>ガッコウ</t>
    </rPh>
    <rPh sb="2" eb="5">
      <t>ヤクザイシ</t>
    </rPh>
    <phoneticPr fontId="1"/>
  </si>
  <si>
    <t>薬剤師氏名</t>
    <rPh sb="0" eb="3">
      <t>ヤクザイシ</t>
    </rPh>
    <rPh sb="3" eb="5">
      <t>シメイ</t>
    </rPh>
    <phoneticPr fontId="1"/>
  </si>
  <si>
    <t>　非常災害に対する具体的な計画（以下、「非常災害対策計画」という。）が作成されていますか。</t>
    <rPh sb="1" eb="3">
      <t>ヒジョウ</t>
    </rPh>
    <rPh sb="3" eb="5">
      <t>サイガイ</t>
    </rPh>
    <rPh sb="6" eb="7">
      <t>タイ</t>
    </rPh>
    <rPh sb="9" eb="12">
      <t>グタイテキ</t>
    </rPh>
    <rPh sb="13" eb="15">
      <t>ケイカク</t>
    </rPh>
    <rPh sb="16" eb="18">
      <t>イカ</t>
    </rPh>
    <rPh sb="20" eb="22">
      <t>ヒジョウ</t>
    </rPh>
    <rPh sb="22" eb="24">
      <t>サイガイ</t>
    </rPh>
    <rPh sb="24" eb="26">
      <t>タイサク</t>
    </rPh>
    <rPh sb="26" eb="28">
      <t>ケイカク</t>
    </rPh>
    <rPh sb="35" eb="37">
      <t>サクセイ</t>
    </rPh>
    <phoneticPr fontId="1"/>
  </si>
  <si>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3" eb="35">
      <t>カンケイ</t>
    </rPh>
    <rPh sb="35" eb="37">
      <t>キカン</t>
    </rPh>
    <rPh sb="38" eb="40">
      <t>ヒナン</t>
    </rPh>
    <rPh sb="40" eb="42">
      <t>バショ</t>
    </rPh>
    <rPh sb="43" eb="45">
      <t>サイガイ</t>
    </rPh>
    <rPh sb="45" eb="46">
      <t>ジ</t>
    </rPh>
    <rPh sb="47" eb="49">
      <t>レンラク</t>
    </rPh>
    <rPh sb="49" eb="51">
      <t>タイセイ</t>
    </rPh>
    <rPh sb="51" eb="52">
      <t>トウ</t>
    </rPh>
    <rPh sb="52" eb="54">
      <t>ヒツヨウ</t>
    </rPh>
    <rPh sb="55" eb="57">
      <t>ジコウ</t>
    </rPh>
    <rPh sb="61" eb="63">
      <t>ニンシキ</t>
    </rPh>
    <rPh sb="64" eb="66">
      <t>キョウユウ</t>
    </rPh>
    <phoneticPr fontId="1"/>
  </si>
  <si>
    <t>「雇児総発０９０９第２号通知」</t>
    <rPh sb="1" eb="2">
      <t>ヤト</t>
    </rPh>
    <rPh sb="2" eb="3">
      <t>ジ</t>
    </rPh>
    <rPh sb="3" eb="4">
      <t>ソウ</t>
    </rPh>
    <rPh sb="4" eb="5">
      <t>ハツ</t>
    </rPh>
    <rPh sb="9" eb="10">
      <t>ダイ</t>
    </rPh>
    <rPh sb="11" eb="12">
      <t>ゴウ</t>
    </rPh>
    <rPh sb="12" eb="14">
      <t>ツウチ</t>
    </rPh>
    <phoneticPr fontId="1"/>
  </si>
  <si>
    <t>　雇入時健康診断を、対象となる職員全員に実施していますか。</t>
    <rPh sb="1" eb="3">
      <t>ヤトイイ</t>
    </rPh>
    <rPh sb="3" eb="4">
      <t>ジ</t>
    </rPh>
    <rPh sb="4" eb="6">
      <t>ケンコウ</t>
    </rPh>
    <rPh sb="6" eb="8">
      <t>シンダン</t>
    </rPh>
    <rPh sb="10" eb="12">
      <t>タイショウ</t>
    </rPh>
    <rPh sb="15" eb="17">
      <t>ショクイン</t>
    </rPh>
    <rPh sb="17" eb="19">
      <t>ゼンイン</t>
    </rPh>
    <rPh sb="20" eb="22">
      <t>ジッシ</t>
    </rPh>
    <phoneticPr fontId="1"/>
  </si>
  <si>
    <t>　施設長の資格要件は満たしていますか。</t>
    <rPh sb="1" eb="4">
      <t>シセツチョウ</t>
    </rPh>
    <rPh sb="5" eb="7">
      <t>シカク</t>
    </rPh>
    <rPh sb="7" eb="9">
      <t>ヨウケン</t>
    </rPh>
    <rPh sb="10" eb="11">
      <t>ミ</t>
    </rPh>
    <phoneticPr fontId="1"/>
  </si>
  <si>
    <t>「児発第４７１号通知」</t>
    <rPh sb="1" eb="2">
      <t>ジ</t>
    </rPh>
    <rPh sb="2" eb="3">
      <t>ハツ</t>
    </rPh>
    <rPh sb="3" eb="4">
      <t>ダイ</t>
    </rPh>
    <rPh sb="7" eb="8">
      <t>ゴウ</t>
    </rPh>
    <rPh sb="8" eb="10">
      <t>ツウチ</t>
    </rPh>
    <phoneticPr fontId="1"/>
  </si>
  <si>
    <t>基準第94条</t>
    <rPh sb="0" eb="2">
      <t>キジュン</t>
    </rPh>
    <rPh sb="2" eb="3">
      <t>ダイ</t>
    </rPh>
    <rPh sb="5" eb="6">
      <t>ジョウ</t>
    </rPh>
    <phoneticPr fontId="1"/>
  </si>
  <si>
    <t>基準第95条</t>
    <rPh sb="0" eb="2">
      <t>キジュン</t>
    </rPh>
    <rPh sb="2" eb="3">
      <t>ダイ</t>
    </rPh>
    <rPh sb="5" eb="6">
      <t>ジョウ</t>
    </rPh>
    <phoneticPr fontId="1"/>
  </si>
  <si>
    <t>　保育士の数の算定については、幼稚園教諭若しくは小学校教諭又は養護教諭(以下「幼稚園教諭等」という。）の普通免許状を有する者を、保育士とみなすことができる。
　幼稚園教諭等が保育することができる児童の年齢については、幼稚園教諭等の専門性を十分に発揮するという観点から、幼稚園教諭については３歳以上児、小学校教諭については５歳児を中心に保育することが望ましい。</t>
    <rPh sb="1" eb="4">
      <t>ホイクシ</t>
    </rPh>
    <rPh sb="5" eb="6">
      <t>カズ</t>
    </rPh>
    <rPh sb="7" eb="9">
      <t>サンテイ</t>
    </rPh>
    <rPh sb="15" eb="18">
      <t>ヨウチエン</t>
    </rPh>
    <rPh sb="18" eb="20">
      <t>キョウユ</t>
    </rPh>
    <rPh sb="20" eb="21">
      <t>モ</t>
    </rPh>
    <rPh sb="24" eb="27">
      <t>ショウガッコウ</t>
    </rPh>
    <rPh sb="27" eb="29">
      <t>キョウユ</t>
    </rPh>
    <rPh sb="29" eb="30">
      <t>マタ</t>
    </rPh>
    <rPh sb="31" eb="33">
      <t>ヨウゴ</t>
    </rPh>
    <rPh sb="33" eb="35">
      <t>キョウユ</t>
    </rPh>
    <rPh sb="36" eb="38">
      <t>イカ</t>
    </rPh>
    <rPh sb="39" eb="42">
      <t>ヨウチエン</t>
    </rPh>
    <rPh sb="42" eb="44">
      <t>キョウユ</t>
    </rPh>
    <rPh sb="44" eb="45">
      <t>ナド</t>
    </rPh>
    <rPh sb="52" eb="54">
      <t>フツウ</t>
    </rPh>
    <rPh sb="54" eb="57">
      <t>メンキョジョウ</t>
    </rPh>
    <rPh sb="58" eb="59">
      <t>ユウ</t>
    </rPh>
    <rPh sb="61" eb="62">
      <t>モノ</t>
    </rPh>
    <rPh sb="64" eb="67">
      <t>ホイクシ</t>
    </rPh>
    <rPh sb="80" eb="83">
      <t>ヨウチエン</t>
    </rPh>
    <rPh sb="83" eb="85">
      <t>キョウユ</t>
    </rPh>
    <rPh sb="85" eb="86">
      <t>ナド</t>
    </rPh>
    <rPh sb="87" eb="89">
      <t>ホイク</t>
    </rPh>
    <rPh sb="97" eb="99">
      <t>ジドウ</t>
    </rPh>
    <rPh sb="100" eb="102">
      <t>ネンレイ</t>
    </rPh>
    <rPh sb="108" eb="111">
      <t>ヨウチエン</t>
    </rPh>
    <rPh sb="111" eb="113">
      <t>キョウユ</t>
    </rPh>
    <rPh sb="113" eb="114">
      <t>ナド</t>
    </rPh>
    <rPh sb="115" eb="118">
      <t>センモンセイ</t>
    </rPh>
    <rPh sb="119" eb="121">
      <t>ジュウブン</t>
    </rPh>
    <rPh sb="122" eb="124">
      <t>ハッキ</t>
    </rPh>
    <rPh sb="129" eb="131">
      <t>カンテン</t>
    </rPh>
    <rPh sb="134" eb="137">
      <t>ヨウチエン</t>
    </rPh>
    <rPh sb="137" eb="139">
      <t>キョウユ</t>
    </rPh>
    <rPh sb="145" eb="146">
      <t>サイ</t>
    </rPh>
    <rPh sb="146" eb="148">
      <t>イジョウ</t>
    </rPh>
    <phoneticPr fontId="1"/>
  </si>
  <si>
    <t>基準第96条</t>
    <rPh sb="0" eb="2">
      <t>キジュン</t>
    </rPh>
    <rPh sb="2" eb="3">
      <t>ダイ</t>
    </rPh>
    <rPh sb="5" eb="6">
      <t>ジョウ</t>
    </rPh>
    <phoneticPr fontId="1"/>
  </si>
  <si>
    <t>基準第97条</t>
    <rPh sb="0" eb="2">
      <t>キジュン</t>
    </rPh>
    <rPh sb="2" eb="3">
      <t>ダイ</t>
    </rPh>
    <rPh sb="5" eb="6">
      <t>ジョウ</t>
    </rPh>
    <phoneticPr fontId="1"/>
  </si>
  <si>
    <t>　職員配置の特例を適用する時は、保育士資格を有する者を、各時間帯に応じて必要となる保育士数の３分の２以上置かなければならない。</t>
    <rPh sb="1" eb="3">
      <t>ショクイン</t>
    </rPh>
    <rPh sb="3" eb="5">
      <t>ハイチ</t>
    </rPh>
    <rPh sb="6" eb="8">
      <t>トクレイ</t>
    </rPh>
    <rPh sb="9" eb="11">
      <t>テキヨウ</t>
    </rPh>
    <rPh sb="13" eb="14">
      <t>トキ</t>
    </rPh>
    <rPh sb="16" eb="19">
      <t>ホイクシ</t>
    </rPh>
    <rPh sb="19" eb="21">
      <t>シカク</t>
    </rPh>
    <rPh sb="22" eb="23">
      <t>ユウ</t>
    </rPh>
    <rPh sb="25" eb="26">
      <t>モノ</t>
    </rPh>
    <rPh sb="28" eb="29">
      <t>カク</t>
    </rPh>
    <rPh sb="29" eb="32">
      <t>ジカンタイ</t>
    </rPh>
    <rPh sb="33" eb="34">
      <t>オウ</t>
    </rPh>
    <rPh sb="36" eb="38">
      <t>ヒツヨウ</t>
    </rPh>
    <rPh sb="41" eb="44">
      <t>ホイクシ</t>
    </rPh>
    <rPh sb="44" eb="45">
      <t>スウ</t>
    </rPh>
    <rPh sb="47" eb="48">
      <t>ブン</t>
    </rPh>
    <rPh sb="50" eb="52">
      <t>イジョウ</t>
    </rPh>
    <rPh sb="52" eb="53">
      <t>オ</t>
    </rPh>
    <phoneticPr fontId="1"/>
  </si>
  <si>
    <t>　乳児４人以上を入所させる保育所に係る保育士の数の算定については、当分の間、当該保育所に勤務する保健師、看護師又は准看護師を、１名に限って、保育士とみなすことができる。</t>
    <rPh sb="1" eb="3">
      <t>ニュウジ</t>
    </rPh>
    <rPh sb="4" eb="5">
      <t>ニン</t>
    </rPh>
    <rPh sb="5" eb="7">
      <t>イジョウ</t>
    </rPh>
    <rPh sb="8" eb="10">
      <t>ニュウショ</t>
    </rPh>
    <rPh sb="13" eb="15">
      <t>ホイク</t>
    </rPh>
    <rPh sb="15" eb="16">
      <t>ショ</t>
    </rPh>
    <rPh sb="17" eb="18">
      <t>カカ</t>
    </rPh>
    <rPh sb="19" eb="22">
      <t>ホイクシ</t>
    </rPh>
    <rPh sb="23" eb="24">
      <t>カズ</t>
    </rPh>
    <rPh sb="25" eb="27">
      <t>サンテイ</t>
    </rPh>
    <rPh sb="33" eb="35">
      <t>トウブン</t>
    </rPh>
    <rPh sb="36" eb="37">
      <t>アイダ</t>
    </rPh>
    <rPh sb="38" eb="40">
      <t>トウガイ</t>
    </rPh>
    <rPh sb="40" eb="42">
      <t>ホイク</t>
    </rPh>
    <rPh sb="42" eb="43">
      <t>ショ</t>
    </rPh>
    <rPh sb="44" eb="46">
      <t>キンム</t>
    </rPh>
    <rPh sb="48" eb="51">
      <t>ホケンシ</t>
    </rPh>
    <rPh sb="52" eb="55">
      <t>カンゴシ</t>
    </rPh>
    <rPh sb="55" eb="56">
      <t>マタ</t>
    </rPh>
    <rPh sb="57" eb="58">
      <t>ジュン</t>
    </rPh>
    <rPh sb="58" eb="61">
      <t>カンゴシ</t>
    </rPh>
    <rPh sb="64" eb="65">
      <t>メイ</t>
    </rPh>
    <rPh sb="66" eb="67">
      <t>カギ</t>
    </rPh>
    <rPh sb="70" eb="73">
      <t>ホイクシ</t>
    </rPh>
    <phoneticPr fontId="1"/>
  </si>
  <si>
    <t>（ⅰ）年齢別配置基準</t>
    <rPh sb="3" eb="5">
      <t>ネンレイ</t>
    </rPh>
    <rPh sb="5" eb="6">
      <t>ベツ</t>
    </rPh>
    <rPh sb="6" eb="8">
      <t>ハイチ</t>
    </rPh>
    <rPh sb="8" eb="10">
      <t>キジュン</t>
    </rPh>
    <phoneticPr fontId="1"/>
  </si>
  <si>
    <t>　４歳以上児３０人につき１人、３歳児２０人につき１人、１・２歳児６人につき１人、乳児３人につき１人</t>
    <rPh sb="2" eb="3">
      <t>サイ</t>
    </rPh>
    <rPh sb="3" eb="5">
      <t>イジョウ</t>
    </rPh>
    <rPh sb="5" eb="6">
      <t>ジ</t>
    </rPh>
    <rPh sb="8" eb="9">
      <t>ニン</t>
    </rPh>
    <rPh sb="13" eb="14">
      <t>ニン</t>
    </rPh>
    <rPh sb="16" eb="17">
      <t>サイ</t>
    </rPh>
    <rPh sb="17" eb="18">
      <t>ジ</t>
    </rPh>
    <rPh sb="20" eb="21">
      <t>ニン</t>
    </rPh>
    <rPh sb="25" eb="26">
      <t>ニン</t>
    </rPh>
    <rPh sb="30" eb="31">
      <t>サイ</t>
    </rPh>
    <rPh sb="31" eb="32">
      <t>ジ</t>
    </rPh>
    <rPh sb="33" eb="34">
      <t>ニン</t>
    </rPh>
    <rPh sb="38" eb="39">
      <t>ニン</t>
    </rPh>
    <rPh sb="40" eb="42">
      <t>ニュウジ</t>
    </rPh>
    <rPh sb="43" eb="44">
      <t>ニン</t>
    </rPh>
    <rPh sb="48" eb="49">
      <t>ニン</t>
    </rPh>
    <phoneticPr fontId="1"/>
  </si>
  <si>
    <t>（ⅱ）その他</t>
    <rPh sb="5" eb="6">
      <t>タ</t>
    </rPh>
    <phoneticPr fontId="1"/>
  </si>
  <si>
    <t>　a  利用定員９０人以下の施設については１人</t>
    <rPh sb="4" eb="6">
      <t>リヨウ</t>
    </rPh>
    <rPh sb="6" eb="8">
      <t>テイイン</t>
    </rPh>
    <rPh sb="10" eb="11">
      <t>ニン</t>
    </rPh>
    <rPh sb="11" eb="13">
      <t>イカ</t>
    </rPh>
    <rPh sb="14" eb="16">
      <t>シセツ</t>
    </rPh>
    <rPh sb="22" eb="23">
      <t>ニン</t>
    </rPh>
    <phoneticPr fontId="1"/>
  </si>
  <si>
    <t>　基本分単価に含まれる必要保育士数は、以下の（ⅰ）（ⅱ）を合計した数を充足すること。また、これとは別に非常勤の保育士が配置されていること。</t>
    <rPh sb="1" eb="3">
      <t>キホン</t>
    </rPh>
    <rPh sb="3" eb="4">
      <t>ブン</t>
    </rPh>
    <rPh sb="4" eb="6">
      <t>タンカ</t>
    </rPh>
    <rPh sb="7" eb="8">
      <t>フク</t>
    </rPh>
    <rPh sb="11" eb="13">
      <t>ヒツヨウ</t>
    </rPh>
    <rPh sb="13" eb="16">
      <t>ホイクシ</t>
    </rPh>
    <rPh sb="16" eb="17">
      <t>スウ</t>
    </rPh>
    <rPh sb="35" eb="37">
      <t>ジュウソク</t>
    </rPh>
    <phoneticPr fontId="1"/>
  </si>
  <si>
    <t>加算等</t>
    <rPh sb="0" eb="2">
      <t>カサン</t>
    </rPh>
    <rPh sb="2" eb="3">
      <t>トウ</t>
    </rPh>
    <phoneticPr fontId="1"/>
  </si>
  <si>
    <t>　職員等の配置に係る主な加算は以下のとおり。加算の認定を受けている場合は、加算の要件を満たしていることを確認し、疑問がある場合は加算を認定している市町村へ確認すること。また、県の指導監査において加算の認定状況に疑問が生じた場合は市町村へ情報提供することがある。</t>
    <rPh sb="1" eb="3">
      <t>ショクイン</t>
    </rPh>
    <rPh sb="3" eb="4">
      <t>トウ</t>
    </rPh>
    <rPh sb="5" eb="7">
      <t>ハイチ</t>
    </rPh>
    <rPh sb="8" eb="9">
      <t>カカ</t>
    </rPh>
    <rPh sb="10" eb="11">
      <t>オモ</t>
    </rPh>
    <rPh sb="12" eb="14">
      <t>カサン</t>
    </rPh>
    <rPh sb="15" eb="17">
      <t>イカ</t>
    </rPh>
    <rPh sb="22" eb="24">
      <t>カサン</t>
    </rPh>
    <rPh sb="25" eb="27">
      <t>ニンテイ</t>
    </rPh>
    <rPh sb="28" eb="29">
      <t>ウ</t>
    </rPh>
    <rPh sb="33" eb="35">
      <t>バアイ</t>
    </rPh>
    <rPh sb="37" eb="39">
      <t>カサン</t>
    </rPh>
    <rPh sb="40" eb="42">
      <t>ヨウケン</t>
    </rPh>
    <rPh sb="43" eb="44">
      <t>ミ</t>
    </rPh>
    <rPh sb="52" eb="54">
      <t>カクニン</t>
    </rPh>
    <rPh sb="56" eb="58">
      <t>ギモン</t>
    </rPh>
    <rPh sb="61" eb="63">
      <t>バアイ</t>
    </rPh>
    <rPh sb="64" eb="66">
      <t>カサン</t>
    </rPh>
    <rPh sb="67" eb="69">
      <t>ニンテイ</t>
    </rPh>
    <rPh sb="73" eb="76">
      <t>シチョウソン</t>
    </rPh>
    <rPh sb="77" eb="79">
      <t>カクニン</t>
    </rPh>
    <rPh sb="87" eb="88">
      <t>ケン</t>
    </rPh>
    <rPh sb="89" eb="91">
      <t>シドウ</t>
    </rPh>
    <rPh sb="91" eb="93">
      <t>カンサ</t>
    </rPh>
    <rPh sb="97" eb="99">
      <t>カサン</t>
    </rPh>
    <rPh sb="100" eb="102">
      <t>ニンテイ</t>
    </rPh>
    <rPh sb="102" eb="104">
      <t>ジョウキョウ</t>
    </rPh>
    <rPh sb="105" eb="107">
      <t>ギモン</t>
    </rPh>
    <rPh sb="108" eb="109">
      <t>ショウ</t>
    </rPh>
    <rPh sb="111" eb="113">
      <t>バアイ</t>
    </rPh>
    <rPh sb="114" eb="117">
      <t>シチョウソン</t>
    </rPh>
    <rPh sb="118" eb="120">
      <t>ジョウホウ</t>
    </rPh>
    <rPh sb="120" eb="122">
      <t>テイキョウ</t>
    </rPh>
    <phoneticPr fontId="1"/>
  </si>
  <si>
    <t>　主任保育士を保育計画の立案等の主任業務に専任させるため、基本分単価及び他の加算等の認定に当たって求められる「必要保育士数」を超えて代替保育士を配置し、次の事業等を複数実施する施設に加算する。当該加算適用施設は、保護者や地域住民からの育児相談、地域の子育て支援活動等に積極的に取り組むこと。</t>
    <rPh sb="1" eb="3">
      <t>シュニン</t>
    </rPh>
    <rPh sb="3" eb="6">
      <t>ホイクシ</t>
    </rPh>
    <rPh sb="7" eb="9">
      <t>ホイク</t>
    </rPh>
    <rPh sb="9" eb="11">
      <t>ケイカク</t>
    </rPh>
    <rPh sb="12" eb="14">
      <t>リツアン</t>
    </rPh>
    <rPh sb="14" eb="15">
      <t>トウ</t>
    </rPh>
    <rPh sb="16" eb="18">
      <t>シュニン</t>
    </rPh>
    <rPh sb="18" eb="20">
      <t>ギョウム</t>
    </rPh>
    <rPh sb="21" eb="23">
      <t>センニン</t>
    </rPh>
    <rPh sb="29" eb="31">
      <t>キホン</t>
    </rPh>
    <rPh sb="31" eb="32">
      <t>ブン</t>
    </rPh>
    <rPh sb="32" eb="34">
      <t>タンカ</t>
    </rPh>
    <rPh sb="34" eb="35">
      <t>オヨ</t>
    </rPh>
    <rPh sb="36" eb="37">
      <t>ホカ</t>
    </rPh>
    <rPh sb="38" eb="40">
      <t>カサン</t>
    </rPh>
    <rPh sb="40" eb="41">
      <t>トウ</t>
    </rPh>
    <rPh sb="42" eb="44">
      <t>ニンテイ</t>
    </rPh>
    <rPh sb="45" eb="46">
      <t>ア</t>
    </rPh>
    <rPh sb="49" eb="50">
      <t>モト</t>
    </rPh>
    <rPh sb="55" eb="57">
      <t>ヒツヨウ</t>
    </rPh>
    <rPh sb="57" eb="60">
      <t>ホイクシ</t>
    </rPh>
    <rPh sb="60" eb="61">
      <t>スウ</t>
    </rPh>
    <rPh sb="63" eb="64">
      <t>コ</t>
    </rPh>
    <rPh sb="66" eb="68">
      <t>ダイタイ</t>
    </rPh>
    <rPh sb="68" eb="71">
      <t>ホイクシ</t>
    </rPh>
    <rPh sb="72" eb="74">
      <t>ハイチ</t>
    </rPh>
    <rPh sb="76" eb="77">
      <t>ツギ</t>
    </rPh>
    <rPh sb="78" eb="80">
      <t>ジギョウ</t>
    </rPh>
    <rPh sb="80" eb="81">
      <t>トウ</t>
    </rPh>
    <rPh sb="82" eb="84">
      <t>フクスウ</t>
    </rPh>
    <rPh sb="84" eb="86">
      <t>ジッシ</t>
    </rPh>
    <rPh sb="88" eb="90">
      <t>シセツ</t>
    </rPh>
    <rPh sb="91" eb="93">
      <t>カサン</t>
    </rPh>
    <phoneticPr fontId="1"/>
  </si>
  <si>
    <t>(対象事業等)</t>
  </si>
  <si>
    <t>　なお、主任保育士が学級担任やクラス担任等を兼務することは適当ではないが、保育に従事することを一切排除するものではなく、その役割を適切に果たす観点から、園運営の企画・調整、他の保育士等に対する指導・助言、クラス担任等の職員が休んだ場合に代理で保育を行うことを妨げるものではない。加算対象職員が他の加算の対象職員となることはできない。なお、本来の業務に支障のない範囲で他の業務を行うことは差し支えない。</t>
    <rPh sb="4" eb="6">
      <t>シュニン</t>
    </rPh>
    <rPh sb="6" eb="9">
      <t>ホイクシ</t>
    </rPh>
    <rPh sb="10" eb="12">
      <t>ガッキュウ</t>
    </rPh>
    <rPh sb="12" eb="14">
      <t>タンニン</t>
    </rPh>
    <rPh sb="18" eb="20">
      <t>タンニン</t>
    </rPh>
    <rPh sb="20" eb="21">
      <t>トウ</t>
    </rPh>
    <rPh sb="22" eb="24">
      <t>ケンム</t>
    </rPh>
    <rPh sb="29" eb="31">
      <t>テキトウ</t>
    </rPh>
    <rPh sb="37" eb="39">
      <t>ホイク</t>
    </rPh>
    <rPh sb="40" eb="42">
      <t>ジュウジ</t>
    </rPh>
    <rPh sb="47" eb="49">
      <t>イッサイ</t>
    </rPh>
    <rPh sb="49" eb="51">
      <t>ハイジョ</t>
    </rPh>
    <rPh sb="62" eb="64">
      <t>ヤクワリ</t>
    </rPh>
    <rPh sb="65" eb="67">
      <t>テキセツ</t>
    </rPh>
    <rPh sb="68" eb="69">
      <t>ハ</t>
    </rPh>
    <rPh sb="71" eb="73">
      <t>カンテン</t>
    </rPh>
    <rPh sb="76" eb="77">
      <t>エン</t>
    </rPh>
    <rPh sb="77" eb="79">
      <t>ウンエイ</t>
    </rPh>
    <rPh sb="80" eb="82">
      <t>キカク</t>
    </rPh>
    <rPh sb="83" eb="85">
      <t>チョウセイ</t>
    </rPh>
    <rPh sb="86" eb="87">
      <t>タ</t>
    </rPh>
    <rPh sb="88" eb="91">
      <t>ホイクシ</t>
    </rPh>
    <rPh sb="91" eb="92">
      <t>トウ</t>
    </rPh>
    <rPh sb="93" eb="94">
      <t>タイ</t>
    </rPh>
    <rPh sb="96" eb="98">
      <t>シドウ</t>
    </rPh>
    <rPh sb="99" eb="101">
      <t>ジョゲン</t>
    </rPh>
    <rPh sb="105" eb="107">
      <t>タンニン</t>
    </rPh>
    <rPh sb="107" eb="108">
      <t>トウ</t>
    </rPh>
    <rPh sb="109" eb="111">
      <t>ショクイン</t>
    </rPh>
    <rPh sb="112" eb="113">
      <t>ヤス</t>
    </rPh>
    <rPh sb="115" eb="117">
      <t>バアイ</t>
    </rPh>
    <rPh sb="118" eb="120">
      <t>ダイリ</t>
    </rPh>
    <rPh sb="121" eb="123">
      <t>ホイク</t>
    </rPh>
    <rPh sb="124" eb="125">
      <t>オコナ</t>
    </rPh>
    <rPh sb="129" eb="130">
      <t>サマタ</t>
    </rPh>
    <rPh sb="139" eb="141">
      <t>カサン</t>
    </rPh>
    <rPh sb="141" eb="143">
      <t>タイショウ</t>
    </rPh>
    <rPh sb="143" eb="145">
      <t>ショクイン</t>
    </rPh>
    <rPh sb="146" eb="147">
      <t>タ</t>
    </rPh>
    <rPh sb="148" eb="150">
      <t>カサン</t>
    </rPh>
    <rPh sb="151" eb="153">
      <t>タイショウ</t>
    </rPh>
    <rPh sb="153" eb="155">
      <t>ショクイン</t>
    </rPh>
    <rPh sb="169" eb="171">
      <t>ホンライ</t>
    </rPh>
    <rPh sb="172" eb="174">
      <t>ギョウム</t>
    </rPh>
    <rPh sb="175" eb="177">
      <t>シショウ</t>
    </rPh>
    <rPh sb="180" eb="182">
      <t>ハンイ</t>
    </rPh>
    <rPh sb="183" eb="184">
      <t>タ</t>
    </rPh>
    <rPh sb="185" eb="187">
      <t>ギョウム</t>
    </rPh>
    <rPh sb="188" eb="189">
      <t>オコナ</t>
    </rPh>
    <rPh sb="193" eb="194">
      <t>サ</t>
    </rPh>
    <rPh sb="195" eb="196">
      <t>ツカ</t>
    </rPh>
    <phoneticPr fontId="1"/>
  </si>
  <si>
    <t>公定価格に関するFAQ</t>
    <rPh sb="0" eb="2">
      <t>コウテイ</t>
    </rPh>
    <rPh sb="2" eb="4">
      <t>カカク</t>
    </rPh>
    <rPh sb="5" eb="6">
      <t>カン</t>
    </rPh>
    <phoneticPr fontId="1"/>
  </si>
  <si>
    <t>主任保育士専任加算</t>
    <rPh sb="0" eb="2">
      <t>シュニン</t>
    </rPh>
    <rPh sb="2" eb="5">
      <t>ホイクシ</t>
    </rPh>
    <rPh sb="5" eb="7">
      <t>センニン</t>
    </rPh>
    <rPh sb="7" eb="9">
      <t>カサン</t>
    </rPh>
    <phoneticPr fontId="1"/>
  </si>
  <si>
    <t>　延長保育事業を実施している場合、延長保育事業（一般型）については、最低基準第３３条第２項に規定する保育士を配置すること。また幼稚園教諭等最低基準第94条から第97条まで、最低基準の一部を改正する省令附則第2項の規定に準じて保育士として配置することができる。ただし、保育士の数は２名を下ることはできない。なお、開所時間内における短時間認定児の延長保育については、標準時間認定児を保育する職員の支援を受けられる場合、保育士１人で処遇できる乳幼児数の範囲内で、保育士１人とすることができる。</t>
    <rPh sb="1" eb="3">
      <t>エンチョウ</t>
    </rPh>
    <rPh sb="3" eb="5">
      <t>ホイク</t>
    </rPh>
    <rPh sb="5" eb="7">
      <t>ジギョウ</t>
    </rPh>
    <rPh sb="8" eb="10">
      <t>ジッシ</t>
    </rPh>
    <rPh sb="14" eb="16">
      <t>バアイ</t>
    </rPh>
    <rPh sb="17" eb="19">
      <t>エンチョウ</t>
    </rPh>
    <rPh sb="19" eb="21">
      <t>ホイク</t>
    </rPh>
    <rPh sb="21" eb="23">
      <t>ジギョウ</t>
    </rPh>
    <rPh sb="24" eb="27">
      <t>イッパンガタ</t>
    </rPh>
    <rPh sb="34" eb="36">
      <t>サイテイ</t>
    </rPh>
    <rPh sb="36" eb="38">
      <t>キジュン</t>
    </rPh>
    <rPh sb="38" eb="39">
      <t>ダイ</t>
    </rPh>
    <rPh sb="41" eb="42">
      <t>ジョウ</t>
    </rPh>
    <rPh sb="42" eb="43">
      <t>ダイ</t>
    </rPh>
    <rPh sb="44" eb="45">
      <t>コウ</t>
    </rPh>
    <rPh sb="46" eb="48">
      <t>キテイ</t>
    </rPh>
    <rPh sb="50" eb="53">
      <t>ホイクシ</t>
    </rPh>
    <rPh sb="54" eb="56">
      <t>ハイチ</t>
    </rPh>
    <rPh sb="133" eb="136">
      <t>ホイクシ</t>
    </rPh>
    <rPh sb="137" eb="138">
      <t>カズ</t>
    </rPh>
    <rPh sb="140" eb="141">
      <t>メイ</t>
    </rPh>
    <rPh sb="142" eb="143">
      <t>クダ</t>
    </rPh>
    <rPh sb="155" eb="157">
      <t>カイショ</t>
    </rPh>
    <rPh sb="157" eb="159">
      <t>ジカン</t>
    </rPh>
    <rPh sb="159" eb="160">
      <t>ナイ</t>
    </rPh>
    <rPh sb="164" eb="165">
      <t>タン</t>
    </rPh>
    <rPh sb="165" eb="167">
      <t>ジカン</t>
    </rPh>
    <rPh sb="167" eb="169">
      <t>ニンテイ</t>
    </rPh>
    <phoneticPr fontId="1"/>
  </si>
  <si>
    <t>【職員配置上の留意事項】</t>
    <rPh sb="1" eb="3">
      <t>ショクイン</t>
    </rPh>
    <rPh sb="3" eb="5">
      <t>ハイチ</t>
    </rPh>
    <rPh sb="5" eb="6">
      <t>ジョウ</t>
    </rPh>
    <rPh sb="7" eb="9">
      <t>リュウイ</t>
    </rPh>
    <rPh sb="9" eb="11">
      <t>ジコウ</t>
    </rPh>
    <phoneticPr fontId="1"/>
  </si>
  <si>
    <t>【運営基準上の職員配置】</t>
    <rPh sb="1" eb="3">
      <t>ウンエイ</t>
    </rPh>
    <rPh sb="3" eb="5">
      <t>キジュン</t>
    </rPh>
    <rPh sb="5" eb="6">
      <t>ジョウ</t>
    </rPh>
    <rPh sb="7" eb="9">
      <t>ショクイン</t>
    </rPh>
    <rPh sb="9" eb="11">
      <t>ハイチ</t>
    </rPh>
    <phoneticPr fontId="1"/>
  </si>
  <si>
    <t>【運営基準上の職員配置に係る特例】</t>
    <rPh sb="1" eb="3">
      <t>ウンエイ</t>
    </rPh>
    <rPh sb="3" eb="5">
      <t>キジュン</t>
    </rPh>
    <rPh sb="5" eb="6">
      <t>ジョウ</t>
    </rPh>
    <rPh sb="7" eb="9">
      <t>ショクイン</t>
    </rPh>
    <rPh sb="9" eb="11">
      <t>ハイチ</t>
    </rPh>
    <rPh sb="12" eb="13">
      <t>カカ</t>
    </rPh>
    <rPh sb="14" eb="16">
      <t>トクレイ</t>
    </rPh>
    <phoneticPr fontId="1"/>
  </si>
  <si>
    <t>管理規程は、施設運営の重要事項に関する規程を定めておかなければならない。</t>
    <rPh sb="0" eb="2">
      <t>カンリ</t>
    </rPh>
    <rPh sb="2" eb="4">
      <t>キテイ</t>
    </rPh>
    <rPh sb="6" eb="8">
      <t>シセツ</t>
    </rPh>
    <rPh sb="8" eb="10">
      <t>ウンエイ</t>
    </rPh>
    <rPh sb="11" eb="13">
      <t>ジュウヨウ</t>
    </rPh>
    <rPh sb="13" eb="15">
      <t>ジコウ</t>
    </rPh>
    <rPh sb="16" eb="17">
      <t>カン</t>
    </rPh>
    <rPh sb="19" eb="21">
      <t>キテイ</t>
    </rPh>
    <rPh sb="22" eb="23">
      <t>サダ</t>
    </rPh>
    <phoneticPr fontId="1"/>
  </si>
  <si>
    <t>　就業規則等の整備</t>
    <rPh sb="1" eb="3">
      <t>シュウギョウ</t>
    </rPh>
    <rPh sb="3" eb="5">
      <t>キソク</t>
    </rPh>
    <rPh sb="5" eb="6">
      <t>トウ</t>
    </rPh>
    <rPh sb="7" eb="9">
      <t>セイビ</t>
    </rPh>
    <phoneticPr fontId="1"/>
  </si>
  <si>
    <t>　定年は引き上げず、希望者全員を６５歳まで継続雇用する。</t>
    <rPh sb="1" eb="3">
      <t>テイネン</t>
    </rPh>
    <rPh sb="4" eb="5">
      <t>ヒ</t>
    </rPh>
    <rPh sb="6" eb="7">
      <t>ア</t>
    </rPh>
    <rPh sb="10" eb="13">
      <t>キボウシャ</t>
    </rPh>
    <rPh sb="13" eb="15">
      <t>ゼンイン</t>
    </rPh>
    <rPh sb="18" eb="19">
      <t>サイ</t>
    </rPh>
    <rPh sb="21" eb="23">
      <t>ケイゾク</t>
    </rPh>
    <rPh sb="23" eb="25">
      <t>コヨウ</t>
    </rPh>
    <phoneticPr fontId="1"/>
  </si>
  <si>
    <t>　現状と差異がある場合は、規程と現状との整合を図ること。</t>
    <rPh sb="1" eb="3">
      <t>ゲンジョウ</t>
    </rPh>
    <rPh sb="4" eb="6">
      <t>サイ</t>
    </rPh>
    <rPh sb="9" eb="11">
      <t>バアイ</t>
    </rPh>
    <rPh sb="13" eb="15">
      <t>キテイ</t>
    </rPh>
    <rPh sb="16" eb="18">
      <t>ゲンジョウ</t>
    </rPh>
    <rPh sb="20" eb="22">
      <t>セイゴウ</t>
    </rPh>
    <rPh sb="23" eb="24">
      <t>ハカ</t>
    </rPh>
    <phoneticPr fontId="1"/>
  </si>
  <si>
    <t>　育児・介護休業等</t>
    <rPh sb="1" eb="3">
      <t>イクジ</t>
    </rPh>
    <rPh sb="4" eb="6">
      <t>カイゴ</t>
    </rPh>
    <rPh sb="6" eb="8">
      <t>キュウギョウ</t>
    </rPh>
    <rPh sb="8" eb="9">
      <t>トウ</t>
    </rPh>
    <phoneticPr fontId="1"/>
  </si>
  <si>
    <t>　所定労働時間の短縮措置</t>
    <rPh sb="1" eb="3">
      <t>ショテイ</t>
    </rPh>
    <rPh sb="3" eb="5">
      <t>ロウドウ</t>
    </rPh>
    <rPh sb="5" eb="7">
      <t>ジカン</t>
    </rPh>
    <rPh sb="8" eb="10">
      <t>タンシュク</t>
    </rPh>
    <rPh sb="10" eb="12">
      <t>ソチ</t>
    </rPh>
    <phoneticPr fontId="1"/>
  </si>
  <si>
    <t>育児・介護休業法施行規則第74条</t>
    <rPh sb="12" eb="13">
      <t>ダイ</t>
    </rPh>
    <rPh sb="15" eb="16">
      <t>ジョウ</t>
    </rPh>
    <phoneticPr fontId="1"/>
  </si>
  <si>
    <t>育児・介護休業法第10条、第16条の4、第16条の10、第18条の2、第20条の2、第23条の2</t>
    <rPh sb="8" eb="9">
      <t>ダイ</t>
    </rPh>
    <rPh sb="11" eb="12">
      <t>ジョウ</t>
    </rPh>
    <rPh sb="13" eb="14">
      <t>ダイ</t>
    </rPh>
    <rPh sb="16" eb="17">
      <t>ジョウ</t>
    </rPh>
    <rPh sb="20" eb="21">
      <t>ダイ</t>
    </rPh>
    <rPh sb="23" eb="24">
      <t>ジョウ</t>
    </rPh>
    <rPh sb="28" eb="29">
      <t>ダイ</t>
    </rPh>
    <rPh sb="31" eb="32">
      <t>ジョウ</t>
    </rPh>
    <rPh sb="35" eb="36">
      <t>ダイ</t>
    </rPh>
    <rPh sb="38" eb="39">
      <t>ジョウ</t>
    </rPh>
    <rPh sb="42" eb="43">
      <t>ダイ</t>
    </rPh>
    <rPh sb="45" eb="46">
      <t>ジョウ</t>
    </rPh>
    <phoneticPr fontId="1"/>
  </si>
  <si>
    <t>　育児・介護休業規程を整備していますか。</t>
    <rPh sb="1" eb="3">
      <t>イクジ</t>
    </rPh>
    <rPh sb="4" eb="6">
      <t>カイゴ</t>
    </rPh>
    <rPh sb="6" eb="8">
      <t>キュウギョウ</t>
    </rPh>
    <rPh sb="8" eb="10">
      <t>キテイ</t>
    </rPh>
    <rPh sb="11" eb="13">
      <t>セイビ</t>
    </rPh>
    <phoneticPr fontId="1"/>
  </si>
  <si>
    <t>　有期労働契約が繰り返し更新されて通算５年を超えたときは、労働者の申し込みにより、期間の定めのない労働契約（無期労働契約）に転換しなければならない。</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1"/>
  </si>
  <si>
    <t>　人事・服務関係の帳簿を整備していますか。</t>
    <rPh sb="1" eb="3">
      <t>ジンジ</t>
    </rPh>
    <rPh sb="4" eb="6">
      <t>フクム</t>
    </rPh>
    <rPh sb="6" eb="8">
      <t>カンケイ</t>
    </rPh>
    <rPh sb="9" eb="11">
      <t>チョウボ</t>
    </rPh>
    <rPh sb="12" eb="14">
      <t>セイビ</t>
    </rPh>
    <phoneticPr fontId="1"/>
  </si>
  <si>
    <t>　初任給格付けの際は、資格証明、前歴証明により確認し、決定経過を明確にすること。</t>
    <rPh sb="1" eb="4">
      <t>ショニンキュウ</t>
    </rPh>
    <rPh sb="4" eb="6">
      <t>カクヅ</t>
    </rPh>
    <rPh sb="8" eb="9">
      <t>サイ</t>
    </rPh>
    <rPh sb="11" eb="13">
      <t>シカク</t>
    </rPh>
    <rPh sb="13" eb="15">
      <t>ショウメイ</t>
    </rPh>
    <rPh sb="16" eb="18">
      <t>ゼンレキ</t>
    </rPh>
    <rPh sb="18" eb="20">
      <t>ショウメイ</t>
    </rPh>
    <rPh sb="23" eb="25">
      <t>カクニン</t>
    </rPh>
    <rPh sb="27" eb="29">
      <t>ケッテイ</t>
    </rPh>
    <rPh sb="29" eb="31">
      <t>ケイカ</t>
    </rPh>
    <rPh sb="32" eb="34">
      <t>メイカク</t>
    </rPh>
    <phoneticPr fontId="1"/>
  </si>
  <si>
    <t>　施設長が他の職種を兼務している場合、施設の運営管理に支障が生じないような体制がとられていますか。</t>
    <rPh sb="1" eb="4">
      <t>シセツチョウ</t>
    </rPh>
    <rPh sb="5" eb="6">
      <t>タ</t>
    </rPh>
    <rPh sb="7" eb="9">
      <t>ショクシュ</t>
    </rPh>
    <rPh sb="10" eb="12">
      <t>ケンム</t>
    </rPh>
    <rPh sb="16" eb="18">
      <t>バアイ</t>
    </rPh>
    <phoneticPr fontId="1"/>
  </si>
  <si>
    <t>施設長の兼務の有無</t>
    <rPh sb="0" eb="3">
      <t>シセツチョウ</t>
    </rPh>
    <rPh sb="4" eb="6">
      <t>ケンム</t>
    </rPh>
    <rPh sb="7" eb="9">
      <t>ウム</t>
    </rPh>
    <phoneticPr fontId="1"/>
  </si>
  <si>
    <t>施設長の資格</t>
    <rPh sb="0" eb="3">
      <t>シセツチョウ</t>
    </rPh>
    <rPh sb="4" eb="6">
      <t>シカク</t>
    </rPh>
    <phoneticPr fontId="1"/>
  </si>
  <si>
    <t>２以上の施設若しくは他の事業と兼務し、所長としての職務を行っていないものは欠員とみなして、所長設置加算が適用できないことに留意のこと。疑義がある場合は、加算を認定する市町村へ確認する必要がある。</t>
  </si>
  <si>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1"/>
  </si>
  <si>
    <t>消火訓練（模擬でも可）</t>
    <rPh sb="0" eb="2">
      <t>ショウカ</t>
    </rPh>
    <rPh sb="2" eb="4">
      <t>クンレン</t>
    </rPh>
    <rPh sb="5" eb="7">
      <t>モギ</t>
    </rPh>
    <rPh sb="9" eb="10">
      <t>カ</t>
    </rPh>
    <phoneticPr fontId="1"/>
  </si>
  <si>
    <t>消火訓練（模擬でも可）　　</t>
    <rPh sb="0" eb="2">
      <t>ショウカ</t>
    </rPh>
    <rPh sb="2" eb="4">
      <t>クンレン</t>
    </rPh>
    <rPh sb="5" eb="7">
      <t>モギ</t>
    </rPh>
    <rPh sb="9" eb="10">
      <t>カ</t>
    </rPh>
    <phoneticPr fontId="1"/>
  </si>
  <si>
    <t>【資料Ｐ１（１諸規程類の整備状況）】</t>
    <rPh sb="1" eb="3">
      <t>シリョウ</t>
    </rPh>
    <rPh sb="7" eb="8">
      <t>ショ</t>
    </rPh>
    <rPh sb="8" eb="10">
      <t>キテイ</t>
    </rPh>
    <rPh sb="10" eb="11">
      <t>ルイ</t>
    </rPh>
    <rPh sb="12" eb="14">
      <t>セイビ</t>
    </rPh>
    <rPh sb="14" eb="16">
      <t>ジョウキョウ</t>
    </rPh>
    <phoneticPr fontId="1"/>
  </si>
  <si>
    <t>　１か月６０時間を超える時間外労働については、その超えた時間の割増率が５０％に引き上げられている。</t>
    <rPh sb="3" eb="4">
      <t>ゲツ</t>
    </rPh>
    <rPh sb="6" eb="8">
      <t>ジカン</t>
    </rPh>
    <rPh sb="9" eb="10">
      <t>コ</t>
    </rPh>
    <rPh sb="12" eb="15">
      <t>ジカンガイ</t>
    </rPh>
    <rPh sb="15" eb="17">
      <t>ロウドウ</t>
    </rPh>
    <rPh sb="25" eb="26">
      <t>コ</t>
    </rPh>
    <rPh sb="28" eb="30">
      <t>ジカン</t>
    </rPh>
    <rPh sb="31" eb="33">
      <t>ワリマシ</t>
    </rPh>
    <rPh sb="33" eb="34">
      <t>リツ</t>
    </rPh>
    <rPh sb="39" eb="40">
      <t>ヒ</t>
    </rPh>
    <rPh sb="41" eb="42">
      <t>ア</t>
    </rPh>
    <phoneticPr fontId="1"/>
  </si>
  <si>
    <t>　育児・介護休業規程は就業規則の一部であり、改正の場合も労働基準監督署への変更届出が必要である。</t>
    <rPh sb="1" eb="3">
      <t>イクジ</t>
    </rPh>
    <rPh sb="4" eb="6">
      <t>カイゴ</t>
    </rPh>
    <rPh sb="6" eb="8">
      <t>キュウギョウ</t>
    </rPh>
    <rPh sb="8" eb="10">
      <t>キテイ</t>
    </rPh>
    <rPh sb="11" eb="13">
      <t>シュウギョウ</t>
    </rPh>
    <rPh sb="13" eb="15">
      <t>キソク</t>
    </rPh>
    <rPh sb="16" eb="18">
      <t>イチブ</t>
    </rPh>
    <rPh sb="22" eb="24">
      <t>カイセイ</t>
    </rPh>
    <rPh sb="25" eb="27">
      <t>バアイ</t>
    </rPh>
    <rPh sb="28" eb="30">
      <t>ロウドウ</t>
    </rPh>
    <rPh sb="30" eb="32">
      <t>キジュン</t>
    </rPh>
    <rPh sb="32" eb="34">
      <t>カントク</t>
    </rPh>
    <rPh sb="34" eb="35">
      <t>ショ</t>
    </rPh>
    <rPh sb="37" eb="39">
      <t>ヘンコウ</t>
    </rPh>
    <rPh sb="39" eb="41">
      <t>トドケデ</t>
    </rPh>
    <rPh sb="42" eb="44">
      <t>ヒツヨウ</t>
    </rPh>
    <phoneticPr fontId="1"/>
  </si>
  <si>
    <t>児発第471号通知</t>
    <rPh sb="0" eb="1">
      <t>ジ</t>
    </rPh>
    <rPh sb="1" eb="2">
      <t>ハツ</t>
    </rPh>
    <rPh sb="2" eb="3">
      <t>ダイ</t>
    </rPh>
    <rPh sb="6" eb="7">
      <t>ゴウ</t>
    </rPh>
    <rPh sb="7" eb="9">
      <t>ツウチ</t>
    </rPh>
    <phoneticPr fontId="1"/>
  </si>
  <si>
    <t>雇児総発0909第2号通知</t>
    <rPh sb="0" eb="1">
      <t>ヤト</t>
    </rPh>
    <rPh sb="1" eb="2">
      <t>ジ</t>
    </rPh>
    <rPh sb="2" eb="3">
      <t>ソウ</t>
    </rPh>
    <rPh sb="3" eb="4">
      <t>ハツ</t>
    </rPh>
    <rPh sb="8" eb="9">
      <t>ダイ</t>
    </rPh>
    <rPh sb="10" eb="11">
      <t>ゴウ</t>
    </rPh>
    <rPh sb="11" eb="13">
      <t>ツウチ</t>
    </rPh>
    <phoneticPr fontId="1"/>
  </si>
  <si>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1"/>
  </si>
  <si>
    <t>　育児休業制度等については次のとおり。</t>
    <rPh sb="1" eb="3">
      <t>イクジ</t>
    </rPh>
    <rPh sb="3" eb="5">
      <t>キュウギョウ</t>
    </rPh>
    <rPh sb="5" eb="7">
      <t>セイド</t>
    </rPh>
    <rPh sb="7" eb="8">
      <t>トウ</t>
    </rPh>
    <rPh sb="13" eb="14">
      <t>ツギ</t>
    </rPh>
    <phoneticPr fontId="1"/>
  </si>
  <si>
    <t>　育児休業制度</t>
    <rPh sb="1" eb="3">
      <t>イクジ</t>
    </rPh>
    <rPh sb="3" eb="5">
      <t>キュウギョウ</t>
    </rPh>
    <rPh sb="5" eb="7">
      <t>セイド</t>
    </rPh>
    <phoneticPr fontId="1"/>
  </si>
  <si>
    <t>育児・介護休業法施行規則第32条</t>
    <rPh sb="12" eb="13">
      <t>ダイ</t>
    </rPh>
    <rPh sb="15" eb="16">
      <t>ジョウ</t>
    </rPh>
    <phoneticPr fontId="1"/>
  </si>
  <si>
    <t>　所定外労働の免除</t>
    <rPh sb="1" eb="3">
      <t>ショテイ</t>
    </rPh>
    <rPh sb="3" eb="4">
      <t>ガイ</t>
    </rPh>
    <rPh sb="4" eb="6">
      <t>ロウドウ</t>
    </rPh>
    <rPh sb="7" eb="9">
      <t>メンジョ</t>
    </rPh>
    <phoneticPr fontId="1"/>
  </si>
  <si>
    <t>育児休業等の状況</t>
    <rPh sb="0" eb="2">
      <t>イクジ</t>
    </rPh>
    <rPh sb="2" eb="4">
      <t>キュウギョウ</t>
    </rPh>
    <rPh sb="4" eb="5">
      <t>トウ</t>
    </rPh>
    <rPh sb="6" eb="8">
      <t>ジョウキョウ</t>
    </rPh>
    <phoneticPr fontId="1"/>
  </si>
  <si>
    <t>育児休業制度等措置の事例の有無</t>
    <rPh sb="0" eb="2">
      <t>イクジ</t>
    </rPh>
    <rPh sb="2" eb="4">
      <t>キュウギョウ</t>
    </rPh>
    <rPh sb="4" eb="6">
      <t>セイド</t>
    </rPh>
    <rPh sb="6" eb="7">
      <t>トウ</t>
    </rPh>
    <rPh sb="7" eb="9">
      <t>ソチ</t>
    </rPh>
    <rPh sb="10" eb="12">
      <t>ジレイ</t>
    </rPh>
    <rPh sb="13" eb="15">
      <t>ウム</t>
    </rPh>
    <phoneticPr fontId="1"/>
  </si>
  <si>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1"/>
  </si>
  <si>
    <t>　介護休業制度</t>
    <rPh sb="1" eb="3">
      <t>カイゴ</t>
    </rPh>
    <rPh sb="3" eb="5">
      <t>キュウギョウ</t>
    </rPh>
    <rPh sb="4" eb="5">
      <t>イクキュウ</t>
    </rPh>
    <rPh sb="5" eb="7">
      <t>セイド</t>
    </rPh>
    <phoneticPr fontId="1"/>
  </si>
  <si>
    <t>育児・介護休業法第11条、第12条</t>
    <rPh sb="8" eb="9">
      <t>ダイ</t>
    </rPh>
    <rPh sb="11" eb="12">
      <t>ジョウ</t>
    </rPh>
    <rPh sb="13" eb="14">
      <t>ダイ</t>
    </rPh>
    <rPh sb="16" eb="17">
      <t>ジョウ</t>
    </rPh>
    <phoneticPr fontId="1"/>
  </si>
  <si>
    <t>　介護休暇制度</t>
    <rPh sb="1" eb="3">
      <t>カイゴ</t>
    </rPh>
    <rPh sb="3" eb="5">
      <t>キュウカ</t>
    </rPh>
    <rPh sb="5" eb="7">
      <t>セイド</t>
    </rPh>
    <phoneticPr fontId="1"/>
  </si>
  <si>
    <t>育児・介護休業法第16条の5、第16条の6</t>
    <rPh sb="8" eb="9">
      <t>ダイ</t>
    </rPh>
    <rPh sb="11" eb="12">
      <t>ジョウ</t>
    </rPh>
    <rPh sb="15" eb="16">
      <t>ダイ</t>
    </rPh>
    <rPh sb="18" eb="19">
      <t>ジョウ</t>
    </rPh>
    <phoneticPr fontId="1"/>
  </si>
  <si>
    <t>　短時間勤務等の措置（介護休業とあわせて９３日まで）</t>
    <rPh sb="1" eb="4">
      <t>タンジカン</t>
    </rPh>
    <rPh sb="4" eb="6">
      <t>キンム</t>
    </rPh>
    <rPh sb="6" eb="7">
      <t>トウ</t>
    </rPh>
    <rPh sb="8" eb="10">
      <t>ソチ</t>
    </rPh>
    <rPh sb="11" eb="13">
      <t>カイゴ</t>
    </rPh>
    <rPh sb="13" eb="15">
      <t>キュウギョウ</t>
    </rPh>
    <rPh sb="22" eb="23">
      <t>ニチ</t>
    </rPh>
    <phoneticPr fontId="1"/>
  </si>
  <si>
    <t>育児・介護休業法第18条</t>
    <rPh sb="8" eb="9">
      <t>ダイ</t>
    </rPh>
    <rPh sb="11" eb="12">
      <t>ジョウ</t>
    </rPh>
    <phoneticPr fontId="1"/>
  </si>
  <si>
    <t>育児・介護休業法第20条</t>
    <rPh sb="8" eb="9">
      <t>ダイ</t>
    </rPh>
    <rPh sb="11" eb="12">
      <t>ジョウ</t>
    </rPh>
    <phoneticPr fontId="1"/>
  </si>
  <si>
    <t>育児・介護休業法第16条、第16条の7、第18条の2、第20条の2、第23条の2</t>
    <rPh sb="8" eb="9">
      <t>ダイ</t>
    </rPh>
    <rPh sb="11" eb="12">
      <t>ジョウ</t>
    </rPh>
    <rPh sb="13" eb="14">
      <t>ダイ</t>
    </rPh>
    <rPh sb="16" eb="17">
      <t>ジョウ</t>
    </rPh>
    <rPh sb="20" eb="21">
      <t>ダイ</t>
    </rPh>
    <rPh sb="23" eb="24">
      <t>ジョウ</t>
    </rPh>
    <rPh sb="27" eb="28">
      <t>ダイ</t>
    </rPh>
    <rPh sb="30" eb="31">
      <t>ジョウ</t>
    </rPh>
    <rPh sb="34" eb="35">
      <t>ダイ</t>
    </rPh>
    <rPh sb="37" eb="38">
      <t>ジョウ</t>
    </rPh>
    <phoneticPr fontId="1"/>
  </si>
  <si>
    <t>介護休業等の状況</t>
    <rPh sb="0" eb="2">
      <t>カイゴ</t>
    </rPh>
    <rPh sb="2" eb="4">
      <t>キュウギョウ</t>
    </rPh>
    <rPh sb="3" eb="4">
      <t>イクキュウ</t>
    </rPh>
    <rPh sb="4" eb="5">
      <t>トウ</t>
    </rPh>
    <rPh sb="6" eb="8">
      <t>ジョウキョウ</t>
    </rPh>
    <phoneticPr fontId="1"/>
  </si>
  <si>
    <t>介護休業制度等措置の事例の有無</t>
    <rPh sb="0" eb="2">
      <t>カイゴ</t>
    </rPh>
    <rPh sb="2" eb="4">
      <t>キュウギョウ</t>
    </rPh>
    <rPh sb="3" eb="4">
      <t>イクキュウ</t>
    </rPh>
    <rPh sb="4" eb="6">
      <t>セイド</t>
    </rPh>
    <rPh sb="6" eb="7">
      <t>トウ</t>
    </rPh>
    <rPh sb="7" eb="9">
      <t>ソチ</t>
    </rPh>
    <rPh sb="10" eb="12">
      <t>ジレイ</t>
    </rPh>
    <rPh sb="13" eb="15">
      <t>ウム</t>
    </rPh>
    <phoneticPr fontId="1"/>
  </si>
  <si>
    <t>（イ）保健師・看護師・准看護師（１名まで）</t>
    <rPh sb="17" eb="18">
      <t>メイ</t>
    </rPh>
    <phoneticPr fontId="1"/>
  </si>
  <si>
    <t>（ウ）保育士に代えて配置する、次の職員（基準附則第95条、第96条に係る職員を配置できるのは、各時間帯において必要となる職員の3分の1を超えてはならないことに留意。）</t>
    <rPh sb="3" eb="6">
      <t>ホイクシ</t>
    </rPh>
    <rPh sb="15" eb="16">
      <t>ツギ</t>
    </rPh>
    <rPh sb="20" eb="22">
      <t>キジュン</t>
    </rPh>
    <rPh sb="22" eb="24">
      <t>フソク</t>
    </rPh>
    <rPh sb="24" eb="25">
      <t>ダイ</t>
    </rPh>
    <rPh sb="27" eb="28">
      <t>ジョウ</t>
    </rPh>
    <rPh sb="29" eb="30">
      <t>ダイ</t>
    </rPh>
    <rPh sb="32" eb="33">
      <t>ジョウ</t>
    </rPh>
    <rPh sb="34" eb="35">
      <t>カカ</t>
    </rPh>
    <rPh sb="36" eb="38">
      <t>ショクイン</t>
    </rPh>
    <rPh sb="39" eb="41">
      <t>ハイチ</t>
    </rPh>
    <rPh sb="47" eb="48">
      <t>カク</t>
    </rPh>
    <rPh sb="48" eb="50">
      <t>ジカン</t>
    </rPh>
    <rPh sb="50" eb="51">
      <t>タイ</t>
    </rPh>
    <rPh sb="55" eb="57">
      <t>ヒツヨウ</t>
    </rPh>
    <rPh sb="60" eb="62">
      <t>ショクイン</t>
    </rPh>
    <rPh sb="64" eb="65">
      <t>ブン</t>
    </rPh>
    <rPh sb="68" eb="69">
      <t>コ</t>
    </rPh>
    <rPh sb="79" eb="81">
      <t>リュウイ</t>
    </rPh>
    <phoneticPr fontId="1"/>
  </si>
  <si>
    <t>　(ⅰ)　【基準附則第94条】　園児が少数となる時間帯等において必要となる保育士の数が1人となる場合に配置する、知事が保育士と同等の知識及び経験を有すると認める者</t>
    <rPh sb="32" eb="34">
      <t>ヒツヨウ</t>
    </rPh>
    <rPh sb="37" eb="40">
      <t>ホイクシ</t>
    </rPh>
    <rPh sb="41" eb="42">
      <t>カズ</t>
    </rPh>
    <rPh sb="44" eb="45">
      <t>ニン</t>
    </rPh>
    <rPh sb="48" eb="50">
      <t>バアイ</t>
    </rPh>
    <rPh sb="59" eb="62">
      <t>ホイクシ</t>
    </rPh>
    <phoneticPr fontId="1"/>
  </si>
  <si>
    <t>　(ⅱ)　【　　〃　　 第95条】　幼稚園教諭及び小学校教諭並びに養護教諭の普通免許状を有する者</t>
    <rPh sb="12" eb="13">
      <t>ダイ</t>
    </rPh>
    <rPh sb="15" eb="16">
      <t>ジョウ</t>
    </rPh>
    <rPh sb="18" eb="21">
      <t>ヨウチエン</t>
    </rPh>
    <rPh sb="21" eb="23">
      <t>キョウユ</t>
    </rPh>
    <rPh sb="23" eb="24">
      <t>オヨ</t>
    </rPh>
    <rPh sb="25" eb="28">
      <t>ショウガッコウ</t>
    </rPh>
    <rPh sb="28" eb="30">
      <t>キョウユ</t>
    </rPh>
    <rPh sb="30" eb="31">
      <t>ナラ</t>
    </rPh>
    <rPh sb="33" eb="35">
      <t>ヨウゴ</t>
    </rPh>
    <rPh sb="35" eb="37">
      <t>キョウユ</t>
    </rPh>
    <rPh sb="38" eb="40">
      <t>フツウ</t>
    </rPh>
    <rPh sb="40" eb="42">
      <t>メンキョ</t>
    </rPh>
    <rPh sb="42" eb="43">
      <t>ジョウ</t>
    </rPh>
    <rPh sb="44" eb="45">
      <t>ユウ</t>
    </rPh>
    <rPh sb="47" eb="48">
      <t>モノ</t>
    </rPh>
    <phoneticPr fontId="1"/>
  </si>
  <si>
    <t>　(ⅲ)　【　　〃　 　第96条】　1日につき8時間を超えて開所すること等により、認可の際に必要となる保育士数に加えて配置する、知事が保育士と同等の知識及び経験を有すると認める者</t>
    <rPh sb="12" eb="13">
      <t>ダイ</t>
    </rPh>
    <rPh sb="15" eb="16">
      <t>ジョウ</t>
    </rPh>
    <rPh sb="19" eb="20">
      <t>ニチ</t>
    </rPh>
    <rPh sb="24" eb="26">
      <t>ジカン</t>
    </rPh>
    <rPh sb="27" eb="28">
      <t>コ</t>
    </rPh>
    <rPh sb="30" eb="32">
      <t>カイショ</t>
    </rPh>
    <rPh sb="36" eb="37">
      <t>トウ</t>
    </rPh>
    <rPh sb="41" eb="43">
      <t>ニンカ</t>
    </rPh>
    <rPh sb="44" eb="45">
      <t>サイ</t>
    </rPh>
    <rPh sb="46" eb="48">
      <t>ヒツヨウ</t>
    </rPh>
    <rPh sb="51" eb="54">
      <t>ホイクシ</t>
    </rPh>
    <rPh sb="54" eb="55">
      <t>スウ</t>
    </rPh>
    <rPh sb="56" eb="57">
      <t>クワ</t>
    </rPh>
    <rPh sb="59" eb="61">
      <t>ハイチ</t>
    </rPh>
    <rPh sb="64" eb="66">
      <t>チジ</t>
    </rPh>
    <rPh sb="67" eb="70">
      <t>ホイクシ</t>
    </rPh>
    <rPh sb="71" eb="73">
      <t>ドウトウ</t>
    </rPh>
    <rPh sb="74" eb="76">
      <t>チシキ</t>
    </rPh>
    <rPh sb="76" eb="77">
      <t>オヨ</t>
    </rPh>
    <rPh sb="78" eb="80">
      <t>ケイケン</t>
    </rPh>
    <rPh sb="81" eb="82">
      <t>ユウ</t>
    </rPh>
    <rPh sb="85" eb="86">
      <t>ミト</t>
    </rPh>
    <rPh sb="88" eb="89">
      <t>モノ</t>
    </rPh>
    <phoneticPr fontId="1"/>
  </si>
  <si>
    <t>　基本分単価に含まれる必要保育教諭等は以下の（ⅰ）（ⅱ）とおりであることから、これを充足すること。また、これとは別に非常勤の講師を配置すること。</t>
    <rPh sb="1" eb="3">
      <t>キホン</t>
    </rPh>
    <rPh sb="3" eb="4">
      <t>ブン</t>
    </rPh>
    <rPh sb="4" eb="6">
      <t>タンカ</t>
    </rPh>
    <rPh sb="7" eb="8">
      <t>フク</t>
    </rPh>
    <rPh sb="11" eb="13">
      <t>ヒツヨウ</t>
    </rPh>
    <rPh sb="13" eb="15">
      <t>ホイク</t>
    </rPh>
    <rPh sb="15" eb="17">
      <t>キョウユ</t>
    </rPh>
    <rPh sb="17" eb="18">
      <t>トウ</t>
    </rPh>
    <rPh sb="19" eb="21">
      <t>イカ</t>
    </rPh>
    <rPh sb="42" eb="44">
      <t>ジュウソク</t>
    </rPh>
    <rPh sb="56" eb="57">
      <t>ベツ</t>
    </rPh>
    <rPh sb="58" eb="61">
      <t>ヒジョウキン</t>
    </rPh>
    <rPh sb="62" eb="64">
      <t>コウシ</t>
    </rPh>
    <rPh sb="65" eb="67">
      <t>ハイチ</t>
    </rPh>
    <phoneticPr fontId="1"/>
  </si>
  <si>
    <t>加減調整</t>
    <rPh sb="0" eb="2">
      <t>カゲン</t>
    </rPh>
    <rPh sb="2" eb="4">
      <t>チョウセイ</t>
    </rPh>
    <phoneticPr fontId="1"/>
  </si>
  <si>
    <t>（ⅰ）主幹教諭等の専任化により子育て支援の取組みを実施していない場合</t>
    <rPh sb="3" eb="5">
      <t>シュカン</t>
    </rPh>
    <rPh sb="5" eb="7">
      <t>キョウユ</t>
    </rPh>
    <rPh sb="7" eb="8">
      <t>トウ</t>
    </rPh>
    <rPh sb="9" eb="11">
      <t>センニン</t>
    </rPh>
    <rPh sb="11" eb="12">
      <t>カ</t>
    </rPh>
    <rPh sb="15" eb="17">
      <t>コソダ</t>
    </rPh>
    <rPh sb="18" eb="20">
      <t>シエン</t>
    </rPh>
    <rPh sb="21" eb="22">
      <t>ト</t>
    </rPh>
    <rPh sb="22" eb="23">
      <t>ク</t>
    </rPh>
    <rPh sb="25" eb="27">
      <t>ジッシ</t>
    </rPh>
    <rPh sb="32" eb="34">
      <t>バアイ</t>
    </rPh>
    <phoneticPr fontId="1"/>
  </si>
  <si>
    <t>以下の要件を満たさない施設に適用する。</t>
    <rPh sb="0" eb="2">
      <t>イカ</t>
    </rPh>
    <rPh sb="3" eb="5">
      <t>ヨウケン</t>
    </rPh>
    <rPh sb="6" eb="7">
      <t>ミ</t>
    </rPh>
    <rPh sb="11" eb="13">
      <t>シセツ</t>
    </rPh>
    <rPh sb="14" eb="16">
      <t>テキヨウ</t>
    </rPh>
    <phoneticPr fontId="1"/>
  </si>
  <si>
    <t>（要件）</t>
    <rPh sb="1" eb="3">
      <t>ヨウケン</t>
    </rPh>
    <phoneticPr fontId="1"/>
  </si>
  <si>
    <t>（対象事業）</t>
    <rPh sb="1" eb="3">
      <t>タイショウ</t>
    </rPh>
    <rPh sb="3" eb="5">
      <t>ジギョウ</t>
    </rPh>
    <phoneticPr fontId="1"/>
  </si>
  <si>
    <t>延長保育／一時預かり／病児保育／障害児保育</t>
    <rPh sb="0" eb="2">
      <t>エンチョウ</t>
    </rPh>
    <rPh sb="2" eb="4">
      <t>ホイク</t>
    </rPh>
    <rPh sb="5" eb="7">
      <t>イチジ</t>
    </rPh>
    <rPh sb="7" eb="8">
      <t>アズ</t>
    </rPh>
    <rPh sb="11" eb="13">
      <t>ビョウジ</t>
    </rPh>
    <rPh sb="13" eb="15">
      <t>ホイク</t>
    </rPh>
    <rPh sb="16" eb="18">
      <t>ショウガイ</t>
    </rPh>
    <rPh sb="18" eb="19">
      <t>ジ</t>
    </rPh>
    <rPh sb="19" eb="21">
      <t>ホイク</t>
    </rPh>
    <phoneticPr fontId="1"/>
  </si>
  <si>
    <t>（ⅱ）年齢別配置基準を下回る場合</t>
    <rPh sb="3" eb="5">
      <t>ネンレイ</t>
    </rPh>
    <rPh sb="5" eb="6">
      <t>ベツ</t>
    </rPh>
    <rPh sb="6" eb="8">
      <t>ハイチ</t>
    </rPh>
    <rPh sb="8" eb="10">
      <t>キジュン</t>
    </rPh>
    <rPh sb="11" eb="13">
      <t>シタマワ</t>
    </rPh>
    <rPh sb="14" eb="16">
      <t>バアイ</t>
    </rPh>
    <phoneticPr fontId="1"/>
  </si>
  <si>
    <t>（ⅲ）配置基準上求められる職員資格を有しない場合</t>
    <rPh sb="3" eb="5">
      <t>ハイチ</t>
    </rPh>
    <rPh sb="5" eb="7">
      <t>キジュン</t>
    </rPh>
    <rPh sb="7" eb="8">
      <t>ジョウ</t>
    </rPh>
    <rPh sb="8" eb="9">
      <t>モト</t>
    </rPh>
    <rPh sb="13" eb="15">
      <t>ショクイン</t>
    </rPh>
    <rPh sb="15" eb="17">
      <t>シカク</t>
    </rPh>
    <rPh sb="18" eb="19">
      <t>ユウ</t>
    </rPh>
    <rPh sb="22" eb="24">
      <t>バアイ</t>
    </rPh>
    <phoneticPr fontId="1"/>
  </si>
  <si>
    <t>（ⅳ）施設長に係る経過措置が適用される場合</t>
    <rPh sb="3" eb="6">
      <t>シセツチョウ</t>
    </rPh>
    <rPh sb="7" eb="8">
      <t>カカ</t>
    </rPh>
    <rPh sb="9" eb="11">
      <t>ケイカ</t>
    </rPh>
    <rPh sb="11" eb="13">
      <t>ソチ</t>
    </rPh>
    <rPh sb="14" eb="16">
      <t>テキヨウ</t>
    </rPh>
    <rPh sb="19" eb="21">
      <t>バアイ</t>
    </rPh>
    <phoneticPr fontId="1"/>
  </si>
  <si>
    <t xml:space="preserve"> （ⅱ）年齢配置基準を下回っている場合</t>
    <rPh sb="4" eb="6">
      <t>ネンレイ</t>
    </rPh>
    <rPh sb="6" eb="8">
      <t>ハイチ</t>
    </rPh>
    <rPh sb="8" eb="10">
      <t>キジュン</t>
    </rPh>
    <rPh sb="11" eb="13">
      <t>シタマワ</t>
    </rPh>
    <rPh sb="17" eb="19">
      <t>バアイ</t>
    </rPh>
    <phoneticPr fontId="1"/>
  </si>
  <si>
    <t xml:space="preserve"> （ⅲ）配置基準上求められる職員資格を有しない場合</t>
    <rPh sb="4" eb="6">
      <t>ハイチ</t>
    </rPh>
    <rPh sb="6" eb="8">
      <t>キジュン</t>
    </rPh>
    <rPh sb="8" eb="9">
      <t>ジョウ</t>
    </rPh>
    <rPh sb="9" eb="10">
      <t>モト</t>
    </rPh>
    <rPh sb="14" eb="16">
      <t>ショクイン</t>
    </rPh>
    <rPh sb="16" eb="18">
      <t>シカク</t>
    </rPh>
    <rPh sb="19" eb="20">
      <t>ユウ</t>
    </rPh>
    <rPh sb="23" eb="25">
      <t>バアイ</t>
    </rPh>
    <phoneticPr fontId="1"/>
  </si>
  <si>
    <t xml:space="preserve"> （ⅳ）施設長に係る経過措置が適用される場合</t>
    <rPh sb="4" eb="7">
      <t>シセツチョウ</t>
    </rPh>
    <rPh sb="8" eb="9">
      <t>カカ</t>
    </rPh>
    <rPh sb="10" eb="12">
      <t>ケイカ</t>
    </rPh>
    <rPh sb="12" eb="14">
      <t>ソチ</t>
    </rPh>
    <rPh sb="15" eb="17">
      <t>テキヨウ</t>
    </rPh>
    <rPh sb="20" eb="22">
      <t>バアイ</t>
    </rPh>
    <phoneticPr fontId="1"/>
  </si>
  <si>
    <t>【公定価格上の配置基準（保育所の場合）】</t>
    <rPh sb="1" eb="3">
      <t>コウテイ</t>
    </rPh>
    <rPh sb="3" eb="5">
      <t>カカク</t>
    </rPh>
    <rPh sb="5" eb="6">
      <t>ジョウ</t>
    </rPh>
    <rPh sb="7" eb="9">
      <t>ハイチ</t>
    </rPh>
    <rPh sb="9" eb="11">
      <t>キジュン</t>
    </rPh>
    <rPh sb="12" eb="14">
      <t>ホイク</t>
    </rPh>
    <rPh sb="14" eb="15">
      <t>ショ</t>
    </rPh>
    <rPh sb="16" eb="18">
      <t>バアイ</t>
    </rPh>
    <phoneticPr fontId="1"/>
  </si>
  <si>
    <t>【公定価格上の配置基準（保育所型認定こども園の場合）】</t>
    <rPh sb="1" eb="3">
      <t>コウテイ</t>
    </rPh>
    <rPh sb="3" eb="5">
      <t>カカク</t>
    </rPh>
    <rPh sb="5" eb="6">
      <t>ジョウ</t>
    </rPh>
    <rPh sb="7" eb="9">
      <t>ハイチ</t>
    </rPh>
    <rPh sb="9" eb="11">
      <t>キジュン</t>
    </rPh>
    <rPh sb="12" eb="14">
      <t>ホイク</t>
    </rPh>
    <rPh sb="14" eb="15">
      <t>ショ</t>
    </rPh>
    <rPh sb="15" eb="16">
      <t>ガタ</t>
    </rPh>
    <rPh sb="16" eb="18">
      <t>ニンテイ</t>
    </rPh>
    <rPh sb="21" eb="22">
      <t>エン</t>
    </rPh>
    <rPh sb="23" eb="25">
      <t>バアイ</t>
    </rPh>
    <phoneticPr fontId="1"/>
  </si>
  <si>
    <t>⇒　秘密保持の規定状況</t>
    <rPh sb="2" eb="4">
      <t>ヒミツ</t>
    </rPh>
    <rPh sb="4" eb="6">
      <t>ホジ</t>
    </rPh>
    <rPh sb="7" eb="9">
      <t>キテイ</t>
    </rPh>
    <rPh sb="9" eb="11">
      <t>ジョウキョウ</t>
    </rPh>
    <phoneticPr fontId="1"/>
  </si>
  <si>
    <t>⇒　秘密保持（退職後）の規定状況</t>
    <rPh sb="2" eb="4">
      <t>ヒミツ</t>
    </rPh>
    <rPh sb="4" eb="6">
      <t>ホジ</t>
    </rPh>
    <rPh sb="7" eb="10">
      <t>タイショクゴ</t>
    </rPh>
    <rPh sb="12" eb="14">
      <t>キテイ</t>
    </rPh>
    <rPh sb="14" eb="16">
      <t>ジョウキョウ</t>
    </rPh>
    <phoneticPr fontId="1"/>
  </si>
  <si>
    <t>　介護休業制度等については次のとおり。</t>
    <rPh sb="1" eb="3">
      <t>カイゴ</t>
    </rPh>
    <rPh sb="3" eb="5">
      <t>キュウギョウ</t>
    </rPh>
    <rPh sb="4" eb="5">
      <t>イクキュウ</t>
    </rPh>
    <rPh sb="5" eb="7">
      <t>セイド</t>
    </rPh>
    <rPh sb="7" eb="8">
      <t>トウ</t>
    </rPh>
    <rPh sb="13" eb="14">
      <t>ツギ</t>
    </rPh>
    <phoneticPr fontId="1"/>
  </si>
  <si>
    <t>　また、給与等の財源は、委託費／給付費等公的資金であることから、適正に支給することが必須であり、施設長等の幹部職員の給与が当該施設の給与水準に比較して極めて高額となっていない必要がある。</t>
    <rPh sb="12" eb="14">
      <t>イタク</t>
    </rPh>
    <rPh sb="14" eb="15">
      <t>ヒ</t>
    </rPh>
    <rPh sb="16" eb="18">
      <t>キュウフ</t>
    </rPh>
    <rPh sb="18" eb="19">
      <t>ヒ</t>
    </rPh>
    <phoneticPr fontId="1"/>
  </si>
  <si>
    <t>　定期健康診断を対象となる職員全員に実施していますか。</t>
    <rPh sb="1" eb="3">
      <t>テイキ</t>
    </rPh>
    <rPh sb="3" eb="5">
      <t>ケンコウ</t>
    </rPh>
    <rPh sb="5" eb="7">
      <t>シンダン</t>
    </rPh>
    <rPh sb="8" eb="10">
      <t>タイショウ</t>
    </rPh>
    <rPh sb="13" eb="15">
      <t>ショクイン</t>
    </rPh>
    <rPh sb="15" eb="17">
      <t>ゼンイン</t>
    </rPh>
    <rPh sb="18" eb="20">
      <t>ジッシ</t>
    </rPh>
    <phoneticPr fontId="1"/>
  </si>
  <si>
    <t>　雇入時健康診断を対象となる職員全員に実施していますか。</t>
    <rPh sb="1" eb="3">
      <t>ヤトイイ</t>
    </rPh>
    <rPh sb="3" eb="4">
      <t>ジ</t>
    </rPh>
    <rPh sb="4" eb="6">
      <t>ケンコウ</t>
    </rPh>
    <rPh sb="6" eb="8">
      <t>シンダン</t>
    </rPh>
    <rPh sb="9" eb="11">
      <t>タイショウ</t>
    </rPh>
    <rPh sb="14" eb="16">
      <t>ショクイン</t>
    </rPh>
    <rPh sb="16" eb="18">
      <t>ゼンイン</t>
    </rPh>
    <rPh sb="19" eb="21">
      <t>ジッシ</t>
    </rPh>
    <phoneticPr fontId="1"/>
  </si>
  <si>
    <t>※　雇入時健康診断の検査項目は、定期健康診断項目のうち、喀痰検査を除外した項目である。</t>
    <rPh sb="10" eb="12">
      <t>ケンサ</t>
    </rPh>
    <rPh sb="12" eb="14">
      <t>コウモク</t>
    </rPh>
    <rPh sb="16" eb="18">
      <t>テイキ</t>
    </rPh>
    <rPh sb="18" eb="20">
      <t>ケンコウ</t>
    </rPh>
    <rPh sb="20" eb="22">
      <t>シンダン</t>
    </rPh>
    <rPh sb="22" eb="24">
      <t>コウモク</t>
    </rPh>
    <rPh sb="28" eb="30">
      <t>カクタン</t>
    </rPh>
    <rPh sb="30" eb="32">
      <t>ケンサ</t>
    </rPh>
    <rPh sb="33" eb="35">
      <t>ジョガイ</t>
    </rPh>
    <rPh sb="37" eb="39">
      <t>コウモク</t>
    </rPh>
    <phoneticPr fontId="1"/>
  </si>
  <si>
    <t>(５</t>
    <phoneticPr fontId="1"/>
  </si>
  <si>
    <t>　小規模保育所（定員６０人未満として認可された保育所）においては、施設長は保育士の資格を有し、直接児童の保育に従事することができる者を配置するよう努めることとされている。</t>
    <rPh sb="1" eb="4">
      <t>ショウキボ</t>
    </rPh>
    <rPh sb="4" eb="6">
      <t>ホイク</t>
    </rPh>
    <rPh sb="6" eb="7">
      <t>ショ</t>
    </rPh>
    <rPh sb="8" eb="10">
      <t>テイイン</t>
    </rPh>
    <rPh sb="12" eb="13">
      <t>ニン</t>
    </rPh>
    <rPh sb="13" eb="15">
      <t>ミマン</t>
    </rPh>
    <rPh sb="18" eb="20">
      <t>ニンカ</t>
    </rPh>
    <rPh sb="23" eb="25">
      <t>ホイク</t>
    </rPh>
    <rPh sb="25" eb="26">
      <t>ショ</t>
    </rPh>
    <rPh sb="33" eb="36">
      <t>シセツチョウ</t>
    </rPh>
    <rPh sb="37" eb="39">
      <t>ホイク</t>
    </rPh>
    <rPh sb="39" eb="40">
      <t>シ</t>
    </rPh>
    <rPh sb="41" eb="43">
      <t>シカク</t>
    </rPh>
    <rPh sb="44" eb="45">
      <t>ユウ</t>
    </rPh>
    <rPh sb="47" eb="49">
      <t>チョクセツ</t>
    </rPh>
    <rPh sb="49" eb="51">
      <t>ジドウ</t>
    </rPh>
    <rPh sb="52" eb="54">
      <t>ホイク</t>
    </rPh>
    <rPh sb="55" eb="57">
      <t>ジュウジ</t>
    </rPh>
    <rPh sb="65" eb="66">
      <t>モノ</t>
    </rPh>
    <rPh sb="67" eb="69">
      <t>ハイチ</t>
    </rPh>
    <rPh sb="73" eb="74">
      <t>ツト</t>
    </rPh>
    <phoneticPr fontId="1"/>
  </si>
  <si>
    <t>　就業規則の整備</t>
    <rPh sb="1" eb="3">
      <t>シュウギョウ</t>
    </rPh>
    <rPh sb="3" eb="5">
      <t>キソク</t>
    </rPh>
    <rPh sb="6" eb="8">
      <t>セイビ</t>
    </rPh>
    <phoneticPr fontId="1"/>
  </si>
  <si>
    <t>（ア）実際に保育に当たっていて、保育士登録を受けた職員（主任保育士を含む）</t>
    <phoneticPr fontId="1"/>
  </si>
  <si>
    <t>③　常勤換算値（小数点以下の端数処理を行わない）＝非常勤職員の勤務時間数の合計÷就業規則等で定めた常勤職員の1カ月の勤務時間数</t>
    <rPh sb="2" eb="4">
      <t>ジョウキン</t>
    </rPh>
    <rPh sb="4" eb="6">
      <t>カンサン</t>
    </rPh>
    <rPh sb="6" eb="7">
      <t>チ</t>
    </rPh>
    <rPh sb="8" eb="11">
      <t>ショウスウテン</t>
    </rPh>
    <rPh sb="11" eb="13">
      <t>イカ</t>
    </rPh>
    <rPh sb="14" eb="16">
      <t>ハスウ</t>
    </rPh>
    <rPh sb="16" eb="18">
      <t>ショリ</t>
    </rPh>
    <rPh sb="19" eb="20">
      <t>オコナ</t>
    </rPh>
    <rPh sb="25" eb="28">
      <t>ヒジョウキン</t>
    </rPh>
    <rPh sb="28" eb="30">
      <t>ショクイン</t>
    </rPh>
    <rPh sb="31" eb="33">
      <t>キンム</t>
    </rPh>
    <rPh sb="33" eb="35">
      <t>ジカン</t>
    </rPh>
    <rPh sb="35" eb="36">
      <t>スウ</t>
    </rPh>
    <rPh sb="37" eb="39">
      <t>ゴウケイ</t>
    </rPh>
    <rPh sb="40" eb="42">
      <t>シュウギョウ</t>
    </rPh>
    <rPh sb="42" eb="44">
      <t>キソク</t>
    </rPh>
    <rPh sb="44" eb="45">
      <t>トウ</t>
    </rPh>
    <rPh sb="46" eb="47">
      <t>サダ</t>
    </rPh>
    <rPh sb="49" eb="51">
      <t>ジョウキン</t>
    </rPh>
    <rPh sb="51" eb="53">
      <t>ショクイン</t>
    </rPh>
    <rPh sb="56" eb="57">
      <t>ゲツ</t>
    </rPh>
    <rPh sb="58" eb="60">
      <t>キンム</t>
    </rPh>
    <rPh sb="60" eb="62">
      <t>ジカン</t>
    </rPh>
    <rPh sb="62" eb="63">
      <t>スウ</t>
    </rPh>
    <phoneticPr fontId="1"/>
  </si>
  <si>
    <t>④　行が足りない場合は追加してください。</t>
    <rPh sb="2" eb="3">
      <t>ギョウ</t>
    </rPh>
    <rPh sb="4" eb="5">
      <t>タ</t>
    </rPh>
    <rPh sb="8" eb="10">
      <t>バアイ</t>
    </rPh>
    <rPh sb="11" eb="13">
      <t>ツイカ</t>
    </rPh>
    <phoneticPr fontId="1"/>
  </si>
  <si>
    <t>（５）</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</si>
  <si>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</si>
  <si>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</si>
  <si>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</si>
  <si>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</si>
  <si>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</si>
  <si>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</si>
  <si>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</si>
  <si>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</si>
  <si>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</si>
  <si>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</si>
  <si>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</si>
  <si>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　常勤換算数欄については、次の計算式により記入してください。
常勤換算値（小数点以下の端数処理を行わない）＝非常勤職員の勤務時間数の合計÷就業規則等で定めた常勤職員の1カ月の勤務時間数</t>
    <rPh sb="13" eb="14">
      <t>ツギ</t>
    </rPh>
    <rPh sb="15" eb="17">
      <t>ケイサン</t>
    </rPh>
    <rPh sb="17" eb="18">
      <t>シキ</t>
    </rPh>
    <rPh sb="21" eb="23">
      <t>キニュウ</t>
    </rPh>
    <phoneticPr fontId="1"/>
  </si>
  <si>
    <t>【資料Ｐ２～９（２保育士等の配置状況）】</t>
    <rPh sb="1" eb="3">
      <t>シリョウ</t>
    </rPh>
    <rPh sb="9" eb="12">
      <t>ホイクシ</t>
    </rPh>
    <rPh sb="12" eb="13">
      <t>トウ</t>
    </rPh>
    <rPh sb="14" eb="16">
      <t>ハイチ</t>
    </rPh>
    <rPh sb="16" eb="18">
      <t>ジョウキョウ</t>
    </rPh>
    <phoneticPr fontId="1"/>
  </si>
  <si>
    <t>　上記を踏まえ、資料Ｐ２～９（２保育士等の配置状況）に児童数、定員及び保育士数等を記入し、保育士定数を充足しているか確認してください。</t>
    <rPh sb="1" eb="3">
      <t>ジョウキ</t>
    </rPh>
    <rPh sb="4" eb="5">
      <t>フ</t>
    </rPh>
    <rPh sb="8" eb="10">
      <t>シリョウ</t>
    </rPh>
    <rPh sb="16" eb="19">
      <t>ホイクシ</t>
    </rPh>
    <rPh sb="19" eb="20">
      <t>トウ</t>
    </rPh>
    <rPh sb="21" eb="23">
      <t>ハイチ</t>
    </rPh>
    <rPh sb="23" eb="25">
      <t>ジョウキョウ</t>
    </rPh>
    <rPh sb="27" eb="29">
      <t>ジドウ</t>
    </rPh>
    <rPh sb="29" eb="30">
      <t>スウ</t>
    </rPh>
    <rPh sb="31" eb="33">
      <t>テイイン</t>
    </rPh>
    <rPh sb="33" eb="34">
      <t>オヨ</t>
    </rPh>
    <rPh sb="35" eb="37">
      <t>ホイク</t>
    </rPh>
    <rPh sb="37" eb="38">
      <t>シ</t>
    </rPh>
    <rPh sb="38" eb="39">
      <t>スウ</t>
    </rPh>
    <rPh sb="39" eb="40">
      <t>トウ</t>
    </rPh>
    <rPh sb="41" eb="43">
      <t>キニュウ</t>
    </rPh>
    <rPh sb="45" eb="47">
      <t>ホイク</t>
    </rPh>
    <rPh sb="47" eb="48">
      <t>シ</t>
    </rPh>
    <rPh sb="48" eb="50">
      <t>テイスウ</t>
    </rPh>
    <rPh sb="51" eb="53">
      <t>ジュウソク</t>
    </rPh>
    <rPh sb="58" eb="60">
      <t>カクニン</t>
    </rPh>
    <phoneticPr fontId="1"/>
  </si>
  <si>
    <t>【資料Ｐ１０～１１（３職員の勤務状況）】</t>
    <rPh sb="1" eb="3">
      <t>シリョウ</t>
    </rPh>
    <rPh sb="11" eb="13">
      <t>ショクイン</t>
    </rPh>
    <rPh sb="14" eb="16">
      <t>キンム</t>
    </rPh>
    <rPh sb="16" eb="18">
      <t>ジョウキョウ</t>
    </rPh>
    <phoneticPr fontId="1"/>
  </si>
  <si>
    <t>【資料Ｐ１２（４新採用者の給与等の状況）】</t>
    <rPh sb="1" eb="3">
      <t>シリョウ</t>
    </rPh>
    <rPh sb="8" eb="9">
      <t>シン</t>
    </rPh>
    <rPh sb="9" eb="12">
      <t>サイヨウシャ</t>
    </rPh>
    <rPh sb="13" eb="15">
      <t>キュウヨ</t>
    </rPh>
    <rPh sb="15" eb="16">
      <t>トウ</t>
    </rPh>
    <rPh sb="17" eb="19">
      <t>ジョウキョウ</t>
    </rPh>
    <phoneticPr fontId="1"/>
  </si>
  <si>
    <t>【資料Ｐ１３（５現員現給調書）】</t>
    <rPh sb="1" eb="3">
      <t>シリョウ</t>
    </rPh>
    <rPh sb="8" eb="9">
      <t>ゲン</t>
    </rPh>
    <rPh sb="9" eb="10">
      <t>イン</t>
    </rPh>
    <rPh sb="10" eb="11">
      <t>ゲン</t>
    </rPh>
    <rPh sb="11" eb="12">
      <t>キュウ</t>
    </rPh>
    <rPh sb="12" eb="14">
      <t>チョウショ</t>
    </rPh>
    <phoneticPr fontId="1"/>
  </si>
  <si>
    <t>【資料Ｐ１６（６退職者名簿）】</t>
    <rPh sb="1" eb="3">
      <t>シリョウ</t>
    </rPh>
    <rPh sb="8" eb="11">
      <t>タイショクシャ</t>
    </rPh>
    <rPh sb="11" eb="13">
      <t>メイボ</t>
    </rPh>
    <phoneticPr fontId="1"/>
  </si>
  <si>
    <t>【資料Ｐ１６（６退職者名簿）】</t>
    <rPh sb="1" eb="3">
      <t>シリョウ</t>
    </rPh>
    <rPh sb="8" eb="10">
      <t>タイショク</t>
    </rPh>
    <rPh sb="10" eb="11">
      <t>シャ</t>
    </rPh>
    <rPh sb="11" eb="13">
      <t>メイボ</t>
    </rPh>
    <phoneticPr fontId="1"/>
  </si>
  <si>
    <t>【資料Ｐ１７（８健康診断の実施状況）】</t>
    <rPh sb="1" eb="3">
      <t>シリョウ</t>
    </rPh>
    <rPh sb="8" eb="10">
      <t>ケンコウ</t>
    </rPh>
    <rPh sb="10" eb="12">
      <t>シンダン</t>
    </rPh>
    <rPh sb="13" eb="14">
      <t>ジツ</t>
    </rPh>
    <rPh sb="14" eb="15">
      <t>シ</t>
    </rPh>
    <rPh sb="15" eb="17">
      <t>ジョウキョウ</t>
    </rPh>
    <phoneticPr fontId="1"/>
  </si>
  <si>
    <t>【資料Ｐ１８（９給食従事職員の検便）】</t>
    <rPh sb="1" eb="3">
      <t>シリョウ</t>
    </rPh>
    <rPh sb="8" eb="10">
      <t>キュウショク</t>
    </rPh>
    <rPh sb="10" eb="12">
      <t>ジュウジ</t>
    </rPh>
    <rPh sb="12" eb="14">
      <t>ショクイン</t>
    </rPh>
    <rPh sb="15" eb="17">
      <t>ケンベン</t>
    </rPh>
    <phoneticPr fontId="1"/>
  </si>
  <si>
    <t>【資料Ｐ１９（１０設備の状況）】　</t>
    <rPh sb="1" eb="3">
      <t>シリョウ</t>
    </rPh>
    <rPh sb="9" eb="11">
      <t>セツビ</t>
    </rPh>
    <rPh sb="12" eb="14">
      <t>ジョウキョウ</t>
    </rPh>
    <phoneticPr fontId="1"/>
  </si>
  <si>
    <t>【資料Ｐ２０（１１避難訓練等の実施状況）】</t>
    <rPh sb="1" eb="3">
      <t>シリョウ</t>
    </rPh>
    <rPh sb="9" eb="11">
      <t>ヒナン</t>
    </rPh>
    <rPh sb="11" eb="13">
      <t>クンレン</t>
    </rPh>
    <rPh sb="13" eb="14">
      <t>トウ</t>
    </rPh>
    <rPh sb="15" eb="16">
      <t>ジツ</t>
    </rPh>
    <rPh sb="16" eb="17">
      <t>シ</t>
    </rPh>
    <rPh sb="17" eb="19">
      <t>ジョウキョウ</t>
    </rPh>
    <phoneticPr fontId="1"/>
  </si>
  <si>
    <t>・</t>
    <phoneticPr fontId="1"/>
  </si>
  <si>
    <t>⇒</t>
    <phoneticPr fontId="1"/>
  </si>
  <si>
    <t>屋外遊技場</t>
    <rPh sb="0" eb="2">
      <t>オクガイ</t>
    </rPh>
    <rPh sb="2" eb="5">
      <t>ユウギジョウ</t>
    </rPh>
    <phoneticPr fontId="1"/>
  </si>
  <si>
    <t>１　子どもが安全に利用できる場所であること。</t>
    <phoneticPr fontId="1"/>
  </si>
  <si>
    <t>２　利用時間を日常的に確保できる場所であること。</t>
    <phoneticPr fontId="1"/>
  </si>
  <si>
    <t>３　子どもに対する教育及び保育の適切な提供が可能な場所であること。</t>
    <phoneticPr fontId="1"/>
  </si>
  <si>
    <t>医務室</t>
    <rPh sb="0" eb="3">
      <t>イムシツ</t>
    </rPh>
    <phoneticPr fontId="1"/>
  </si>
  <si>
    <t>　認定こども園は、その建物又は敷地の公衆の見やすい場所に、当該施設が認定こども園である旨の表示をしなければならない。</t>
    <rPh sb="1" eb="3">
      <t>ニンテイ</t>
    </rPh>
    <rPh sb="6" eb="7">
      <t>エン</t>
    </rPh>
    <rPh sb="11" eb="13">
      <t>タテモノ</t>
    </rPh>
    <rPh sb="13" eb="14">
      <t>マタ</t>
    </rPh>
    <rPh sb="15" eb="17">
      <t>シキチ</t>
    </rPh>
    <rPh sb="18" eb="20">
      <t>コウシュウ</t>
    </rPh>
    <rPh sb="21" eb="22">
      <t>ミ</t>
    </rPh>
    <rPh sb="25" eb="27">
      <t>バショ</t>
    </rPh>
    <rPh sb="29" eb="31">
      <t>トウガイ</t>
    </rPh>
    <rPh sb="31" eb="33">
      <t>シセツ</t>
    </rPh>
    <rPh sb="34" eb="36">
      <t>ニンテイ</t>
    </rPh>
    <rPh sb="39" eb="40">
      <t>エン</t>
    </rPh>
    <rPh sb="43" eb="44">
      <t>ムネ</t>
    </rPh>
    <rPh sb="45" eb="47">
      <t>ヒョウジ</t>
    </rPh>
    <phoneticPr fontId="1"/>
  </si>
  <si>
    <t>学級数２以下の施設</t>
    <rPh sb="0" eb="2">
      <t>ガッキュウ</t>
    </rPh>
    <rPh sb="2" eb="3">
      <t>スウ</t>
    </rPh>
    <rPh sb="4" eb="6">
      <t>イカ</t>
    </rPh>
    <rPh sb="7" eb="9">
      <t>シセツ</t>
    </rPh>
    <phoneticPr fontId="1"/>
  </si>
  <si>
    <t>学級数３以上の施設</t>
    <rPh sb="0" eb="2">
      <t>ガッキュウ</t>
    </rPh>
    <rPh sb="2" eb="3">
      <t>スウ</t>
    </rPh>
    <rPh sb="4" eb="6">
      <t>イジョウ</t>
    </rPh>
    <rPh sb="7" eb="9">
      <t>シセツ</t>
    </rPh>
    <phoneticPr fontId="1"/>
  </si>
  <si>
    <t>学級数</t>
    <rPh sb="0" eb="2">
      <t>ガッキュウ</t>
    </rPh>
    <rPh sb="2" eb="3">
      <t>スウ</t>
    </rPh>
    <phoneticPr fontId="1"/>
  </si>
  <si>
    <t>現員数</t>
    <rPh sb="0" eb="2">
      <t>ゲンイン</t>
    </rPh>
    <rPh sb="2" eb="3">
      <t>スウ</t>
    </rPh>
    <phoneticPr fontId="1"/>
  </si>
  <si>
    <t>㎡</t>
    <phoneticPr fontId="1"/>
  </si>
  <si>
    <t>C’</t>
    <phoneticPr fontId="1"/>
  </si>
  <si>
    <t>F’</t>
    <phoneticPr fontId="1"/>
  </si>
  <si>
    <t>面積基準による算定面積</t>
    <rPh sb="0" eb="2">
      <t>メンセキ</t>
    </rPh>
    <rPh sb="2" eb="4">
      <t>キジュン</t>
    </rPh>
    <rPh sb="7" eb="9">
      <t>サンテイ</t>
    </rPh>
    <rPh sb="9" eb="11">
      <t>メンセキ</t>
    </rPh>
    <phoneticPr fontId="1"/>
  </si>
  <si>
    <t>左のうち、満2歳～3歳未満児数</t>
    <rPh sb="0" eb="1">
      <t>ヒダリ</t>
    </rPh>
    <rPh sb="5" eb="6">
      <t>マン</t>
    </rPh>
    <rPh sb="7" eb="8">
      <t>サイ</t>
    </rPh>
    <rPh sb="10" eb="13">
      <t>サイミマン</t>
    </rPh>
    <rPh sb="13" eb="14">
      <t>ジ</t>
    </rPh>
    <rPh sb="14" eb="15">
      <t>カズ</t>
    </rPh>
    <phoneticPr fontId="1"/>
  </si>
  <si>
    <t>満2歳～3歳未満児数(C')+(F')</t>
    <phoneticPr fontId="1"/>
  </si>
  <si>
    <t>㎡</t>
    <phoneticPr fontId="1"/>
  </si>
  <si>
    <t>面積基準による算定面積</t>
    <phoneticPr fontId="1"/>
  </si>
  <si>
    <t>満２歳以上児
(C)+(F)</t>
    <rPh sb="0" eb="1">
      <t>マン</t>
    </rPh>
    <rPh sb="2" eb="5">
      <t>サイイジョウ</t>
    </rPh>
    <rPh sb="5" eb="6">
      <t>ジ</t>
    </rPh>
    <phoneticPr fontId="1"/>
  </si>
  <si>
    <t>満２歳未満児</t>
    <rPh sb="0" eb="1">
      <t>マン</t>
    </rPh>
    <rPh sb="2" eb="3">
      <t>サイ</t>
    </rPh>
    <rPh sb="3" eb="5">
      <t>ミマン</t>
    </rPh>
    <rPh sb="5" eb="6">
      <t>ジ</t>
    </rPh>
    <phoneticPr fontId="1"/>
  </si>
  <si>
    <t>満２歳以上児
(C)</t>
    <rPh sb="0" eb="1">
      <t>マン</t>
    </rPh>
    <rPh sb="2" eb="3">
      <t>サイ</t>
    </rPh>
    <rPh sb="3" eb="5">
      <t>イジョウ</t>
    </rPh>
    <rPh sb="5" eb="6">
      <t>ジ</t>
    </rPh>
    <phoneticPr fontId="1"/>
  </si>
  <si>
    <t>満２歳以上児</t>
    <rPh sb="0" eb="1">
      <t>マン</t>
    </rPh>
    <rPh sb="2" eb="3">
      <t>サイ</t>
    </rPh>
    <rPh sb="3" eb="5">
      <t>イジョウ</t>
    </rPh>
    <rPh sb="5" eb="6">
      <t>ジ</t>
    </rPh>
    <phoneticPr fontId="1"/>
  </si>
  <si>
    <t>満２歳以上児
(F)</t>
    <rPh sb="0" eb="1">
      <t>マン</t>
    </rPh>
    <rPh sb="2" eb="3">
      <t>サイ</t>
    </rPh>
    <rPh sb="3" eb="5">
      <t>イジョウ</t>
    </rPh>
    <rPh sb="5" eb="6">
      <t>ジ</t>
    </rPh>
    <phoneticPr fontId="1"/>
  </si>
  <si>
    <t>グレーのセルは、入力不要</t>
    <rPh sb="8" eb="10">
      <t>ニュウリョク</t>
    </rPh>
    <rPh sb="10" eb="12">
      <t>フヨウ</t>
    </rPh>
    <phoneticPr fontId="1"/>
  </si>
  <si>
    <t>※医務室の有無について、☑をつけてください。</t>
    <rPh sb="1" eb="4">
      <t>イムシツ</t>
    </rPh>
    <rPh sb="5" eb="7">
      <t>ウム</t>
    </rPh>
    <phoneticPr fontId="1"/>
  </si>
  <si>
    <t>( C )</t>
    <phoneticPr fontId="1"/>
  </si>
  <si>
    <t>「労契法」</t>
    <rPh sb="1" eb="2">
      <t>ロウ</t>
    </rPh>
    <rPh sb="2" eb="3">
      <t>チギリ</t>
    </rPh>
    <rPh sb="3" eb="4">
      <t>ホウ</t>
    </rPh>
    <phoneticPr fontId="1"/>
  </si>
  <si>
    <t>　労働契約法（平成１９年法律第１２８号）</t>
    <rPh sb="1" eb="3">
      <t>ロウドウ</t>
    </rPh>
    <rPh sb="3" eb="5">
      <t>ケイヤク</t>
    </rPh>
    <rPh sb="5" eb="6">
      <t>ホウ</t>
    </rPh>
    <rPh sb="7" eb="9">
      <t>ヘイセイ</t>
    </rPh>
    <rPh sb="11" eb="12">
      <t>ネン</t>
    </rPh>
    <rPh sb="12" eb="14">
      <t>ホウリツ</t>
    </rPh>
    <rPh sb="14" eb="15">
      <t>ダイ</t>
    </rPh>
    <rPh sb="18" eb="19">
      <t>ゴウ</t>
    </rPh>
    <phoneticPr fontId="1"/>
  </si>
  <si>
    <t>「幼保以外の認定こども園の基準」</t>
    <rPh sb="1" eb="2">
      <t>ヨウ</t>
    </rPh>
    <rPh sb="2" eb="3">
      <t>ホ</t>
    </rPh>
    <rPh sb="3" eb="5">
      <t>イガイ</t>
    </rPh>
    <rPh sb="6" eb="8">
      <t>ニンテイ</t>
    </rPh>
    <rPh sb="11" eb="12">
      <t>エン</t>
    </rPh>
    <rPh sb="13" eb="15">
      <t>キジュン</t>
    </rPh>
    <phoneticPr fontId="1"/>
  </si>
  <si>
    <t>幼保以外の認定こども園の基準第四</t>
    <rPh sb="0" eb="1">
      <t>ヨウ</t>
    </rPh>
    <rPh sb="1" eb="2">
      <t>ホ</t>
    </rPh>
    <rPh sb="2" eb="4">
      <t>イガイ</t>
    </rPh>
    <rPh sb="5" eb="7">
      <t>ニンテイ</t>
    </rPh>
    <rPh sb="10" eb="11">
      <t>エン</t>
    </rPh>
    <rPh sb="12" eb="14">
      <t>キジュン</t>
    </rPh>
    <rPh sb="14" eb="15">
      <t>ダイ</t>
    </rPh>
    <rPh sb="15" eb="16">
      <t>ヨン</t>
    </rPh>
    <phoneticPr fontId="1"/>
  </si>
  <si>
    <t>労契法第18条</t>
    <rPh sb="0" eb="1">
      <t>ロウ</t>
    </rPh>
    <rPh sb="1" eb="2">
      <t>チギリ</t>
    </rPh>
    <rPh sb="2" eb="3">
      <t>ホウ</t>
    </rPh>
    <rPh sb="3" eb="4">
      <t>ダイ</t>
    </rPh>
    <rPh sb="6" eb="7">
      <t>ジョウ</t>
    </rPh>
    <phoneticPr fontId="1"/>
  </si>
  <si>
    <t>（ウ）保育教諭に代えて配置する、次の職員（基準附則第6条、第7条に係る職員を配置できるのは、各時間帯において必要となる職員の3分の1までであることに留意。）</t>
    <rPh sb="16" eb="17">
      <t>ツギ</t>
    </rPh>
    <rPh sb="21" eb="23">
      <t>キジュン</t>
    </rPh>
    <rPh sb="23" eb="25">
      <t>フソク</t>
    </rPh>
    <rPh sb="25" eb="26">
      <t>ダイ</t>
    </rPh>
    <rPh sb="27" eb="28">
      <t>ジョウ</t>
    </rPh>
    <rPh sb="29" eb="30">
      <t>ダイ</t>
    </rPh>
    <rPh sb="31" eb="32">
      <t>ジョウ</t>
    </rPh>
    <rPh sb="33" eb="34">
      <t>カカ</t>
    </rPh>
    <rPh sb="35" eb="37">
      <t>ショクイン</t>
    </rPh>
    <rPh sb="38" eb="40">
      <t>ハイチ</t>
    </rPh>
    <rPh sb="46" eb="47">
      <t>カク</t>
    </rPh>
    <rPh sb="47" eb="49">
      <t>ジカン</t>
    </rPh>
    <rPh sb="49" eb="50">
      <t>タイ</t>
    </rPh>
    <rPh sb="54" eb="56">
      <t>ヒツヨウ</t>
    </rPh>
    <rPh sb="59" eb="61">
      <t>ショクイン</t>
    </rPh>
    <rPh sb="63" eb="64">
      <t>ブン</t>
    </rPh>
    <rPh sb="74" eb="76">
      <t>リュウイ</t>
    </rPh>
    <phoneticPr fontId="1"/>
  </si>
  <si>
    <t>　(ⅰ)【基準附則第5条】　園児が少数となる時間帯等において必要となる保育教諭等の数が1人となる場合に配置する、知事が保育教諭と同等の知識及び経験を有すると認める者</t>
    <rPh sb="30" eb="32">
      <t>ヒツヨウ</t>
    </rPh>
    <rPh sb="35" eb="37">
      <t>ホイク</t>
    </rPh>
    <rPh sb="37" eb="39">
      <t>キョウユ</t>
    </rPh>
    <rPh sb="39" eb="40">
      <t>トウ</t>
    </rPh>
    <rPh sb="41" eb="42">
      <t>カズ</t>
    </rPh>
    <rPh sb="44" eb="45">
      <t>ニン</t>
    </rPh>
    <rPh sb="48" eb="50">
      <t>バアイ</t>
    </rPh>
    <phoneticPr fontId="1"/>
  </si>
  <si>
    <t>　(ⅱ)【　　〃　　 第6条】　小学校教諭又は養護教諭の普通免許状を有する者（ただし、養護教諭については、養護教諭としての業務に従事している者を除く。）</t>
    <rPh sb="11" eb="12">
      <t>ダイ</t>
    </rPh>
    <rPh sb="13" eb="14">
      <t>ジョウ</t>
    </rPh>
    <rPh sb="16" eb="19">
      <t>ショウガッコウ</t>
    </rPh>
    <rPh sb="19" eb="21">
      <t>キョウユ</t>
    </rPh>
    <rPh sb="21" eb="22">
      <t>マタ</t>
    </rPh>
    <rPh sb="23" eb="25">
      <t>ヨウゴ</t>
    </rPh>
    <rPh sb="25" eb="27">
      <t>キョウユ</t>
    </rPh>
    <rPh sb="28" eb="30">
      <t>フツウ</t>
    </rPh>
    <rPh sb="30" eb="32">
      <t>メンキョ</t>
    </rPh>
    <rPh sb="32" eb="33">
      <t>ジョウ</t>
    </rPh>
    <rPh sb="34" eb="35">
      <t>ユウ</t>
    </rPh>
    <rPh sb="37" eb="38">
      <t>モノ</t>
    </rPh>
    <rPh sb="43" eb="45">
      <t>ヨウゴ</t>
    </rPh>
    <rPh sb="45" eb="47">
      <t>キョウユ</t>
    </rPh>
    <rPh sb="53" eb="55">
      <t>ヨウゴ</t>
    </rPh>
    <rPh sb="55" eb="57">
      <t>キョウユ</t>
    </rPh>
    <rPh sb="61" eb="63">
      <t>ギョウム</t>
    </rPh>
    <rPh sb="64" eb="66">
      <t>ジュウジ</t>
    </rPh>
    <rPh sb="70" eb="71">
      <t>モノ</t>
    </rPh>
    <rPh sb="72" eb="73">
      <t>ノゾ</t>
    </rPh>
    <phoneticPr fontId="1"/>
  </si>
  <si>
    <t>　(ⅲ)【　　〃　 　第7条】　1日につき8時間を超えて開所すること等により、認可の際に必要となる職員数に加えて配置する、知事が保育教諭と同等の知識及び経験を有すると認める者</t>
    <rPh sb="11" eb="12">
      <t>ダイ</t>
    </rPh>
    <rPh sb="13" eb="14">
      <t>ジョウ</t>
    </rPh>
    <rPh sb="17" eb="18">
      <t>ニチ</t>
    </rPh>
    <rPh sb="22" eb="24">
      <t>ジカン</t>
    </rPh>
    <rPh sb="25" eb="26">
      <t>コ</t>
    </rPh>
    <rPh sb="28" eb="30">
      <t>カイショ</t>
    </rPh>
    <rPh sb="34" eb="35">
      <t>トウ</t>
    </rPh>
    <rPh sb="39" eb="41">
      <t>ニンカ</t>
    </rPh>
    <rPh sb="42" eb="43">
      <t>サイ</t>
    </rPh>
    <rPh sb="44" eb="46">
      <t>ヒツヨウ</t>
    </rPh>
    <rPh sb="49" eb="51">
      <t>ショクイン</t>
    </rPh>
    <rPh sb="51" eb="52">
      <t>スウ</t>
    </rPh>
    <rPh sb="53" eb="54">
      <t>クワ</t>
    </rPh>
    <rPh sb="56" eb="58">
      <t>ハイチ</t>
    </rPh>
    <rPh sb="61" eb="63">
      <t>チジ</t>
    </rPh>
    <rPh sb="64" eb="66">
      <t>ホイク</t>
    </rPh>
    <rPh sb="66" eb="68">
      <t>キョウユ</t>
    </rPh>
    <rPh sb="69" eb="71">
      <t>ドウトウ</t>
    </rPh>
    <rPh sb="72" eb="74">
      <t>チシキ</t>
    </rPh>
    <rPh sb="74" eb="75">
      <t>オヨ</t>
    </rPh>
    <rPh sb="76" eb="78">
      <t>ケイケン</t>
    </rPh>
    <rPh sb="79" eb="80">
      <t>ユウ</t>
    </rPh>
    <rPh sb="83" eb="84">
      <t>ミト</t>
    </rPh>
    <rPh sb="86" eb="87">
      <t>モノ</t>
    </rPh>
    <phoneticPr fontId="1"/>
  </si>
  <si>
    <t>（ア）教育及び保育に直接従事する、副園長、教頭、主幹保育教諭、指導保育教諭、保育教諭、助保育教諭、講師</t>
    <phoneticPr fontId="1"/>
  </si>
  <si>
    <t>（５）</t>
    <phoneticPr fontId="1"/>
  </si>
  <si>
    <t>(根拠：基準　第5条第4項
　　　　 特定教育・保育等に要する費用の額の算定に関する基準等の制定に伴う実施上の留意事項について　別紙3Ⅱ1(2)(イ)及び別紙4Ⅱ1(2))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</si>
  <si>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</si>
  <si>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</si>
  <si>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</si>
  <si>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</si>
  <si>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</si>
  <si>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</si>
  <si>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</si>
  <si>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</si>
  <si>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</si>
  <si>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※保育所型認定こども園の屋外遊技場は、上記面積基準以上であれば、次に掲げる要件を満たす付近にある適当な場所を、屋外遊技場に代えることができる。</t>
    <rPh sb="1" eb="3">
      <t>ホイク</t>
    </rPh>
    <rPh sb="3" eb="4">
      <t>ショ</t>
    </rPh>
    <rPh sb="4" eb="5">
      <t>ガタ</t>
    </rPh>
    <rPh sb="5" eb="7">
      <t>ニンテイ</t>
    </rPh>
    <rPh sb="12" eb="14">
      <t>オクガイ</t>
    </rPh>
    <rPh sb="14" eb="17">
      <t>ユウギジョウ</t>
    </rPh>
    <rPh sb="19" eb="21">
      <t>ジョウキ</t>
    </rPh>
    <rPh sb="21" eb="23">
      <t>メンセキ</t>
    </rPh>
    <rPh sb="23" eb="25">
      <t>キジュン</t>
    </rPh>
    <rPh sb="25" eb="27">
      <t>イジョウ</t>
    </rPh>
    <rPh sb="55" eb="57">
      <t>オクガイ</t>
    </rPh>
    <rPh sb="57" eb="60">
      <t>ユウギジョウ</t>
    </rPh>
    <rPh sb="61" eb="62">
      <t>カ</t>
    </rPh>
    <phoneticPr fontId="1"/>
  </si>
  <si>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1"/>
  </si>
  <si>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1"/>
  </si>
  <si>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シコウ</t>
    </rPh>
    <rPh sb="34" eb="36">
      <t>キソク</t>
    </rPh>
    <rPh sb="37" eb="39">
      <t>ショウワ</t>
    </rPh>
    <rPh sb="41" eb="42">
      <t>ネン</t>
    </rPh>
    <rPh sb="42" eb="45">
      <t>ロウドウショウ</t>
    </rPh>
    <rPh sb="45" eb="46">
      <t>レイ</t>
    </rPh>
    <rPh sb="46" eb="47">
      <t>ダイ</t>
    </rPh>
    <rPh sb="48" eb="49">
      <t>ゴウ</t>
    </rPh>
    <phoneticPr fontId="1"/>
  </si>
  <si>
    <t>　社会福祉事業に従事する者の確保を図るための措置に関する基本的な指針（平成１９年厚生労働省告示２８９号）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2">
      <t>コウセイ</t>
    </rPh>
    <rPh sb="42" eb="45">
      <t>ロウドウショウ</t>
    </rPh>
    <rPh sb="45" eb="47">
      <t>コクジ</t>
    </rPh>
    <rPh sb="50" eb="51">
      <t>ゴウ</t>
    </rPh>
    <phoneticPr fontId="1"/>
  </si>
  <si>
    <t>基準第13条第2項</t>
    <rPh sb="0" eb="2">
      <t>キジュン</t>
    </rPh>
    <rPh sb="2" eb="3">
      <t>ダイ</t>
    </rPh>
    <rPh sb="5" eb="6">
      <t>ジョウ</t>
    </rPh>
    <rPh sb="6" eb="7">
      <t>ダイ</t>
    </rPh>
    <rPh sb="8" eb="9">
      <t>コウ</t>
    </rPh>
    <phoneticPr fontId="1"/>
  </si>
  <si>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4" eb="35">
      <t>キュウ</t>
    </rPh>
    <rPh sb="36" eb="37">
      <t>カン</t>
    </rPh>
    <rPh sb="39" eb="41">
      <t>ジコウ</t>
    </rPh>
    <phoneticPr fontId="1"/>
  </si>
  <si>
    <t>　社会福祉施設等職員と申出施設等職員が適正に届けられているか、1年未満の期間雇用者が含まれていないかを確認すること。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2" eb="33">
      <t>ネン</t>
    </rPh>
    <rPh sb="33" eb="35">
      <t>ミマン</t>
    </rPh>
    <rPh sb="36" eb="38">
      <t>キカン</t>
    </rPh>
    <rPh sb="38" eb="41">
      <t>コヨウシャ</t>
    </rPh>
    <rPh sb="42" eb="43">
      <t>フク</t>
    </rPh>
    <rPh sb="51" eb="53">
      <t>カクニン</t>
    </rPh>
    <phoneticPr fontId="1"/>
  </si>
  <si>
    <t>　身長、体重、腹囲、視力及び聴力（1000Hz及び4000Hz）の検査</t>
    <rPh sb="1" eb="3">
      <t>シンチョウ</t>
    </rPh>
    <rPh sb="4" eb="6">
      <t>タイジュウ</t>
    </rPh>
    <rPh sb="7" eb="9">
      <t>フクイ</t>
    </rPh>
    <rPh sb="10" eb="12">
      <t>シリョク</t>
    </rPh>
    <rPh sb="12" eb="13">
      <t>オヨ</t>
    </rPh>
    <rPh sb="14" eb="16">
      <t>チョウリョク</t>
    </rPh>
    <rPh sb="23" eb="24">
      <t>オヨ</t>
    </rPh>
    <rPh sb="33" eb="35">
      <t>ケンサ</t>
    </rPh>
    <phoneticPr fontId="1"/>
  </si>
  <si>
    <t>　胸部エックス線検査及び喀痰検査</t>
    <rPh sb="1" eb="3">
      <t>キョウブ</t>
    </rPh>
    <rPh sb="7" eb="8">
      <t>セン</t>
    </rPh>
    <rPh sb="8" eb="10">
      <t>ケンサ</t>
    </rPh>
    <rPh sb="10" eb="11">
      <t>オヨ</t>
    </rPh>
    <rPh sb="12" eb="14">
      <t>カクタン</t>
    </rPh>
    <rPh sb="14" eb="16">
      <t>ケンサ</t>
    </rPh>
    <phoneticPr fontId="1"/>
  </si>
  <si>
    <t>　貧血検査（血色素量及び赤血球数）</t>
    <rPh sb="1" eb="3">
      <t>ヒンケツ</t>
    </rPh>
    <rPh sb="3" eb="5">
      <t>ケンサ</t>
    </rPh>
    <rPh sb="6" eb="8">
      <t>ケッショク</t>
    </rPh>
    <rPh sb="8" eb="9">
      <t>ソ</t>
    </rPh>
    <rPh sb="9" eb="10">
      <t>リョウ</t>
    </rPh>
    <rPh sb="10" eb="11">
      <t>オヨ</t>
    </rPh>
    <rPh sb="12" eb="15">
      <t>セッケッキュウ</t>
    </rPh>
    <rPh sb="15" eb="16">
      <t>スウ</t>
    </rPh>
    <phoneticPr fontId="1"/>
  </si>
  <si>
    <t>　肝機能検査（GOT、GPT及びγ-GTP）</t>
    <rPh sb="1" eb="2">
      <t>カン</t>
    </rPh>
    <rPh sb="2" eb="4">
      <t>キノウ</t>
    </rPh>
    <rPh sb="4" eb="6">
      <t>ケンサ</t>
    </rPh>
    <rPh sb="14" eb="15">
      <t>オヨ</t>
    </rPh>
    <phoneticPr fontId="1"/>
  </si>
  <si>
    <t>　血中脂質検査（LDLコレステロール、HDLコレステロール及び血清トリグリセライド）</t>
    <rPh sb="1" eb="2">
      <t>ケツ</t>
    </rPh>
    <rPh sb="2" eb="3">
      <t>ナカ</t>
    </rPh>
    <rPh sb="3" eb="5">
      <t>シシツ</t>
    </rPh>
    <rPh sb="5" eb="7">
      <t>ケンサ</t>
    </rPh>
    <rPh sb="29" eb="30">
      <t>オヨ</t>
    </rPh>
    <rPh sb="31" eb="33">
      <t>ケッセイ</t>
    </rPh>
    <phoneticPr fontId="1"/>
  </si>
  <si>
    <t>　血糖検査</t>
    <rPh sb="1" eb="2">
      <t>ケツ</t>
    </rPh>
    <rPh sb="2" eb="3">
      <t>トウ</t>
    </rPh>
    <rPh sb="3" eb="5">
      <t>ケンサ</t>
    </rPh>
    <phoneticPr fontId="1"/>
  </si>
  <si>
    <t>　心電図検査</t>
    <rPh sb="1" eb="4">
      <t>シンデンズ</t>
    </rPh>
    <rPh sb="4" eb="6">
      <t>ケンサ</t>
    </rPh>
    <phoneticPr fontId="1"/>
  </si>
  <si>
    <t>幼保以外の認定こども園の基準第八の一</t>
    <rPh sb="0" eb="1">
      <t>ヨウ</t>
    </rPh>
    <rPh sb="1" eb="2">
      <t>ホ</t>
    </rPh>
    <rPh sb="2" eb="4">
      <t>イガイ</t>
    </rPh>
    <rPh sb="5" eb="7">
      <t>ニンテイ</t>
    </rPh>
    <rPh sb="10" eb="11">
      <t>エン</t>
    </rPh>
    <rPh sb="12" eb="14">
      <t>キジュン</t>
    </rPh>
    <rPh sb="14" eb="15">
      <t>ダイ</t>
    </rPh>
    <rPh sb="15" eb="16">
      <t>ハチ</t>
    </rPh>
    <rPh sb="17" eb="18">
      <t>イチ</t>
    </rPh>
    <phoneticPr fontId="1"/>
  </si>
  <si>
    <t>基準第6条第2項</t>
    <rPh sb="0" eb="2">
      <t>キジュン</t>
    </rPh>
    <rPh sb="2" eb="3">
      <t>ダイ</t>
    </rPh>
    <rPh sb="4" eb="5">
      <t>ジョウ</t>
    </rPh>
    <rPh sb="5" eb="6">
      <t>ダイ</t>
    </rPh>
    <rPh sb="7" eb="8">
      <t>コウ</t>
    </rPh>
    <phoneticPr fontId="1"/>
  </si>
  <si>
    <t>（根拠：幼保以外の認定こども園の基準　第四の六）</t>
    <rPh sb="1" eb="3">
      <t>コンキョ</t>
    </rPh>
    <rPh sb="4" eb="5">
      <t>ヨウ</t>
    </rPh>
    <rPh sb="5" eb="6">
      <t>ホ</t>
    </rPh>
    <rPh sb="6" eb="8">
      <t>イガイ</t>
    </rPh>
    <rPh sb="9" eb="11">
      <t>ニンテイ</t>
    </rPh>
    <rPh sb="14" eb="15">
      <t>エン</t>
    </rPh>
    <rPh sb="16" eb="18">
      <t>キジュン</t>
    </rPh>
    <rPh sb="19" eb="20">
      <t>ダイ</t>
    </rPh>
    <rPh sb="20" eb="21">
      <t>ヨン</t>
    </rPh>
    <rPh sb="22" eb="23">
      <t>ロク</t>
    </rPh>
    <phoneticPr fontId="1"/>
  </si>
  <si>
    <t>労基法第3条</t>
    <rPh sb="0" eb="1">
      <t>ロウ</t>
    </rPh>
    <rPh sb="2" eb="3">
      <t>ホウ</t>
    </rPh>
    <rPh sb="3" eb="4">
      <t>ダイ</t>
    </rPh>
    <rPh sb="5" eb="6">
      <t>ジョウ</t>
    </rPh>
    <phoneticPr fontId="1"/>
  </si>
  <si>
    <t>社福法第78条</t>
    <rPh sb="0" eb="1">
      <t>シャ</t>
    </rPh>
    <rPh sb="1" eb="2">
      <t>フク</t>
    </rPh>
    <rPh sb="2" eb="3">
      <t>ホウ</t>
    </rPh>
    <rPh sb="3" eb="4">
      <t>ダイ</t>
    </rPh>
    <rPh sb="6" eb="7">
      <t>ジョウ</t>
    </rPh>
    <phoneticPr fontId="1"/>
  </si>
  <si>
    <t>　現状と差異がある場合は、規則と現状との整合を図ること。</t>
    <rPh sb="1" eb="3">
      <t>ゲンジョウ</t>
    </rPh>
    <rPh sb="4" eb="6">
      <t>サイ</t>
    </rPh>
    <rPh sb="9" eb="11">
      <t>バアイ</t>
    </rPh>
    <rPh sb="13" eb="15">
      <t>キソク</t>
    </rPh>
    <rPh sb="16" eb="18">
      <t>ゲンジョウ</t>
    </rPh>
    <rPh sb="20" eb="22">
      <t>セイゴウ</t>
    </rPh>
    <rPh sb="23" eb="24">
      <t>ハカ</t>
    </rPh>
    <phoneticPr fontId="1"/>
  </si>
  <si>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t>
    <rPh sb="1" eb="4">
      <t>ジギョウヌシ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phoneticPr fontId="1"/>
  </si>
  <si>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1"/>
  </si>
  <si>
    <t>　給与規程は、就業規則の一部であり、作成、改正、届出についても就業規則と一体のもので職員処遇上極めて重要である。また、給与等の財源は、公的資金であることから、支給基準を明確にし、基準に従って支給することが必須である。</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2" eb="44">
      <t>ショクイン</t>
    </rPh>
    <rPh sb="44" eb="46">
      <t>ショグウ</t>
    </rPh>
    <rPh sb="46" eb="47">
      <t>ウエ</t>
    </rPh>
    <rPh sb="47" eb="48">
      <t>キワ</t>
    </rPh>
    <rPh sb="50" eb="52">
      <t>ジュウヨウ</t>
    </rPh>
    <rPh sb="59" eb="60">
      <t>キュウ</t>
    </rPh>
    <rPh sb="60" eb="61">
      <t>ヨ</t>
    </rPh>
    <rPh sb="61" eb="62">
      <t>トウ</t>
    </rPh>
    <rPh sb="63" eb="65">
      <t>ザイゲン</t>
    </rPh>
    <rPh sb="67" eb="69">
      <t>コウテキ</t>
    </rPh>
    <rPh sb="69" eb="71">
      <t>シキン</t>
    </rPh>
    <rPh sb="79" eb="81">
      <t>シキュウ</t>
    </rPh>
    <rPh sb="81" eb="83">
      <t>キジュン</t>
    </rPh>
    <rPh sb="84" eb="86">
      <t>メイカク</t>
    </rPh>
    <rPh sb="89" eb="91">
      <t>キジュン</t>
    </rPh>
    <rPh sb="92" eb="93">
      <t>シタガ</t>
    </rPh>
    <rPh sb="95" eb="97">
      <t>シキュウ</t>
    </rPh>
    <rPh sb="102" eb="103">
      <t>ヒツ</t>
    </rPh>
    <rPh sb="103" eb="104">
      <t>ス</t>
    </rPh>
    <phoneticPr fontId="1"/>
  </si>
  <si>
    <t xml:space="preserve">  処遇改善等加算の額については、確実に職員の賃金改善に充てること。また職員１人当たりの平均勤続年数が上昇することに伴い増加する基礎分に係る加算額については、適切に昇給等に充当すること。</t>
    <rPh sb="2" eb="4">
      <t>ショグウ</t>
    </rPh>
    <rPh sb="4" eb="6">
      <t>カイゼン</t>
    </rPh>
    <rPh sb="6" eb="7">
      <t>ナド</t>
    </rPh>
    <rPh sb="7" eb="9">
      <t>カサン</t>
    </rPh>
    <rPh sb="10" eb="11">
      <t>ガク</t>
    </rPh>
    <rPh sb="17" eb="19">
      <t>カクジツ</t>
    </rPh>
    <rPh sb="20" eb="22">
      <t>ショクイン</t>
    </rPh>
    <rPh sb="23" eb="25">
      <t>チンギン</t>
    </rPh>
    <rPh sb="25" eb="27">
      <t>カイゼン</t>
    </rPh>
    <rPh sb="28" eb="29">
      <t>ア</t>
    </rPh>
    <rPh sb="36" eb="38">
      <t>ショクイン</t>
    </rPh>
    <rPh sb="39" eb="40">
      <t>ヒト</t>
    </rPh>
    <rPh sb="40" eb="41">
      <t>ア</t>
    </rPh>
    <rPh sb="44" eb="46">
      <t>ヘイキン</t>
    </rPh>
    <rPh sb="46" eb="48">
      <t>キンゾク</t>
    </rPh>
    <rPh sb="48" eb="50">
      <t>ネンスウ</t>
    </rPh>
    <rPh sb="51" eb="53">
      <t>ジョウショウ</t>
    </rPh>
    <rPh sb="58" eb="59">
      <t>トモナ</t>
    </rPh>
    <rPh sb="60" eb="62">
      <t>ゾウカ</t>
    </rPh>
    <rPh sb="64" eb="66">
      <t>キソ</t>
    </rPh>
    <rPh sb="66" eb="67">
      <t>ブン</t>
    </rPh>
    <rPh sb="68" eb="69">
      <t>カカ</t>
    </rPh>
    <rPh sb="70" eb="73">
      <t>カサンガク</t>
    </rPh>
    <rPh sb="79" eb="81">
      <t>テキセツ</t>
    </rPh>
    <rPh sb="82" eb="84">
      <t>ショウキュウ</t>
    </rPh>
    <rPh sb="84" eb="85">
      <t>ナド</t>
    </rPh>
    <rPh sb="86" eb="88">
      <t>ジュウトウ</t>
    </rPh>
    <phoneticPr fontId="1"/>
  </si>
  <si>
    <r>
      <t>常勤換算数</t>
    </r>
    <r>
      <rPr>
        <vertAlign val="subscript"/>
        <sz val="9"/>
        <rFont val="ＭＳ Ｐゴシック"/>
        <family val="3"/>
        <charset val="128"/>
      </rPr>
      <t>※</t>
    </r>
    <rPh sb="0" eb="2">
      <t>ジョウキン</t>
    </rPh>
    <rPh sb="2" eb="4">
      <t>カンザン</t>
    </rPh>
    <rPh sb="4" eb="5">
      <t>スウ</t>
    </rPh>
    <phoneticPr fontId="1"/>
  </si>
  <si>
    <r>
      <t>①　次の職員について、職名、氏名、及び、常勤で勤務した月には「１」を、非常勤で勤務した月に</t>
    </r>
    <r>
      <rPr>
        <sz val="9"/>
        <color indexed="10"/>
        <rFont val="ＭＳ Ｐゴシック"/>
        <family val="3"/>
        <charset val="128"/>
      </rPr>
      <t>月の勤務時間数</t>
    </r>
    <r>
      <rPr>
        <sz val="9"/>
        <rFont val="ＭＳ Ｐゴシック"/>
        <family val="3"/>
        <charset val="128"/>
      </rPr>
      <t>を記入してください。</t>
    </r>
    <rPh sb="2" eb="3">
      <t>ツギ</t>
    </rPh>
    <rPh sb="4" eb="6">
      <t>ショクイン</t>
    </rPh>
    <rPh sb="11" eb="13">
      <t>ショクメイ</t>
    </rPh>
    <rPh sb="14" eb="16">
      <t>シメイ</t>
    </rPh>
    <rPh sb="17" eb="18">
      <t>オヨ</t>
    </rPh>
    <rPh sb="20" eb="22">
      <t>ジョウキン</t>
    </rPh>
    <rPh sb="23" eb="25">
      <t>キンム</t>
    </rPh>
    <rPh sb="27" eb="28">
      <t>ツキ</t>
    </rPh>
    <rPh sb="35" eb="38">
      <t>ヒジョウキン</t>
    </rPh>
    <rPh sb="39" eb="41">
      <t>キンム</t>
    </rPh>
    <rPh sb="43" eb="44">
      <t>ツキ</t>
    </rPh>
    <rPh sb="45" eb="46">
      <t>ツキ</t>
    </rPh>
    <rPh sb="47" eb="49">
      <t>キンム</t>
    </rPh>
    <rPh sb="49" eb="51">
      <t>ジカン</t>
    </rPh>
    <rPh sb="51" eb="52">
      <t>スウ</t>
    </rPh>
    <rPh sb="53" eb="55">
      <t>キニュウ</t>
    </rPh>
    <phoneticPr fontId="1"/>
  </si>
  <si>
    <r>
      <t>　認定こども園の</t>
    </r>
    <r>
      <rPr>
        <u/>
        <sz val="9"/>
        <rFont val="ＭＳ Ｐゴシック"/>
        <family val="3"/>
        <charset val="128"/>
      </rPr>
      <t>基本単価に含まれている調理員等については、２、３号認定子どもの定員40人以下の施設は１人、定員41人以上150人以下の施設は2人、定員151人以上の施設は３人とされている</t>
    </r>
    <r>
      <rPr>
        <sz val="9"/>
        <rFont val="ＭＳ Ｐゴシック"/>
        <family val="3"/>
        <charset val="128"/>
      </rPr>
      <t>のでこれを充足する必要があります。</t>
    </r>
    <rPh sb="1" eb="3">
      <t>ニンテイ</t>
    </rPh>
    <rPh sb="6" eb="7">
      <t>エン</t>
    </rPh>
    <rPh sb="8" eb="10">
      <t>キホン</t>
    </rPh>
    <rPh sb="10" eb="12">
      <t>タンカ</t>
    </rPh>
    <rPh sb="13" eb="14">
      <t>フク</t>
    </rPh>
    <rPh sb="19" eb="21">
      <t>チョウリ</t>
    </rPh>
    <rPh sb="21" eb="22">
      <t>イン</t>
    </rPh>
    <rPh sb="22" eb="23">
      <t>トウ</t>
    </rPh>
    <rPh sb="32" eb="33">
      <t>ゴウ</t>
    </rPh>
    <rPh sb="33" eb="35">
      <t>ニンテイ</t>
    </rPh>
    <rPh sb="35" eb="36">
      <t>コ</t>
    </rPh>
    <rPh sb="39" eb="41">
      <t>テイイン</t>
    </rPh>
    <rPh sb="43" eb="44">
      <t>ニン</t>
    </rPh>
    <rPh sb="44" eb="46">
      <t>イカ</t>
    </rPh>
    <rPh sb="47" eb="49">
      <t>シセツ</t>
    </rPh>
    <rPh sb="51" eb="52">
      <t>ニン</t>
    </rPh>
    <rPh sb="53" eb="55">
      <t>テイイン</t>
    </rPh>
    <rPh sb="57" eb="58">
      <t>ニン</t>
    </rPh>
    <rPh sb="58" eb="60">
      <t>イジョウ</t>
    </rPh>
    <rPh sb="63" eb="64">
      <t>ニン</t>
    </rPh>
    <rPh sb="64" eb="66">
      <t>イカ</t>
    </rPh>
    <rPh sb="67" eb="69">
      <t>シセツ</t>
    </rPh>
    <rPh sb="71" eb="72">
      <t>ニン</t>
    </rPh>
    <rPh sb="73" eb="75">
      <t>テイイン</t>
    </rPh>
    <rPh sb="78" eb="79">
      <t>ニン</t>
    </rPh>
    <rPh sb="79" eb="81">
      <t>イジョウ</t>
    </rPh>
    <rPh sb="82" eb="84">
      <t>シセツ</t>
    </rPh>
    <rPh sb="86" eb="87">
      <t>ニン</t>
    </rPh>
    <rPh sb="98" eb="100">
      <t>ジュウソク</t>
    </rPh>
    <rPh sb="102" eb="104">
      <t>ヒツヨウ</t>
    </rPh>
    <phoneticPr fontId="1"/>
  </si>
  <si>
    <r>
      <t>勤務形態</t>
    </r>
    <r>
      <rPr>
        <vertAlign val="subscript"/>
        <sz val="9"/>
        <rFont val="ＭＳ Ｐゴシック"/>
        <family val="3"/>
        <charset val="128"/>
      </rPr>
      <t>※</t>
    </r>
    <rPh sb="0" eb="2">
      <t>キンム</t>
    </rPh>
    <rPh sb="2" eb="4">
      <t>ケイタイ</t>
    </rPh>
    <phoneticPr fontId="1"/>
  </si>
  <si>
    <r>
      <t>雇 用 形 態</t>
    </r>
    <r>
      <rPr>
        <vertAlign val="subscript"/>
        <sz val="9"/>
        <rFont val="ＭＳ Ｐゴシック"/>
        <family val="3"/>
        <charset val="128"/>
      </rPr>
      <t>（注１）</t>
    </r>
    <rPh sb="0" eb="1">
      <t>ヤトイ</t>
    </rPh>
    <rPh sb="2" eb="3">
      <t>ヨウ</t>
    </rPh>
    <rPh sb="4" eb="5">
      <t>カタチ</t>
    </rPh>
    <rPh sb="6" eb="7">
      <t>タイ</t>
    </rPh>
    <rPh sb="8" eb="9">
      <t>チュウ</t>
    </rPh>
    <phoneticPr fontId="1"/>
  </si>
  <si>
    <t>　「給与　号級」欄について、日給・時給職員の場合は、日給・時給額を記入してください。</t>
    <rPh sb="2" eb="4">
      <t>キュウヨ</t>
    </rPh>
    <rPh sb="5" eb="6">
      <t>ゴウ</t>
    </rPh>
    <rPh sb="6" eb="7">
      <t>キュウ</t>
    </rPh>
    <rPh sb="8" eb="9">
      <t>ラン</t>
    </rPh>
    <phoneticPr fontId="1"/>
  </si>
  <si>
    <r>
      <t>採 用 年 月 日</t>
    </r>
    <r>
      <rPr>
        <vertAlign val="subscript"/>
        <sz val="9"/>
        <rFont val="ＭＳ Ｐゴシック"/>
        <family val="3"/>
        <charset val="128"/>
      </rPr>
      <t>（注２）</t>
    </r>
    <rPh sb="0" eb="1">
      <t>サイ</t>
    </rPh>
    <rPh sb="2" eb="3">
      <t>ヨウ</t>
    </rPh>
    <rPh sb="4" eb="5">
      <t>ネン</t>
    </rPh>
    <rPh sb="6" eb="7">
      <t>ガツ</t>
    </rPh>
    <rPh sb="8" eb="9">
      <t>ニチ</t>
    </rPh>
    <rPh sb="10" eb="11">
      <t>チュウ</t>
    </rPh>
    <phoneticPr fontId="1"/>
  </si>
  <si>
    <r>
      <t>退 職 年 月 日</t>
    </r>
    <r>
      <rPr>
        <vertAlign val="subscript"/>
        <sz val="9"/>
        <rFont val="ＭＳ Ｐゴシック"/>
        <family val="3"/>
        <charset val="128"/>
      </rPr>
      <t>（注２）</t>
    </r>
    <rPh sb="0" eb="1">
      <t>タイ</t>
    </rPh>
    <rPh sb="2" eb="3">
      <t>ショク</t>
    </rPh>
    <rPh sb="4" eb="5">
      <t>ネン</t>
    </rPh>
    <rPh sb="6" eb="7">
      <t>ガツ</t>
    </rPh>
    <rPh sb="8" eb="9">
      <t>ニチ</t>
    </rPh>
    <rPh sb="10" eb="11">
      <t>チュウ</t>
    </rPh>
    <phoneticPr fontId="1"/>
  </si>
  <si>
    <t xml:space="preserve"> 　　　あり　　 　　なし</t>
    <phoneticPr fontId="1"/>
  </si>
  <si>
    <t xml:space="preserve"> 　　　あり　　 　　なし</t>
    <phoneticPr fontId="1"/>
  </si>
  <si>
    <t>満2歳以上児数 × 3．3㎡＝</t>
    <rPh sb="0" eb="1">
      <t>マン</t>
    </rPh>
    <rPh sb="2" eb="5">
      <t>サイイジョウ</t>
    </rPh>
    <rPh sb="5" eb="6">
      <t>ジ</t>
    </rPh>
    <rPh sb="6" eb="7">
      <t>スウ</t>
    </rPh>
    <phoneticPr fontId="1"/>
  </si>
  <si>
    <t>　児童福祉施設等における利用者の安全確保及び非常災害時の体制整備の強化・徹底について（「平成２８年９月９日雇児総発０９０９第２号）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ヤト</t>
    </rPh>
    <rPh sb="54" eb="55">
      <t>ジ</t>
    </rPh>
    <rPh sb="55" eb="56">
      <t>ソウ</t>
    </rPh>
    <rPh sb="56" eb="57">
      <t>ハツ</t>
    </rPh>
    <rPh sb="61" eb="62">
      <t>ダイ</t>
    </rPh>
    <rPh sb="63" eb="64">
      <t>ゴウ</t>
    </rPh>
    <phoneticPr fontId="1"/>
  </si>
  <si>
    <t>昇給、昇格基準等の有無</t>
    <rPh sb="0" eb="2">
      <t>ショウキュウ</t>
    </rPh>
    <rPh sb="3" eb="5">
      <t>ショウカク</t>
    </rPh>
    <rPh sb="5" eb="8">
      <t>キジュンナド</t>
    </rPh>
    <rPh sb="9" eb="11">
      <t>ウム</t>
    </rPh>
    <phoneticPr fontId="1"/>
  </si>
  <si>
    <t>床面積6000㎡以上の施設</t>
    <rPh sb="0" eb="1">
      <t>ユカ</t>
    </rPh>
    <rPh sb="1" eb="3">
      <t>メンセキ</t>
    </rPh>
    <rPh sb="8" eb="10">
      <t>イジョウ</t>
    </rPh>
    <rPh sb="11" eb="13">
      <t>シセツ</t>
    </rPh>
    <phoneticPr fontId="1"/>
  </si>
  <si>
    <t>Ａ表</t>
    <rPh sb="1" eb="2">
      <t>ヒョウ</t>
    </rPh>
    <phoneticPr fontId="1"/>
  </si>
  <si>
    <t>Ｂ表</t>
    <rPh sb="1" eb="2">
      <t>ヒョウ</t>
    </rPh>
    <phoneticPr fontId="1"/>
  </si>
  <si>
    <t>　施設の実面積</t>
    <rPh sb="1" eb="3">
      <t>シセツ</t>
    </rPh>
    <rPh sb="4" eb="5">
      <t>ジツ</t>
    </rPh>
    <rPh sb="5" eb="7">
      <t>メンセキ</t>
    </rPh>
    <phoneticPr fontId="1"/>
  </si>
  <si>
    <t>330+30×(学級-1)+満2歳～3歳未満児数×3．3㎡=</t>
    <rPh sb="8" eb="10">
      <t>ガッキュウ</t>
    </rPh>
    <phoneticPr fontId="1"/>
  </si>
  <si>
    <t>400+80×(学級数-3)+満2歳～3歳未満児数×3．3㎡=</t>
    <rPh sb="8" eb="10">
      <t>ガッキュウ</t>
    </rPh>
    <rPh sb="10" eb="11">
      <t>スウ</t>
    </rPh>
    <phoneticPr fontId="1"/>
  </si>
  <si>
    <t>　下記のＡ表又はＢ表の算定面積のいずれか大きい面積以上であること。</t>
    <rPh sb="1" eb="3">
      <t>カキ</t>
    </rPh>
    <rPh sb="5" eb="6">
      <t>ヒョウ</t>
    </rPh>
    <rPh sb="6" eb="7">
      <t>マタ</t>
    </rPh>
    <phoneticPr fontId="1"/>
  </si>
  <si>
    <t>屋外遊技場の実面積
（Ａ表又はＢ表以上であること）</t>
    <rPh sb="0" eb="2">
      <t>オクガイ</t>
    </rPh>
    <rPh sb="2" eb="5">
      <t>ユウギジョウ</t>
    </rPh>
    <rPh sb="6" eb="7">
      <t>ジツ</t>
    </rPh>
    <rPh sb="7" eb="9">
      <t>メンセキ</t>
    </rPh>
    <rPh sb="12" eb="13">
      <t>ヒョウ</t>
    </rPh>
    <rPh sb="13" eb="14">
      <t>マタ</t>
    </rPh>
    <rPh sb="16" eb="17">
      <t>ヒョウ</t>
    </rPh>
    <rPh sb="17" eb="19">
      <t>イジョウ</t>
    </rPh>
    <phoneticPr fontId="1"/>
  </si>
  <si>
    <r>
      <t>（３）　</t>
    </r>
    <r>
      <rPr>
        <u/>
        <sz val="9"/>
        <rFont val="ＭＳ Ｐゴシック"/>
        <family val="3"/>
        <charset val="128"/>
      </rPr>
      <t>既存施設でない（平成２７年４月１日以前は保育所でなかった）保育所型認定こども園の場合</t>
    </r>
    <r>
      <rPr>
        <sz val="9"/>
        <rFont val="ＭＳ Ｐゴシック"/>
        <family val="3"/>
        <charset val="128"/>
      </rPr>
      <t>は、下表に記入してください。</t>
    </r>
    <rPh sb="4" eb="6">
      <t>キゾン</t>
    </rPh>
    <rPh sb="6" eb="8">
      <t>シセツ</t>
    </rPh>
    <rPh sb="12" eb="14">
      <t>ヘイセイ</t>
    </rPh>
    <rPh sb="16" eb="17">
      <t>ネン</t>
    </rPh>
    <rPh sb="18" eb="19">
      <t>ガツ</t>
    </rPh>
    <rPh sb="20" eb="21">
      <t>ニチ</t>
    </rPh>
    <rPh sb="21" eb="23">
      <t>イゼン</t>
    </rPh>
    <rPh sb="24" eb="26">
      <t>ホイク</t>
    </rPh>
    <rPh sb="26" eb="27">
      <t>ジョ</t>
    </rPh>
    <rPh sb="33" eb="35">
      <t>ホイク</t>
    </rPh>
    <rPh sb="35" eb="36">
      <t>ショ</t>
    </rPh>
    <rPh sb="36" eb="37">
      <t>ガタ</t>
    </rPh>
    <rPh sb="37" eb="39">
      <t>ニンテイ</t>
    </rPh>
    <rPh sb="42" eb="43">
      <t>エン</t>
    </rPh>
    <rPh sb="44" eb="46">
      <t>バアイ</t>
    </rPh>
    <rPh sb="48" eb="50">
      <t>カヒョウ</t>
    </rPh>
    <rPh sb="51" eb="53">
      <t>キニュウ</t>
    </rPh>
    <phoneticPr fontId="1"/>
  </si>
  <si>
    <t>※　監査前月の初日における、満２歳未満児のうち、「ほふくしない児童」以外は、すべて「ほふくする児童」に含めてください。</t>
    <rPh sb="2" eb="4">
      <t>カンサ</t>
    </rPh>
    <rPh sb="4" eb="6">
      <t>ゼンゲツ</t>
    </rPh>
    <rPh sb="7" eb="9">
      <t>ショニチ</t>
    </rPh>
    <rPh sb="14" eb="15">
      <t>マン</t>
    </rPh>
    <rPh sb="16" eb="19">
      <t>サイミマン</t>
    </rPh>
    <rPh sb="19" eb="20">
      <t>ジ</t>
    </rPh>
    <rPh sb="31" eb="33">
      <t>ジドウ</t>
    </rPh>
    <rPh sb="34" eb="36">
      <t>イガイ</t>
    </rPh>
    <rPh sb="47" eb="49">
      <t>ジドウ</t>
    </rPh>
    <rPh sb="51" eb="52">
      <t>フク</t>
    </rPh>
    <phoneticPr fontId="1"/>
  </si>
  <si>
    <t>昇給等の決定プロセスの記録</t>
    <rPh sb="0" eb="2">
      <t>ショウキュウ</t>
    </rPh>
    <rPh sb="2" eb="3">
      <t>トウ</t>
    </rPh>
    <rPh sb="4" eb="6">
      <t>ケッテイ</t>
    </rPh>
    <rPh sb="11" eb="13">
      <t>キロク</t>
    </rPh>
    <phoneticPr fontId="1"/>
  </si>
  <si>
    <t>施設種別</t>
    <rPh sb="0" eb="1">
      <t>シ</t>
    </rPh>
    <rPh sb="1" eb="2">
      <t>セツ</t>
    </rPh>
    <rPh sb="2" eb="4">
      <t>シュベツ</t>
    </rPh>
    <phoneticPr fontId="1"/>
  </si>
  <si>
    <t>雇児発0218第２号</t>
    <rPh sb="0" eb="1">
      <t>コ</t>
    </rPh>
    <rPh sb="1" eb="2">
      <t>ジ</t>
    </rPh>
    <rPh sb="2" eb="3">
      <t>ハツ</t>
    </rPh>
    <rPh sb="7" eb="8">
      <t>ダイ</t>
    </rPh>
    <rPh sb="9" eb="10">
      <t>ゴウ</t>
    </rPh>
    <phoneticPr fontId="1"/>
  </si>
  <si>
    <t>青こ第687号</t>
    <rPh sb="0" eb="1">
      <t>アオ</t>
    </rPh>
    <rPh sb="2" eb="3">
      <t>ダイ</t>
    </rPh>
    <rPh sb="6" eb="7">
      <t>ゴウ</t>
    </rPh>
    <phoneticPr fontId="1"/>
  </si>
  <si>
    <t>「雇児発０２１８第２号」</t>
    <rPh sb="1" eb="2">
      <t>コ</t>
    </rPh>
    <rPh sb="2" eb="3">
      <t>ジ</t>
    </rPh>
    <rPh sb="3" eb="4">
      <t>ハツ</t>
    </rPh>
    <rPh sb="8" eb="9">
      <t>ダイ</t>
    </rPh>
    <rPh sb="10" eb="11">
      <t>ゴウ</t>
    </rPh>
    <phoneticPr fontId="1"/>
  </si>
  <si>
    <t>「青こ第６８７号」</t>
    <rPh sb="1" eb="2">
      <t>アオ</t>
    </rPh>
    <rPh sb="3" eb="4">
      <t>ダイ</t>
    </rPh>
    <rPh sb="7" eb="8">
      <t>ゴウ</t>
    </rPh>
    <phoneticPr fontId="1"/>
  </si>
  <si>
    <t>【資格要件】</t>
    <rPh sb="1" eb="3">
      <t>シカク</t>
    </rPh>
    <rPh sb="3" eb="5">
      <t>ヨウケン</t>
    </rPh>
    <phoneticPr fontId="1"/>
  </si>
  <si>
    <t>　上記「保育所１につき２人を下回ることはできない」との規定は当分の間、適用しないことができるが、児童の人数に応じて必要となる保育士の数が１名となる時は、保育士１名に加えて知事が保育士と同等の知識及び経験を有すると認める者を置かなければならない。</t>
    <rPh sb="1" eb="3">
      <t>ジョウキ</t>
    </rPh>
    <rPh sb="4" eb="7">
      <t>ホイクショ</t>
    </rPh>
    <rPh sb="12" eb="13">
      <t>ヒト</t>
    </rPh>
    <rPh sb="14" eb="16">
      <t>シタマワ</t>
    </rPh>
    <rPh sb="27" eb="29">
      <t>キテイ</t>
    </rPh>
    <rPh sb="30" eb="32">
      <t>トウブン</t>
    </rPh>
    <rPh sb="33" eb="34">
      <t>アイダ</t>
    </rPh>
    <rPh sb="35" eb="37">
      <t>テキヨウ</t>
    </rPh>
    <rPh sb="48" eb="50">
      <t>ジドウ</t>
    </rPh>
    <rPh sb="51" eb="53">
      <t>ニンズウ</t>
    </rPh>
    <rPh sb="54" eb="55">
      <t>オウ</t>
    </rPh>
    <rPh sb="57" eb="59">
      <t>ヒツヨウ</t>
    </rPh>
    <rPh sb="62" eb="65">
      <t>ホイクシ</t>
    </rPh>
    <rPh sb="66" eb="67">
      <t>カズ</t>
    </rPh>
    <rPh sb="69" eb="70">
      <t>メイ</t>
    </rPh>
    <rPh sb="73" eb="74">
      <t>トキ</t>
    </rPh>
    <rPh sb="76" eb="79">
      <t>ホイクシ</t>
    </rPh>
    <rPh sb="80" eb="81">
      <t>メイ</t>
    </rPh>
    <rPh sb="82" eb="83">
      <t>クワ</t>
    </rPh>
    <rPh sb="85" eb="87">
      <t>チジ</t>
    </rPh>
    <rPh sb="88" eb="91">
      <t>ホイクシ</t>
    </rPh>
    <rPh sb="92" eb="94">
      <t>ドウトウ</t>
    </rPh>
    <rPh sb="95" eb="97">
      <t>チシキ</t>
    </rPh>
    <rPh sb="97" eb="98">
      <t>オヨ</t>
    </rPh>
    <rPh sb="99" eb="101">
      <t>ケイケン</t>
    </rPh>
    <rPh sb="102" eb="103">
      <t>ユウ</t>
    </rPh>
    <rPh sb="106" eb="107">
      <t>ミト</t>
    </rPh>
    <rPh sb="109" eb="110">
      <t>モノ</t>
    </rPh>
    <rPh sb="111" eb="112">
      <t>オ</t>
    </rPh>
    <phoneticPr fontId="1"/>
  </si>
  <si>
    <t>　青森県就学前の子どもに関する教育、保育等の総合的な提供の推進に関する法律施行条例及び青森県児童福祉法施行条例に規定する「知事が同等と認める者」について（平成２８年７月１９日青こ第６８７号）</t>
    <rPh sb="1" eb="4">
      <t>アオモリケン</t>
    </rPh>
    <rPh sb="4" eb="7">
      <t>シュウガクマエ</t>
    </rPh>
    <rPh sb="8" eb="9">
      <t>コ</t>
    </rPh>
    <rPh sb="12" eb="13">
      <t>カン</t>
    </rPh>
    <rPh sb="15" eb="17">
      <t>キョウイク</t>
    </rPh>
    <rPh sb="18" eb="20">
      <t>ホイク</t>
    </rPh>
    <rPh sb="20" eb="21">
      <t>ナド</t>
    </rPh>
    <rPh sb="22" eb="25">
      <t>ソウゴウテキ</t>
    </rPh>
    <rPh sb="26" eb="28">
      <t>テイキョウ</t>
    </rPh>
    <rPh sb="29" eb="31">
      <t>スイシン</t>
    </rPh>
    <rPh sb="32" eb="33">
      <t>カン</t>
    </rPh>
    <rPh sb="35" eb="37">
      <t>ホウリツ</t>
    </rPh>
    <rPh sb="37" eb="39">
      <t>セコウ</t>
    </rPh>
    <rPh sb="39" eb="41">
      <t>ジョウレイ</t>
    </rPh>
    <rPh sb="41" eb="42">
      <t>オヨ</t>
    </rPh>
    <rPh sb="43" eb="46">
      <t>アオモリケン</t>
    </rPh>
    <rPh sb="46" eb="48">
      <t>ジドウ</t>
    </rPh>
    <rPh sb="48" eb="50">
      <t>フクシ</t>
    </rPh>
    <rPh sb="50" eb="51">
      <t>ホウ</t>
    </rPh>
    <rPh sb="51" eb="53">
      <t>セコウ</t>
    </rPh>
    <rPh sb="53" eb="55">
      <t>ジョウレイ</t>
    </rPh>
    <rPh sb="56" eb="58">
      <t>キテイ</t>
    </rPh>
    <rPh sb="61" eb="63">
      <t>チジ</t>
    </rPh>
    <rPh sb="64" eb="66">
      <t>ドウトウ</t>
    </rPh>
    <rPh sb="67" eb="68">
      <t>ミト</t>
    </rPh>
    <rPh sb="70" eb="71">
      <t>モノ</t>
    </rPh>
    <rPh sb="77" eb="79">
      <t>ヘイセイ</t>
    </rPh>
    <rPh sb="81" eb="82">
      <t>ネン</t>
    </rPh>
    <rPh sb="83" eb="84">
      <t>ガツ</t>
    </rPh>
    <rPh sb="86" eb="87">
      <t>ニチ</t>
    </rPh>
    <rPh sb="87" eb="88">
      <t>アオ</t>
    </rPh>
    <rPh sb="89" eb="90">
      <t>ダイ</t>
    </rPh>
    <rPh sb="93" eb="94">
      <t>ゴウ</t>
    </rPh>
    <phoneticPr fontId="1"/>
  </si>
  <si>
    <t>　退職手当(適用される労働者の範囲、退職手当の決定、計算及び支払の方法、支払の時期)</t>
    <rPh sb="1" eb="3">
      <t>タイショク</t>
    </rPh>
    <rPh sb="3" eb="5">
      <t>テアテ</t>
    </rPh>
    <rPh sb="6" eb="8">
      <t>テキヨウ</t>
    </rPh>
    <rPh sb="11" eb="14">
      <t>ロウドウシャ</t>
    </rPh>
    <rPh sb="15" eb="17">
      <t>ハンイ</t>
    </rPh>
    <rPh sb="18" eb="20">
      <t>タイショク</t>
    </rPh>
    <rPh sb="20" eb="22">
      <t>テアテ</t>
    </rPh>
    <rPh sb="23" eb="25">
      <t>ケッテイ</t>
    </rPh>
    <rPh sb="26" eb="28">
      <t>ケイサン</t>
    </rPh>
    <rPh sb="28" eb="29">
      <t>オヨ</t>
    </rPh>
    <rPh sb="30" eb="32">
      <t>シハライ</t>
    </rPh>
    <rPh sb="33" eb="35">
      <t>ホウホウ</t>
    </rPh>
    <rPh sb="36" eb="38">
      <t>シハライ</t>
    </rPh>
    <rPh sb="39" eb="41">
      <t>ジキ</t>
    </rPh>
    <phoneticPr fontId="1"/>
  </si>
  <si>
    <t>労基法第22条</t>
    <rPh sb="0" eb="3">
      <t>ロウキホウ</t>
    </rPh>
    <rPh sb="3" eb="4">
      <t>ダイ</t>
    </rPh>
    <rPh sb="6" eb="7">
      <t>ジョウ</t>
    </rPh>
    <phoneticPr fontId="1"/>
  </si>
  <si>
    <t>　児童福祉施設には、職員、財産、収支及び入所している者の処遇の状況を明らかにする帳簿を整備しておかなければならない。</t>
    <rPh sb="1" eb="3">
      <t>ジドウ</t>
    </rPh>
    <rPh sb="3" eb="5">
      <t>フクシ</t>
    </rPh>
    <rPh sb="5" eb="7">
      <t>シセツ</t>
    </rPh>
    <rPh sb="10" eb="12">
      <t>ショクイン</t>
    </rPh>
    <rPh sb="13" eb="15">
      <t>ザイサン</t>
    </rPh>
    <rPh sb="16" eb="18">
      <t>シュウシ</t>
    </rPh>
    <rPh sb="18" eb="19">
      <t>オヨ</t>
    </rPh>
    <rPh sb="20" eb="22">
      <t>ニュウショ</t>
    </rPh>
    <rPh sb="26" eb="27">
      <t>モノ</t>
    </rPh>
    <rPh sb="28" eb="30">
      <t>ショグウ</t>
    </rPh>
    <rPh sb="31" eb="33">
      <t>ジョウキョウ</t>
    </rPh>
    <rPh sb="34" eb="35">
      <t>アキ</t>
    </rPh>
    <rPh sb="40" eb="42">
      <t>チョウボ</t>
    </rPh>
    <rPh sb="43" eb="45">
      <t>セイビ</t>
    </rPh>
    <phoneticPr fontId="1"/>
  </si>
  <si>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1"/>
  </si>
  <si>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1"/>
  </si>
  <si>
    <t>安衛法第12条、第13条</t>
    <rPh sb="0" eb="1">
      <t>アン</t>
    </rPh>
    <rPh sb="1" eb="2">
      <t>エイ</t>
    </rPh>
    <rPh sb="2" eb="3">
      <t>ホウ</t>
    </rPh>
    <rPh sb="3" eb="4">
      <t>ダイ</t>
    </rPh>
    <rPh sb="6" eb="7">
      <t>ジョウ</t>
    </rPh>
    <rPh sb="8" eb="9">
      <t>ダイ</t>
    </rPh>
    <rPh sb="11" eb="12">
      <t>ジョウ</t>
    </rPh>
    <phoneticPr fontId="1"/>
  </si>
  <si>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1"/>
  </si>
  <si>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1"/>
  </si>
  <si>
    <t>　衛生委員会では、法定の事項を調査審議し、事業者に対し意見を述べさせること。</t>
    <rPh sb="1" eb="3">
      <t>エイセイ</t>
    </rPh>
    <rPh sb="3" eb="6">
      <t>イインカイ</t>
    </rPh>
    <rPh sb="9" eb="11">
      <t>ホウテイ</t>
    </rPh>
    <rPh sb="12" eb="14">
      <t>ジコウ</t>
    </rPh>
    <rPh sb="15" eb="17">
      <t>チョウサ</t>
    </rPh>
    <rPh sb="17" eb="19">
      <t>シンギ</t>
    </rPh>
    <rPh sb="21" eb="24">
      <t>ジギョウシャ</t>
    </rPh>
    <rPh sb="25" eb="26">
      <t>タイ</t>
    </rPh>
    <rPh sb="27" eb="29">
      <t>イケン</t>
    </rPh>
    <rPh sb="30" eb="31">
      <t>ノ</t>
    </rPh>
    <phoneticPr fontId="1"/>
  </si>
  <si>
    <t>安衛法第18条</t>
    <rPh sb="0" eb="1">
      <t>アン</t>
    </rPh>
    <rPh sb="1" eb="2">
      <t>エイ</t>
    </rPh>
    <rPh sb="2" eb="3">
      <t>ホウ</t>
    </rPh>
    <rPh sb="3" eb="4">
      <t>ダイ</t>
    </rPh>
    <rPh sb="6" eb="7">
      <t>ジョウ</t>
    </rPh>
    <phoneticPr fontId="1"/>
  </si>
  <si>
    <t>労働者が常時５０人以上の施設（該当しない場合は記入不要）</t>
    <rPh sb="0" eb="2">
      <t>ロウドウ</t>
    </rPh>
    <rPh sb="2" eb="3">
      <t>シャ</t>
    </rPh>
    <rPh sb="4" eb="6">
      <t>ジョウジ</t>
    </rPh>
    <rPh sb="8" eb="9">
      <t>ヒト</t>
    </rPh>
    <rPh sb="9" eb="11">
      <t>イジョウ</t>
    </rPh>
    <rPh sb="12" eb="14">
      <t>シセツ</t>
    </rPh>
    <phoneticPr fontId="1"/>
  </si>
  <si>
    <t>衛生管理者の選任</t>
    <rPh sb="0" eb="2">
      <t>エイセイ</t>
    </rPh>
    <rPh sb="2" eb="5">
      <t>カンリシャ</t>
    </rPh>
    <rPh sb="6" eb="8">
      <t>センイン</t>
    </rPh>
    <phoneticPr fontId="1"/>
  </si>
  <si>
    <t>産業医の選任</t>
    <rPh sb="0" eb="2">
      <t>サンギョウ</t>
    </rPh>
    <rPh sb="2" eb="3">
      <t>イ</t>
    </rPh>
    <rPh sb="4" eb="6">
      <t>センイン</t>
    </rPh>
    <phoneticPr fontId="1"/>
  </si>
  <si>
    <t>衛生委員会の設置</t>
    <rPh sb="0" eb="2">
      <t>エイセイ</t>
    </rPh>
    <rPh sb="2" eb="5">
      <t>イインカイ</t>
    </rPh>
    <rPh sb="6" eb="7">
      <t>セツ</t>
    </rPh>
    <rPh sb="7" eb="8">
      <t>チ</t>
    </rPh>
    <phoneticPr fontId="1"/>
  </si>
  <si>
    <t>有（開催回数：</t>
    <rPh sb="0" eb="1">
      <t>ユウ</t>
    </rPh>
    <rPh sb="2" eb="4">
      <t>カイサイ</t>
    </rPh>
    <rPh sb="4" eb="6">
      <t>カイスウ</t>
    </rPh>
    <phoneticPr fontId="1"/>
  </si>
  <si>
    <t>月</t>
    <rPh sb="0" eb="1">
      <t>ツキ</t>
    </rPh>
    <phoneticPr fontId="1"/>
  </si>
  <si>
    <t>回）</t>
    <rPh sb="0" eb="1">
      <t>カイ</t>
    </rPh>
    <phoneticPr fontId="1"/>
  </si>
  <si>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1"/>
  </si>
  <si>
    <t>処遇改善加算Ⅰ</t>
    <rPh sb="0" eb="2">
      <t>ショグウ</t>
    </rPh>
    <rPh sb="2" eb="4">
      <t>カイゼン</t>
    </rPh>
    <rPh sb="4" eb="6">
      <t>カサン</t>
    </rPh>
    <phoneticPr fontId="1"/>
  </si>
  <si>
    <t>処遇改善加算Ⅱ</t>
    <rPh sb="0" eb="2">
      <t>ショグウ</t>
    </rPh>
    <rPh sb="2" eb="4">
      <t>カイゼン</t>
    </rPh>
    <rPh sb="4" eb="6">
      <t>カサン</t>
    </rPh>
    <phoneticPr fontId="1"/>
  </si>
  <si>
    <t>令和</t>
    <rPh sb="0" eb="1">
      <t>レイ</t>
    </rPh>
    <rPh sb="1" eb="2">
      <t>ワ</t>
    </rPh>
    <phoneticPr fontId="1"/>
  </si>
  <si>
    <t>「基準の一部改正について」</t>
    <rPh sb="1" eb="3">
      <t>キジュン</t>
    </rPh>
    <rPh sb="4" eb="6">
      <t>イチブ</t>
    </rPh>
    <rPh sb="6" eb="8">
      <t>カイセイ</t>
    </rPh>
    <phoneticPr fontId="1"/>
  </si>
  <si>
    <t>　子ども・子育て支援新制度に係る児童福祉施設の設備及び運営に関する基準の一部改正について」（平成２６年９月５日雇児発０９０５第４号）</t>
    <rPh sb="1" eb="2">
      <t>コ</t>
    </rPh>
    <rPh sb="5" eb="7">
      <t>コソダ</t>
    </rPh>
    <rPh sb="8" eb="10">
      <t>シエン</t>
    </rPh>
    <rPh sb="10" eb="11">
      <t>シン</t>
    </rPh>
    <rPh sb="11" eb="13">
      <t>セイド</t>
    </rPh>
    <rPh sb="14" eb="15">
      <t>カカ</t>
    </rPh>
    <rPh sb="16" eb="18">
      <t>ジドウ</t>
    </rPh>
    <rPh sb="18" eb="20">
      <t>フクシ</t>
    </rPh>
    <rPh sb="20" eb="22">
      <t>シセツ</t>
    </rPh>
    <rPh sb="23" eb="25">
      <t>セツビ</t>
    </rPh>
    <rPh sb="25" eb="26">
      <t>オヨ</t>
    </rPh>
    <rPh sb="27" eb="29">
      <t>ウンエイ</t>
    </rPh>
    <rPh sb="30" eb="31">
      <t>カン</t>
    </rPh>
    <rPh sb="33" eb="35">
      <t>キジュン</t>
    </rPh>
    <rPh sb="36" eb="38">
      <t>イチブ</t>
    </rPh>
    <rPh sb="38" eb="40">
      <t>カイセイ</t>
    </rPh>
    <rPh sb="46" eb="48">
      <t>ヘイセイ</t>
    </rPh>
    <rPh sb="50" eb="51">
      <t>ネン</t>
    </rPh>
    <rPh sb="52" eb="53">
      <t>ガツ</t>
    </rPh>
    <rPh sb="54" eb="55">
      <t>ニチ</t>
    </rPh>
    <rPh sb="55" eb="56">
      <t>コ</t>
    </rPh>
    <rPh sb="56" eb="57">
      <t>ジ</t>
    </rPh>
    <rPh sb="57" eb="58">
      <t>ハツ</t>
    </rPh>
    <rPh sb="62" eb="63">
      <t>ダイ</t>
    </rPh>
    <rPh sb="64" eb="65">
      <t>ゴウ</t>
    </rPh>
    <phoneticPr fontId="1"/>
  </si>
  <si>
    <t>月</t>
  </si>
  <si>
    <t>最賃法第4条</t>
    <rPh sb="0" eb="2">
      <t>サイチン</t>
    </rPh>
    <rPh sb="2" eb="3">
      <t>ホウ</t>
    </rPh>
    <rPh sb="3" eb="4">
      <t>ダイ</t>
    </rPh>
    <rPh sb="5" eb="6">
      <t>ジョウ</t>
    </rPh>
    <phoneticPr fontId="1"/>
  </si>
  <si>
    <t>○　健全な心身を有し、児童福祉事業に熱意のある者であって、できる限り児童福祉事業の
　理論及び実際について訓練を受けた者</t>
    <rPh sb="2" eb="4">
      <t>ケンゼン</t>
    </rPh>
    <rPh sb="5" eb="7">
      <t>シンシン</t>
    </rPh>
    <rPh sb="8" eb="9">
      <t>ユウ</t>
    </rPh>
    <rPh sb="11" eb="13">
      <t>ジドウ</t>
    </rPh>
    <rPh sb="13" eb="15">
      <t>フクシ</t>
    </rPh>
    <rPh sb="15" eb="17">
      <t>ジギョウ</t>
    </rPh>
    <rPh sb="18" eb="20">
      <t>ネツイ</t>
    </rPh>
    <rPh sb="23" eb="24">
      <t>モノ</t>
    </rPh>
    <rPh sb="32" eb="33">
      <t>カギ</t>
    </rPh>
    <rPh sb="34" eb="36">
      <t>ジドウ</t>
    </rPh>
    <rPh sb="36" eb="38">
      <t>フクシ</t>
    </rPh>
    <rPh sb="38" eb="40">
      <t>ジギョウ</t>
    </rPh>
    <rPh sb="43" eb="45">
      <t>リロン</t>
    </rPh>
    <rPh sb="45" eb="46">
      <t>オヨ</t>
    </rPh>
    <rPh sb="47" eb="49">
      <t>ジッサイ</t>
    </rPh>
    <rPh sb="53" eb="55">
      <t>クンレン</t>
    </rPh>
    <rPh sb="56" eb="57">
      <t>ウ</t>
    </rPh>
    <rPh sb="59" eb="60">
      <t>モノ</t>
    </rPh>
    <phoneticPr fontId="1"/>
  </si>
  <si>
    <t>○（国公立の施設の場合）児童福祉事業に２年以上従事した者又はこれと同等以上の能力を
　有すると認められる者であること。</t>
    <rPh sb="2" eb="5">
      <t>コッコウリツ</t>
    </rPh>
    <rPh sb="6" eb="8">
      <t>シセツ</t>
    </rPh>
    <rPh sb="9" eb="11">
      <t>バアイ</t>
    </rPh>
    <rPh sb="12" eb="14">
      <t>ジドウ</t>
    </rPh>
    <rPh sb="14" eb="16">
      <t>フクシ</t>
    </rPh>
    <rPh sb="16" eb="18">
      <t>ジギョウ</t>
    </rPh>
    <rPh sb="20" eb="23">
      <t>ネンイジョウ</t>
    </rPh>
    <rPh sb="23" eb="25">
      <t>ジュウジ</t>
    </rPh>
    <rPh sb="27" eb="28">
      <t>モノ</t>
    </rPh>
    <rPh sb="28" eb="29">
      <t>マタ</t>
    </rPh>
    <rPh sb="33" eb="35">
      <t>ドウトウ</t>
    </rPh>
    <rPh sb="35" eb="37">
      <t>イジョウ</t>
    </rPh>
    <rPh sb="38" eb="40">
      <t>ノウリョク</t>
    </rPh>
    <rPh sb="43" eb="44">
      <t>ユウ</t>
    </rPh>
    <rPh sb="47" eb="48">
      <t>ミト</t>
    </rPh>
    <rPh sb="52" eb="53">
      <t>モノ</t>
    </rPh>
    <phoneticPr fontId="1"/>
  </si>
  <si>
    <t>直 近 改 正 年 月 日</t>
    <rPh sb="0" eb="1">
      <t>チョク</t>
    </rPh>
    <rPh sb="2" eb="3">
      <t>チカ</t>
    </rPh>
    <rPh sb="4" eb="5">
      <t>カイ</t>
    </rPh>
    <rPh sb="6" eb="7">
      <t>マサ</t>
    </rPh>
    <rPh sb="8" eb="9">
      <t>トシ</t>
    </rPh>
    <rPh sb="10" eb="11">
      <t>ツキ</t>
    </rPh>
    <rPh sb="12" eb="13">
      <t>ヒ</t>
    </rPh>
    <phoneticPr fontId="1"/>
  </si>
  <si>
    <t>※　年月日については、ドロップダウンリストから和暦を選択してください。</t>
    <rPh sb="2" eb="5">
      <t>ネンガッピ</t>
    </rPh>
    <rPh sb="23" eb="25">
      <t>ワレキ</t>
    </rPh>
    <rPh sb="26" eb="28">
      <t>センタク</t>
    </rPh>
    <phoneticPr fontId="1"/>
  </si>
  <si>
    <t>※　採用年月日については、ドロップダウンリストから和暦を選択してください。</t>
    <rPh sb="2" eb="4">
      <t>サイヨウ</t>
    </rPh>
    <rPh sb="4" eb="7">
      <t>ネンガッピ</t>
    </rPh>
    <rPh sb="25" eb="27">
      <t>ワレキ</t>
    </rPh>
    <rPh sb="28" eb="30">
      <t>センタク</t>
    </rPh>
    <phoneticPr fontId="1"/>
  </si>
  <si>
    <t>・</t>
    <phoneticPr fontId="1"/>
  </si>
  <si>
    <t>）・</t>
    <phoneticPr fontId="1"/>
  </si>
  <si>
    <t>（点検業者名：</t>
    <phoneticPr fontId="1"/>
  </si>
  <si>
    <t>(3)</t>
    <phoneticPr fontId="1"/>
  </si>
  <si>
    <t>(2)</t>
    <phoneticPr fontId="1"/>
  </si>
  <si>
    <t>]</t>
    <phoneticPr fontId="1"/>
  </si>
  <si>
    <t>[</t>
    <phoneticPr fontId="1"/>
  </si>
  <si>
    <t>(1)</t>
    <phoneticPr fontId="1"/>
  </si>
  <si>
    <t>⇒</t>
    <phoneticPr fontId="1"/>
  </si>
  <si>
    <t>○</t>
    <phoneticPr fontId="1"/>
  </si>
  <si>
    <t>いいえ</t>
    <phoneticPr fontId="1"/>
  </si>
  <si>
    <t>・</t>
    <phoneticPr fontId="1"/>
  </si>
  <si>
    <t>はい</t>
    <phoneticPr fontId="1"/>
  </si>
  <si>
    <t>ウ</t>
    <phoneticPr fontId="1"/>
  </si>
  <si>
    <t>消防庁告示第1号</t>
    <phoneticPr fontId="1"/>
  </si>
  <si>
    <t>○</t>
    <phoneticPr fontId="1"/>
  </si>
  <si>
    <t>いいえ</t>
    <phoneticPr fontId="1"/>
  </si>
  <si>
    <t>・</t>
    <phoneticPr fontId="1"/>
  </si>
  <si>
    <t>はい</t>
    <phoneticPr fontId="1"/>
  </si>
  <si>
    <t>イ</t>
    <phoneticPr fontId="1"/>
  </si>
  <si>
    <t>　消防用設備等の点検及び整備を行い、消防署へ届出すること。（有資格業者への委託可）</t>
    <phoneticPr fontId="1"/>
  </si>
  <si>
    <t>ア</t>
    <phoneticPr fontId="1"/>
  </si>
  <si>
    <t>５</t>
    <phoneticPr fontId="1"/>
  </si>
  <si>
    <t>⇒</t>
    <phoneticPr fontId="1"/>
  </si>
  <si>
    <t>いいえ</t>
    <phoneticPr fontId="1"/>
  </si>
  <si>
    <t>・</t>
    <phoneticPr fontId="1"/>
  </si>
  <si>
    <t>はい</t>
    <phoneticPr fontId="1"/>
  </si>
  <si>
    <t>ウ</t>
    <phoneticPr fontId="1"/>
  </si>
  <si>
    <t>○</t>
    <phoneticPr fontId="1"/>
  </si>
  <si>
    <t>イ</t>
    <phoneticPr fontId="1"/>
  </si>
  <si>
    <t>ア</t>
    <phoneticPr fontId="1"/>
  </si>
  <si>
    <t>４</t>
    <phoneticPr fontId="1"/>
  </si>
  <si>
    <t>いいえ</t>
    <phoneticPr fontId="1"/>
  </si>
  <si>
    <t>・</t>
    <phoneticPr fontId="1"/>
  </si>
  <si>
    <t>はい</t>
    <phoneticPr fontId="1"/>
  </si>
  <si>
    <t>オ</t>
    <phoneticPr fontId="1"/>
  </si>
  <si>
    <t>○</t>
    <phoneticPr fontId="1"/>
  </si>
  <si>
    <t>エ</t>
    <phoneticPr fontId="1"/>
  </si>
  <si>
    <t>イ</t>
    <phoneticPr fontId="1"/>
  </si>
  <si>
    <t>ア</t>
    <phoneticPr fontId="1"/>
  </si>
  <si>
    <t>３</t>
    <phoneticPr fontId="1"/>
  </si>
  <si>
    <t>　関係機関及び近隣住民との連携</t>
    <phoneticPr fontId="1"/>
  </si>
  <si>
    <t>２</t>
    <phoneticPr fontId="1"/>
  </si>
  <si>
    <t>避難路の確保</t>
    <phoneticPr fontId="1"/>
  </si>
  <si>
    <t>⇒</t>
    <phoneticPr fontId="1"/>
  </si>
  <si>
    <t>ウ</t>
    <phoneticPr fontId="1"/>
  </si>
  <si>
    <t>イ</t>
    <phoneticPr fontId="1"/>
  </si>
  <si>
    <t>⑦</t>
    <phoneticPr fontId="1"/>
  </si>
  <si>
    <t>⑥</t>
    <phoneticPr fontId="1"/>
  </si>
  <si>
    <t>⑤</t>
    <phoneticPr fontId="1"/>
  </si>
  <si>
    <t>④</t>
    <phoneticPr fontId="1"/>
  </si>
  <si>
    <t>③</t>
    <phoneticPr fontId="1"/>
  </si>
  <si>
    <t>②</t>
    <phoneticPr fontId="1"/>
  </si>
  <si>
    <t>①</t>
    <phoneticPr fontId="1"/>
  </si>
  <si>
    <t>１</t>
    <phoneticPr fontId="1"/>
  </si>
  <si>
    <t>　災害対策の状況</t>
    <phoneticPr fontId="1"/>
  </si>
  <si>
    <t>）</t>
    <phoneticPr fontId="1"/>
  </si>
  <si>
    <t>（</t>
    <phoneticPr fontId="1"/>
  </si>
  <si>
    <t>⇒</t>
    <phoneticPr fontId="1"/>
  </si>
  <si>
    <t>※</t>
    <phoneticPr fontId="1"/>
  </si>
  <si>
    <t>・</t>
    <phoneticPr fontId="1"/>
  </si>
  <si>
    <t>○</t>
    <phoneticPr fontId="1"/>
  </si>
  <si>
    <t>いいえ</t>
    <phoneticPr fontId="1"/>
  </si>
  <si>
    <t>はい</t>
    <phoneticPr fontId="1"/>
  </si>
  <si>
    <t>イ</t>
    <phoneticPr fontId="1"/>
  </si>
  <si>
    <t>ア</t>
    <phoneticPr fontId="1"/>
  </si>
  <si>
    <t>３</t>
    <phoneticPr fontId="1"/>
  </si>
  <si>
    <t>２</t>
    <phoneticPr fontId="1"/>
  </si>
  <si>
    <t>オ　</t>
    <phoneticPr fontId="1"/>
  </si>
  <si>
    <t>⇒</t>
    <phoneticPr fontId="1"/>
  </si>
  <si>
    <t>○</t>
    <phoneticPr fontId="1"/>
  </si>
  <si>
    <t>いいえ</t>
    <phoneticPr fontId="1"/>
  </si>
  <si>
    <t>・</t>
    <phoneticPr fontId="1"/>
  </si>
  <si>
    <t>はい</t>
    <phoneticPr fontId="1"/>
  </si>
  <si>
    <t>エ</t>
    <phoneticPr fontId="1"/>
  </si>
  <si>
    <t>ウ</t>
    <phoneticPr fontId="1"/>
  </si>
  <si>
    <t>イ</t>
    <phoneticPr fontId="1"/>
  </si>
  <si>
    <t>ア</t>
    <phoneticPr fontId="1"/>
  </si>
  <si>
    <t>１</t>
    <phoneticPr fontId="1"/>
  </si>
  <si>
    <t>）・</t>
    <phoneticPr fontId="1"/>
  </si>
  <si>
    <t>：</t>
    <phoneticPr fontId="1"/>
  </si>
  <si>
    <t>⇒</t>
    <phoneticPr fontId="1"/>
  </si>
  <si>
    <t>いいえ</t>
    <phoneticPr fontId="1"/>
  </si>
  <si>
    <t>はい</t>
    <phoneticPr fontId="1"/>
  </si>
  <si>
    <t>２</t>
    <phoneticPr fontId="1"/>
  </si>
  <si>
    <t>○</t>
    <phoneticPr fontId="1"/>
  </si>
  <si>
    <t>１</t>
    <phoneticPr fontId="1"/>
  </si>
  <si>
    <t>６</t>
    <phoneticPr fontId="1"/>
  </si>
  <si>
    <t>エ</t>
    <phoneticPr fontId="1"/>
  </si>
  <si>
    <t>）</t>
    <phoneticPr fontId="1"/>
  </si>
  <si>
    <t>（</t>
    <phoneticPr fontId="1"/>
  </si>
  <si>
    <t>・</t>
    <phoneticPr fontId="1"/>
  </si>
  <si>
    <t>ア</t>
    <phoneticPr fontId="1"/>
  </si>
  <si>
    <t>５</t>
    <phoneticPr fontId="1"/>
  </si>
  <si>
    <t>４</t>
    <phoneticPr fontId="1"/>
  </si>
  <si>
    <t>　また、採用時及び配置換えの際は、業務に就く前に検便を実施していますか。</t>
    <phoneticPr fontId="1"/>
  </si>
  <si>
    <t>３</t>
    <phoneticPr fontId="1"/>
  </si>
  <si>
    <t>定期健康診断結果報告書の労働基準監督署への提出</t>
    <phoneticPr fontId="1"/>
  </si>
  <si>
    <t>　また、一定規模（労働者が常時５０人）以上の施設において、健康診断結果報告書を労働基準監督署に提出していますか。</t>
    <phoneticPr fontId="1"/>
  </si>
  <si>
    <t>　また、労働者が常時５０人以上の施設においては、「定期健康診断結果報告書」を労働基準監督署に提出すること。</t>
    <phoneticPr fontId="1"/>
  </si>
  <si>
    <t>　個人票を作成し、保管していますか。</t>
    <phoneticPr fontId="1"/>
  </si>
  <si>
    <t>⑪</t>
    <phoneticPr fontId="1"/>
  </si>
  <si>
    <t>⑩</t>
    <phoneticPr fontId="1"/>
  </si>
  <si>
    <t>⑨</t>
    <phoneticPr fontId="1"/>
  </si>
  <si>
    <t>⑧</t>
    <phoneticPr fontId="1"/>
  </si>
  <si>
    <t>⑦</t>
    <phoneticPr fontId="1"/>
  </si>
  <si>
    <t>⑥</t>
    <phoneticPr fontId="1"/>
  </si>
  <si>
    <t>⑤</t>
    <phoneticPr fontId="1"/>
  </si>
  <si>
    <t>④</t>
    <phoneticPr fontId="1"/>
  </si>
  <si>
    <t>③</t>
    <phoneticPr fontId="1"/>
  </si>
  <si>
    <t>②</t>
    <phoneticPr fontId="1"/>
  </si>
  <si>
    <t>　検査項目及び時期は適切ですか。</t>
    <phoneticPr fontId="1"/>
  </si>
  <si>
    <t>※</t>
    <phoneticPr fontId="1"/>
  </si>
  <si>
    <t xml:space="preserve"> なお、１年以上雇用されることが予定されている者で、通常の就労者の所定労働者時間数の４分の３以上の者についても同様に行うこと。</t>
    <phoneticPr fontId="1"/>
  </si>
  <si>
    <t>　なお、１年以上雇用されることが予定されている者及び更新により１年以上引き続き雇用されている者で、通常の就労者の所定労働者時間数の４分の３以上の者についても同様に行うこと。</t>
    <phoneticPr fontId="1"/>
  </si>
  <si>
    <t>２</t>
    <phoneticPr fontId="1"/>
  </si>
  <si>
    <t>）</t>
    <phoneticPr fontId="1"/>
  </si>
  <si>
    <t>※</t>
    <phoneticPr fontId="1"/>
  </si>
  <si>
    <t>　厚生労働省労働基準局長が①～④までに掲げる者と同等以上の能力を有すると認めた者（安全管理者及び衛生管理者の資格を有する者等）</t>
    <phoneticPr fontId="1"/>
  </si>
  <si>
    <t>⑤</t>
    <phoneticPr fontId="1"/>
  </si>
  <si>
    <t>　厚生労働省労働基準局長が定める講習を終了した者</t>
    <phoneticPr fontId="1"/>
  </si>
  <si>
    <t>④</t>
    <phoneticPr fontId="1"/>
  </si>
  <si>
    <t>③</t>
    <phoneticPr fontId="1"/>
  </si>
  <si>
    <t>②</t>
    <phoneticPr fontId="1"/>
  </si>
  <si>
    <t>安衛規則第12条の4</t>
    <phoneticPr fontId="1"/>
  </si>
  <si>
    <t>（労働者が10人以上50人未満の施設）</t>
    <phoneticPr fontId="1"/>
  </si>
  <si>
    <t>　衛生推進者を選任し、衛生管理者に準じた職務を行わせること。また、衛生に関する事項について関係労働者の意見を聴く機会を設けること。</t>
    <phoneticPr fontId="1"/>
  </si>
  <si>
    <t>《労働者が常時１０人以上５０人未満の施設》</t>
    <phoneticPr fontId="1"/>
  </si>
  <si>
    <t>　衛生推進者を選任していますか。</t>
    <phoneticPr fontId="1"/>
  </si>
  <si>
    <t>（労働者が常時50人以上の施設）</t>
    <phoneticPr fontId="1"/>
  </si>
  <si>
    <t>　衛生委員会を設置していますか。</t>
    <phoneticPr fontId="1"/>
  </si>
  <si>
    <t>イ</t>
    <phoneticPr fontId="1"/>
  </si>
  <si>
    <t>《労働者が常時５０人以上の施設》</t>
    <phoneticPr fontId="1"/>
  </si>
  <si>
    <t>ア</t>
    <phoneticPr fontId="1"/>
  </si>
  <si>
    <t>　職員処遇</t>
    <phoneticPr fontId="1"/>
  </si>
  <si>
    <t>ウ</t>
    <phoneticPr fontId="1"/>
  </si>
  <si>
    <t>※</t>
    <phoneticPr fontId="1"/>
  </si>
  <si>
    <t>代休日に賃金を支払うかどうかは就業規則などの規定による</t>
    <phoneticPr fontId="1"/>
  </si>
  <si>
    <t>③</t>
    <phoneticPr fontId="1"/>
  </si>
  <si>
    <t>②</t>
    <phoneticPr fontId="1"/>
  </si>
  <si>
    <t>①</t>
    <phoneticPr fontId="1"/>
  </si>
  <si>
    <t>※２</t>
    <phoneticPr fontId="1"/>
  </si>
  <si>
    <t>　一律に定額で支給されているもの（例えば賃貸住宅居住者には２万円を、持家居住者には１万円を支給するもの等）は、除外されない。</t>
    <phoneticPr fontId="1"/>
  </si>
  <si>
    <t>・</t>
    <phoneticPr fontId="1"/>
  </si>
  <si>
    <t>※１</t>
    <phoneticPr fontId="1"/>
  </si>
  <si>
    <t>＝</t>
    <phoneticPr fontId="1"/>
  </si>
  <si>
    <t>×</t>
    <phoneticPr fontId="1"/>
  </si>
  <si>
    <t>　また、時間当たりの単価や割増率等を適正に算定する必要がある。</t>
    <phoneticPr fontId="1"/>
  </si>
  <si>
    <t>○</t>
    <phoneticPr fontId="1"/>
  </si>
  <si>
    <t>いいえ</t>
    <phoneticPr fontId="1"/>
  </si>
  <si>
    <t>はい</t>
    <phoneticPr fontId="1"/>
  </si>
  <si>
    <t>イ</t>
    <phoneticPr fontId="1"/>
  </si>
  <si>
    <t>ア</t>
    <phoneticPr fontId="1"/>
  </si>
  <si>
    <t>２</t>
    <phoneticPr fontId="1"/>
  </si>
  <si>
    <t>　なお、兼務の場合、給与規程に定めている場合に手当の支給は認められるが、給料の二重払いは認められない。　</t>
    <phoneticPr fontId="1"/>
  </si>
  <si>
    <t>　給与及び諸手当について、支給基準が定められ、この基準に従い支給することが必要である。職員の給与の支給については、労働基準法及び最低賃金法で定める事項のほかは、当該法人における労働契約、就業規則、労働協約が尊重される。</t>
    <phoneticPr fontId="1"/>
  </si>
  <si>
    <t>１</t>
    <phoneticPr fontId="1"/>
  </si>
  <si>
    <t>　職員給与等の状況</t>
    <phoneticPr fontId="1"/>
  </si>
  <si>
    <t>⇒</t>
    <phoneticPr fontId="1"/>
  </si>
  <si>
    <t>○</t>
    <phoneticPr fontId="1"/>
  </si>
  <si>
    <t>いいえ</t>
    <phoneticPr fontId="1"/>
  </si>
  <si>
    <t>・</t>
    <phoneticPr fontId="1"/>
  </si>
  <si>
    <t>はい</t>
    <phoneticPr fontId="1"/>
  </si>
  <si>
    <t>イ</t>
    <phoneticPr fontId="1"/>
  </si>
  <si>
    <t>ア</t>
    <phoneticPr fontId="1"/>
  </si>
  <si>
    <t>４</t>
    <phoneticPr fontId="1"/>
  </si>
  <si>
    <t>３</t>
    <phoneticPr fontId="1"/>
  </si>
  <si>
    <t>○　</t>
    <phoneticPr fontId="1"/>
  </si>
  <si>
    <t>・</t>
    <phoneticPr fontId="1"/>
  </si>
  <si>
    <t>○</t>
    <phoneticPr fontId="1"/>
  </si>
  <si>
    <t>⑨</t>
    <phoneticPr fontId="1"/>
  </si>
  <si>
    <t>⑧</t>
    <phoneticPr fontId="1"/>
  </si>
  <si>
    <t>⑦</t>
    <phoneticPr fontId="1"/>
  </si>
  <si>
    <t>⑥</t>
    <phoneticPr fontId="1"/>
  </si>
  <si>
    <t>※</t>
    <phoneticPr fontId="1"/>
  </si>
  <si>
    <t>⑤</t>
    <phoneticPr fontId="1"/>
  </si>
  <si>
    <t>④</t>
    <phoneticPr fontId="1"/>
  </si>
  <si>
    <t>③</t>
    <phoneticPr fontId="1"/>
  </si>
  <si>
    <t>②</t>
    <phoneticPr fontId="1"/>
  </si>
  <si>
    <t>①</t>
    <phoneticPr fontId="1"/>
  </si>
  <si>
    <t>いいえ</t>
    <phoneticPr fontId="1"/>
  </si>
  <si>
    <t>はい</t>
    <phoneticPr fontId="1"/>
  </si>
  <si>
    <t>イ</t>
    <phoneticPr fontId="1"/>
  </si>
  <si>
    <t>ア</t>
    <phoneticPr fontId="1"/>
  </si>
  <si>
    <t>２</t>
    <phoneticPr fontId="1"/>
  </si>
  <si>
    <t>⇒</t>
    <phoneticPr fontId="1"/>
  </si>
  <si>
    <t>　ｂ　保育標準時間認定を子どもが利用する施設については１人</t>
    <phoneticPr fontId="1"/>
  </si>
  <si>
    <t>〇</t>
    <phoneticPr fontId="1"/>
  </si>
  <si>
    <t>　①延長保育事業、②一時預かり事業(一般型）、③病児保育事業、④乳児が３人以上利用している施設、⑤障害児（軽度障害児を含む。）が１人以上利用している施設</t>
    <phoneticPr fontId="1"/>
  </si>
  <si>
    <t>　常勤の保育士に代えて短時間勤務の保育士を充てる場合の勤務時間数が、常勤の保育士を充てる場合の勤務時間数を上回ること。</t>
    <phoneticPr fontId="1"/>
  </si>
  <si>
    <t>　組やグループを編成している保育所にあっては、常勤の保育士が各組や各グループ１名以上配置されていること。</t>
    <phoneticPr fontId="1"/>
  </si>
  <si>
    <t>①</t>
    <phoneticPr fontId="1"/>
  </si>
  <si>
    <t>オ</t>
    <phoneticPr fontId="1"/>
  </si>
  <si>
    <t>協定内容</t>
    <phoneticPr fontId="1"/>
  </si>
  <si>
    <t>２４条協定の有無</t>
    <phoneticPr fontId="1"/>
  </si>
  <si>
    <t>～</t>
    <phoneticPr fontId="1"/>
  </si>
  <si>
    <t>※１</t>
    <phoneticPr fontId="1"/>
  </si>
  <si>
    <t>(イ)</t>
    <phoneticPr fontId="1"/>
  </si>
  <si>
    <t>(ア)</t>
    <phoneticPr fontId="1"/>
  </si>
  <si>
    <t>８</t>
    <phoneticPr fontId="1"/>
  </si>
  <si>
    <t>⑦</t>
    <phoneticPr fontId="1"/>
  </si>
  <si>
    <t>⑥</t>
    <phoneticPr fontId="1"/>
  </si>
  <si>
    <t>⑧</t>
    <phoneticPr fontId="1"/>
  </si>
  <si>
    <t>５</t>
    <phoneticPr fontId="1"/>
  </si>
  <si>
    <t>４</t>
    <phoneticPr fontId="1"/>
  </si>
  <si>
    <t>３　労働者は、雇用保険が適用される職員とする。</t>
    <phoneticPr fontId="1"/>
  </si>
  <si>
    <t>２　事業者は、法人単位とする。</t>
    <phoneticPr fontId="1"/>
  </si>
  <si>
    <t>　なお、プライバシーの保護に十分留意すること。</t>
    <phoneticPr fontId="1"/>
  </si>
  <si>
    <t>ク</t>
    <phoneticPr fontId="1"/>
  </si>
  <si>
    <t>キ</t>
    <phoneticPr fontId="1"/>
  </si>
  <si>
    <t>カ</t>
    <phoneticPr fontId="1"/>
  </si>
  <si>
    <t>⑧</t>
    <phoneticPr fontId="1"/>
  </si>
  <si>
    <t>⑦</t>
    <phoneticPr fontId="1"/>
  </si>
  <si>
    <t>⑥</t>
    <phoneticPr fontId="1"/>
  </si>
  <si>
    <t>⑤</t>
    <phoneticPr fontId="1"/>
  </si>
  <si>
    <t>④</t>
    <phoneticPr fontId="1"/>
  </si>
  <si>
    <t>③</t>
    <phoneticPr fontId="1"/>
  </si>
  <si>
    <t>②</t>
    <phoneticPr fontId="1"/>
  </si>
  <si>
    <t>①</t>
    <phoneticPr fontId="1"/>
  </si>
  <si>
    <t>　</t>
    <phoneticPr fontId="1"/>
  </si>
  <si>
    <t>○</t>
    <phoneticPr fontId="1"/>
  </si>
  <si>
    <t>いいえ</t>
    <phoneticPr fontId="1"/>
  </si>
  <si>
    <t>・</t>
    <phoneticPr fontId="1"/>
  </si>
  <si>
    <t>はい</t>
    <phoneticPr fontId="1"/>
  </si>
  <si>
    <t>イ</t>
    <phoneticPr fontId="1"/>
  </si>
  <si>
    <t>ア</t>
    <phoneticPr fontId="1"/>
  </si>
  <si>
    <t>１</t>
    <phoneticPr fontId="1"/>
  </si>
  <si>
    <t>⑪保育所の運営に関する重要事項</t>
    <phoneticPr fontId="1"/>
  </si>
  <si>
    <t>⑩虐待の防止のための措置に関する事項</t>
    <phoneticPr fontId="1"/>
  </si>
  <si>
    <t>⑨非常災害対策</t>
    <phoneticPr fontId="1"/>
  </si>
  <si>
    <t>⑧緊急時等における対応方法</t>
    <phoneticPr fontId="1"/>
  </si>
  <si>
    <t>⑦保育所の利用の開始、終了に関する事項及び利用に当たっての留意事項</t>
    <phoneticPr fontId="1"/>
  </si>
  <si>
    <t>⑤保護者から受領する費用の種類、支払を求める理由及びその額</t>
    <phoneticPr fontId="1"/>
  </si>
  <si>
    <t>④保育の提供を行う日及び時間並びに提供を行わない日</t>
    <phoneticPr fontId="1"/>
  </si>
  <si>
    <t>③職員の職種、員数及び職務の内容</t>
    <phoneticPr fontId="1"/>
  </si>
  <si>
    <t>②提供する保育の内容</t>
    <phoneticPr fontId="1"/>
  </si>
  <si>
    <t>①施設の目的及び運営の方針</t>
    <phoneticPr fontId="1"/>
  </si>
  <si>
    <t>３</t>
    <phoneticPr fontId="1"/>
  </si>
  <si>
    <t>２</t>
    <phoneticPr fontId="1"/>
  </si>
  <si>
    <t>　基本方針　</t>
    <phoneticPr fontId="1"/>
  </si>
  <si>
    <t>○</t>
    <phoneticPr fontId="1"/>
  </si>
  <si>
    <t>いいえ</t>
    <phoneticPr fontId="1"/>
  </si>
  <si>
    <t>エ</t>
    <phoneticPr fontId="1"/>
  </si>
  <si>
    <t>児童福祉法施行規則第37条</t>
    <rPh sb="0" eb="2">
      <t>ジドウ</t>
    </rPh>
    <rPh sb="2" eb="4">
      <t>フクシ</t>
    </rPh>
    <rPh sb="4" eb="5">
      <t>ホウ</t>
    </rPh>
    <rPh sb="5" eb="7">
      <t>セコウ</t>
    </rPh>
    <rPh sb="7" eb="9">
      <t>キソク</t>
    </rPh>
    <rPh sb="9" eb="10">
      <t>ダイ</t>
    </rPh>
    <rPh sb="12" eb="13">
      <t>ジョウ</t>
    </rPh>
    <phoneticPr fontId="1"/>
  </si>
  <si>
    <r>
      <t>　管理規程</t>
    </r>
    <r>
      <rPr>
        <sz val="9"/>
        <color indexed="8"/>
        <rFont val="ＭＳ ゴシック"/>
        <family val="3"/>
        <charset val="128"/>
      </rPr>
      <t>（園規則）</t>
    </r>
    <rPh sb="1" eb="3">
      <t>カンリ</t>
    </rPh>
    <rPh sb="3" eb="5">
      <t>キテイ</t>
    </rPh>
    <rPh sb="6" eb="7">
      <t>エン</t>
    </rPh>
    <rPh sb="7" eb="9">
      <t>キソク</t>
    </rPh>
    <phoneticPr fontId="1"/>
  </si>
  <si>
    <r>
      <t>　管理規程</t>
    </r>
    <r>
      <rPr>
        <sz val="9"/>
        <color indexed="8"/>
        <rFont val="ＭＳ ゴシック"/>
        <family val="3"/>
        <charset val="128"/>
      </rPr>
      <t>（園規則）</t>
    </r>
    <r>
      <rPr>
        <sz val="9"/>
        <rFont val="ＭＳ ゴシック"/>
        <family val="3"/>
        <charset val="128"/>
      </rPr>
      <t>を整備していますか。</t>
    </r>
    <rPh sb="1" eb="3">
      <t>カンリ</t>
    </rPh>
    <rPh sb="3" eb="5">
      <t>キテイ</t>
    </rPh>
    <rPh sb="6" eb="7">
      <t>エン</t>
    </rPh>
    <rPh sb="7" eb="9">
      <t>キソク</t>
    </rPh>
    <rPh sb="11" eb="13">
      <t>セイビ</t>
    </rPh>
    <phoneticPr fontId="1"/>
  </si>
  <si>
    <t>　職務分掌</t>
    <rPh sb="1" eb="3">
      <t>ショクム</t>
    </rPh>
    <rPh sb="3" eb="5">
      <t>ブンショウ</t>
    </rPh>
    <phoneticPr fontId="1"/>
  </si>
  <si>
    <t>　施設の組織及び職員の業務分担は明確になっていますか。</t>
    <rPh sb="1" eb="3">
      <t>シセツ</t>
    </rPh>
    <rPh sb="4" eb="6">
      <t>ソシキ</t>
    </rPh>
    <rPh sb="6" eb="7">
      <t>オヨ</t>
    </rPh>
    <rPh sb="8" eb="10">
      <t>ショクイン</t>
    </rPh>
    <rPh sb="11" eb="13">
      <t>ギョウム</t>
    </rPh>
    <rPh sb="13" eb="15">
      <t>ブンタン</t>
    </rPh>
    <rPh sb="16" eb="18">
      <t>メイカク</t>
    </rPh>
    <phoneticPr fontId="1"/>
  </si>
  <si>
    <t>　適切に職務を遂行し、責任の所在を明らかにする観点からも職員の分担事務を明確に定める必要がある。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1"/>
  </si>
  <si>
    <t>「厚生労働省告示第３２６号」</t>
    <rPh sb="1" eb="3">
      <t>コウセイ</t>
    </rPh>
    <rPh sb="3" eb="6">
      <t>ロウドウショウ</t>
    </rPh>
    <rPh sb="6" eb="8">
      <t>コクジ</t>
    </rPh>
    <rPh sb="8" eb="9">
      <t>ダイ</t>
    </rPh>
    <rPh sb="12" eb="13">
      <t>ゴウ</t>
    </rPh>
    <phoneticPr fontId="1"/>
  </si>
  <si>
    <t>　事業主が講ずべき短時間労働者の雇用管理の改善等のための措置に関する指針（平成１９年厚生労働省告示第３２６号）</t>
    <rPh sb="1" eb="4">
      <t>ジギョウヌシ</t>
    </rPh>
    <rPh sb="5" eb="6">
      <t>コウ</t>
    </rPh>
    <rPh sb="9" eb="12">
      <t>タンジカン</t>
    </rPh>
    <rPh sb="12" eb="15">
      <t>ロウドウシャ</t>
    </rPh>
    <rPh sb="16" eb="18">
      <t>コヨウ</t>
    </rPh>
    <rPh sb="18" eb="20">
      <t>カンリ</t>
    </rPh>
    <rPh sb="21" eb="23">
      <t>カイゼン</t>
    </rPh>
    <rPh sb="23" eb="24">
      <t>トウ</t>
    </rPh>
    <rPh sb="28" eb="30">
      <t>ソチ</t>
    </rPh>
    <rPh sb="31" eb="32">
      <t>カン</t>
    </rPh>
    <rPh sb="34" eb="36">
      <t>シシン</t>
    </rPh>
    <rPh sb="37" eb="39">
      <t>ヘイセイ</t>
    </rPh>
    <rPh sb="41" eb="42">
      <t>ネン</t>
    </rPh>
    <rPh sb="42" eb="44">
      <t>コウセイ</t>
    </rPh>
    <rPh sb="44" eb="47">
      <t>ロウドウショウ</t>
    </rPh>
    <rPh sb="47" eb="49">
      <t>コクジ</t>
    </rPh>
    <rPh sb="49" eb="50">
      <t>ダイ</t>
    </rPh>
    <rPh sb="53" eb="54">
      <t>ゴウ</t>
    </rPh>
    <phoneticPr fontId="1"/>
  </si>
  <si>
    <t>　社会福祉法人の認可等の適正化並びに社会福祉法人及び社会福祉施設に対する指導監督の徹底について（平成１３年７月２３日雇児発第４８８号・社援発第１２７５号・老発第２７４号　平成３０年３月３０日一部改正）</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rPh sb="85" eb="87">
      <t>ヘイセイ</t>
    </rPh>
    <rPh sb="89" eb="90">
      <t>ネン</t>
    </rPh>
    <rPh sb="91" eb="92">
      <t>ガツ</t>
    </rPh>
    <rPh sb="94" eb="95">
      <t>ニチ</t>
    </rPh>
    <rPh sb="95" eb="97">
      <t>イチブ</t>
    </rPh>
    <rPh sb="97" eb="99">
      <t>カイセイ</t>
    </rPh>
    <phoneticPr fontId="1"/>
  </si>
  <si>
    <t>⑥乳児、満３歳に満たない幼児及び満３歳以上の幼児の区分ごとの利用定員</t>
    <rPh sb="4" eb="5">
      <t>マン</t>
    </rPh>
    <phoneticPr fontId="1"/>
  </si>
  <si>
    <t>　管理規程（園規則）の内容は適切であり、現状と一致していますか。</t>
    <rPh sb="1" eb="3">
      <t>カンリ</t>
    </rPh>
    <rPh sb="3" eb="5">
      <t>キテイ</t>
    </rPh>
    <rPh sb="6" eb="7">
      <t>エン</t>
    </rPh>
    <rPh sb="7" eb="9">
      <t>キソク</t>
    </rPh>
    <rPh sb="11" eb="13">
      <t>ナイヨウ</t>
    </rPh>
    <rPh sb="14" eb="16">
      <t>テキセツ</t>
    </rPh>
    <rPh sb="20" eb="22">
      <t>ゲンジョウ</t>
    </rPh>
    <rPh sb="23" eb="25">
      <t>イッチ</t>
    </rPh>
    <phoneticPr fontId="1"/>
  </si>
  <si>
    <r>
      <t>現状と差異がある場合は、規</t>
    </r>
    <r>
      <rPr>
        <sz val="9"/>
        <color indexed="8"/>
        <rFont val="ＭＳ ゴシック"/>
        <family val="3"/>
        <charset val="128"/>
      </rPr>
      <t>程と現状との整合を図ること。</t>
    </r>
    <rPh sb="0" eb="2">
      <t>ゲンジョウ</t>
    </rPh>
    <rPh sb="3" eb="5">
      <t>サイ</t>
    </rPh>
    <rPh sb="8" eb="10">
      <t>バアイ</t>
    </rPh>
    <rPh sb="12" eb="14">
      <t>キテイ</t>
    </rPh>
    <rPh sb="13" eb="14">
      <t>ホド</t>
    </rPh>
    <rPh sb="15" eb="17">
      <t>ゲンジョウ</t>
    </rPh>
    <rPh sb="19" eb="21">
      <t>セイゴウ</t>
    </rPh>
    <rPh sb="22" eb="23">
      <t>ハカ</t>
    </rPh>
    <phoneticPr fontId="1"/>
  </si>
  <si>
    <t>　管理規程（園規則）等の変更をあらかじめ県に届け出ていますか。</t>
    <rPh sb="1" eb="3">
      <t>カンリ</t>
    </rPh>
    <rPh sb="3" eb="5">
      <t>キテイ</t>
    </rPh>
    <rPh sb="6" eb="7">
      <t>エン</t>
    </rPh>
    <rPh sb="7" eb="9">
      <t>キソク</t>
    </rPh>
    <rPh sb="8" eb="9">
      <t>ソク</t>
    </rPh>
    <rPh sb="10" eb="11">
      <t>トウ</t>
    </rPh>
    <rPh sb="12" eb="14">
      <t>ヘンコウ</t>
    </rPh>
    <rPh sb="20" eb="21">
      <t>ケン</t>
    </rPh>
    <rPh sb="22" eb="23">
      <t>トド</t>
    </rPh>
    <rPh sb="24" eb="25">
      <t>デ</t>
    </rPh>
    <phoneticPr fontId="1"/>
  </si>
  <si>
    <t>　常時10人以上の労働者を使用する使用者は、就業規則を作成し、行政官庁に届け出なければならない。就業規則は、適正な職員処遇が行われるための基本となるものであり、労働関係法が遵守されていることが必須である。</t>
    <rPh sb="1" eb="3">
      <t>ジョウジ</t>
    </rPh>
    <rPh sb="5" eb="6">
      <t>ニン</t>
    </rPh>
    <rPh sb="6" eb="8">
      <t>イジョウ</t>
    </rPh>
    <rPh sb="9" eb="12">
      <t>ロウドウシャ</t>
    </rPh>
    <rPh sb="13" eb="15">
      <t>シヨウ</t>
    </rPh>
    <rPh sb="17" eb="19">
      <t>シヨウ</t>
    </rPh>
    <rPh sb="19" eb="20">
      <t>モノ</t>
    </rPh>
    <rPh sb="22" eb="24">
      <t>シュウギョウ</t>
    </rPh>
    <rPh sb="24" eb="26">
      <t>キソク</t>
    </rPh>
    <rPh sb="27" eb="29">
      <t>サクセイ</t>
    </rPh>
    <rPh sb="31" eb="33">
      <t>ギョウセイ</t>
    </rPh>
    <rPh sb="33" eb="35">
      <t>カンチョウ</t>
    </rPh>
    <rPh sb="36" eb="37">
      <t>トド</t>
    </rPh>
    <rPh sb="38" eb="39">
      <t>デ</t>
    </rPh>
    <rPh sb="48" eb="50">
      <t>シュウギョウ</t>
    </rPh>
    <rPh sb="50" eb="52">
      <t>キソク</t>
    </rPh>
    <rPh sb="54" eb="56">
      <t>テキセイ</t>
    </rPh>
    <rPh sb="57" eb="59">
      <t>ショクイン</t>
    </rPh>
    <rPh sb="59" eb="61">
      <t>ショグウ</t>
    </rPh>
    <rPh sb="62" eb="63">
      <t>オコナ</t>
    </rPh>
    <rPh sb="69" eb="71">
      <t>キホン</t>
    </rPh>
    <rPh sb="80" eb="82">
      <t>ロウドウ</t>
    </rPh>
    <rPh sb="82" eb="84">
      <t>カンケイ</t>
    </rPh>
    <rPh sb="84" eb="85">
      <t>ホウ</t>
    </rPh>
    <rPh sb="86" eb="88">
      <t>ジュンシュ</t>
    </rPh>
    <rPh sb="96" eb="97">
      <t>ヒツ</t>
    </rPh>
    <rPh sb="97" eb="98">
      <t>ス</t>
    </rPh>
    <phoneticPr fontId="1"/>
  </si>
  <si>
    <t>　表彰及び制裁(種類及び程度）</t>
    <rPh sb="1" eb="3">
      <t>ヒョウショウ</t>
    </rPh>
    <rPh sb="3" eb="4">
      <t>オヨ</t>
    </rPh>
    <rPh sb="5" eb="7">
      <t>セイサイ</t>
    </rPh>
    <rPh sb="8" eb="10">
      <t>シュルイ</t>
    </rPh>
    <rPh sb="10" eb="11">
      <t>オヨ</t>
    </rPh>
    <rPh sb="12" eb="14">
      <t>テイド</t>
    </rPh>
    <phoneticPr fontId="1"/>
  </si>
  <si>
    <t>　労働者の食費、作業用品その他の負担</t>
    <rPh sb="1" eb="4">
      <t>ロウドウシャ</t>
    </rPh>
    <rPh sb="5" eb="7">
      <t>ショクヒ</t>
    </rPh>
    <rPh sb="8" eb="10">
      <t>サギョウ</t>
    </rPh>
    <rPh sb="10" eb="12">
      <t>ヨウヒン</t>
    </rPh>
    <rPh sb="14" eb="15">
      <t>ホカ</t>
    </rPh>
    <rPh sb="16" eb="18">
      <t>フタン</t>
    </rPh>
    <phoneticPr fontId="1"/>
  </si>
  <si>
    <t>厚生労働省告示第326号</t>
    <rPh sb="0" eb="2">
      <t>コウセイ</t>
    </rPh>
    <rPh sb="2" eb="4">
      <t>ロウドウ</t>
    </rPh>
    <rPh sb="4" eb="5">
      <t>ショウ</t>
    </rPh>
    <rPh sb="5" eb="7">
      <t>コクジ</t>
    </rPh>
    <rPh sb="7" eb="8">
      <t>ダイ</t>
    </rPh>
    <rPh sb="11" eb="12">
      <t>ゴウ</t>
    </rPh>
    <phoneticPr fontId="1"/>
  </si>
  <si>
    <r>
      <t>　</t>
    </r>
    <r>
      <rPr>
        <sz val="9"/>
        <rFont val="ＭＳ ゴシック"/>
        <family val="3"/>
        <charset val="128"/>
      </rPr>
      <t>高年齢者雇用安定法により、６５歳までの高年齢者の安定した雇用を確保するため、事業者は、次の①から③のいずれかの措置を講じなければならない。</t>
    </r>
    <rPh sb="1" eb="2">
      <t>コウ</t>
    </rPh>
    <rPh sb="2" eb="3">
      <t>ネン</t>
    </rPh>
    <rPh sb="3" eb="4">
      <t>レイ</t>
    </rPh>
    <rPh sb="4" eb="5">
      <t>シャ</t>
    </rPh>
    <rPh sb="5" eb="7">
      <t>コヨウ</t>
    </rPh>
    <rPh sb="7" eb="9">
      <t>アンテイ</t>
    </rPh>
    <rPh sb="9" eb="10">
      <t>ホウ</t>
    </rPh>
    <rPh sb="16" eb="17">
      <t>サイ</t>
    </rPh>
    <rPh sb="20" eb="21">
      <t>コウ</t>
    </rPh>
    <rPh sb="21" eb="23">
      <t>ネンレイ</t>
    </rPh>
    <rPh sb="23" eb="24">
      <t>シャ</t>
    </rPh>
    <rPh sb="25" eb="27">
      <t>アンテイ</t>
    </rPh>
    <rPh sb="29" eb="31">
      <t>コヨウ</t>
    </rPh>
    <rPh sb="32" eb="34">
      <t>カクホ</t>
    </rPh>
    <rPh sb="39" eb="42">
      <t>ジギョウシャ</t>
    </rPh>
    <rPh sb="44" eb="45">
      <t>ツギ</t>
    </rPh>
    <rPh sb="56" eb="58">
      <t>ソチ</t>
    </rPh>
    <rPh sb="59" eb="60">
      <t>コウ</t>
    </rPh>
    <phoneticPr fontId="1"/>
  </si>
  <si>
    <r>
      <t>　</t>
    </r>
    <r>
      <rPr>
        <sz val="9"/>
        <rFont val="ＭＳ ゴシック"/>
        <family val="3"/>
        <charset val="128"/>
      </rPr>
      <t>高年齢者雇用安定法は、事業主に定年の引き上げ等の制度の導入を義務付けており、当分の間６０歳以上の労働者が生じない場合であっても、定年の引き上げ等の措置を講じなければならない。</t>
    </r>
    <phoneticPr fontId="1"/>
  </si>
  <si>
    <t>１　定年の規定がない。または、定年が６５歳以上である場合は､措置を講じる必要
　はない。</t>
    <rPh sb="2" eb="4">
      <t>テイネン</t>
    </rPh>
    <rPh sb="5" eb="7">
      <t>キテイ</t>
    </rPh>
    <rPh sb="15" eb="17">
      <t>テイネン</t>
    </rPh>
    <rPh sb="20" eb="21">
      <t>サイ</t>
    </rPh>
    <rPh sb="21" eb="23">
      <t>イジョウ</t>
    </rPh>
    <rPh sb="26" eb="28">
      <t>バアイ</t>
    </rPh>
    <rPh sb="30" eb="32">
      <t>ソチ</t>
    </rPh>
    <rPh sb="33" eb="34">
      <t>コウ</t>
    </rPh>
    <rPh sb="36" eb="38">
      <t>ヒツヨウ</t>
    </rPh>
    <phoneticPr fontId="1"/>
  </si>
  <si>
    <t>加算の適用状況　【保育所の場合】　</t>
    <rPh sb="0" eb="2">
      <t>カサン</t>
    </rPh>
    <rPh sb="3" eb="5">
      <t>テキヨウ</t>
    </rPh>
    <rPh sb="5" eb="7">
      <t>ジョウキョウ</t>
    </rPh>
    <rPh sb="9" eb="11">
      <t>ホイク</t>
    </rPh>
    <rPh sb="11" eb="12">
      <t>ショ</t>
    </rPh>
    <rPh sb="13" eb="15">
      <t>バアイ</t>
    </rPh>
    <phoneticPr fontId="1"/>
  </si>
  <si>
    <t>※　保育所型認定こども園の場合は、加減調整の適用状況に記入</t>
    <phoneticPr fontId="1"/>
  </si>
  <si>
    <t>加減調整の適用状況　【保育所型認定こども園の場合】　</t>
    <rPh sb="0" eb="2">
      <t>カゲン</t>
    </rPh>
    <rPh sb="2" eb="4">
      <t>チョウセイ</t>
    </rPh>
    <rPh sb="5" eb="7">
      <t>テキヨウ</t>
    </rPh>
    <rPh sb="7" eb="9">
      <t>ジョウキョウ</t>
    </rPh>
    <rPh sb="11" eb="13">
      <t>ホイク</t>
    </rPh>
    <rPh sb="13" eb="14">
      <t>ショ</t>
    </rPh>
    <rPh sb="14" eb="15">
      <t>ガタ</t>
    </rPh>
    <rPh sb="15" eb="17">
      <t>ニンテイ</t>
    </rPh>
    <rPh sb="20" eb="21">
      <t>エン</t>
    </rPh>
    <rPh sb="22" eb="24">
      <t>バアイ</t>
    </rPh>
    <phoneticPr fontId="1"/>
  </si>
  <si>
    <t>※　保育所の場合は加算の適用状況に記入</t>
    <phoneticPr fontId="1"/>
  </si>
  <si>
    <t>　期間の定めのある労働契約（有期労働契約）期間は３年（満６０歳以上の労働者との間に締結される労働契約にあっては５年）以内としなければならない。
　有期労働契約の締結に際し、労働者に対して明示しなければならない事項は次のとおり。</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rPh sb="73" eb="75">
      <t>ユウキ</t>
    </rPh>
    <rPh sb="75" eb="77">
      <t>ロウドウ</t>
    </rPh>
    <rPh sb="77" eb="79">
      <t>ケイヤク</t>
    </rPh>
    <rPh sb="80" eb="82">
      <t>テイケツ</t>
    </rPh>
    <rPh sb="83" eb="84">
      <t>サイ</t>
    </rPh>
    <rPh sb="86" eb="89">
      <t>ロウドウシャ</t>
    </rPh>
    <rPh sb="90" eb="91">
      <t>タイ</t>
    </rPh>
    <rPh sb="93" eb="95">
      <t>メイジ</t>
    </rPh>
    <rPh sb="104" eb="106">
      <t>ジコウ</t>
    </rPh>
    <rPh sb="107" eb="108">
      <t>ツギ</t>
    </rPh>
    <phoneticPr fontId="1"/>
  </si>
  <si>
    <r>
      <t>　労働契約法</t>
    </r>
    <r>
      <rPr>
        <sz val="9"/>
        <rFont val="ＭＳ ゴシック"/>
        <family val="3"/>
        <charset val="128"/>
      </rPr>
      <t>第16条において、「解雇は、客観的に合理的な理由を欠き、社会通念上相当であると認められない場合は、その権利を濫用したものとして、無効とする。」とされていることに留意すること。</t>
    </r>
    <rPh sb="1" eb="3">
      <t>ロウドウ</t>
    </rPh>
    <rPh sb="3" eb="5">
      <t>ケイヤク</t>
    </rPh>
    <rPh sb="5" eb="6">
      <t>ホウ</t>
    </rPh>
    <rPh sb="6" eb="7">
      <t>ダイ</t>
    </rPh>
    <rPh sb="9" eb="10">
      <t>ジョウ</t>
    </rPh>
    <rPh sb="16" eb="18">
      <t>カイコ</t>
    </rPh>
    <rPh sb="20" eb="23">
      <t>キャッカンテキ</t>
    </rPh>
    <rPh sb="24" eb="27">
      <t>ゴウリテキ</t>
    </rPh>
    <rPh sb="28" eb="30">
      <t>リユウ</t>
    </rPh>
    <rPh sb="31" eb="32">
      <t>カ</t>
    </rPh>
    <rPh sb="34" eb="36">
      <t>シャカイ</t>
    </rPh>
    <rPh sb="36" eb="39">
      <t>ツウネンジョウ</t>
    </rPh>
    <rPh sb="39" eb="41">
      <t>ソウトウ</t>
    </rPh>
    <rPh sb="45" eb="46">
      <t>ミト</t>
    </rPh>
    <rPh sb="51" eb="53">
      <t>バアイ</t>
    </rPh>
    <rPh sb="57" eb="59">
      <t>ケンリ</t>
    </rPh>
    <rPh sb="60" eb="62">
      <t>ランヨウ</t>
    </rPh>
    <rPh sb="70" eb="72">
      <t>ムコウ</t>
    </rPh>
    <rPh sb="86" eb="88">
      <t>リュウイ</t>
    </rPh>
    <phoneticPr fontId="1"/>
  </si>
  <si>
    <t>※有の場合は、給与規程（俸給表）等と一緒に添付してください。</t>
    <rPh sb="1" eb="2">
      <t>アリ</t>
    </rPh>
    <rPh sb="3" eb="5">
      <t>バアイ</t>
    </rPh>
    <rPh sb="7" eb="9">
      <t>キュウヨ</t>
    </rPh>
    <rPh sb="9" eb="11">
      <t>キテイ</t>
    </rPh>
    <rPh sb="12" eb="14">
      <t>ホウキュウ</t>
    </rPh>
    <rPh sb="14" eb="15">
      <t>ヒョウ</t>
    </rPh>
    <rPh sb="16" eb="17">
      <t>トウ</t>
    </rPh>
    <rPh sb="18" eb="20">
      <t>イッショ</t>
    </rPh>
    <rPh sb="21" eb="23">
      <t>テンプ</t>
    </rPh>
    <phoneticPr fontId="1"/>
  </si>
  <si>
    <r>
      <t xml:space="preserve">
「認定こども園」である旨の表示をしていますか</t>
    </r>
    <r>
      <rPr>
        <sz val="9"/>
        <color indexed="8"/>
        <rFont val="ＭＳ Ｐゴシック"/>
        <family val="3"/>
        <charset val="128"/>
      </rPr>
      <t>。【認定こども園の場合】</t>
    </r>
    <rPh sb="2" eb="4">
      <t>ニンテイ</t>
    </rPh>
    <rPh sb="7" eb="8">
      <t>エン</t>
    </rPh>
    <rPh sb="12" eb="13">
      <t>ムネ</t>
    </rPh>
    <rPh sb="14" eb="16">
      <t>ヒョウジ</t>
    </rPh>
    <rPh sb="25" eb="27">
      <t>ニンテイ</t>
    </rPh>
    <rPh sb="30" eb="31">
      <t>エン</t>
    </rPh>
    <rPh sb="32" eb="34">
      <t>バアイ</t>
    </rPh>
    <phoneticPr fontId="1"/>
  </si>
  <si>
    <t>済（</t>
    <rPh sb="0" eb="1">
      <t>スミ</t>
    </rPh>
    <phoneticPr fontId="1"/>
  </si>
  <si>
    <t>（令和</t>
    <rPh sb="1" eb="2">
      <t>レイ</t>
    </rPh>
    <rPh sb="2" eb="3">
      <t>ワ</t>
    </rPh>
    <phoneticPr fontId="1"/>
  </si>
  <si>
    <t>管理規程（園規則）の状況（※和暦で記入してください。）</t>
    <rPh sb="0" eb="2">
      <t>カンリ</t>
    </rPh>
    <rPh sb="2" eb="4">
      <t>キテイ</t>
    </rPh>
    <rPh sb="5" eb="6">
      <t>エン</t>
    </rPh>
    <rPh sb="6" eb="8">
      <t>キソク</t>
    </rPh>
    <rPh sb="10" eb="12">
      <t>ジョウキョウ</t>
    </rPh>
    <rPh sb="14" eb="16">
      <t>ワレキ</t>
    </rPh>
    <rPh sb="17" eb="19">
      <t>キニュウ</t>
    </rPh>
    <phoneticPr fontId="1"/>
  </si>
  <si>
    <t>就業規則の整備状況（就業規則を作成している場合）（※和暦で記入してください。）</t>
    <rPh sb="0" eb="2">
      <t>シュウギョウ</t>
    </rPh>
    <rPh sb="2" eb="4">
      <t>キソク</t>
    </rPh>
    <rPh sb="5" eb="7">
      <t>セイビ</t>
    </rPh>
    <rPh sb="7" eb="9">
      <t>ジョウキョウ</t>
    </rPh>
    <rPh sb="10" eb="12">
      <t>シュウギョウ</t>
    </rPh>
    <rPh sb="12" eb="14">
      <t>キソク</t>
    </rPh>
    <rPh sb="15" eb="17">
      <t>サクセイ</t>
    </rPh>
    <rPh sb="21" eb="23">
      <t>バアイ</t>
    </rPh>
    <rPh sb="26" eb="28">
      <t>ワレキ</t>
    </rPh>
    <rPh sb="29" eb="31">
      <t>キニュウ</t>
    </rPh>
    <phoneticPr fontId="1"/>
  </si>
  <si>
    <t>３６協定の状況（直近の締結状況）（※和暦で記入してください。）</t>
    <rPh sb="2" eb="4">
      <t>キョウテイ</t>
    </rPh>
    <rPh sb="5" eb="7">
      <t>ジョウキョウ</t>
    </rPh>
    <rPh sb="8" eb="10">
      <t>チョッキン</t>
    </rPh>
    <rPh sb="11" eb="13">
      <t>テイケツ</t>
    </rPh>
    <rPh sb="13" eb="15">
      <t>ジョウキョウ</t>
    </rPh>
    <rPh sb="18" eb="20">
      <t>ワレキ</t>
    </rPh>
    <rPh sb="21" eb="23">
      <t>キニュウ</t>
    </rPh>
    <phoneticPr fontId="1"/>
  </si>
  <si>
    <t>２４条協定の状況（※和暦で記入してください。）</t>
    <rPh sb="2" eb="3">
      <t>ジョウ</t>
    </rPh>
    <rPh sb="3" eb="5">
      <t>キョウテイ</t>
    </rPh>
    <rPh sb="6" eb="8">
      <t>ジョウキョウ</t>
    </rPh>
    <rPh sb="10" eb="12">
      <t>ワレキ</t>
    </rPh>
    <rPh sb="13" eb="15">
      <t>キニュウ</t>
    </rPh>
    <phoneticPr fontId="1"/>
  </si>
  <si>
    <t>労働者が常時５０人以上の施設（※和暦で記入してください。）</t>
    <rPh sb="0" eb="3">
      <t>ロウドウシャ</t>
    </rPh>
    <rPh sb="4" eb="6">
      <t>ジョウジ</t>
    </rPh>
    <rPh sb="8" eb="9">
      <t>ヒト</t>
    </rPh>
    <rPh sb="9" eb="11">
      <t>イジョウ</t>
    </rPh>
    <rPh sb="12" eb="14">
      <t>シセツ</t>
    </rPh>
    <rPh sb="16" eb="18">
      <t>ワレキ</t>
    </rPh>
    <rPh sb="19" eb="21">
      <t>キニュウ</t>
    </rPh>
    <phoneticPr fontId="1"/>
  </si>
  <si>
    <t>(※和暦で記入してください。)</t>
    <rPh sb="2" eb="4">
      <t>ワレキ</t>
    </rPh>
    <rPh sb="5" eb="7">
      <t>キニュウ</t>
    </rPh>
    <phoneticPr fontId="1"/>
  </si>
  <si>
    <t>水質管理（※和暦で記入してください。）</t>
    <rPh sb="0" eb="2">
      <t>スイシツ</t>
    </rPh>
    <rPh sb="2" eb="4">
      <t>カンリ</t>
    </rPh>
    <rPh sb="6" eb="8">
      <t>ワレキ</t>
    </rPh>
    <rPh sb="9" eb="11">
      <t>キニュウ</t>
    </rPh>
    <phoneticPr fontId="1"/>
  </si>
  <si>
    <t>管理体制及び消防計画等（※和暦で記入してください。）</t>
    <rPh sb="0" eb="2">
      <t>カンリ</t>
    </rPh>
    <rPh sb="2" eb="4">
      <t>タイセイ</t>
    </rPh>
    <rPh sb="4" eb="5">
      <t>オヨ</t>
    </rPh>
    <rPh sb="6" eb="8">
      <t>ショウボウ</t>
    </rPh>
    <rPh sb="8" eb="10">
      <t>ケイカク</t>
    </rPh>
    <rPh sb="10" eb="11">
      <t>トウ</t>
    </rPh>
    <rPh sb="13" eb="15">
      <t>ワレキ</t>
    </rPh>
    <rPh sb="16" eb="18">
      <t>キニュウ</t>
    </rPh>
    <phoneticPr fontId="1"/>
  </si>
  <si>
    <r>
      <t>消防設備等の点検</t>
    </r>
    <r>
      <rPr>
        <sz val="9"/>
        <color indexed="10"/>
        <rFont val="ＭＳ ゴシック"/>
        <family val="3"/>
        <charset val="128"/>
      </rPr>
      <t>（※和暦で記入してください。）</t>
    </r>
    <rPh sb="0" eb="2">
      <t>ショウボウ</t>
    </rPh>
    <rPh sb="2" eb="4">
      <t>セツビ</t>
    </rPh>
    <rPh sb="4" eb="5">
      <t>トウ</t>
    </rPh>
    <rPh sb="6" eb="8">
      <t>テンケン</t>
    </rPh>
    <rPh sb="10" eb="12">
      <t>ワレキ</t>
    </rPh>
    <rPh sb="13" eb="15">
      <t>キニュウ</t>
    </rPh>
    <phoneticPr fontId="1"/>
  </si>
  <si>
    <r>
      <t>〈相対的必要記載事項〉</t>
    </r>
    <r>
      <rPr>
        <sz val="9"/>
        <color indexed="10"/>
        <rFont val="ＭＳ ゴシック"/>
        <family val="3"/>
        <charset val="128"/>
      </rPr>
      <t>※下記①～⑧は定めをした場合に明示しなければならない事項</t>
    </r>
    <rPh sb="1" eb="4">
      <t>ソウタイテキ</t>
    </rPh>
    <rPh sb="4" eb="6">
      <t>ヒツヨウ</t>
    </rPh>
    <rPh sb="6" eb="8">
      <t>キサイ</t>
    </rPh>
    <rPh sb="8" eb="10">
      <t>ジコウ</t>
    </rPh>
    <rPh sb="12" eb="14">
      <t>カキ</t>
    </rPh>
    <rPh sb="18" eb="19">
      <t>サダ</t>
    </rPh>
    <rPh sb="23" eb="25">
      <t>バアイ</t>
    </rPh>
    <rPh sb="26" eb="28">
      <t>メイジ</t>
    </rPh>
    <rPh sb="37" eb="39">
      <t>ジコウ</t>
    </rPh>
    <phoneticPr fontId="1"/>
  </si>
  <si>
    <t>　児童福祉行政指導監査の実施について（平成１２年４月２５日児発第４７１号）</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phoneticPr fontId="1"/>
  </si>
  <si>
    <t>　就学前の子どもに関する教育、保育等の総合的な推進に関する法律第３条第２項及び第４項の規定に基づき内閣総理大臣、文部科学大臣及び厚生労働大臣が定める施設の設備及び運営に関する基準（平成２６年７月３１日　内閣府、文部科学省、厚生労働省告示第２号）</t>
    <rPh sb="1" eb="4">
      <t>シュウガクマエ</t>
    </rPh>
    <rPh sb="5" eb="6">
      <t>コ</t>
    </rPh>
    <rPh sb="9" eb="10">
      <t>カン</t>
    </rPh>
    <rPh sb="12" eb="14">
      <t>キョウイク</t>
    </rPh>
    <rPh sb="15" eb="17">
      <t>ホイク</t>
    </rPh>
    <rPh sb="17" eb="18">
      <t>トウ</t>
    </rPh>
    <rPh sb="19" eb="22">
      <t>ソウゴウテキ</t>
    </rPh>
    <rPh sb="23" eb="25">
      <t>スイシン</t>
    </rPh>
    <rPh sb="26" eb="27">
      <t>カン</t>
    </rPh>
    <rPh sb="29" eb="31">
      <t>ホウリツ</t>
    </rPh>
    <rPh sb="31" eb="32">
      <t>ダイ</t>
    </rPh>
    <rPh sb="33" eb="34">
      <t>ジョウ</t>
    </rPh>
    <rPh sb="34" eb="35">
      <t>ダイ</t>
    </rPh>
    <rPh sb="36" eb="37">
      <t>コウ</t>
    </rPh>
    <rPh sb="37" eb="38">
      <t>オヨ</t>
    </rPh>
    <rPh sb="39" eb="40">
      <t>ダイ</t>
    </rPh>
    <rPh sb="41" eb="42">
      <t>コウ</t>
    </rPh>
    <rPh sb="43" eb="45">
      <t>キテイ</t>
    </rPh>
    <rPh sb="46" eb="47">
      <t>モト</t>
    </rPh>
    <rPh sb="49" eb="51">
      <t>ナイカク</t>
    </rPh>
    <rPh sb="51" eb="53">
      <t>ソウリ</t>
    </rPh>
    <rPh sb="53" eb="55">
      <t>ダイジン</t>
    </rPh>
    <rPh sb="56" eb="58">
      <t>モンブ</t>
    </rPh>
    <rPh sb="58" eb="60">
      <t>カガク</t>
    </rPh>
    <rPh sb="60" eb="62">
      <t>ダイジン</t>
    </rPh>
    <rPh sb="62" eb="63">
      <t>オヨ</t>
    </rPh>
    <rPh sb="64" eb="66">
      <t>コウセイ</t>
    </rPh>
    <rPh sb="66" eb="68">
      <t>ロウドウ</t>
    </rPh>
    <rPh sb="68" eb="70">
      <t>ダイジン</t>
    </rPh>
    <rPh sb="71" eb="72">
      <t>サダ</t>
    </rPh>
    <rPh sb="74" eb="76">
      <t>シセツ</t>
    </rPh>
    <rPh sb="77" eb="79">
      <t>セツビ</t>
    </rPh>
    <rPh sb="79" eb="80">
      <t>オヨ</t>
    </rPh>
    <rPh sb="81" eb="83">
      <t>ウンエイ</t>
    </rPh>
    <rPh sb="84" eb="85">
      <t>カン</t>
    </rPh>
    <rPh sb="87" eb="89">
      <t>キジュン</t>
    </rPh>
    <rPh sb="90" eb="92">
      <t>ヘイセイ</t>
    </rPh>
    <rPh sb="94" eb="95">
      <t>ネン</t>
    </rPh>
    <rPh sb="96" eb="97">
      <t>ガツ</t>
    </rPh>
    <rPh sb="99" eb="100">
      <t>ニチ</t>
    </rPh>
    <rPh sb="101" eb="103">
      <t>ナイカク</t>
    </rPh>
    <rPh sb="103" eb="104">
      <t>フ</t>
    </rPh>
    <rPh sb="105" eb="107">
      <t>モンブ</t>
    </rPh>
    <rPh sb="107" eb="110">
      <t>カガクショウ</t>
    </rPh>
    <rPh sb="111" eb="113">
      <t>コウセイ</t>
    </rPh>
    <rPh sb="113" eb="116">
      <t>ロウドウショウ</t>
    </rPh>
    <rPh sb="116" eb="118">
      <t>コクジ</t>
    </rPh>
    <rPh sb="118" eb="119">
      <t>ダイ</t>
    </rPh>
    <rPh sb="120" eb="121">
      <t>ゴウ</t>
    </rPh>
    <phoneticPr fontId="1"/>
  </si>
  <si>
    <t>　　４歳以上児３０人につき１人、３歳児２０人につき１人、１・２歳児６人につき１人、乳児３人に
　つき１人</t>
    <rPh sb="3" eb="4">
      <t>サイ</t>
    </rPh>
    <rPh sb="4" eb="6">
      <t>イジョウ</t>
    </rPh>
    <rPh sb="6" eb="7">
      <t>ジ</t>
    </rPh>
    <rPh sb="9" eb="10">
      <t>ニン</t>
    </rPh>
    <rPh sb="14" eb="15">
      <t>ニン</t>
    </rPh>
    <rPh sb="17" eb="18">
      <t>サイ</t>
    </rPh>
    <rPh sb="18" eb="19">
      <t>ジ</t>
    </rPh>
    <rPh sb="21" eb="22">
      <t>ニン</t>
    </rPh>
    <rPh sb="26" eb="27">
      <t>ニン</t>
    </rPh>
    <rPh sb="31" eb="32">
      <t>サイ</t>
    </rPh>
    <rPh sb="32" eb="33">
      <t>ジ</t>
    </rPh>
    <rPh sb="34" eb="35">
      <t>ニン</t>
    </rPh>
    <rPh sb="39" eb="40">
      <t>ニン</t>
    </rPh>
    <rPh sb="41" eb="43">
      <t>ニュウジ</t>
    </rPh>
    <rPh sb="44" eb="45">
      <t>ニン</t>
    </rPh>
    <rPh sb="51" eb="52">
      <t>ニン</t>
    </rPh>
    <phoneticPr fontId="1"/>
  </si>
  <si>
    <t>　昇給の有無</t>
    <rPh sb="1" eb="3">
      <t>ショウキュウ</t>
    </rPh>
    <rPh sb="4" eb="6">
      <t>ウム</t>
    </rPh>
    <phoneticPr fontId="1"/>
  </si>
  <si>
    <t>　退職手当の有無</t>
    <rPh sb="1" eb="3">
      <t>タイショク</t>
    </rPh>
    <rPh sb="3" eb="5">
      <t>テアテ</t>
    </rPh>
    <rPh sb="6" eb="8">
      <t>ウム</t>
    </rPh>
    <phoneticPr fontId="1"/>
  </si>
  <si>
    <t>　賞与の有無</t>
    <rPh sb="1" eb="3">
      <t>ショウヨ</t>
    </rPh>
    <rPh sb="4" eb="6">
      <t>ウム</t>
    </rPh>
    <phoneticPr fontId="1"/>
  </si>
  <si>
    <t>　就業規則に定める休日の振替規定により休日を振り替える場合、当該休日は労働日となるので休日労働とはならないが、振り替えたことにより当該週の労働時間が一週間の法定労働時間を超えるときは、その超えた時間については時間外労働となり、時間外労働に関する３６協定及び割増賃金の支払が必要である。
(昭22.11.27基発401号通達、昭63.3.14基発150号通達)</t>
    <rPh sb="1" eb="3">
      <t>シュウギョウ</t>
    </rPh>
    <rPh sb="3" eb="5">
      <t>キソク</t>
    </rPh>
    <rPh sb="6" eb="7">
      <t>サダ</t>
    </rPh>
    <rPh sb="9" eb="11">
      <t>キュウジツ</t>
    </rPh>
    <rPh sb="12" eb="14">
      <t>フリカエ</t>
    </rPh>
    <rPh sb="14" eb="16">
      <t>キテイ</t>
    </rPh>
    <rPh sb="19" eb="21">
      <t>キュウジツ</t>
    </rPh>
    <rPh sb="22" eb="23">
      <t>フ</t>
    </rPh>
    <rPh sb="24" eb="25">
      <t>カ</t>
    </rPh>
    <rPh sb="27" eb="29">
      <t>バアイ</t>
    </rPh>
    <rPh sb="30" eb="32">
      <t>トウガイ</t>
    </rPh>
    <rPh sb="32" eb="34">
      <t>キュウジツ</t>
    </rPh>
    <rPh sb="35" eb="38">
      <t>ロウドウビ</t>
    </rPh>
    <rPh sb="43" eb="45">
      <t>キュウジツ</t>
    </rPh>
    <rPh sb="45" eb="47">
      <t>ロウドウ</t>
    </rPh>
    <rPh sb="55" eb="56">
      <t>フ</t>
    </rPh>
    <rPh sb="57" eb="58">
      <t>カ</t>
    </rPh>
    <rPh sb="65" eb="67">
      <t>トウガイ</t>
    </rPh>
    <rPh sb="67" eb="68">
      <t>シュウ</t>
    </rPh>
    <rPh sb="69" eb="71">
      <t>ロウドウ</t>
    </rPh>
    <rPh sb="71" eb="73">
      <t>ジカン</t>
    </rPh>
    <rPh sb="74" eb="77">
      <t>イッシュウカン</t>
    </rPh>
    <rPh sb="78" eb="80">
      <t>ホウテイ</t>
    </rPh>
    <rPh sb="80" eb="82">
      <t>ロウドウ</t>
    </rPh>
    <rPh sb="82" eb="84">
      <t>ジカン</t>
    </rPh>
    <rPh sb="85" eb="86">
      <t>コ</t>
    </rPh>
    <rPh sb="94" eb="95">
      <t>コ</t>
    </rPh>
    <rPh sb="97" eb="99">
      <t>ジカン</t>
    </rPh>
    <rPh sb="104" eb="107">
      <t>ジカンガイ</t>
    </rPh>
    <rPh sb="107" eb="109">
      <t>ロウドウ</t>
    </rPh>
    <rPh sb="113" eb="116">
      <t>ジカンガイ</t>
    </rPh>
    <rPh sb="116" eb="118">
      <t>ロウドウ</t>
    </rPh>
    <rPh sb="119" eb="120">
      <t>カン</t>
    </rPh>
    <rPh sb="124" eb="126">
      <t>キョウテイ</t>
    </rPh>
    <rPh sb="126" eb="127">
      <t>オヨ</t>
    </rPh>
    <rPh sb="128" eb="130">
      <t>ワリマシ</t>
    </rPh>
    <rPh sb="130" eb="132">
      <t>チンギン</t>
    </rPh>
    <rPh sb="133" eb="135">
      <t>シハラ</t>
    </rPh>
    <rPh sb="136" eb="138">
      <t>ヒツヨウ</t>
    </rPh>
    <rPh sb="159" eb="161">
      <t>ツウタツ</t>
    </rPh>
    <rPh sb="176" eb="178">
      <t>ツウタツ</t>
    </rPh>
    <phoneticPr fontId="1"/>
  </si>
  <si>
    <r>
      <t>（前年度当初から資料作成日直近月までの状況）</t>
    </r>
    <r>
      <rPr>
        <sz val="9"/>
        <color indexed="10"/>
        <rFont val="ＭＳ Ｐゴシック"/>
        <family val="3"/>
        <charset val="128"/>
      </rPr>
      <t>（※和暦で記入してください。）</t>
    </r>
    <rPh sb="19" eb="21">
      <t>ジョウキョウ</t>
    </rPh>
    <rPh sb="24" eb="26">
      <t>ワレキ</t>
    </rPh>
    <rPh sb="27" eb="29">
      <t>キニュウ</t>
    </rPh>
    <phoneticPr fontId="1"/>
  </si>
  <si>
    <r>
      <t>定期健康診断</t>
    </r>
    <r>
      <rPr>
        <sz val="9"/>
        <color indexed="10"/>
        <rFont val="ＭＳ Ｐゴシック"/>
        <family val="3"/>
        <charset val="128"/>
      </rPr>
      <t>（※和暦で記入してください。）</t>
    </r>
    <rPh sb="0" eb="2">
      <t>テイキ</t>
    </rPh>
    <rPh sb="2" eb="4">
      <t>ケンコウ</t>
    </rPh>
    <rPh sb="4" eb="6">
      <t>シンダン</t>
    </rPh>
    <rPh sb="8" eb="10">
      <t>ワレキ</t>
    </rPh>
    <rPh sb="11" eb="13">
      <t>キニュウ</t>
    </rPh>
    <phoneticPr fontId="1"/>
  </si>
  <si>
    <t>　施設の管理者は、その管理する施設について、受動喫煙を防止する措置を講じなければならない。</t>
    <rPh sb="22" eb="24">
      <t>ジュドウ</t>
    </rPh>
    <rPh sb="24" eb="26">
      <t>キツエン</t>
    </rPh>
    <rPh sb="27" eb="29">
      <t>ボウシ</t>
    </rPh>
    <phoneticPr fontId="1"/>
  </si>
  <si>
    <t>　受動喫煙防止対策を講じていますか。</t>
    <phoneticPr fontId="1"/>
  </si>
  <si>
    <t>業務の質の評価の実施（※和暦で記入してください。）</t>
    <rPh sb="0" eb="2">
      <t>ギョウム</t>
    </rPh>
    <rPh sb="3" eb="4">
      <t>シツ</t>
    </rPh>
    <rPh sb="5" eb="7">
      <t>ヒョウカ</t>
    </rPh>
    <rPh sb="8" eb="9">
      <t>ジツ</t>
    </rPh>
    <rPh sb="9" eb="10">
      <t>シ</t>
    </rPh>
    <phoneticPr fontId="1"/>
  </si>
  <si>
    <t>福祉サービス第三者評価の受審（「ＩＳＯ９００１」の認証を含む）</t>
    <rPh sb="0" eb="2">
      <t>フクシ</t>
    </rPh>
    <rPh sb="6" eb="7">
      <t>ダイ</t>
    </rPh>
    <rPh sb="7" eb="8">
      <t>サン</t>
    </rPh>
    <rPh sb="8" eb="9">
      <t>シャ</t>
    </rPh>
    <rPh sb="9" eb="11">
      <t>ヒョウカ</t>
    </rPh>
    <rPh sb="12" eb="13">
      <t>ジュ</t>
    </rPh>
    <rPh sb="13" eb="14">
      <t>シン</t>
    </rPh>
    <rPh sb="28" eb="29">
      <t>フク</t>
    </rPh>
    <phoneticPr fontId="1"/>
  </si>
  <si>
    <t>男女雇用均等法施行規則第2条の4</t>
    <rPh sb="0" eb="2">
      <t>ダンジョ</t>
    </rPh>
    <rPh sb="2" eb="4">
      <t>コヨウ</t>
    </rPh>
    <rPh sb="4" eb="6">
      <t>キントウ</t>
    </rPh>
    <rPh sb="6" eb="7">
      <t>ホウ</t>
    </rPh>
    <rPh sb="7" eb="9">
      <t>セコウ</t>
    </rPh>
    <rPh sb="9" eb="11">
      <t>キソク</t>
    </rPh>
    <rPh sb="11" eb="12">
      <t>ダイ</t>
    </rPh>
    <rPh sb="13" eb="14">
      <t>ジョウ</t>
    </rPh>
    <phoneticPr fontId="1"/>
  </si>
  <si>
    <t>職場におけるハラスメント対策</t>
    <rPh sb="0" eb="2">
      <t>ショクバ</t>
    </rPh>
    <rPh sb="12" eb="14">
      <t>タイサク</t>
    </rPh>
    <phoneticPr fontId="1"/>
  </si>
  <si>
    <t>　職場における優越的な関係を背景とした言動に起因する問題（パワーハラスメント）に関して適切な措置を講じていますか。</t>
    <rPh sb="1" eb="3">
      <t>ショクバ</t>
    </rPh>
    <rPh sb="7" eb="10">
      <t>ユウエツテキ</t>
    </rPh>
    <rPh sb="11" eb="13">
      <t>カンケイ</t>
    </rPh>
    <rPh sb="14" eb="16">
      <t>ハイケイ</t>
    </rPh>
    <rPh sb="19" eb="21">
      <t>ゲンドウ</t>
    </rPh>
    <rPh sb="22" eb="24">
      <t>キイン</t>
    </rPh>
    <rPh sb="26" eb="28">
      <t>モンダイ</t>
    </rPh>
    <rPh sb="40" eb="41">
      <t>カン</t>
    </rPh>
    <rPh sb="43" eb="45">
      <t>テキセツ</t>
    </rPh>
    <rPh sb="46" eb="48">
      <t>ソチ</t>
    </rPh>
    <rPh sb="49" eb="50">
      <t>コウ</t>
    </rPh>
    <phoneticPr fontId="1"/>
  </si>
  <si>
    <t>　職場における性的な言動に起因する問題（セクシュアルハラスメント）に関して適切な措置を講じていますか。</t>
    <rPh sb="1" eb="3">
      <t>ショクバ</t>
    </rPh>
    <rPh sb="7" eb="9">
      <t>セイテキ</t>
    </rPh>
    <rPh sb="10" eb="12">
      <t>ゲンドウ</t>
    </rPh>
    <rPh sb="13" eb="15">
      <t>キイン</t>
    </rPh>
    <rPh sb="17" eb="19">
      <t>モンダイ</t>
    </rPh>
    <rPh sb="34" eb="35">
      <t>カン</t>
    </rPh>
    <rPh sb="37" eb="39">
      <t>テキセツ</t>
    </rPh>
    <rPh sb="40" eb="42">
      <t>ソチ</t>
    </rPh>
    <rPh sb="43" eb="44">
      <t>コウ</t>
    </rPh>
    <phoneticPr fontId="1"/>
  </si>
  <si>
    <t>　職場における妊娠、出産等に関する言動に起因する問題に関して適切な措置を講じていますか。</t>
    <rPh sb="1" eb="3">
      <t>ショクバ</t>
    </rPh>
    <rPh sb="7" eb="9">
      <t>ニンシン</t>
    </rPh>
    <rPh sb="10" eb="12">
      <t>シュッサン</t>
    </rPh>
    <rPh sb="12" eb="13">
      <t>トウ</t>
    </rPh>
    <rPh sb="14" eb="15">
      <t>カン</t>
    </rPh>
    <rPh sb="17" eb="19">
      <t>ゲンドウ</t>
    </rPh>
    <rPh sb="20" eb="22">
      <t>キイン</t>
    </rPh>
    <rPh sb="24" eb="26">
      <t>モンダイ</t>
    </rPh>
    <rPh sb="27" eb="28">
      <t>カン</t>
    </rPh>
    <rPh sb="30" eb="32">
      <t>テキセツ</t>
    </rPh>
    <rPh sb="33" eb="35">
      <t>ソチ</t>
    </rPh>
    <rPh sb="36" eb="37">
      <t>コウ</t>
    </rPh>
    <phoneticPr fontId="1"/>
  </si>
  <si>
    <t xml:space="preserve">　事業主は、職場において行われる優越的な関係を背景とした言動であつて、業務上必要かつ相当な範囲を超えたものによりその雇用する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
</t>
    <phoneticPr fontId="1"/>
  </si>
  <si>
    <t>○</t>
    <phoneticPr fontId="1"/>
  </si>
  <si>
    <t>　事業主は、職場において行われる性的な言動に対するその雇用する労働者の対応により当該労働者がその労働条件につき不利益を受け、又は当該性的な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phoneticPr fontId="1"/>
  </si>
  <si>
    <t>男女雇用均等法第11条</t>
    <phoneticPr fontId="1"/>
  </si>
  <si>
    <t>男女雇用均等法第11条の3</t>
    <phoneticPr fontId="1"/>
  </si>
  <si>
    <t>　事業主は、職場において行われるその雇用する女性労働者に対する当該女性労働者が妊娠したこと、出産したこと、産前産後の休業の請求及び取得その他の妊娠又は出産に関する事由であつて厚生労働省令で定めるものに関する言動により当該女性労働者の就業環境が害されることのないよう、当該女性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rPh sb="53" eb="55">
      <t>サンゼン</t>
    </rPh>
    <rPh sb="55" eb="57">
      <t>サンゴ</t>
    </rPh>
    <rPh sb="58" eb="60">
      <t>キュウギョウ</t>
    </rPh>
    <rPh sb="61" eb="63">
      <t>セイキュウ</t>
    </rPh>
    <rPh sb="63" eb="64">
      <t>オヨ</t>
    </rPh>
    <rPh sb="65" eb="67">
      <t>シュトク</t>
    </rPh>
    <phoneticPr fontId="1"/>
  </si>
  <si>
    <t xml:space="preserve">　具体的な措置の内容等については、「事業主が職場における優越的な関係を背景とした言動に起因する問題に関して雇用管理上講ずべき措置等についての指針」(令和2年1月15日厚生労働省告示第5号)のとおりである。
</t>
    <rPh sb="1" eb="4">
      <t>グタイテキ</t>
    </rPh>
    <rPh sb="5" eb="7">
      <t>ソチ</t>
    </rPh>
    <rPh sb="8" eb="10">
      <t>ナイヨウ</t>
    </rPh>
    <rPh sb="10" eb="11">
      <t>トウ</t>
    </rPh>
    <phoneticPr fontId="1"/>
  </si>
  <si>
    <t>　具体的な措置の内容等については、「事業主が職場における性的な言動に起因する問題に関して雇用管理上講ずべき措置等についての指針」(平成18年10月11日厚生労働省告示第615号)のとおりである。</t>
    <rPh sb="1" eb="4">
      <t>グタイテキ</t>
    </rPh>
    <rPh sb="5" eb="7">
      <t>ソチ</t>
    </rPh>
    <rPh sb="8" eb="10">
      <t>ナイヨウ</t>
    </rPh>
    <rPh sb="10" eb="11">
      <t>トウ</t>
    </rPh>
    <phoneticPr fontId="1"/>
  </si>
  <si>
    <t xml:space="preserve">　具体的な措置の内容等については、「事業主が職場における妊娠、出産等に関する言動に起因する問題に関して雇用管理上講ずべき措置等についての指針」(平成28年8月2日厚生労働省告示第312号)のとおりである。
</t>
    <rPh sb="1" eb="4">
      <t>グタイテキ</t>
    </rPh>
    <rPh sb="5" eb="7">
      <t>ソチ</t>
    </rPh>
    <rPh sb="8" eb="10">
      <t>ナイヨウ</t>
    </rPh>
    <rPh sb="10" eb="11">
      <t>トウ</t>
    </rPh>
    <phoneticPr fontId="1"/>
  </si>
  <si>
    <t>　職場における育児休業等に関する言動に起因する問題に関して適切な措置を講じていますか。</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1">
      <t>テキセツ</t>
    </rPh>
    <rPh sb="32" eb="34">
      <t>ソチ</t>
    </rPh>
    <rPh sb="35" eb="36">
      <t>コウ</t>
    </rPh>
    <phoneticPr fontId="1"/>
  </si>
  <si>
    <t>○</t>
    <phoneticPr fontId="1"/>
  </si>
  <si>
    <t xml:space="preserve">　事業主は、職場において行われるその雇用する労働者に対する育児休業、介護休業その他の子の養育又は家族の介護に関する厚生労働省令で定める制度又は措置の利用に関する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t>
    <phoneticPr fontId="1"/>
  </si>
  <si>
    <t xml:space="preserve">　具体的な措置の内容等については、「子の養育又は家族の介護を行い、又は行うこととなる労働者の職業生活と家庭生活との両立が図られるようにするために事業主が講ずべき措置等に関する指針」(平成21年12月28日厚生労働省告示第509号)のとおりである。
</t>
    <rPh sb="1" eb="4">
      <t>グタイテキ</t>
    </rPh>
    <rPh sb="5" eb="7">
      <t>ソチ</t>
    </rPh>
    <rPh sb="8" eb="10">
      <t>ナイヨウ</t>
    </rPh>
    <rPh sb="10" eb="11">
      <t>トウ</t>
    </rPh>
    <phoneticPr fontId="1"/>
  </si>
  <si>
    <t>育児・介護休業法第25条</t>
    <rPh sb="0" eb="2">
      <t>イクジ</t>
    </rPh>
    <rPh sb="3" eb="5">
      <t>カイゴ</t>
    </rPh>
    <rPh sb="5" eb="8">
      <t>キュウギョウホウ</t>
    </rPh>
    <rPh sb="8" eb="9">
      <t>ダイ</t>
    </rPh>
    <rPh sb="11" eb="12">
      <t>ジョウ</t>
    </rPh>
    <phoneticPr fontId="1"/>
  </si>
  <si>
    <t>(ウ)</t>
    <phoneticPr fontId="1"/>
  </si>
  <si>
    <t>○</t>
    <phoneticPr fontId="1"/>
  </si>
  <si>
    <t>　使用者は、変形労働時間制により労働者に労働させる場合には、育児を行う者、老人等の介護を行う者、職業訓練又は教育を受ける者その他特別な配慮を要する者については、これらの者が育児等に必要な時間を確保できるように配慮しなければならない。</t>
    <rPh sb="1" eb="4">
      <t>シヨウシャ</t>
    </rPh>
    <rPh sb="6" eb="8">
      <t>ヘンケイ</t>
    </rPh>
    <rPh sb="8" eb="10">
      <t>ロウドウ</t>
    </rPh>
    <rPh sb="10" eb="12">
      <t>ジカン</t>
    </rPh>
    <rPh sb="12" eb="13">
      <t>セイ</t>
    </rPh>
    <rPh sb="16" eb="19">
      <t>ロウドウシャ</t>
    </rPh>
    <rPh sb="20" eb="22">
      <t>ロウドウ</t>
    </rPh>
    <rPh sb="25" eb="27">
      <t>バアイ</t>
    </rPh>
    <rPh sb="30" eb="32">
      <t>イクジ</t>
    </rPh>
    <rPh sb="33" eb="34">
      <t>オコナ</t>
    </rPh>
    <rPh sb="35" eb="36">
      <t>モノ</t>
    </rPh>
    <rPh sb="37" eb="39">
      <t>ロウジン</t>
    </rPh>
    <rPh sb="39" eb="40">
      <t>トウ</t>
    </rPh>
    <rPh sb="41" eb="43">
      <t>カイゴ</t>
    </rPh>
    <rPh sb="44" eb="45">
      <t>オコナ</t>
    </rPh>
    <rPh sb="46" eb="47">
      <t>モノ</t>
    </rPh>
    <rPh sb="48" eb="50">
      <t>ショクギョウ</t>
    </rPh>
    <rPh sb="50" eb="52">
      <t>クンレン</t>
    </rPh>
    <rPh sb="52" eb="53">
      <t>マタ</t>
    </rPh>
    <rPh sb="54" eb="56">
      <t>キョウイク</t>
    </rPh>
    <rPh sb="57" eb="58">
      <t>ウ</t>
    </rPh>
    <rPh sb="60" eb="61">
      <t>モノ</t>
    </rPh>
    <rPh sb="63" eb="64">
      <t>タ</t>
    </rPh>
    <rPh sb="64" eb="66">
      <t>トクベツ</t>
    </rPh>
    <rPh sb="67" eb="69">
      <t>ハイリョ</t>
    </rPh>
    <rPh sb="70" eb="71">
      <t>ヨウ</t>
    </rPh>
    <rPh sb="73" eb="74">
      <t>モノ</t>
    </rPh>
    <rPh sb="84" eb="85">
      <t>モノ</t>
    </rPh>
    <rPh sb="86" eb="88">
      <t>イクジ</t>
    </rPh>
    <rPh sb="88" eb="89">
      <t>トウ</t>
    </rPh>
    <rPh sb="90" eb="92">
      <t>ヒツヨウ</t>
    </rPh>
    <rPh sb="93" eb="95">
      <t>ジカン</t>
    </rPh>
    <rPh sb="96" eb="98">
      <t>カクホ</t>
    </rPh>
    <rPh sb="104" eb="106">
      <t>ハイリョ</t>
    </rPh>
    <phoneticPr fontId="1"/>
  </si>
  <si>
    <t xml:space="preserve"> 　１か月単位又は１年単位の変形労働時間制を採用する場合、育児を行う者等に配慮していますか。</t>
    <rPh sb="4" eb="5">
      <t>ツキ</t>
    </rPh>
    <rPh sb="5" eb="7">
      <t>タンイ</t>
    </rPh>
    <rPh sb="7" eb="8">
      <t>マタ</t>
    </rPh>
    <rPh sb="10" eb="11">
      <t>ネン</t>
    </rPh>
    <rPh sb="11" eb="13">
      <t>タンイ</t>
    </rPh>
    <rPh sb="14" eb="16">
      <t>ヘンケイ</t>
    </rPh>
    <rPh sb="16" eb="18">
      <t>ロウドウ</t>
    </rPh>
    <rPh sb="18" eb="20">
      <t>ジカン</t>
    </rPh>
    <rPh sb="20" eb="21">
      <t>セイ</t>
    </rPh>
    <rPh sb="22" eb="24">
      <t>サイヨウ</t>
    </rPh>
    <rPh sb="26" eb="28">
      <t>バアイ</t>
    </rPh>
    <rPh sb="29" eb="31">
      <t>イクジ</t>
    </rPh>
    <rPh sb="32" eb="33">
      <t>オコナ</t>
    </rPh>
    <rPh sb="34" eb="35">
      <t>モノ</t>
    </rPh>
    <rPh sb="35" eb="36">
      <t>トウ</t>
    </rPh>
    <rPh sb="37" eb="39">
      <t>ハイリョ</t>
    </rPh>
    <phoneticPr fontId="1"/>
  </si>
  <si>
    <t>労基法施行規則第12条の6</t>
    <phoneticPr fontId="1"/>
  </si>
  <si>
    <t>中小企業退職共済</t>
  </si>
  <si>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1"/>
  </si>
  <si>
    <t>　心理的な負担の程度を把握するための検査等を行っていますか。
（労働者が常時５０人以上の施設は必須。それ以外の施設は任意。）</t>
    <rPh sb="22" eb="23">
      <t>オコナ</t>
    </rPh>
    <phoneticPr fontId="1"/>
  </si>
  <si>
    <t>はい</t>
    <phoneticPr fontId="1"/>
  </si>
  <si>
    <t>　検査を受ける労働者について解雇、昇進又は異動に関して直接の権限を持つ監督的地位にある者は、検査の実施の事務に従事してはならない。</t>
    <phoneticPr fontId="1"/>
  </si>
  <si>
    <t>　労働者が常時50人以上の施設
　事業者は、労働者に対し、厚生労働省令で定めるところにより、医師等による心理的な負担の程度を把握するための検査を行わなければならない。</t>
    <rPh sb="1" eb="4">
      <t>ロウドウシャ</t>
    </rPh>
    <rPh sb="5" eb="7">
      <t>ジョウジ</t>
    </rPh>
    <rPh sb="9" eb="10">
      <t>ニン</t>
    </rPh>
    <rPh sb="10" eb="12">
      <t>イジョウ</t>
    </rPh>
    <rPh sb="13" eb="15">
      <t>シセツ</t>
    </rPh>
    <phoneticPr fontId="1"/>
  </si>
  <si>
    <t>　労働者が常時50人未満の施設
　事業者は、労働者に対し、厚生労働省令で定めるところにより、医師等による心理的な負担の程度を把握するための検査を行うよう努めなければならない。</t>
    <rPh sb="1" eb="4">
      <t>ロウドウシャ</t>
    </rPh>
    <rPh sb="5" eb="7">
      <t>ジョウジ</t>
    </rPh>
    <rPh sb="9" eb="10">
      <t>ニン</t>
    </rPh>
    <rPh sb="10" eb="11">
      <t>ミ</t>
    </rPh>
    <rPh sb="11" eb="12">
      <t>マン</t>
    </rPh>
    <rPh sb="13" eb="15">
      <t>シセツ</t>
    </rPh>
    <rPh sb="76" eb="77">
      <t>ツト</t>
    </rPh>
    <phoneticPr fontId="1"/>
  </si>
  <si>
    <t>安衛法第66条の10</t>
  </si>
  <si>
    <t>安衛法附則第4条</t>
    <rPh sb="0" eb="2">
      <t>ヤスエ</t>
    </rPh>
    <rPh sb="2" eb="3">
      <t>ホウ</t>
    </rPh>
    <rPh sb="3" eb="5">
      <t>フソク</t>
    </rPh>
    <rPh sb="5" eb="6">
      <t>ダイ</t>
    </rPh>
    <rPh sb="7" eb="8">
      <t>ジョウ</t>
    </rPh>
    <phoneticPr fontId="1"/>
  </si>
  <si>
    <t>安衛規則第52条の9</t>
    <rPh sb="0" eb="2">
      <t>ヤスエ</t>
    </rPh>
    <rPh sb="2" eb="4">
      <t>キソク</t>
    </rPh>
    <rPh sb="4" eb="5">
      <t>ダイ</t>
    </rPh>
    <rPh sb="7" eb="8">
      <t>ジョウ</t>
    </rPh>
    <phoneticPr fontId="1"/>
  </si>
  <si>
    <t>安衛規則第52条の10第2項</t>
    <rPh sb="0" eb="2">
      <t>ヤスエ</t>
    </rPh>
    <rPh sb="2" eb="4">
      <t>キソク</t>
    </rPh>
    <rPh sb="4" eb="5">
      <t>ダイ</t>
    </rPh>
    <rPh sb="7" eb="8">
      <t>ジョウ</t>
    </rPh>
    <rPh sb="11" eb="12">
      <t>ダイ</t>
    </rPh>
    <rPh sb="13" eb="14">
      <t>コウ</t>
    </rPh>
    <phoneticPr fontId="1"/>
  </si>
  <si>
    <t>⇒</t>
    <phoneticPr fontId="1"/>
  </si>
  <si>
    <t>労働者が常時５０人以上の施設（※和暦で記入してください。）</t>
    <rPh sb="0" eb="3">
      <t>ロウドウシャ</t>
    </rPh>
    <rPh sb="4" eb="6">
      <t>ジョウジ</t>
    </rPh>
    <rPh sb="8" eb="9">
      <t>ヒト</t>
    </rPh>
    <rPh sb="9" eb="11">
      <t>イジョウ</t>
    </rPh>
    <rPh sb="12" eb="14">
      <t>シセツ</t>
    </rPh>
    <phoneticPr fontId="1"/>
  </si>
  <si>
    <t>結果報告等報告の労働基準監督署への提出</t>
    <rPh sb="4" eb="5">
      <t>トウ</t>
    </rPh>
    <rPh sb="5" eb="7">
      <t>ホウコク</t>
    </rPh>
    <phoneticPr fontId="1"/>
  </si>
  <si>
    <t>安衛規則第52条の21</t>
    <rPh sb="0" eb="2">
      <t>ヤスエ</t>
    </rPh>
    <rPh sb="2" eb="4">
      <t>キソク</t>
    </rPh>
    <rPh sb="4" eb="5">
      <t>ダイ</t>
    </rPh>
    <rPh sb="7" eb="8">
      <t>ジョウ</t>
    </rPh>
    <phoneticPr fontId="1"/>
  </si>
  <si>
    <t>敷地内全面禁煙</t>
    <rPh sb="0" eb="2">
      <t>シキチ</t>
    </rPh>
    <rPh sb="2" eb="3">
      <t>ナイ</t>
    </rPh>
    <rPh sb="3" eb="5">
      <t>ゼンメン</t>
    </rPh>
    <rPh sb="5" eb="7">
      <t>キンエン</t>
    </rPh>
    <phoneticPr fontId="1"/>
  </si>
  <si>
    <t>　　　敷地内分煙</t>
    <rPh sb="3" eb="5">
      <t>シキチ</t>
    </rPh>
    <rPh sb="5" eb="6">
      <t>ナイ</t>
    </rPh>
    <rPh sb="6" eb="8">
      <t>ブンエン</t>
    </rPh>
    <phoneticPr fontId="1"/>
  </si>
  <si>
    <t>敷地内分煙</t>
    <rPh sb="0" eb="2">
      <t>シキチ</t>
    </rPh>
    <rPh sb="2" eb="3">
      <t>ナイ</t>
    </rPh>
    <rPh sb="3" eb="5">
      <t>ブンエン</t>
    </rPh>
    <phoneticPr fontId="1"/>
  </si>
  <si>
    <t>　未実施</t>
    <rPh sb="1" eb="4">
      <t>ミジッシ</t>
    </rPh>
    <phoneticPr fontId="1"/>
  </si>
  <si>
    <t>「労働施策総合推進法」</t>
    <rPh sb="1" eb="3">
      <t>ロウドウ</t>
    </rPh>
    <rPh sb="3" eb="5">
      <t>シサク</t>
    </rPh>
    <rPh sb="5" eb="7">
      <t>ソウゴウ</t>
    </rPh>
    <rPh sb="7" eb="9">
      <t>スイシン</t>
    </rPh>
    <rPh sb="9" eb="10">
      <t>ホウ</t>
    </rPh>
    <phoneticPr fontId="1"/>
  </si>
  <si>
    <t>　労働施策の総合的な推進並びに労働者の雇用の安定及び職業生活の充実等に関する法律（昭和４７年法律第１３２号）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1"/>
  </si>
  <si>
    <t>２</t>
    <phoneticPr fontId="1"/>
  </si>
  <si>
    <t>※　 採用年月日については、ドロップダウンリストから和暦を選択してください。</t>
    <rPh sb="3" eb="5">
      <t>サイヨウ</t>
    </rPh>
    <rPh sb="5" eb="8">
      <t>ネンガッピ</t>
    </rPh>
    <rPh sb="26" eb="28">
      <t>ワレキ</t>
    </rPh>
    <rPh sb="29" eb="31">
      <t>センタク</t>
    </rPh>
    <phoneticPr fontId="1"/>
  </si>
  <si>
    <t>３</t>
    <phoneticPr fontId="1"/>
  </si>
  <si>
    <t>前々年度から継続して調理業務に従事している。</t>
    <rPh sb="0" eb="2">
      <t>マエマエ</t>
    </rPh>
    <rPh sb="2" eb="4">
      <t>ネンド</t>
    </rPh>
    <rPh sb="6" eb="8">
      <t>ケイゾク</t>
    </rPh>
    <rPh sb="10" eb="12">
      <t>チョウリ</t>
    </rPh>
    <rPh sb="12" eb="14">
      <t>ギョウム</t>
    </rPh>
    <rPh sb="15" eb="17">
      <t>ジュウジ</t>
    </rPh>
    <phoneticPr fontId="1"/>
  </si>
  <si>
    <t>　事業主は、職場におけるパワーハラスメント、セクシュアルハラスメント、妊娠、出産等に関するハラスメント及び育児休業等に関するハラスメントについて、それぞれの指針に基づき、
①　事業主の方針等の明確化及びその周知・啓発
②　相談（苦情を含む）に応じ、適切に対応するために必要な体制の整備
③　ハラスメントに係る事後の迅速かつ適切な対応
④　ハラスメントの原因や背景となる要因を解消するための措置
等の措置を講じる必要がある。</t>
    <rPh sb="1" eb="4">
      <t>ジギョウヌシ</t>
    </rPh>
    <rPh sb="6" eb="8">
      <t>ショクバ</t>
    </rPh>
    <rPh sb="35" eb="37">
      <t>ニンシン</t>
    </rPh>
    <rPh sb="38" eb="40">
      <t>シュッサン</t>
    </rPh>
    <rPh sb="40" eb="41">
      <t>トウ</t>
    </rPh>
    <rPh sb="42" eb="43">
      <t>カン</t>
    </rPh>
    <rPh sb="51" eb="52">
      <t>オヨ</t>
    </rPh>
    <rPh sb="53" eb="55">
      <t>イクジ</t>
    </rPh>
    <rPh sb="55" eb="57">
      <t>キュウギョウ</t>
    </rPh>
    <rPh sb="57" eb="58">
      <t>トウ</t>
    </rPh>
    <rPh sb="59" eb="60">
      <t>カン</t>
    </rPh>
    <rPh sb="78" eb="80">
      <t>シシン</t>
    </rPh>
    <rPh sb="81" eb="82">
      <t>モト</t>
    </rPh>
    <rPh sb="88" eb="91">
      <t>ジギョウヌシ</t>
    </rPh>
    <rPh sb="92" eb="94">
      <t>ホウシン</t>
    </rPh>
    <rPh sb="94" eb="95">
      <t>トウ</t>
    </rPh>
    <rPh sb="96" eb="99">
      <t>メイカクカ</t>
    </rPh>
    <rPh sb="99" eb="100">
      <t>オヨ</t>
    </rPh>
    <rPh sb="103" eb="105">
      <t>シュウチ</t>
    </rPh>
    <rPh sb="106" eb="108">
      <t>ケイハツ</t>
    </rPh>
    <rPh sb="111" eb="113">
      <t>ソウダン</t>
    </rPh>
    <rPh sb="114" eb="116">
      <t>クジョウ</t>
    </rPh>
    <rPh sb="117" eb="118">
      <t>フク</t>
    </rPh>
    <rPh sb="121" eb="122">
      <t>オウ</t>
    </rPh>
    <rPh sb="124" eb="126">
      <t>テキセツ</t>
    </rPh>
    <rPh sb="127" eb="129">
      <t>タイオウ</t>
    </rPh>
    <rPh sb="134" eb="136">
      <t>ヒツヨウ</t>
    </rPh>
    <rPh sb="137" eb="139">
      <t>タイセイ</t>
    </rPh>
    <rPh sb="140" eb="142">
      <t>セイビ</t>
    </rPh>
    <rPh sb="152" eb="153">
      <t>カカ</t>
    </rPh>
    <rPh sb="154" eb="156">
      <t>ジゴ</t>
    </rPh>
    <rPh sb="157" eb="159">
      <t>ジンソク</t>
    </rPh>
    <rPh sb="161" eb="163">
      <t>テキセツ</t>
    </rPh>
    <rPh sb="164" eb="166">
      <t>タイオウ</t>
    </rPh>
    <rPh sb="176" eb="178">
      <t>ゲンイン</t>
    </rPh>
    <rPh sb="179" eb="181">
      <t>ハイケイ</t>
    </rPh>
    <rPh sb="184" eb="186">
      <t>ヨウイン</t>
    </rPh>
    <rPh sb="187" eb="189">
      <t>カイショウ</t>
    </rPh>
    <rPh sb="194" eb="196">
      <t>ソチ</t>
    </rPh>
    <rPh sb="199" eb="201">
      <t>ソチ</t>
    </rPh>
    <phoneticPr fontId="1"/>
  </si>
  <si>
    <t>労働施策総合推進法第30条の2</t>
    <rPh sb="0" eb="2">
      <t>ロウドウ</t>
    </rPh>
    <rPh sb="2" eb="4">
      <t>シサク</t>
    </rPh>
    <rPh sb="4" eb="6">
      <t>ソウゴウ</t>
    </rPh>
    <rPh sb="6" eb="8">
      <t>スイシン</t>
    </rPh>
    <rPh sb="8" eb="9">
      <t>ホウ</t>
    </rPh>
    <rPh sb="9" eb="10">
      <t>ダイ</t>
    </rPh>
    <rPh sb="12" eb="13">
      <t>ジョウ</t>
    </rPh>
    <phoneticPr fontId="1"/>
  </si>
  <si>
    <t>　「備考」覧には、採用者の職歴の主なもの、また、採用時の給与決定の根拠（給与規程及び職歴換算の規定の適用等）を記載してください。　</t>
    <rPh sb="2" eb="4">
      <t>ビコウ</t>
    </rPh>
    <rPh sb="5" eb="6">
      <t>ラン</t>
    </rPh>
    <rPh sb="9" eb="12">
      <t>サイヨウシャ</t>
    </rPh>
    <rPh sb="13" eb="15">
      <t>ショクレキ</t>
    </rPh>
    <rPh sb="16" eb="17">
      <t>オモ</t>
    </rPh>
    <rPh sb="24" eb="27">
      <t>サイヨウジ</t>
    </rPh>
    <rPh sb="28" eb="30">
      <t>キュウヨ</t>
    </rPh>
    <rPh sb="30" eb="32">
      <t>ケッテイ</t>
    </rPh>
    <rPh sb="33" eb="35">
      <t>コンキョ</t>
    </rPh>
    <rPh sb="36" eb="38">
      <t>キュウヨ</t>
    </rPh>
    <rPh sb="38" eb="40">
      <t>キテイ</t>
    </rPh>
    <rPh sb="40" eb="41">
      <t>オヨ</t>
    </rPh>
    <rPh sb="42" eb="44">
      <t>ショクレキ</t>
    </rPh>
    <rPh sb="44" eb="46">
      <t>カンザン</t>
    </rPh>
    <rPh sb="47" eb="49">
      <t>キテイ</t>
    </rPh>
    <rPh sb="50" eb="52">
      <t>テキヨウ</t>
    </rPh>
    <rPh sb="52" eb="53">
      <t>トウ</t>
    </rPh>
    <rPh sb="55" eb="57">
      <t>キサイ</t>
    </rPh>
    <phoneticPr fontId="1"/>
  </si>
  <si>
    <t>　「備考」覧には、前年度から資料作成日までに異動・退職した職員の異動年月日、また、特別昇給のあった職員の給与決定の根拠（給与規程の規定の適用等）を記載してください。</t>
    <rPh sb="2" eb="4">
      <t>ビコウ</t>
    </rPh>
    <rPh sb="5" eb="6">
      <t>ラン</t>
    </rPh>
    <rPh sb="9" eb="12">
      <t>ゼンネンド</t>
    </rPh>
    <rPh sb="14" eb="16">
      <t>シリョウ</t>
    </rPh>
    <rPh sb="16" eb="19">
      <t>サクセイビ</t>
    </rPh>
    <rPh sb="22" eb="24">
      <t>イドウ</t>
    </rPh>
    <rPh sb="25" eb="27">
      <t>タイショク</t>
    </rPh>
    <rPh sb="29" eb="31">
      <t>ショクイン</t>
    </rPh>
    <rPh sb="32" eb="34">
      <t>イドウ</t>
    </rPh>
    <rPh sb="34" eb="37">
      <t>ネンガッピ</t>
    </rPh>
    <rPh sb="41" eb="43">
      <t>トクベツ</t>
    </rPh>
    <rPh sb="43" eb="45">
      <t>ショウキュウ</t>
    </rPh>
    <rPh sb="49" eb="51">
      <t>ショクイン</t>
    </rPh>
    <rPh sb="52" eb="54">
      <t>キュウヨ</t>
    </rPh>
    <rPh sb="54" eb="56">
      <t>ケッテイ</t>
    </rPh>
    <rPh sb="57" eb="59">
      <t>コンキョ</t>
    </rPh>
    <rPh sb="60" eb="62">
      <t>キュウヨ</t>
    </rPh>
    <rPh sb="62" eb="64">
      <t>キテイ</t>
    </rPh>
    <rPh sb="65" eb="67">
      <t>キテイ</t>
    </rPh>
    <rPh sb="68" eb="70">
      <t>テキヨウ</t>
    </rPh>
    <rPh sb="70" eb="71">
      <t>トウ</t>
    </rPh>
    <rPh sb="73" eb="75">
      <t>キサイ</t>
    </rPh>
    <phoneticPr fontId="1"/>
  </si>
  <si>
    <t>「パートタイム・有期雇用労働法施行規則」</t>
    <rPh sb="8" eb="10">
      <t>ユウキ</t>
    </rPh>
    <rPh sb="10" eb="12">
      <t>コヨウ</t>
    </rPh>
    <rPh sb="12" eb="15">
      <t>ロウドウホウ</t>
    </rPh>
    <rPh sb="15" eb="17">
      <t>セコウ</t>
    </rPh>
    <rPh sb="17" eb="19">
      <t>キソク</t>
    </rPh>
    <phoneticPr fontId="1"/>
  </si>
  <si>
    <t>　短時間労働者及び有期雇用労働者の雇用管理の改善等に関する法律施行規則（平成5年労働省令第34号）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セコウ</t>
    </rPh>
    <rPh sb="33" eb="35">
      <t>キソク</t>
    </rPh>
    <rPh sb="36" eb="38">
      <t>ヘイセイ</t>
    </rPh>
    <rPh sb="39" eb="40">
      <t>ネン</t>
    </rPh>
    <rPh sb="40" eb="43">
      <t>ロウドウショウ</t>
    </rPh>
    <rPh sb="43" eb="44">
      <t>レイ</t>
    </rPh>
    <rPh sb="44" eb="45">
      <t>ダイ</t>
    </rPh>
    <rPh sb="47" eb="48">
      <t>ゴウ</t>
    </rPh>
    <phoneticPr fontId="1"/>
  </si>
  <si>
    <t>　短時間・有期雇用労働者に対しても最低賃金以上の賃金を支払わなければならない。</t>
    <rPh sb="1" eb="4">
      <t>タンジカン</t>
    </rPh>
    <rPh sb="5" eb="7">
      <t>ユウキ</t>
    </rPh>
    <rPh sb="7" eb="9">
      <t>コヨウ</t>
    </rPh>
    <rPh sb="9" eb="12">
      <t>ロウドウシャ</t>
    </rPh>
    <rPh sb="13" eb="14">
      <t>タイ</t>
    </rPh>
    <rPh sb="17" eb="19">
      <t>サイテイ</t>
    </rPh>
    <rPh sb="19" eb="21">
      <t>チンギン</t>
    </rPh>
    <rPh sb="21" eb="23">
      <t>イジョウ</t>
    </rPh>
    <rPh sb="24" eb="26">
      <t>チンギン</t>
    </rPh>
    <rPh sb="27" eb="29">
      <t>シハラ</t>
    </rPh>
    <phoneticPr fontId="1"/>
  </si>
  <si>
    <t>パートタイム・有期雇用労働法第8条、第9条</t>
    <rPh sb="7" eb="9">
      <t>ユウキ</t>
    </rPh>
    <rPh sb="9" eb="11">
      <t>コヨウ</t>
    </rPh>
    <rPh sb="11" eb="13">
      <t>ロウドウ</t>
    </rPh>
    <rPh sb="13" eb="14">
      <t>ホウ</t>
    </rPh>
    <rPh sb="14" eb="15">
      <t>ダイ</t>
    </rPh>
    <rPh sb="16" eb="17">
      <t>ジョウ</t>
    </rPh>
    <rPh sb="18" eb="19">
      <t>ダイ</t>
    </rPh>
    <rPh sb="20" eb="21">
      <t>ジョウ</t>
    </rPh>
    <phoneticPr fontId="1"/>
  </si>
  <si>
    <t>「パートタイム・有期雇用労働法」</t>
    <rPh sb="8" eb="10">
      <t>ユウキ</t>
    </rPh>
    <rPh sb="10" eb="12">
      <t>コヨウ</t>
    </rPh>
    <rPh sb="12" eb="15">
      <t>ロウドウホウ</t>
    </rPh>
    <phoneticPr fontId="1"/>
  </si>
  <si>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1"/>
  </si>
  <si>
    <r>
      <t>（例：</t>
    </r>
    <r>
      <rPr>
        <sz val="9"/>
        <rFont val="ＭＳ ゴシック"/>
        <family val="3"/>
        <charset val="128"/>
      </rPr>
      <t>「俸給表の見直し」など）</t>
    </r>
    <rPh sb="1" eb="2">
      <t>レイ</t>
    </rPh>
    <phoneticPr fontId="1"/>
  </si>
  <si>
    <t>　妊娠中及び出産後の女性労働者に対する必要な措置を適正に行っていますか。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7">
      <t>テキセイ</t>
    </rPh>
    <rPh sb="28" eb="29">
      <t>オコナ</t>
    </rPh>
    <phoneticPr fontId="1"/>
  </si>
  <si>
    <t>　このため、就業規則を作成する必要のある施設においては、あらかじめ就業規則等に、母性健康管理上必要な措置に関する事項について具体的に規定しておくことが重要である。</t>
    <rPh sb="33" eb="35">
      <t>シュウギョウ</t>
    </rPh>
    <rPh sb="35" eb="37">
      <t>キソク</t>
    </rPh>
    <rPh sb="37" eb="38">
      <t>トウ</t>
    </rPh>
    <rPh sb="40" eb="42">
      <t>ボセイ</t>
    </rPh>
    <rPh sb="42" eb="44">
      <t>ケンコウ</t>
    </rPh>
    <rPh sb="44" eb="46">
      <t>カンリ</t>
    </rPh>
    <rPh sb="46" eb="47">
      <t>ジョウ</t>
    </rPh>
    <rPh sb="47" eb="49">
      <t>ヒツヨウ</t>
    </rPh>
    <rPh sb="53" eb="54">
      <t>カン</t>
    </rPh>
    <rPh sb="56" eb="58">
      <t>ジコウ</t>
    </rPh>
    <rPh sb="62" eb="65">
      <t>グタイテキ</t>
    </rPh>
    <rPh sb="66" eb="68">
      <t>キテイ</t>
    </rPh>
    <rPh sb="75" eb="77">
      <t>ジュウヨウ</t>
    </rPh>
    <phoneticPr fontId="1"/>
  </si>
  <si>
    <t>４　継続雇用の場合、短時間・有期雇用労働、勤務日指定でも良い。ただし、賃金は、最低賃金を上回ること。</t>
    <rPh sb="10" eb="13">
      <t>タンジカン</t>
    </rPh>
    <rPh sb="14" eb="16">
      <t>ユウキ</t>
    </rPh>
    <rPh sb="16" eb="18">
      <t>コヨウ</t>
    </rPh>
    <rPh sb="21" eb="24">
      <t>キンムビ</t>
    </rPh>
    <rPh sb="24" eb="26">
      <t>シテイ</t>
    </rPh>
    <rPh sb="35" eb="37">
      <t>チンギン</t>
    </rPh>
    <rPh sb="44" eb="46">
      <t>ウワマワ</t>
    </rPh>
    <phoneticPr fontId="1"/>
  </si>
  <si>
    <r>
      <t>　労使協定締結による採用の場合でも、１０人以上の事業場は就業規則で労基法第89条に規定する事項を定める必要がある。　</t>
    </r>
    <r>
      <rPr>
        <strike/>
        <sz val="9"/>
        <rFont val="ＭＳ ゴシック"/>
        <family val="3"/>
        <charset val="128"/>
      </rPr>
      <t>　</t>
    </r>
    <rPh sb="1" eb="3">
      <t>ロウシ</t>
    </rPh>
    <rPh sb="3" eb="5">
      <t>キョウテイ</t>
    </rPh>
    <rPh sb="5" eb="7">
      <t>テイケツ</t>
    </rPh>
    <rPh sb="10" eb="12">
      <t>サイヨウ</t>
    </rPh>
    <rPh sb="13" eb="15">
      <t>バアイ</t>
    </rPh>
    <rPh sb="20" eb="23">
      <t>ニンイジョウ</t>
    </rPh>
    <rPh sb="24" eb="27">
      <t>ジギョウジョウ</t>
    </rPh>
    <rPh sb="28" eb="30">
      <t>シュウギョウ</t>
    </rPh>
    <rPh sb="30" eb="32">
      <t>キソク</t>
    </rPh>
    <rPh sb="33" eb="34">
      <t>ロウ</t>
    </rPh>
    <rPh sb="36" eb="37">
      <t>ダイ</t>
    </rPh>
    <rPh sb="39" eb="40">
      <t>ジョウ</t>
    </rPh>
    <rPh sb="41" eb="43">
      <t>キテイ</t>
    </rPh>
    <rPh sb="45" eb="47">
      <t>ジコウ</t>
    </rPh>
    <rPh sb="48" eb="49">
      <t>サダ</t>
    </rPh>
    <rPh sb="51" eb="53">
      <t>ヒツヨウ</t>
    </rPh>
    <phoneticPr fontId="1"/>
  </si>
  <si>
    <t>　職員（短時間労働者及び有期雇用労働者を含む）の採用時に、雇用契約書や労働条件通知書等により、職務内容、給与等の労働条件を明示していますか。</t>
    <rPh sb="1" eb="3">
      <t>ショクイン</t>
    </rPh>
    <rPh sb="4" eb="7">
      <t>タンジカン</t>
    </rPh>
    <rPh sb="7" eb="10">
      <t>ロウドウシャ</t>
    </rPh>
    <rPh sb="10" eb="11">
      <t>オヨ</t>
    </rPh>
    <rPh sb="12" eb="14">
      <t>ユウキ</t>
    </rPh>
    <rPh sb="14" eb="16">
      <t>コヨウ</t>
    </rPh>
    <rPh sb="16" eb="19">
      <t>ロウドウシャ</t>
    </rPh>
    <rPh sb="20" eb="21">
      <t>フク</t>
    </rPh>
    <rPh sb="24" eb="27">
      <t>サイヨウジ</t>
    </rPh>
    <rPh sb="29" eb="31">
      <t>コヨウ</t>
    </rPh>
    <rPh sb="31" eb="34">
      <t>ケイヤクショ</t>
    </rPh>
    <rPh sb="35" eb="37">
      <t>ロウドウ</t>
    </rPh>
    <rPh sb="37" eb="39">
      <t>ジョウケン</t>
    </rPh>
    <rPh sb="39" eb="42">
      <t>ツウチショ</t>
    </rPh>
    <rPh sb="42" eb="43">
      <t>トウ</t>
    </rPh>
    <rPh sb="47" eb="50">
      <t>ショクムナイ</t>
    </rPh>
    <rPh sb="50" eb="51">
      <t>ヨウ</t>
    </rPh>
    <rPh sb="52" eb="54">
      <t>キュウヨ</t>
    </rPh>
    <rPh sb="54" eb="55">
      <t>トウ</t>
    </rPh>
    <rPh sb="56" eb="58">
      <t>ロウドウ</t>
    </rPh>
    <rPh sb="58" eb="60">
      <t>ジョウケン</t>
    </rPh>
    <rPh sb="61" eb="63">
      <t>メイジ</t>
    </rPh>
    <phoneticPr fontId="1"/>
  </si>
  <si>
    <t>　短時間・有期雇用労働者を雇い入れたときは、上記①～⑤の事項に加え、次についても書面交付の方法により明示する必要がある。</t>
    <rPh sb="1" eb="4">
      <t>タンジカン</t>
    </rPh>
    <rPh sb="5" eb="7">
      <t>ユウキ</t>
    </rPh>
    <rPh sb="7" eb="9">
      <t>コヨウ</t>
    </rPh>
    <rPh sb="9" eb="12">
      <t>ロウドウシャ</t>
    </rPh>
    <rPh sb="13" eb="16">
      <t>ヤトイイ</t>
    </rPh>
    <rPh sb="22" eb="24">
      <t>ジョウキ</t>
    </rPh>
    <rPh sb="28" eb="30">
      <t>ジコウ</t>
    </rPh>
    <rPh sb="31" eb="32">
      <t>クワ</t>
    </rPh>
    <rPh sb="34" eb="35">
      <t>ツギ</t>
    </rPh>
    <rPh sb="40" eb="42">
      <t>ショメン</t>
    </rPh>
    <rPh sb="42" eb="44">
      <t>コウフ</t>
    </rPh>
    <rPh sb="45" eb="47">
      <t>ホウホウ</t>
    </rPh>
    <rPh sb="50" eb="52">
      <t>メイジ</t>
    </rPh>
    <rPh sb="54" eb="56">
      <t>ヒツヨウ</t>
    </rPh>
    <phoneticPr fontId="1"/>
  </si>
  <si>
    <t>パートタイム・有期雇用労働法第6条</t>
    <rPh sb="7" eb="9">
      <t>ユウキ</t>
    </rPh>
    <rPh sb="9" eb="11">
      <t>コヨウ</t>
    </rPh>
    <rPh sb="11" eb="13">
      <t>ロウドウ</t>
    </rPh>
    <rPh sb="13" eb="14">
      <t>ホウ</t>
    </rPh>
    <rPh sb="14" eb="15">
      <t>ダイ</t>
    </rPh>
    <rPh sb="16" eb="17">
      <t>ジョウ</t>
    </rPh>
    <phoneticPr fontId="1"/>
  </si>
  <si>
    <t>パートタイム・有期雇用労働法施行規則第2条</t>
    <phoneticPr fontId="1"/>
  </si>
  <si>
    <t>パートタイム・有期雇用労働法第14条</t>
    <rPh sb="7" eb="9">
      <t>ユウキ</t>
    </rPh>
    <rPh sb="9" eb="11">
      <t>コヨウ</t>
    </rPh>
    <rPh sb="11" eb="13">
      <t>ロウドウ</t>
    </rPh>
    <rPh sb="13" eb="14">
      <t>ホウ</t>
    </rPh>
    <rPh sb="14" eb="15">
      <t>ダイ</t>
    </rPh>
    <rPh sb="17" eb="18">
      <t>ジョウ</t>
    </rPh>
    <phoneticPr fontId="1"/>
  </si>
  <si>
    <t>パートタイム・有期雇用労働法第16条</t>
    <rPh sb="7" eb="9">
      <t>ユウキ</t>
    </rPh>
    <rPh sb="9" eb="11">
      <t>コヨウ</t>
    </rPh>
    <rPh sb="11" eb="13">
      <t>ロウドウ</t>
    </rPh>
    <rPh sb="13" eb="14">
      <t>ホウ</t>
    </rPh>
    <rPh sb="14" eb="15">
      <t>ダイ</t>
    </rPh>
    <rPh sb="17" eb="18">
      <t>ジョウ</t>
    </rPh>
    <phoneticPr fontId="1"/>
  </si>
  <si>
    <r>
      <t>　安全衛生推進者等の選任に関する基準（昭和63年9月5日労働省告示第80号）による、</t>
    </r>
    <r>
      <rPr>
        <sz val="9"/>
        <rFont val="ＭＳ ゴシック"/>
        <family val="3"/>
        <charset val="128"/>
      </rPr>
      <t>衛生推進者については、次のとおり。</t>
    </r>
    <rPh sb="42" eb="44">
      <t>エイセイ</t>
    </rPh>
    <rPh sb="44" eb="47">
      <t>スイシンシャ</t>
    </rPh>
    <rPh sb="53" eb="54">
      <t>ツギ</t>
    </rPh>
    <phoneticPr fontId="1"/>
  </si>
  <si>
    <r>
      <t>　大学又は高等専門学校を卒業した者（職業能力開発大学校における長期課程を含む。）でその後１年以上</t>
    </r>
    <r>
      <rPr>
        <sz val="9"/>
        <rFont val="ＭＳ ゴシック"/>
        <family val="3"/>
        <charset val="128"/>
      </rPr>
      <t>衛生の実務に従事した経験を有する者</t>
    </r>
    <phoneticPr fontId="1"/>
  </si>
  <si>
    <r>
      <t>　高等学校を卒業した者で、その後３年以上</t>
    </r>
    <r>
      <rPr>
        <sz val="9"/>
        <rFont val="ＭＳ ゴシック"/>
        <family val="3"/>
        <charset val="128"/>
      </rPr>
      <t>衛生の実務に従事した経験を有する者</t>
    </r>
    <phoneticPr fontId="1"/>
  </si>
  <si>
    <r>
      <t>　５年以上</t>
    </r>
    <r>
      <rPr>
        <sz val="9"/>
        <rFont val="ＭＳ ゴシック"/>
        <family val="3"/>
        <charset val="128"/>
      </rPr>
      <t>衛生の実務に従事した経験を有する者</t>
    </r>
    <phoneticPr fontId="1"/>
  </si>
  <si>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1"/>
  </si>
  <si>
    <t>備　考</t>
    <rPh sb="0" eb="1">
      <t>ビ</t>
    </rPh>
    <rPh sb="2" eb="3">
      <t>コウ</t>
    </rPh>
    <phoneticPr fontId="1"/>
  </si>
  <si>
    <t>（職歴の主なもの）
（採用時給与決定の根拠）</t>
    <rPh sb="1" eb="3">
      <t>ショクレキ</t>
    </rPh>
    <rPh sb="4" eb="5">
      <t>オモ</t>
    </rPh>
    <rPh sb="11" eb="14">
      <t>サイヨウジ</t>
    </rPh>
    <rPh sb="14" eb="16">
      <t>キュウヨ</t>
    </rPh>
    <rPh sb="16" eb="18">
      <t>ケッテイ</t>
    </rPh>
    <rPh sb="19" eb="21">
      <t>コンキョ</t>
    </rPh>
    <phoneticPr fontId="1"/>
  </si>
  <si>
    <t>前年度の実施状況</t>
    <rPh sb="0" eb="3">
      <t>ゼンネンド</t>
    </rPh>
    <rPh sb="4" eb="6">
      <t>ジッシ</t>
    </rPh>
    <rPh sb="6" eb="8">
      <t>ジョウキョウ</t>
    </rPh>
    <phoneticPr fontId="1"/>
  </si>
  <si>
    <t>当年度の実施状況（４月から資料作成直近月まで）</t>
    <rPh sb="0" eb="3">
      <t>トウネンド</t>
    </rPh>
    <rPh sb="4" eb="6">
      <t>ジッシ</t>
    </rPh>
    <rPh sb="6" eb="8">
      <t>ジョウキョウ</t>
    </rPh>
    <rPh sb="10" eb="11">
      <t>ガツ</t>
    </rPh>
    <rPh sb="13" eb="15">
      <t>シリョウ</t>
    </rPh>
    <rPh sb="15" eb="17">
      <t>サクセイ</t>
    </rPh>
    <rPh sb="17" eb="19">
      <t>チョッキン</t>
    </rPh>
    <rPh sb="19" eb="20">
      <t>ゲツ</t>
    </rPh>
    <phoneticPr fontId="1"/>
  </si>
  <si>
    <t>当年度の実施状況（４月から資料作成直近月まで）</t>
    <rPh sb="0" eb="3">
      <t>トウネンド</t>
    </rPh>
    <rPh sb="4" eb="6">
      <t>ジッシ</t>
    </rPh>
    <rPh sb="6" eb="8">
      <t>ジョウキョウ</t>
    </rPh>
    <phoneticPr fontId="1"/>
  </si>
  <si>
    <t>　短時間・有期雇用労働者に対しても所定労働時間を超えて労働させた場合はその超えた時間について所定の賃金を、法定労働時間を超えて労働させた場合や法定休日及び深夜に労働させた場合には法定の率で割り増しした額の賃金を支払わなければならない。</t>
    <rPh sb="1" eb="4">
      <t>タンジカン</t>
    </rPh>
    <rPh sb="5" eb="7">
      <t>ユウキ</t>
    </rPh>
    <rPh sb="7" eb="9">
      <t>コヨウ</t>
    </rPh>
    <rPh sb="9" eb="12">
      <t>ロウドウシャ</t>
    </rPh>
    <rPh sb="13" eb="14">
      <t>タイ</t>
    </rPh>
    <rPh sb="17" eb="19">
      <t>ショテイ</t>
    </rPh>
    <rPh sb="19" eb="21">
      <t>ロウドウ</t>
    </rPh>
    <rPh sb="21" eb="23">
      <t>ジカン</t>
    </rPh>
    <rPh sb="24" eb="25">
      <t>コ</t>
    </rPh>
    <rPh sb="27" eb="29">
      <t>ロウドウ</t>
    </rPh>
    <rPh sb="32" eb="34">
      <t>バアイ</t>
    </rPh>
    <rPh sb="37" eb="38">
      <t>コ</t>
    </rPh>
    <rPh sb="40" eb="42">
      <t>ジカン</t>
    </rPh>
    <rPh sb="46" eb="48">
      <t>ショテイ</t>
    </rPh>
    <rPh sb="49" eb="51">
      <t>チンギン</t>
    </rPh>
    <rPh sb="53" eb="55">
      <t>ホウテイ</t>
    </rPh>
    <rPh sb="55" eb="57">
      <t>ロウドウ</t>
    </rPh>
    <rPh sb="57" eb="59">
      <t>ジカン</t>
    </rPh>
    <rPh sb="60" eb="61">
      <t>コ</t>
    </rPh>
    <rPh sb="63" eb="65">
      <t>ロウドウ</t>
    </rPh>
    <rPh sb="68" eb="70">
      <t>バアイ</t>
    </rPh>
    <rPh sb="71" eb="73">
      <t>ホウテイ</t>
    </rPh>
    <rPh sb="73" eb="75">
      <t>キュウジツ</t>
    </rPh>
    <rPh sb="75" eb="76">
      <t>オヨ</t>
    </rPh>
    <rPh sb="77" eb="79">
      <t>シンヤ</t>
    </rPh>
    <rPh sb="80" eb="82">
      <t>ロウドウ</t>
    </rPh>
    <rPh sb="85" eb="87">
      <t>バアイ</t>
    </rPh>
    <rPh sb="89" eb="91">
      <t>ホウテイ</t>
    </rPh>
    <rPh sb="92" eb="93">
      <t>リツ</t>
    </rPh>
    <rPh sb="94" eb="95">
      <t>ワ</t>
    </rPh>
    <rPh sb="96" eb="97">
      <t>マ</t>
    </rPh>
    <rPh sb="100" eb="101">
      <t>ガク</t>
    </rPh>
    <rPh sb="102" eb="104">
      <t>チンギン</t>
    </rPh>
    <rPh sb="105" eb="107">
      <t>シハラ</t>
    </rPh>
    <phoneticPr fontId="1"/>
  </si>
  <si>
    <t>　非常勤職員等の短時間・有期雇用労働者についても、労働基準法、最低賃金法、労働安全衛生法、労働者災害補償保険法等の労働者保護法令を遵守する必要がある。</t>
    <rPh sb="1" eb="4">
      <t>ヒジョウキン</t>
    </rPh>
    <rPh sb="4" eb="6">
      <t>ショクイン</t>
    </rPh>
    <rPh sb="6" eb="7">
      <t>トウ</t>
    </rPh>
    <rPh sb="8" eb="11">
      <t>タンジカン</t>
    </rPh>
    <rPh sb="12" eb="14">
      <t>ユウキ</t>
    </rPh>
    <rPh sb="14" eb="16">
      <t>コヨウ</t>
    </rPh>
    <rPh sb="16" eb="19">
      <t>ロウドウシャ</t>
    </rPh>
    <rPh sb="25" eb="27">
      <t>ロウドウ</t>
    </rPh>
    <rPh sb="27" eb="30">
      <t>キジュンホウ</t>
    </rPh>
    <rPh sb="31" eb="33">
      <t>サイテイ</t>
    </rPh>
    <rPh sb="33" eb="35">
      <t>チンギン</t>
    </rPh>
    <rPh sb="35" eb="36">
      <t>ホウ</t>
    </rPh>
    <rPh sb="37" eb="39">
      <t>ロウドウ</t>
    </rPh>
    <rPh sb="39" eb="41">
      <t>アンゼン</t>
    </rPh>
    <rPh sb="41" eb="44">
      <t>エイセイホウ</t>
    </rPh>
    <rPh sb="45" eb="47">
      <t>ロウドウ</t>
    </rPh>
    <rPh sb="47" eb="48">
      <t>シャ</t>
    </rPh>
    <rPh sb="48" eb="50">
      <t>サイガイ</t>
    </rPh>
    <rPh sb="50" eb="52">
      <t>ホショウ</t>
    </rPh>
    <rPh sb="52" eb="55">
      <t>ホケンホウ</t>
    </rPh>
    <rPh sb="55" eb="56">
      <t>トウ</t>
    </rPh>
    <rPh sb="57" eb="59">
      <t>ロウドウ</t>
    </rPh>
    <rPh sb="59" eb="60">
      <t>シャ</t>
    </rPh>
    <rPh sb="60" eb="62">
      <t>ホゴ</t>
    </rPh>
    <rPh sb="62" eb="64">
      <t>ホウレイ</t>
    </rPh>
    <rPh sb="65" eb="67">
      <t>ジュンシュ</t>
    </rPh>
    <rPh sb="69" eb="71">
      <t>ヒツヨウ</t>
    </rPh>
    <phoneticPr fontId="1"/>
  </si>
  <si>
    <t>パートタイム・有期雇用労働法第7条</t>
    <rPh sb="7" eb="9">
      <t>ユウキ</t>
    </rPh>
    <rPh sb="9" eb="11">
      <t>コヨウ</t>
    </rPh>
    <rPh sb="11" eb="13">
      <t>ロウドウ</t>
    </rPh>
    <rPh sb="13" eb="14">
      <t>ホウ</t>
    </rPh>
    <rPh sb="14" eb="15">
      <t>ダイ</t>
    </rPh>
    <rPh sb="16" eb="17">
      <t>ジョウ</t>
    </rPh>
    <phoneticPr fontId="1"/>
  </si>
  <si>
    <t>【資料Ｐ１６（７保育士等に係る処遇改善の状況）】</t>
    <rPh sb="1" eb="3">
      <t>シリョウ</t>
    </rPh>
    <rPh sb="13" eb="14">
      <t>カカ</t>
    </rPh>
    <rPh sb="15" eb="17">
      <t>ショグウ</t>
    </rPh>
    <rPh sb="17" eb="19">
      <t>カイゼン</t>
    </rPh>
    <rPh sb="20" eb="22">
      <t>ジョウキョウ</t>
    </rPh>
    <phoneticPr fontId="1"/>
  </si>
  <si>
    <t>　社会保険への加入を、適正に行っていますか。</t>
    <phoneticPr fontId="1"/>
  </si>
  <si>
    <t>結果に基づく事後措置の状況</t>
    <rPh sb="0" eb="2">
      <t>ケッカ</t>
    </rPh>
    <rPh sb="3" eb="4">
      <t>モト</t>
    </rPh>
    <rPh sb="6" eb="8">
      <t>ジゴ</t>
    </rPh>
    <rPh sb="8" eb="10">
      <t>ソチ</t>
    </rPh>
    <rPh sb="11" eb="13">
      <t>ジョウキョウ</t>
    </rPh>
    <phoneticPr fontId="1"/>
  </si>
  <si>
    <t>施設内のネズミ・昆虫の発生、侵入及び被害の状況調査と事後措置</t>
    <rPh sb="0" eb="2">
      <t>シセツ</t>
    </rPh>
    <rPh sb="2" eb="3">
      <t>ナイ</t>
    </rPh>
    <rPh sb="11" eb="13">
      <t>ハッセイ</t>
    </rPh>
    <rPh sb="14" eb="16">
      <t>シンニュウ</t>
    </rPh>
    <rPh sb="16" eb="17">
      <t>オヨ</t>
    </rPh>
    <rPh sb="18" eb="20">
      <t>ヒガイ</t>
    </rPh>
    <rPh sb="21" eb="23">
      <t>ジョウキョウ</t>
    </rPh>
    <rPh sb="23" eb="25">
      <t>チョウサ</t>
    </rPh>
    <rPh sb="26" eb="28">
      <t>ジゴ</t>
    </rPh>
    <rPh sb="28" eb="30">
      <t>ソチ</t>
    </rPh>
    <phoneticPr fontId="1"/>
  </si>
  <si>
    <t>健康増進法第30条第4項</t>
    <rPh sb="0" eb="2">
      <t>ケンコウ</t>
    </rPh>
    <rPh sb="2" eb="4">
      <t>ゾウシン</t>
    </rPh>
    <rPh sb="4" eb="5">
      <t>ホウ</t>
    </rPh>
    <rPh sb="5" eb="6">
      <t>ダイ</t>
    </rPh>
    <rPh sb="8" eb="9">
      <t>ジョウ</t>
    </rPh>
    <rPh sb="9" eb="10">
      <t>ダイ</t>
    </rPh>
    <rPh sb="11" eb="12">
      <t>コウ</t>
    </rPh>
    <phoneticPr fontId="1"/>
  </si>
  <si>
    <t>　児童福祉法施行規則第37条第1項第1号から第3号、第3項第2号に掲げる事項（名称、種類・位置、建物その他の規模及び構造並びにその図面、運営の方法（事業の運営についての重要事項に関する規程）、経営責任者若しくは幹部職員等）を変更しようするときは、あらかじめ、都道府県知事に届け出なければならない。</t>
    <rPh sb="1" eb="3">
      <t>ジドウ</t>
    </rPh>
    <rPh sb="3" eb="5">
      <t>フクシ</t>
    </rPh>
    <rPh sb="5" eb="6">
      <t>ホウ</t>
    </rPh>
    <rPh sb="6" eb="8">
      <t>セコウ</t>
    </rPh>
    <rPh sb="8" eb="10">
      <t>キソク</t>
    </rPh>
    <rPh sb="10" eb="11">
      <t>ダイ</t>
    </rPh>
    <rPh sb="13" eb="14">
      <t>ジョウ</t>
    </rPh>
    <rPh sb="14" eb="15">
      <t>ダイ</t>
    </rPh>
    <rPh sb="16" eb="17">
      <t>コウ</t>
    </rPh>
    <rPh sb="17" eb="18">
      <t>ダイ</t>
    </rPh>
    <rPh sb="33" eb="34">
      <t>カカ</t>
    </rPh>
    <rPh sb="36" eb="38">
      <t>ジコウ</t>
    </rPh>
    <rPh sb="39" eb="41">
      <t>メイショウ</t>
    </rPh>
    <rPh sb="42" eb="44">
      <t>シュルイ</t>
    </rPh>
    <rPh sb="45" eb="47">
      <t>イチ</t>
    </rPh>
    <rPh sb="48" eb="50">
      <t>タテモノ</t>
    </rPh>
    <rPh sb="52" eb="53">
      <t>ホカ</t>
    </rPh>
    <rPh sb="54" eb="56">
      <t>キボ</t>
    </rPh>
    <rPh sb="56" eb="57">
      <t>オヨ</t>
    </rPh>
    <rPh sb="58" eb="60">
      <t>コウゾウ</t>
    </rPh>
    <rPh sb="60" eb="61">
      <t>ナラ</t>
    </rPh>
    <rPh sb="65" eb="67">
      <t>ズメン</t>
    </rPh>
    <rPh sb="68" eb="70">
      <t>ウンエイ</t>
    </rPh>
    <rPh sb="71" eb="73">
      <t>ホウホウ</t>
    </rPh>
    <rPh sb="74" eb="76">
      <t>ジギョウ</t>
    </rPh>
    <rPh sb="77" eb="79">
      <t>ウンエイ</t>
    </rPh>
    <rPh sb="84" eb="86">
      <t>ジュウヨウ</t>
    </rPh>
    <rPh sb="86" eb="88">
      <t>ジコウ</t>
    </rPh>
    <rPh sb="89" eb="90">
      <t>カン</t>
    </rPh>
    <rPh sb="92" eb="94">
      <t>キテイ</t>
    </rPh>
    <rPh sb="96" eb="98">
      <t>ケイエイ</t>
    </rPh>
    <rPh sb="98" eb="100">
      <t>セキニン</t>
    </rPh>
    <rPh sb="100" eb="101">
      <t>シャ</t>
    </rPh>
    <rPh sb="101" eb="102">
      <t>モ</t>
    </rPh>
    <rPh sb="105" eb="107">
      <t>カンブ</t>
    </rPh>
    <rPh sb="107" eb="109">
      <t>ショクイン</t>
    </rPh>
    <rPh sb="109" eb="110">
      <t>ナド</t>
    </rPh>
    <rPh sb="112" eb="114">
      <t>ヘンコウ</t>
    </rPh>
    <rPh sb="129" eb="133">
      <t>トドウフケン</t>
    </rPh>
    <rPh sb="133" eb="135">
      <t>チジ</t>
    </rPh>
    <rPh sb="136" eb="137">
      <t>トド</t>
    </rPh>
    <rPh sb="138" eb="139">
      <t>デ</t>
    </rPh>
    <phoneticPr fontId="1"/>
  </si>
  <si>
    <t>　短時間・有期雇用労働者の雇用管理の改善等に関する事項に係る相談窓口</t>
    <rPh sb="5" eb="7">
      <t>ユウキ</t>
    </rPh>
    <rPh sb="7" eb="9">
      <t>コヨウ</t>
    </rPh>
    <rPh sb="30" eb="32">
      <t>ソウダン</t>
    </rPh>
    <rPh sb="32" eb="34">
      <t>マドグチ</t>
    </rPh>
    <phoneticPr fontId="1"/>
  </si>
  <si>
    <t xml:space="preserve">　短時間・有期雇用労働者を雇い入れたとき（労働契約更新時も含む）は、速やかに、実施する雇用管理の改善措置の内容を説明すること。
　＜説明義務が課せられる事項＞
　・不合理な待遇の禁止
　・通常の労働者と同視すべき短時間・有期雇用労働者に対する差別的取扱いの禁止
　・賃金
　・教育訓練
　・福利厚生施設
　・通常の労働者への転換
</t>
    <rPh sb="1" eb="4">
      <t>タンジカン</t>
    </rPh>
    <rPh sb="5" eb="7">
      <t>ユウキ</t>
    </rPh>
    <rPh sb="7" eb="9">
      <t>コヨウ</t>
    </rPh>
    <rPh sb="9" eb="12">
      <t>ロウドウシャ</t>
    </rPh>
    <rPh sb="13" eb="14">
      <t>ヤト</t>
    </rPh>
    <rPh sb="15" eb="16">
      <t>イ</t>
    </rPh>
    <rPh sb="21" eb="23">
      <t>ロウドウ</t>
    </rPh>
    <rPh sb="23" eb="25">
      <t>ケイヤク</t>
    </rPh>
    <rPh sb="25" eb="27">
      <t>コウシン</t>
    </rPh>
    <rPh sb="27" eb="28">
      <t>ジ</t>
    </rPh>
    <rPh sb="29" eb="30">
      <t>フク</t>
    </rPh>
    <rPh sb="34" eb="35">
      <t>スミ</t>
    </rPh>
    <rPh sb="39" eb="41">
      <t>ジッシ</t>
    </rPh>
    <rPh sb="43" eb="45">
      <t>コヨウ</t>
    </rPh>
    <rPh sb="45" eb="47">
      <t>カンリ</t>
    </rPh>
    <rPh sb="48" eb="50">
      <t>カイゼン</t>
    </rPh>
    <rPh sb="50" eb="52">
      <t>ソチ</t>
    </rPh>
    <rPh sb="53" eb="55">
      <t>ナイヨウ</t>
    </rPh>
    <rPh sb="56" eb="58">
      <t>セツメイ</t>
    </rPh>
    <rPh sb="66" eb="68">
      <t>セツメイ</t>
    </rPh>
    <rPh sb="68" eb="70">
      <t>ギム</t>
    </rPh>
    <rPh sb="71" eb="72">
      <t>カ</t>
    </rPh>
    <rPh sb="76" eb="78">
      <t>ジコウ</t>
    </rPh>
    <rPh sb="82" eb="85">
      <t>フゴウリ</t>
    </rPh>
    <rPh sb="86" eb="88">
      <t>タイグウ</t>
    </rPh>
    <rPh sb="89" eb="91">
      <t>キンシ</t>
    </rPh>
    <rPh sb="94" eb="96">
      <t>ツウジョウ</t>
    </rPh>
    <rPh sb="97" eb="100">
      <t>ロウドウシャ</t>
    </rPh>
    <rPh sb="101" eb="103">
      <t>ドウシ</t>
    </rPh>
    <rPh sb="106" eb="109">
      <t>タンジカン</t>
    </rPh>
    <rPh sb="110" eb="112">
      <t>ユウキ</t>
    </rPh>
    <rPh sb="112" eb="114">
      <t>コヨウ</t>
    </rPh>
    <rPh sb="114" eb="117">
      <t>ロウドウシャ</t>
    </rPh>
    <rPh sb="118" eb="119">
      <t>タイ</t>
    </rPh>
    <rPh sb="121" eb="124">
      <t>サベツテキ</t>
    </rPh>
    <rPh sb="124" eb="126">
      <t>トリアツカ</t>
    </rPh>
    <rPh sb="128" eb="130">
      <t>キンシ</t>
    </rPh>
    <rPh sb="133" eb="135">
      <t>チンギン</t>
    </rPh>
    <rPh sb="138" eb="140">
      <t>キョウイク</t>
    </rPh>
    <rPh sb="140" eb="142">
      <t>クンレン</t>
    </rPh>
    <rPh sb="145" eb="147">
      <t>フクリ</t>
    </rPh>
    <rPh sb="147" eb="149">
      <t>コウセイ</t>
    </rPh>
    <rPh sb="149" eb="151">
      <t>シセツ</t>
    </rPh>
    <rPh sb="154" eb="156">
      <t>ツウジョウ</t>
    </rPh>
    <rPh sb="157" eb="160">
      <t>ロウドウシャ</t>
    </rPh>
    <rPh sb="162" eb="164">
      <t>テンカン</t>
    </rPh>
    <phoneticPr fontId="1"/>
  </si>
  <si>
    <r>
      <t>　短時間・有期雇用労働者の雇用管理の改善等に関する事項に関し、その雇用する短時間・有期雇用労働者からの相談に応じ、適切に対応するために必要な体制を整備すること。</t>
    </r>
    <r>
      <rPr>
        <strike/>
        <sz val="9"/>
        <rFont val="ＭＳ ゴシック"/>
        <family val="3"/>
        <charset val="128"/>
      </rPr>
      <t xml:space="preserve">
</t>
    </r>
    <r>
      <rPr>
        <sz val="9"/>
        <rFont val="ＭＳ ゴシック"/>
        <family val="3"/>
        <charset val="128"/>
      </rPr>
      <t xml:space="preserve">
　</t>
    </r>
    <rPh sb="1" eb="4">
      <t>タンジカン</t>
    </rPh>
    <rPh sb="5" eb="7">
      <t>ユウキ</t>
    </rPh>
    <rPh sb="7" eb="9">
      <t>コヨウ</t>
    </rPh>
    <rPh sb="9" eb="12">
      <t>ロウドウシャ</t>
    </rPh>
    <rPh sb="13" eb="15">
      <t>コヨウ</t>
    </rPh>
    <rPh sb="15" eb="17">
      <t>カンリ</t>
    </rPh>
    <rPh sb="18" eb="20">
      <t>カイゼン</t>
    </rPh>
    <rPh sb="20" eb="21">
      <t>ナド</t>
    </rPh>
    <rPh sb="22" eb="23">
      <t>カン</t>
    </rPh>
    <rPh sb="25" eb="27">
      <t>ジコウ</t>
    </rPh>
    <rPh sb="28" eb="29">
      <t>カン</t>
    </rPh>
    <rPh sb="33" eb="35">
      <t>コヨウ</t>
    </rPh>
    <rPh sb="45" eb="48">
      <t>ロウドウシャ</t>
    </rPh>
    <rPh sb="51" eb="53">
      <t>ソウダン</t>
    </rPh>
    <rPh sb="54" eb="55">
      <t>オウ</t>
    </rPh>
    <rPh sb="57" eb="59">
      <t>テキセツ</t>
    </rPh>
    <rPh sb="60" eb="62">
      <t>タイオウ</t>
    </rPh>
    <rPh sb="67" eb="69">
      <t>ヒツヨウ</t>
    </rPh>
    <rPh sb="70" eb="72">
      <t>タイセイ</t>
    </rPh>
    <rPh sb="73" eb="75">
      <t>セイビ</t>
    </rPh>
    <phoneticPr fontId="1"/>
  </si>
  <si>
    <r>
      <t>　職員の</t>
    </r>
    <r>
      <rPr>
        <sz val="9"/>
        <rFont val="ＭＳ ゴシック"/>
        <family val="3"/>
        <charset val="128"/>
      </rPr>
      <t>解雇</t>
    </r>
    <r>
      <rPr>
        <sz val="9"/>
        <rFont val="ＭＳ ゴシック"/>
        <family val="3"/>
        <charset val="128"/>
      </rPr>
      <t>・雇止めに当たっての予告手続き等は、適正に行っていますか。</t>
    </r>
    <rPh sb="1" eb="3">
      <t>ショクイン</t>
    </rPh>
    <rPh sb="4" eb="6">
      <t>カイコ</t>
    </rPh>
    <rPh sb="7" eb="8">
      <t>ヤトイ</t>
    </rPh>
    <rPh sb="8" eb="9">
      <t>ド</t>
    </rPh>
    <rPh sb="11" eb="12">
      <t>ア</t>
    </rPh>
    <rPh sb="16" eb="18">
      <t>ヨコク</t>
    </rPh>
    <rPh sb="18" eb="20">
      <t>テツヅ</t>
    </rPh>
    <rPh sb="21" eb="22">
      <t>トウ</t>
    </rPh>
    <rPh sb="24" eb="26">
      <t>テキセイ</t>
    </rPh>
    <rPh sb="27" eb="28">
      <t>オコナ</t>
    </rPh>
    <phoneticPr fontId="1"/>
  </si>
  <si>
    <t xml:space="preserve">　また、短時間・有期雇用労働者の基本給、賞与その他の待遇について、通常の労働者と不合理と認められる相違を設けてはならない。職務内容同一短時間・有期雇用労働者については、短時間・有期雇用労働者であることを理由として基本給、賞与その他の待遇について差別的取扱いをしてはならない。
</t>
    <rPh sb="4" eb="7">
      <t>タンジカン</t>
    </rPh>
    <rPh sb="8" eb="10">
      <t>ユウキ</t>
    </rPh>
    <rPh sb="10" eb="12">
      <t>コヨウ</t>
    </rPh>
    <rPh sb="12" eb="15">
      <t>ロウドウシャ</t>
    </rPh>
    <rPh sb="16" eb="19">
      <t>キホンキュウ</t>
    </rPh>
    <rPh sb="20" eb="22">
      <t>ショウヨ</t>
    </rPh>
    <rPh sb="24" eb="25">
      <t>タ</t>
    </rPh>
    <rPh sb="26" eb="28">
      <t>タイグウ</t>
    </rPh>
    <rPh sb="33" eb="35">
      <t>ツウジョウ</t>
    </rPh>
    <rPh sb="36" eb="39">
      <t>ロウドウシャ</t>
    </rPh>
    <rPh sb="40" eb="43">
      <t>フゴウリ</t>
    </rPh>
    <rPh sb="44" eb="45">
      <t>ミト</t>
    </rPh>
    <rPh sb="49" eb="51">
      <t>ソウイ</t>
    </rPh>
    <rPh sb="52" eb="53">
      <t>モウ</t>
    </rPh>
    <rPh sb="61" eb="63">
      <t>ショクム</t>
    </rPh>
    <rPh sb="63" eb="65">
      <t>ナイヨウ</t>
    </rPh>
    <rPh sb="65" eb="67">
      <t>ドウイツ</t>
    </rPh>
    <rPh sb="67" eb="70">
      <t>タンジカン</t>
    </rPh>
    <rPh sb="71" eb="73">
      <t>ユウキ</t>
    </rPh>
    <rPh sb="73" eb="75">
      <t>コヨウ</t>
    </rPh>
    <rPh sb="75" eb="78">
      <t>ロウドウシャ</t>
    </rPh>
    <rPh sb="84" eb="87">
      <t>タンジカン</t>
    </rPh>
    <rPh sb="88" eb="90">
      <t>ユウキ</t>
    </rPh>
    <rPh sb="90" eb="92">
      <t>コヨウ</t>
    </rPh>
    <rPh sb="92" eb="95">
      <t>ロウドウシャ</t>
    </rPh>
    <rPh sb="101" eb="103">
      <t>リユウ</t>
    </rPh>
    <rPh sb="106" eb="109">
      <t>キホンキュウ</t>
    </rPh>
    <rPh sb="110" eb="112">
      <t>ショウヨ</t>
    </rPh>
    <rPh sb="114" eb="115">
      <t>タ</t>
    </rPh>
    <rPh sb="116" eb="118">
      <t>タイグウ</t>
    </rPh>
    <rPh sb="122" eb="125">
      <t>サベツテキ</t>
    </rPh>
    <rPh sb="125" eb="127">
      <t>トリアツカ</t>
    </rPh>
    <phoneticPr fontId="1"/>
  </si>
  <si>
    <t>本年度4月1日現在の満年齢</t>
    <rPh sb="0" eb="3">
      <t>ホンネンド</t>
    </rPh>
    <rPh sb="3" eb="4">
      <t>ヘイネン</t>
    </rPh>
    <rPh sb="4" eb="5">
      <t>ガツ</t>
    </rPh>
    <rPh sb="6" eb="7">
      <t>ニチ</t>
    </rPh>
    <rPh sb="7" eb="9">
      <t>ゲンザイ</t>
    </rPh>
    <rPh sb="10" eb="13">
      <t>マンネンレイ</t>
    </rPh>
    <phoneticPr fontId="1"/>
  </si>
  <si>
    <t>前年度実施定期健康診断</t>
    <rPh sb="0" eb="1">
      <t>ゼン</t>
    </rPh>
    <rPh sb="1" eb="3">
      <t>ネンド</t>
    </rPh>
    <rPh sb="2" eb="3">
      <t>ド</t>
    </rPh>
    <rPh sb="3" eb="5">
      <t>ジッシ</t>
    </rPh>
    <rPh sb="5" eb="7">
      <t>テイキ</t>
    </rPh>
    <rPh sb="7" eb="9">
      <t>ケンコウ</t>
    </rPh>
    <rPh sb="9" eb="11">
      <t>シンダン</t>
    </rPh>
    <phoneticPr fontId="1"/>
  </si>
  <si>
    <t>前年度</t>
  </si>
  <si>
    <t>当年度実施定期健康診断</t>
    <rPh sb="0" eb="1">
      <t>トウ</t>
    </rPh>
    <rPh sb="1" eb="3">
      <t>ネンド</t>
    </rPh>
    <rPh sb="2" eb="3">
      <t>ド</t>
    </rPh>
    <phoneticPr fontId="1"/>
  </si>
  <si>
    <t>保育士等に係る処遇改善の状況（前年度）</t>
    <rPh sb="0" eb="3">
      <t>ホイクシ</t>
    </rPh>
    <rPh sb="3" eb="4">
      <t>ナド</t>
    </rPh>
    <rPh sb="5" eb="6">
      <t>カカ</t>
    </rPh>
    <rPh sb="7" eb="9">
      <t>ショグウ</t>
    </rPh>
    <rPh sb="9" eb="11">
      <t>カイゼン</t>
    </rPh>
    <rPh sb="12" eb="14">
      <t>ジョウキョウ</t>
    </rPh>
    <rPh sb="15" eb="16">
      <t>ゼン</t>
    </rPh>
    <phoneticPr fontId="1"/>
  </si>
  <si>
    <t>前年度計画額</t>
    <rPh sb="0" eb="1">
      <t>ゼン</t>
    </rPh>
    <rPh sb="1" eb="3">
      <t>ネンド</t>
    </rPh>
    <rPh sb="3" eb="6">
      <t>ケイカクガク</t>
    </rPh>
    <phoneticPr fontId="1"/>
  </si>
  <si>
    <t>前年度実績額</t>
    <rPh sb="0" eb="1">
      <t>ゼン</t>
    </rPh>
    <rPh sb="1" eb="3">
      <t>ネンド</t>
    </rPh>
    <rPh sb="2" eb="3">
      <t>ド</t>
    </rPh>
    <rPh sb="3" eb="6">
      <t>ジッセキガク</t>
    </rPh>
    <phoneticPr fontId="1"/>
  </si>
  <si>
    <t>当年度計画額</t>
    <rPh sb="0" eb="1">
      <t>トウ</t>
    </rPh>
    <rPh sb="1" eb="2">
      <t>ネン</t>
    </rPh>
    <rPh sb="2" eb="3">
      <t>ド</t>
    </rPh>
    <rPh sb="3" eb="6">
      <t>ケイカクガク</t>
    </rPh>
    <phoneticPr fontId="1"/>
  </si>
  <si>
    <r>
      <t>《絶対的必要記載事項》</t>
    </r>
    <r>
      <rPr>
        <sz val="9"/>
        <color indexed="10"/>
        <rFont val="ＭＳ ゴシック"/>
        <family val="3"/>
        <charset val="128"/>
      </rPr>
      <t>※下記①～③は必ず明示しなければならない事項</t>
    </r>
    <rPh sb="1" eb="4">
      <t>ゼッタイテキ</t>
    </rPh>
    <rPh sb="4" eb="6">
      <t>ヒツヨウ</t>
    </rPh>
    <rPh sb="6" eb="8">
      <t>キサイ</t>
    </rPh>
    <rPh sb="8" eb="10">
      <t>ジコウ</t>
    </rPh>
    <rPh sb="12" eb="14">
      <t>カキ</t>
    </rPh>
    <rPh sb="18" eb="19">
      <t>カナラ</t>
    </rPh>
    <rPh sb="20" eb="22">
      <t>メイジ</t>
    </rPh>
    <rPh sb="31" eb="33">
      <t>ジコウ</t>
    </rPh>
    <phoneticPr fontId="1"/>
  </si>
  <si>
    <r>
      <t>　</t>
    </r>
    <r>
      <rPr>
        <sz val="9"/>
        <color indexed="10"/>
        <rFont val="ＭＳ ゴシック"/>
        <family val="3"/>
        <charset val="128"/>
      </rPr>
      <t>６５歳から７０歳までの就業機会を確保するため、令和３年４月から高齢者就業確保措置（７０歳までの定年引上げ、定年制の廃止、７０歳までの継続雇用制度の導入等）を講じることが努力義務とされている。</t>
    </r>
    <rPh sb="3" eb="4">
      <t>サイ</t>
    </rPh>
    <rPh sb="8" eb="9">
      <t>サイ</t>
    </rPh>
    <rPh sb="12" eb="14">
      <t>シュウギョウ</t>
    </rPh>
    <rPh sb="14" eb="16">
      <t>キカイ</t>
    </rPh>
    <rPh sb="17" eb="19">
      <t>カクホ</t>
    </rPh>
    <rPh sb="24" eb="26">
      <t>レイワ</t>
    </rPh>
    <rPh sb="27" eb="28">
      <t>ネン</t>
    </rPh>
    <rPh sb="29" eb="30">
      <t>ガツ</t>
    </rPh>
    <rPh sb="32" eb="35">
      <t>コウレイシャ</t>
    </rPh>
    <rPh sb="35" eb="37">
      <t>シュウギョウ</t>
    </rPh>
    <rPh sb="37" eb="39">
      <t>カクホ</t>
    </rPh>
    <rPh sb="39" eb="41">
      <t>ソチ</t>
    </rPh>
    <rPh sb="44" eb="45">
      <t>サイ</t>
    </rPh>
    <rPh sb="48" eb="50">
      <t>テイネン</t>
    </rPh>
    <rPh sb="50" eb="52">
      <t>ヒキア</t>
    </rPh>
    <rPh sb="54" eb="57">
      <t>テイネンセイ</t>
    </rPh>
    <rPh sb="58" eb="60">
      <t>ハイシ</t>
    </rPh>
    <rPh sb="63" eb="64">
      <t>サイ</t>
    </rPh>
    <rPh sb="67" eb="69">
      <t>ケイゾク</t>
    </rPh>
    <rPh sb="69" eb="71">
      <t>コヨウ</t>
    </rPh>
    <rPh sb="71" eb="73">
      <t>セイド</t>
    </rPh>
    <rPh sb="74" eb="76">
      <t>ドウニュウ</t>
    </rPh>
    <rPh sb="76" eb="77">
      <t>トウ</t>
    </rPh>
    <rPh sb="79" eb="80">
      <t>コウ</t>
    </rPh>
    <rPh sb="85" eb="87">
      <t>ドリョク</t>
    </rPh>
    <rPh sb="87" eb="89">
      <t>ギム</t>
    </rPh>
    <phoneticPr fontId="1"/>
  </si>
  <si>
    <t>　基本分単価に含まれる調理員等の数は、利用定員４０人以下の施設は１人、４１人以上１５０人以下の施設は２人、１５１人以上の施設は３人（うち１人は非常勤）を充足すること。（調理業務を全部委託している施設等を除く。）</t>
    <rPh sb="1" eb="3">
      <t>キホン</t>
    </rPh>
    <rPh sb="3" eb="4">
      <t>ブン</t>
    </rPh>
    <rPh sb="4" eb="6">
      <t>タンカ</t>
    </rPh>
    <rPh sb="7" eb="8">
      <t>フク</t>
    </rPh>
    <rPh sb="11" eb="14">
      <t>チョウリイン</t>
    </rPh>
    <rPh sb="14" eb="15">
      <t>トウ</t>
    </rPh>
    <rPh sb="16" eb="17">
      <t>カズ</t>
    </rPh>
    <rPh sb="19" eb="21">
      <t>リヨウ</t>
    </rPh>
    <rPh sb="21" eb="23">
      <t>テイイン</t>
    </rPh>
    <rPh sb="25" eb="26">
      <t>ニン</t>
    </rPh>
    <rPh sb="26" eb="28">
      <t>イカ</t>
    </rPh>
    <rPh sb="29" eb="31">
      <t>シセツ</t>
    </rPh>
    <rPh sb="33" eb="34">
      <t>ニン</t>
    </rPh>
    <rPh sb="37" eb="38">
      <t>ニン</t>
    </rPh>
    <rPh sb="38" eb="40">
      <t>イジョウ</t>
    </rPh>
    <rPh sb="43" eb="44">
      <t>ニン</t>
    </rPh>
    <rPh sb="44" eb="46">
      <t>イカ</t>
    </rPh>
    <rPh sb="47" eb="49">
      <t>シセツ</t>
    </rPh>
    <rPh sb="51" eb="52">
      <t>ニン</t>
    </rPh>
    <rPh sb="56" eb="57">
      <t>ニン</t>
    </rPh>
    <rPh sb="57" eb="59">
      <t>イジョウ</t>
    </rPh>
    <rPh sb="60" eb="62">
      <t>シセツ</t>
    </rPh>
    <rPh sb="64" eb="65">
      <t>ニン</t>
    </rPh>
    <rPh sb="69" eb="70">
      <t>ニン</t>
    </rPh>
    <rPh sb="71" eb="74">
      <t>ヒジョウキン</t>
    </rPh>
    <rPh sb="76" eb="78">
      <t>ジュウソク</t>
    </rPh>
    <rPh sb="84" eb="86">
      <t>チョウリ</t>
    </rPh>
    <rPh sb="86" eb="88">
      <t>ギョウム</t>
    </rPh>
    <rPh sb="89" eb="91">
      <t>ゼンブ</t>
    </rPh>
    <rPh sb="91" eb="93">
      <t>イタク</t>
    </rPh>
    <rPh sb="97" eb="99">
      <t>シセツ</t>
    </rPh>
    <rPh sb="99" eb="100">
      <t>トウ</t>
    </rPh>
    <rPh sb="101" eb="102">
      <t>ノゾ</t>
    </rPh>
    <phoneticPr fontId="1"/>
  </si>
  <si>
    <t>　使用者は就業規則を見やすい場所へ掲示し、又は備え付けること、書面を交付することその他の厚生労働省令で定める方法によって、労働者に周知させなければならない。</t>
    <rPh sb="1" eb="4">
      <t>シヨウシャ</t>
    </rPh>
    <rPh sb="5" eb="7">
      <t>シュウギョウ</t>
    </rPh>
    <rPh sb="7" eb="9">
      <t>キソク</t>
    </rPh>
    <rPh sb="10" eb="11">
      <t>ミ</t>
    </rPh>
    <rPh sb="14" eb="16">
      <t>バショ</t>
    </rPh>
    <rPh sb="17" eb="19">
      <t>ケイジ</t>
    </rPh>
    <rPh sb="21" eb="22">
      <t>マタ</t>
    </rPh>
    <rPh sb="23" eb="24">
      <t>ソナ</t>
    </rPh>
    <rPh sb="25" eb="26">
      <t>ツ</t>
    </rPh>
    <rPh sb="31" eb="33">
      <t>ショメン</t>
    </rPh>
    <rPh sb="34" eb="36">
      <t>コウフ</t>
    </rPh>
    <rPh sb="42" eb="43">
      <t>ホカ</t>
    </rPh>
    <rPh sb="44" eb="46">
      <t>コウセイ</t>
    </rPh>
    <rPh sb="46" eb="49">
      <t>ロウドウショウ</t>
    </rPh>
    <rPh sb="49" eb="50">
      <t>レイ</t>
    </rPh>
    <rPh sb="51" eb="52">
      <t>サダ</t>
    </rPh>
    <rPh sb="54" eb="56">
      <t>ホウホウ</t>
    </rPh>
    <rPh sb="61" eb="64">
      <t>ロウドウシャ</t>
    </rPh>
    <rPh sb="65" eb="67">
      <t>シュウチ</t>
    </rPh>
    <phoneticPr fontId="1"/>
  </si>
  <si>
    <t>休日の出勤日については割増賃金を支払わなければならない</t>
    <rPh sb="0" eb="2">
      <t>キュウジツ</t>
    </rPh>
    <rPh sb="3" eb="5">
      <t>シュッキン</t>
    </rPh>
    <rPh sb="5" eb="6">
      <t>ヒ</t>
    </rPh>
    <rPh sb="11" eb="13">
      <t>ワリマシ</t>
    </rPh>
    <rPh sb="13" eb="15">
      <t>チンギン</t>
    </rPh>
    <rPh sb="16" eb="18">
      <t>シハラ</t>
    </rPh>
    <phoneticPr fontId="1"/>
  </si>
  <si>
    <t>（実施月：　　月）</t>
    <rPh sb="1" eb="3">
      <t>ジッシ</t>
    </rPh>
    <rPh sb="3" eb="4">
      <t>ゲツ</t>
    </rPh>
    <rPh sb="7" eb="8">
      <t>ツキ</t>
    </rPh>
    <phoneticPr fontId="1"/>
  </si>
  <si>
    <t>（実施月：　　月）</t>
    <phoneticPr fontId="1"/>
  </si>
  <si>
    <t>※保育計画の立案並びに保護者からの育児相談及び地域の子育て支援活動に専任している主任保育士</t>
    <rPh sb="1" eb="3">
      <t>ホイク</t>
    </rPh>
    <rPh sb="8" eb="9">
      <t>ナラ</t>
    </rPh>
    <rPh sb="11" eb="14">
      <t>ホゴシャ</t>
    </rPh>
    <rPh sb="17" eb="19">
      <t>イクジ</t>
    </rPh>
    <rPh sb="19" eb="21">
      <t>ソウダン</t>
    </rPh>
    <rPh sb="21" eb="22">
      <t>オヨ</t>
    </rPh>
    <rPh sb="40" eb="42">
      <t>シュニン</t>
    </rPh>
    <rPh sb="42" eb="45">
      <t>ホイクシ</t>
    </rPh>
    <phoneticPr fontId="1"/>
  </si>
  <si>
    <t>は計上できない。</t>
    <rPh sb="1" eb="3">
      <t>ケイジョウ</t>
    </rPh>
    <phoneticPr fontId="1"/>
  </si>
  <si>
    <t xml:space="preserve"> ｃ 主幹教諭等を専任化させるための代替教員を２人（うち１人は非常勤講
　 師等でも可とする。）　</t>
    <rPh sb="3" eb="5">
      <t>シュカン</t>
    </rPh>
    <rPh sb="5" eb="7">
      <t>キョウユ</t>
    </rPh>
    <rPh sb="7" eb="8">
      <t>トウ</t>
    </rPh>
    <rPh sb="9" eb="11">
      <t>センニン</t>
    </rPh>
    <rPh sb="11" eb="12">
      <t>カ</t>
    </rPh>
    <rPh sb="18" eb="20">
      <t>ダイガ</t>
    </rPh>
    <rPh sb="20" eb="22">
      <t>キョウイン</t>
    </rPh>
    <rPh sb="24" eb="25">
      <t>ニン</t>
    </rPh>
    <rPh sb="29" eb="30">
      <t>ニン</t>
    </rPh>
    <rPh sb="31" eb="34">
      <t>ヒジョウキン</t>
    </rPh>
    <rPh sb="34" eb="35">
      <t>コウ</t>
    </rPh>
    <rPh sb="38" eb="39">
      <t>シ</t>
    </rPh>
    <rPh sb="39" eb="40">
      <t>トウ</t>
    </rPh>
    <rPh sb="42" eb="43">
      <t>カ</t>
    </rPh>
    <phoneticPr fontId="1"/>
  </si>
  <si>
    <t xml:space="preserve"> （ⅰ）主幹教諭等専任化されていない場合</t>
    <rPh sb="4" eb="6">
      <t>シュカン</t>
    </rPh>
    <rPh sb="6" eb="8">
      <t>キョウユ</t>
    </rPh>
    <rPh sb="8" eb="9">
      <t>トウ</t>
    </rPh>
    <rPh sb="9" eb="11">
      <t>センニン</t>
    </rPh>
    <rPh sb="11" eb="12">
      <t>カ</t>
    </rPh>
    <rPh sb="18" eb="20">
      <t>バアイ</t>
    </rPh>
    <phoneticPr fontId="1"/>
  </si>
  <si>
    <t xml:space="preserve">  業務継続計画は策定されていますか
　　</t>
    <rPh sb="2" eb="4">
      <t>ギョウム</t>
    </rPh>
    <rPh sb="4" eb="6">
      <t>ケイゾク</t>
    </rPh>
    <rPh sb="6" eb="8">
      <t>ケイカク</t>
    </rPh>
    <rPh sb="9" eb="11">
      <t>サクテイ</t>
    </rPh>
    <phoneticPr fontId="1"/>
  </si>
  <si>
    <t>　業務継続計画に係る研修は実施されていますか</t>
    <rPh sb="1" eb="3">
      <t>ギョウム</t>
    </rPh>
    <rPh sb="3" eb="5">
      <t>ケイゾク</t>
    </rPh>
    <rPh sb="5" eb="7">
      <t>ケイカク</t>
    </rPh>
    <rPh sb="8" eb="9">
      <t>カカ</t>
    </rPh>
    <rPh sb="10" eb="12">
      <t>ケンシュウ</t>
    </rPh>
    <rPh sb="13" eb="15">
      <t>ジッシ</t>
    </rPh>
    <phoneticPr fontId="1"/>
  </si>
  <si>
    <t>　業務継続計画に係る訓練は実施されていますか</t>
    <rPh sb="1" eb="3">
      <t>ギョウム</t>
    </rPh>
    <rPh sb="3" eb="5">
      <t>ケイゾク</t>
    </rPh>
    <rPh sb="5" eb="7">
      <t>ケイカク</t>
    </rPh>
    <rPh sb="8" eb="9">
      <t>カカ</t>
    </rPh>
    <rPh sb="10" eb="12">
      <t>クンレン</t>
    </rPh>
    <rPh sb="13" eb="15">
      <t>ジッシ</t>
    </rPh>
    <phoneticPr fontId="1"/>
  </si>
  <si>
    <t>　なお、感染症の業務継続計画に係る研修については、感染症の予防及びまん延防止のための研修と一体的に実施しても差し支えない。</t>
    <rPh sb="4" eb="7">
      <t>カンセンショウ</t>
    </rPh>
    <rPh sb="8" eb="10">
      <t>ギョウム</t>
    </rPh>
    <rPh sb="10" eb="12">
      <t>ケイゾク</t>
    </rPh>
    <rPh sb="12" eb="14">
      <t>ケイカク</t>
    </rPh>
    <rPh sb="15" eb="16">
      <t>カカ</t>
    </rPh>
    <rPh sb="17" eb="19">
      <t>ケンシュウ</t>
    </rPh>
    <rPh sb="25" eb="28">
      <t>カンセンショウ</t>
    </rPh>
    <rPh sb="29" eb="31">
      <t>ヨボウ</t>
    </rPh>
    <rPh sb="31" eb="32">
      <t>オヨ</t>
    </rPh>
    <rPh sb="35" eb="36">
      <t>エン</t>
    </rPh>
    <rPh sb="36" eb="38">
      <t>ボウシ</t>
    </rPh>
    <rPh sb="42" eb="44">
      <t>ケンシュウ</t>
    </rPh>
    <rPh sb="45" eb="47">
      <t>イッタイ</t>
    </rPh>
    <rPh sb="47" eb="48">
      <t>テキ</t>
    </rPh>
    <rPh sb="49" eb="51">
      <t>ジッシ</t>
    </rPh>
    <rPh sb="54" eb="55">
      <t>サ</t>
    </rPh>
    <rPh sb="56" eb="57">
      <t>ツカ</t>
    </rPh>
    <phoneticPr fontId="1"/>
  </si>
  <si>
    <t>　感染症の業務継続計画に係る訓練については、感染症の予防及びまん延防止のための訓練と一体的に実施しても差し支えない。また、災害の業務継続計画に係る訓練については、非常災害対策に係る訓練と一体的に実施しても差し支えない。</t>
    <rPh sb="1" eb="4">
      <t>カンセンショウ</t>
    </rPh>
    <rPh sb="5" eb="7">
      <t>ギョウム</t>
    </rPh>
    <rPh sb="7" eb="9">
      <t>ケイゾク</t>
    </rPh>
    <rPh sb="9" eb="11">
      <t>ケイカク</t>
    </rPh>
    <rPh sb="12" eb="13">
      <t>カカ</t>
    </rPh>
    <rPh sb="14" eb="16">
      <t>クンレン</t>
    </rPh>
    <rPh sb="39" eb="41">
      <t>クンレン</t>
    </rPh>
    <rPh sb="42" eb="45">
      <t>イッタイテキ</t>
    </rPh>
    <rPh sb="46" eb="48">
      <t>ジッシ</t>
    </rPh>
    <rPh sb="51" eb="52">
      <t>サ</t>
    </rPh>
    <rPh sb="53" eb="54">
      <t>ツカ</t>
    </rPh>
    <rPh sb="61" eb="63">
      <t>サイガイ</t>
    </rPh>
    <rPh sb="64" eb="66">
      <t>ギョウム</t>
    </rPh>
    <rPh sb="66" eb="68">
      <t>ケイゾク</t>
    </rPh>
    <rPh sb="68" eb="70">
      <t>ケイカク</t>
    </rPh>
    <rPh sb="71" eb="72">
      <t>カカ</t>
    </rPh>
    <rPh sb="73" eb="75">
      <t>クンレン</t>
    </rPh>
    <rPh sb="81" eb="83">
      <t>ヒジョウ</t>
    </rPh>
    <rPh sb="83" eb="85">
      <t>サイガイ</t>
    </rPh>
    <rPh sb="85" eb="87">
      <t>タイサク</t>
    </rPh>
    <rPh sb="88" eb="89">
      <t>カカ</t>
    </rPh>
    <rPh sb="90" eb="92">
      <t>クンレン</t>
    </rPh>
    <rPh sb="93" eb="95">
      <t>イッタイ</t>
    </rPh>
    <rPh sb="95" eb="96">
      <t>テキ</t>
    </rPh>
    <rPh sb="97" eb="99">
      <t>ジッシ</t>
    </rPh>
    <rPh sb="102" eb="103">
      <t>サ</t>
    </rPh>
    <rPh sb="104" eb="105">
      <t>ツカ</t>
    </rPh>
    <phoneticPr fontId="1"/>
  </si>
  <si>
    <t>基準第9条の3第1項</t>
    <rPh sb="4" eb="5">
      <t>ジョウ</t>
    </rPh>
    <rPh sb="7" eb="8">
      <t>ダイ</t>
    </rPh>
    <rPh sb="9" eb="10">
      <t>コウ</t>
    </rPh>
    <phoneticPr fontId="1"/>
  </si>
  <si>
    <t>基準第9条の3第2項</t>
    <rPh sb="0" eb="2">
      <t>キジュン</t>
    </rPh>
    <rPh sb="2" eb="3">
      <t>ダイ</t>
    </rPh>
    <rPh sb="4" eb="5">
      <t>ジョウ</t>
    </rPh>
    <rPh sb="7" eb="8">
      <t>ダイ</t>
    </rPh>
    <rPh sb="9" eb="10">
      <t>コウ</t>
    </rPh>
    <phoneticPr fontId="1"/>
  </si>
  <si>
    <t>　職員に対し、業務継続計画について周知するとともに、必要な研修を定期的に実施するよう努めること。</t>
    <rPh sb="1" eb="3">
      <t>ショクイン</t>
    </rPh>
    <rPh sb="4" eb="5">
      <t>タイ</t>
    </rPh>
    <rPh sb="7" eb="9">
      <t>ギョウム</t>
    </rPh>
    <rPh sb="9" eb="11">
      <t>ケイゾク</t>
    </rPh>
    <rPh sb="11" eb="13">
      <t>ケイカク</t>
    </rPh>
    <rPh sb="17" eb="19">
      <t>シュウチ</t>
    </rPh>
    <rPh sb="26" eb="28">
      <t>ヒツヨウ</t>
    </rPh>
    <rPh sb="29" eb="31">
      <t>ケンシュウ</t>
    </rPh>
    <rPh sb="32" eb="35">
      <t>テイキテキ</t>
    </rPh>
    <rPh sb="36" eb="38">
      <t>ジッシ</t>
    </rPh>
    <rPh sb="42" eb="43">
      <t>ツト</t>
    </rPh>
    <phoneticPr fontId="1"/>
  </si>
  <si>
    <t>　職員に対し、業務継続計画について周知するとともに、必要な訓練を定期的に実施するよう努めること。　</t>
    <rPh sb="29" eb="31">
      <t>クンレン</t>
    </rPh>
    <phoneticPr fontId="1"/>
  </si>
  <si>
    <t xml:space="preserve">　　感染症や災害が発生した場合において、利用者に対する支援の提供を継続的に実施するための、及び非常時の体制で早期の業務再開を図るための計画（「業務継続計画」）を策定し、当該業務継続計画に従い必要な措置を講ずるよう努めること。 </t>
    <rPh sb="20" eb="22">
      <t>リヨウ</t>
    </rPh>
    <rPh sb="22" eb="23">
      <t>シャ</t>
    </rPh>
    <rPh sb="24" eb="25">
      <t>タイ</t>
    </rPh>
    <rPh sb="27" eb="29">
      <t>シエン</t>
    </rPh>
    <rPh sb="30" eb="32">
      <t>テイキョウ</t>
    </rPh>
    <rPh sb="71" eb="73">
      <t>ギョウム</t>
    </rPh>
    <rPh sb="73" eb="75">
      <t>ケイゾク</t>
    </rPh>
    <rPh sb="75" eb="77">
      <t>ケイカク</t>
    </rPh>
    <rPh sb="84" eb="86">
      <t>トウガイ</t>
    </rPh>
    <rPh sb="86" eb="88">
      <t>ギョウム</t>
    </rPh>
    <rPh sb="88" eb="90">
      <t>ケイゾク</t>
    </rPh>
    <rPh sb="90" eb="92">
      <t>ケイカク</t>
    </rPh>
    <rPh sb="93" eb="94">
      <t>シタガ</t>
    </rPh>
    <rPh sb="95" eb="97">
      <t>ヒツヨウ</t>
    </rPh>
    <rPh sb="98" eb="100">
      <t>ソチ</t>
    </rPh>
    <rPh sb="101" eb="102">
      <t>コウ</t>
    </rPh>
    <rPh sb="106" eb="107">
      <t>ツト</t>
    </rPh>
    <phoneticPr fontId="1"/>
  </si>
  <si>
    <t xml:space="preserve">　感染症に係る業務継続計画と災害に係る業務継続計画を両方（又は一体的に）作成すること。
※業務継続計画策定に当たっては、「児童福祉施設における業務継続ガイドライン」、「児童福祉施設における感染症対策マニュアル」、「業務継続計画や感染症対策に資する研修動画」（以上、令和３年度子ども・子育て支援推進調査研究事業にて作成）及び国において作成している「児童福祉施設等における業務継続計画（ひな形）を参照のこと。
</t>
    <rPh sb="1" eb="4">
      <t>カンセンショウ</t>
    </rPh>
    <rPh sb="5" eb="6">
      <t>カカ</t>
    </rPh>
    <rPh sb="7" eb="9">
      <t>ギョウム</t>
    </rPh>
    <rPh sb="9" eb="11">
      <t>ケイゾク</t>
    </rPh>
    <rPh sb="11" eb="13">
      <t>ケイカク</t>
    </rPh>
    <rPh sb="14" eb="16">
      <t>サイガイ</t>
    </rPh>
    <rPh sb="17" eb="18">
      <t>カカ</t>
    </rPh>
    <rPh sb="19" eb="21">
      <t>ギョウム</t>
    </rPh>
    <rPh sb="21" eb="23">
      <t>ケイゾク</t>
    </rPh>
    <rPh sb="23" eb="25">
      <t>ケイカク</t>
    </rPh>
    <rPh sb="26" eb="28">
      <t>リョウホウ</t>
    </rPh>
    <rPh sb="29" eb="30">
      <t>マタ</t>
    </rPh>
    <rPh sb="31" eb="34">
      <t>イッタイテキ</t>
    </rPh>
    <rPh sb="36" eb="38">
      <t>サクセイ</t>
    </rPh>
    <rPh sb="46" eb="48">
      <t>ギョウム</t>
    </rPh>
    <rPh sb="48" eb="50">
      <t>ケイゾク</t>
    </rPh>
    <rPh sb="50" eb="52">
      <t>ケイカク</t>
    </rPh>
    <rPh sb="52" eb="54">
      <t>サクテイ</t>
    </rPh>
    <rPh sb="55" eb="56">
      <t>ア</t>
    </rPh>
    <rPh sb="62" eb="64">
      <t>ジドウ</t>
    </rPh>
    <rPh sb="64" eb="66">
      <t>フクシ</t>
    </rPh>
    <rPh sb="66" eb="68">
      <t>シセツ</t>
    </rPh>
    <rPh sb="72" eb="74">
      <t>ギョウム</t>
    </rPh>
    <rPh sb="74" eb="76">
      <t>ケイゾク</t>
    </rPh>
    <rPh sb="85" eb="91">
      <t>ジドウフクシシセツ</t>
    </rPh>
    <rPh sb="95" eb="96">
      <t>カン</t>
    </rPh>
    <rPh sb="98" eb="100">
      <t>タイサク</t>
    </rPh>
    <rPh sb="108" eb="114">
      <t>ギョウムケイゾクケイカク</t>
    </rPh>
    <rPh sb="115" eb="118">
      <t>カンセンショウ</t>
    </rPh>
    <rPh sb="118" eb="120">
      <t>タイサク</t>
    </rPh>
    <rPh sb="121" eb="122">
      <t>シ</t>
    </rPh>
    <rPh sb="124" eb="126">
      <t>ケンシュウ</t>
    </rPh>
    <rPh sb="126" eb="128">
      <t>ドウガ</t>
    </rPh>
    <rPh sb="130" eb="132">
      <t>イジョウ</t>
    </rPh>
    <rPh sb="133" eb="135">
      <t>レイワ</t>
    </rPh>
    <rPh sb="136" eb="138">
      <t>ネンド</t>
    </rPh>
    <rPh sb="138" eb="139">
      <t>コ</t>
    </rPh>
    <rPh sb="142" eb="144">
      <t>コソダ</t>
    </rPh>
    <rPh sb="145" eb="147">
      <t>シエン</t>
    </rPh>
    <rPh sb="147" eb="149">
      <t>スイシン</t>
    </rPh>
    <rPh sb="149" eb="151">
      <t>チョウサ</t>
    </rPh>
    <rPh sb="151" eb="153">
      <t>ケンキュウ</t>
    </rPh>
    <rPh sb="153" eb="155">
      <t>ジギョウ</t>
    </rPh>
    <rPh sb="157" eb="159">
      <t>サクセイ</t>
    </rPh>
    <rPh sb="160" eb="161">
      <t>オヨ</t>
    </rPh>
    <rPh sb="162" eb="163">
      <t>クニ</t>
    </rPh>
    <rPh sb="167" eb="169">
      <t>サクセイ</t>
    </rPh>
    <rPh sb="174" eb="180">
      <t>ジドウフクシシセツ</t>
    </rPh>
    <rPh sb="180" eb="181">
      <t>トウ</t>
    </rPh>
    <rPh sb="185" eb="191">
      <t>ギョウムケイゾクケイカク</t>
    </rPh>
    <rPh sb="194" eb="195">
      <t>ガタ</t>
    </rPh>
    <rPh sb="197" eb="199">
      <t>サンショウ</t>
    </rPh>
    <phoneticPr fontId="1"/>
  </si>
  <si>
    <t>令和</t>
  </si>
  <si>
    <t>２</t>
    <phoneticPr fontId="36"/>
  </si>
  <si>
    <t>※保育所型認定こども園の場合は、Ｐ６　「２　保育士等の配置状況【保育所型の場合】」に記入してください。</t>
    <rPh sb="22" eb="25">
      <t>ホイクシ</t>
    </rPh>
    <rPh sb="25" eb="26">
      <t>トウ</t>
    </rPh>
    <phoneticPr fontId="36"/>
  </si>
  <si>
    <t>グレーのセルは計算式が入っているため入力不要</t>
    <rPh sb="7" eb="9">
      <t>ケイサン</t>
    </rPh>
    <rPh sb="9" eb="10">
      <t>シキ</t>
    </rPh>
    <rPh sb="11" eb="12">
      <t>ハイ</t>
    </rPh>
    <rPh sb="18" eb="20">
      <t>ニュウリョク</t>
    </rPh>
    <rPh sb="20" eb="22">
      <t>フヨウ</t>
    </rPh>
    <phoneticPr fontId="36"/>
  </si>
  <si>
    <t>（１）</t>
    <phoneticPr fontId="36"/>
  </si>
  <si>
    <t>入所児童数　（各月初日現在）</t>
    <rPh sb="7" eb="9">
      <t>カクツキ</t>
    </rPh>
    <rPh sb="9" eb="11">
      <t>ショニチ</t>
    </rPh>
    <rPh sb="11" eb="13">
      <t>ゲンザイ</t>
    </rPh>
    <phoneticPr fontId="36"/>
  </si>
  <si>
    <t>区　　分</t>
    <rPh sb="0" eb="1">
      <t>ク</t>
    </rPh>
    <rPh sb="3" eb="4">
      <t>ブン</t>
    </rPh>
    <phoneticPr fontId="36"/>
  </si>
  <si>
    <t>前年度</t>
    <rPh sb="0" eb="1">
      <t>ゼン</t>
    </rPh>
    <rPh sb="1" eb="3">
      <t>ネンド</t>
    </rPh>
    <phoneticPr fontId="36"/>
  </si>
  <si>
    <t>当年度</t>
    <rPh sb="0" eb="3">
      <t>トウネンド</t>
    </rPh>
    <phoneticPr fontId="36"/>
  </si>
  <si>
    <t>備　考</t>
    <rPh sb="0" eb="1">
      <t>ソナエ</t>
    </rPh>
    <rPh sb="2" eb="3">
      <t>コウ</t>
    </rPh>
    <phoneticPr fontId="36"/>
  </si>
  <si>
    <t>４月</t>
    <rPh sb="1" eb="2">
      <t>ガツ</t>
    </rPh>
    <phoneticPr fontId="36"/>
  </si>
  <si>
    <t>５月</t>
    <rPh sb="1" eb="2">
      <t>ガツ</t>
    </rPh>
    <phoneticPr fontId="36"/>
  </si>
  <si>
    <t>１０月</t>
    <phoneticPr fontId="36"/>
  </si>
  <si>
    <t>資料作成
直近月</t>
    <rPh sb="0" eb="2">
      <t>シリョウ</t>
    </rPh>
    <rPh sb="2" eb="4">
      <t>サクセイ</t>
    </rPh>
    <rPh sb="5" eb="7">
      <t>チョッキン</t>
    </rPh>
    <rPh sb="7" eb="8">
      <t>ゲツ</t>
    </rPh>
    <phoneticPr fontId="36"/>
  </si>
  <si>
    <t>０歳児</t>
    <rPh sb="1" eb="2">
      <t>サイ</t>
    </rPh>
    <rPh sb="2" eb="3">
      <t>ジ</t>
    </rPh>
    <phoneticPr fontId="36"/>
  </si>
  <si>
    <t>（年度初日の前日における満年齢によるもの）</t>
    <rPh sb="1" eb="3">
      <t>ネンド</t>
    </rPh>
    <rPh sb="3" eb="5">
      <t>ショニチ</t>
    </rPh>
    <rPh sb="6" eb="8">
      <t>ゼンジツ</t>
    </rPh>
    <rPh sb="12" eb="15">
      <t>マンネンレイ</t>
    </rPh>
    <phoneticPr fontId="36"/>
  </si>
  <si>
    <t>１歳児</t>
    <rPh sb="1" eb="2">
      <t>サイ</t>
    </rPh>
    <rPh sb="2" eb="3">
      <t>ジ</t>
    </rPh>
    <phoneticPr fontId="36"/>
  </si>
  <si>
    <t>（　　〃　　）</t>
    <phoneticPr fontId="36"/>
  </si>
  <si>
    <t>２歳児</t>
    <rPh sb="1" eb="2">
      <t>サイ</t>
    </rPh>
    <rPh sb="2" eb="3">
      <t>ジ</t>
    </rPh>
    <phoneticPr fontId="36"/>
  </si>
  <si>
    <t>３歳児</t>
    <rPh sb="1" eb="2">
      <t>サイ</t>
    </rPh>
    <rPh sb="2" eb="3">
      <t>ジ</t>
    </rPh>
    <phoneticPr fontId="36"/>
  </si>
  <si>
    <t>４歳児</t>
    <rPh sb="1" eb="2">
      <t>サイ</t>
    </rPh>
    <rPh sb="2" eb="3">
      <t>ジ</t>
    </rPh>
    <phoneticPr fontId="36"/>
  </si>
  <si>
    <t>５歳児</t>
    <rPh sb="1" eb="2">
      <t>サイ</t>
    </rPh>
    <rPh sb="2" eb="3">
      <t>ジ</t>
    </rPh>
    <phoneticPr fontId="36"/>
  </si>
  <si>
    <t>合　計</t>
    <rPh sb="0" eb="1">
      <t>ゴウ</t>
    </rPh>
    <rPh sb="2" eb="3">
      <t>ケイ</t>
    </rPh>
    <phoneticPr fontId="36"/>
  </si>
  <si>
    <t>定　員</t>
    <rPh sb="0" eb="1">
      <t>サダム</t>
    </rPh>
    <rPh sb="2" eb="3">
      <t>イン</t>
    </rPh>
    <phoneticPr fontId="36"/>
  </si>
  <si>
    <t>（各月初日の利用定員を各月記載すること）</t>
    <rPh sb="6" eb="8">
      <t>リヨウ</t>
    </rPh>
    <rPh sb="11" eb="13">
      <t>カクゲツ</t>
    </rPh>
    <rPh sb="13" eb="15">
      <t>キサイ</t>
    </rPh>
    <phoneticPr fontId="36"/>
  </si>
  <si>
    <t>（２）</t>
    <phoneticPr fontId="36"/>
  </si>
  <si>
    <t>配置を要する職員数【運営基準上配置基準】</t>
    <phoneticPr fontId="36"/>
  </si>
  <si>
    <t>(根拠：基準第33条)</t>
    <rPh sb="1" eb="3">
      <t>コンキョ</t>
    </rPh>
    <rPh sb="4" eb="6">
      <t>キジュン</t>
    </rPh>
    <rPh sb="6" eb="7">
      <t>ダイ</t>
    </rPh>
    <rPh sb="9" eb="10">
      <t>ジョウ</t>
    </rPh>
    <phoneticPr fontId="36"/>
  </si>
  <si>
    <t xml:space="preserve"> </t>
    <phoneticPr fontId="36"/>
  </si>
  <si>
    <t>年齢別配置</t>
    <rPh sb="0" eb="2">
      <t>ネンレイ</t>
    </rPh>
    <rPh sb="2" eb="3">
      <t>ベツ</t>
    </rPh>
    <rPh sb="3" eb="5">
      <t>ハイチ</t>
    </rPh>
    <phoneticPr fontId="36"/>
  </si>
  <si>
    <t>1歳未満児3人につき1人</t>
    <phoneticPr fontId="36"/>
  </si>
  <si>
    <t>(小数点第2位切り捨て)</t>
    <rPh sb="1" eb="4">
      <t>ショウスウテン</t>
    </rPh>
    <rPh sb="4" eb="5">
      <t>ダイ</t>
    </rPh>
    <rPh sb="6" eb="7">
      <t>イ</t>
    </rPh>
    <rPh sb="7" eb="8">
      <t>キ</t>
    </rPh>
    <rPh sb="9" eb="10">
      <t>ス</t>
    </rPh>
    <phoneticPr fontId="36"/>
  </si>
  <si>
    <t>1～2歳児6人につき1人</t>
    <phoneticPr fontId="36"/>
  </si>
  <si>
    <t>(　〃　)</t>
    <phoneticPr fontId="36"/>
  </si>
  <si>
    <t>3歳児20人につき1人</t>
    <phoneticPr fontId="36"/>
  </si>
  <si>
    <t>4歳以上児30人につき1人</t>
    <phoneticPr fontId="36"/>
  </si>
  <si>
    <t>小計（小数点第1位四捨五入前）</t>
    <rPh sb="0" eb="2">
      <t>ショウケイ</t>
    </rPh>
    <rPh sb="3" eb="6">
      <t>ショウスウテン</t>
    </rPh>
    <rPh sb="6" eb="7">
      <t>ダイ</t>
    </rPh>
    <rPh sb="8" eb="9">
      <t>イ</t>
    </rPh>
    <rPh sb="9" eb="13">
      <t>シシャゴニュウ</t>
    </rPh>
    <rPh sb="13" eb="14">
      <t>マエ</t>
    </rPh>
    <phoneticPr fontId="36"/>
  </si>
  <si>
    <t>配置を要する職員数の合計【Ａ】
（小数点第1位四捨五入後の整数値）</t>
    <rPh sb="0" eb="2">
      <t>ハイチ</t>
    </rPh>
    <rPh sb="3" eb="4">
      <t>ヨウ</t>
    </rPh>
    <rPh sb="6" eb="9">
      <t>ショクインスウ</t>
    </rPh>
    <rPh sb="10" eb="12">
      <t>ゴウケイ</t>
    </rPh>
    <phoneticPr fontId="36"/>
  </si>
  <si>
    <t>（３）</t>
    <phoneticPr fontId="36"/>
  </si>
  <si>
    <t>配置を要する職員数【公定価格上配置基準】</t>
    <phoneticPr fontId="36"/>
  </si>
  <si>
    <t>(根拠：特定教育・保育等に要する費用の額の算定に関する基準等の制定に伴う実施上の留意事項について　別紙2Ⅱ1(2)(ア))</t>
    <rPh sb="1" eb="3">
      <t>コンキョ</t>
    </rPh>
    <rPh sb="4" eb="6">
      <t>トクテイ</t>
    </rPh>
    <rPh sb="6" eb="8">
      <t>キョウイク</t>
    </rPh>
    <rPh sb="9" eb="11">
      <t>ホイク</t>
    </rPh>
    <rPh sb="11" eb="12">
      <t>トウ</t>
    </rPh>
    <rPh sb="13" eb="14">
      <t>ヨウ</t>
    </rPh>
    <rPh sb="16" eb="18">
      <t>ヒヨウ</t>
    </rPh>
    <rPh sb="19" eb="20">
      <t>ガク</t>
    </rPh>
    <rPh sb="21" eb="23">
      <t>サンテイ</t>
    </rPh>
    <rPh sb="24" eb="25">
      <t>カン</t>
    </rPh>
    <rPh sb="27" eb="29">
      <t>キジュン</t>
    </rPh>
    <rPh sb="29" eb="30">
      <t>トウ</t>
    </rPh>
    <rPh sb="31" eb="33">
      <t>セイテイ</t>
    </rPh>
    <rPh sb="34" eb="35">
      <t>トモナ</t>
    </rPh>
    <rPh sb="36" eb="38">
      <t>ジッシ</t>
    </rPh>
    <rPh sb="38" eb="39">
      <t>ジョウ</t>
    </rPh>
    <rPh sb="40" eb="42">
      <t>リュウイ</t>
    </rPh>
    <rPh sb="42" eb="44">
      <t>ジコウ</t>
    </rPh>
    <rPh sb="49" eb="51">
      <t>ベッシ</t>
    </rPh>
    <phoneticPr fontId="36"/>
  </si>
  <si>
    <t>　運営基準上配置【Ａ】</t>
    <rPh sb="1" eb="3">
      <t>ウンエイ</t>
    </rPh>
    <rPh sb="3" eb="5">
      <t>キジュン</t>
    </rPh>
    <rPh sb="5" eb="6">
      <t>ジョウ</t>
    </rPh>
    <rPh sb="6" eb="8">
      <t>ハイチ</t>
    </rPh>
    <phoneticPr fontId="36"/>
  </si>
  <si>
    <t>　非常勤の講師　0.1人以上</t>
    <rPh sb="1" eb="4">
      <t>ヒジョウキン</t>
    </rPh>
    <rPh sb="5" eb="7">
      <t>コウシ</t>
    </rPh>
    <rPh sb="12" eb="14">
      <t>イジョウ</t>
    </rPh>
    <phoneticPr fontId="36"/>
  </si>
  <si>
    <t>　定員90人以下の場合、1人</t>
    <rPh sb="1" eb="3">
      <t>テイイン</t>
    </rPh>
    <rPh sb="5" eb="6">
      <t>ニン</t>
    </rPh>
    <rPh sb="6" eb="8">
      <t>イカ</t>
    </rPh>
    <rPh sb="9" eb="11">
      <t>バアイ</t>
    </rPh>
    <rPh sb="13" eb="14">
      <t>ニン</t>
    </rPh>
    <phoneticPr fontId="36"/>
  </si>
  <si>
    <t>定員91人以上の場合は空欄にする。</t>
    <rPh sb="0" eb="2">
      <t>テイイン</t>
    </rPh>
    <rPh sb="4" eb="5">
      <t>ニン</t>
    </rPh>
    <rPh sb="5" eb="7">
      <t>イジョウ</t>
    </rPh>
    <rPh sb="8" eb="10">
      <t>バアイ</t>
    </rPh>
    <rPh sb="11" eb="13">
      <t>クウラン</t>
    </rPh>
    <phoneticPr fontId="36"/>
  </si>
  <si>
    <t>　保育標準時間認定子どもを受入れる場合、1人</t>
    <phoneticPr fontId="36"/>
  </si>
  <si>
    <t>配置を要する職員数の合計【Ｂ】</t>
    <rPh sb="0" eb="2">
      <t>ハイチ</t>
    </rPh>
    <rPh sb="3" eb="4">
      <t>ヨウ</t>
    </rPh>
    <rPh sb="6" eb="9">
      <t>ショクインスウ</t>
    </rPh>
    <rPh sb="10" eb="12">
      <t>ゴウケイ</t>
    </rPh>
    <phoneticPr fontId="36"/>
  </si>
  <si>
    <t>（４）</t>
    <phoneticPr fontId="36"/>
  </si>
  <si>
    <r>
      <t>実際の配置状況　（各月初日現在）　</t>
    </r>
    <r>
      <rPr>
        <sz val="9"/>
        <color indexed="10"/>
        <rFont val="ＭＳ Ｐゴシック"/>
        <family val="3"/>
      </rPr>
      <t>※記入要領は次頁を参照してください。</t>
    </r>
    <rPh sb="18" eb="20">
      <t>キニュウ</t>
    </rPh>
    <rPh sb="20" eb="22">
      <t>ヨウリョウ</t>
    </rPh>
    <rPh sb="23" eb="25">
      <t>ジページ</t>
    </rPh>
    <rPh sb="26" eb="28">
      <t>サンショウ</t>
    </rPh>
    <phoneticPr fontId="36"/>
  </si>
  <si>
    <t>職名</t>
    <rPh sb="0" eb="1">
      <t>ショク</t>
    </rPh>
    <rPh sb="1" eb="2">
      <t>メイ</t>
    </rPh>
    <phoneticPr fontId="36"/>
  </si>
  <si>
    <t>資格</t>
    <rPh sb="0" eb="2">
      <t>シカク</t>
    </rPh>
    <phoneticPr fontId="36"/>
  </si>
  <si>
    <t>氏名</t>
    <rPh sb="0" eb="2">
      <t>シメイ</t>
    </rPh>
    <phoneticPr fontId="36"/>
  </si>
  <si>
    <t>当年度</t>
    <phoneticPr fontId="36"/>
  </si>
  <si>
    <r>
      <t>下記①（ウ）(ⅰ)</t>
    </r>
    <r>
      <rPr>
        <b/>
        <u val="double"/>
        <sz val="10"/>
        <color indexed="12"/>
        <rFont val="ＭＳ Ｐゴシック"/>
        <family val="3"/>
      </rPr>
      <t>以外</t>
    </r>
    <r>
      <rPr>
        <sz val="10"/>
        <color indexed="12"/>
        <rFont val="ＭＳ Ｐゴシック"/>
        <family val="3"/>
      </rPr>
      <t>に該当する職員</t>
    </r>
    <rPh sb="0" eb="2">
      <t>カキ</t>
    </rPh>
    <rPh sb="9" eb="11">
      <t>イガイ</t>
    </rPh>
    <rPh sb="12" eb="14">
      <t>ガイトウ</t>
    </rPh>
    <rPh sb="16" eb="18">
      <t>ショクイン</t>
    </rPh>
    <phoneticPr fontId="36"/>
  </si>
  <si>
    <t>　＜常勤＞</t>
    <rPh sb="2" eb="4">
      <t>ジョウキン</t>
    </rPh>
    <phoneticPr fontId="36"/>
  </si>
  <si>
    <t>↓常勤で勤務した月に「1」を記入してください。</t>
    <rPh sb="1" eb="3">
      <t>ジョウキン</t>
    </rPh>
    <rPh sb="4" eb="6">
      <t>キンム</t>
    </rPh>
    <rPh sb="8" eb="9">
      <t>ツキ</t>
    </rPh>
    <rPh sb="14" eb="16">
      <t>キニュウ</t>
    </rPh>
    <phoneticPr fontId="36"/>
  </si>
  <si>
    <t>（合計）</t>
    <rPh sb="1" eb="3">
      <t>ゴウケイ</t>
    </rPh>
    <phoneticPr fontId="36"/>
  </si>
  <si>
    <t>　＜非常勤＞</t>
    <rPh sb="2" eb="5">
      <t>ヒジョウキン</t>
    </rPh>
    <phoneticPr fontId="36"/>
  </si>
  <si>
    <r>
      <t>↓各職員の</t>
    </r>
    <r>
      <rPr>
        <u/>
        <sz val="9"/>
        <color indexed="10"/>
        <rFont val="ＭＳ Ｐゴシック"/>
        <family val="3"/>
      </rPr>
      <t>月勤務時間</t>
    </r>
    <r>
      <rPr>
        <u/>
        <sz val="9"/>
        <rFont val="ＭＳ Ｐゴシック"/>
        <family val="3"/>
      </rPr>
      <t>を</t>
    </r>
    <r>
      <rPr>
        <sz val="9"/>
        <rFont val="ＭＳ Ｐゴシック"/>
        <family val="3"/>
      </rPr>
      <t>記入してください。</t>
    </r>
    <rPh sb="1" eb="2">
      <t>カク</t>
    </rPh>
    <rPh sb="2" eb="4">
      <t>ショクイン</t>
    </rPh>
    <rPh sb="5" eb="6">
      <t>ツキ</t>
    </rPh>
    <rPh sb="6" eb="8">
      <t>キンム</t>
    </rPh>
    <rPh sb="8" eb="10">
      <t>ジカン</t>
    </rPh>
    <rPh sb="11" eb="13">
      <t>キニュウ</t>
    </rPh>
    <phoneticPr fontId="36"/>
  </si>
  <si>
    <t>（勤務時間数合計）</t>
    <rPh sb="1" eb="3">
      <t>キンム</t>
    </rPh>
    <rPh sb="3" eb="5">
      <t>ジカン</t>
    </rPh>
    <rPh sb="5" eb="6">
      <t>スウ</t>
    </rPh>
    <rPh sb="6" eb="8">
      <t>ゴウケイ</t>
    </rPh>
    <phoneticPr fontId="36"/>
  </si>
  <si>
    <t>　非常勤職員の
　常勤換算数（※）</t>
    <rPh sb="1" eb="4">
      <t>ヒジョウキン</t>
    </rPh>
    <rPh sb="4" eb="6">
      <t>ショクイン</t>
    </rPh>
    <rPh sb="9" eb="11">
      <t>ジョウキン</t>
    </rPh>
    <rPh sb="11" eb="13">
      <t>カンサン</t>
    </rPh>
    <rPh sb="13" eb="14">
      <t>スウ</t>
    </rPh>
    <phoneticPr fontId="36"/>
  </si>
  <si>
    <r>
      <t>常勤職員の1カ月の</t>
    </r>
    <r>
      <rPr>
        <sz val="8"/>
        <color indexed="10"/>
        <rFont val="ＭＳ Ｐゴシック"/>
        <family val="3"/>
      </rPr>
      <t>平均</t>
    </r>
    <r>
      <rPr>
        <sz val="8"/>
        <rFont val="ＭＳ Ｐゴシック"/>
        <family val="3"/>
      </rPr>
      <t>勤務時間数</t>
    </r>
    <rPh sb="0" eb="2">
      <t>ジョウキン</t>
    </rPh>
    <rPh sb="2" eb="4">
      <t>ショクイン</t>
    </rPh>
    <rPh sb="7" eb="8">
      <t>ゲツ</t>
    </rPh>
    <rPh sb="9" eb="11">
      <t>ヘイキン</t>
    </rPh>
    <rPh sb="11" eb="13">
      <t>キンム</t>
    </rPh>
    <rPh sb="13" eb="15">
      <t>ジカン</t>
    </rPh>
    <rPh sb="15" eb="16">
      <t>スウ</t>
    </rPh>
    <phoneticPr fontId="36"/>
  </si>
  <si>
    <t>時間</t>
    <rPh sb="0" eb="2">
      <t>ジカン</t>
    </rPh>
    <phoneticPr fontId="36"/>
  </si>
  <si>
    <t>合計　【Ｃ　（常勤換算数）】</t>
    <rPh sb="0" eb="2">
      <t>ゴウケイ</t>
    </rPh>
    <rPh sb="7" eb="9">
      <t>ジョウキン</t>
    </rPh>
    <rPh sb="9" eb="11">
      <t>カンサン</t>
    </rPh>
    <rPh sb="11" eb="12">
      <t>スウ</t>
    </rPh>
    <phoneticPr fontId="36"/>
  </si>
  <si>
    <t>【判定】　運営基準上配置基準　（Ｃ≧Ａなら○）</t>
    <rPh sb="1" eb="3">
      <t>ハンテイ</t>
    </rPh>
    <rPh sb="5" eb="7">
      <t>ウンエイ</t>
    </rPh>
    <rPh sb="7" eb="9">
      <t>キジュン</t>
    </rPh>
    <rPh sb="9" eb="10">
      <t>ジョウ</t>
    </rPh>
    <rPh sb="10" eb="12">
      <t>ハイチ</t>
    </rPh>
    <rPh sb="12" eb="14">
      <t>キジュン</t>
    </rPh>
    <phoneticPr fontId="36"/>
  </si>
  <si>
    <t>×の月は運営基準違反</t>
    <rPh sb="2" eb="3">
      <t>ツキ</t>
    </rPh>
    <rPh sb="4" eb="6">
      <t>ウンエイ</t>
    </rPh>
    <rPh sb="6" eb="8">
      <t>キジュン</t>
    </rPh>
    <rPh sb="8" eb="10">
      <t>イハン</t>
    </rPh>
    <phoneticPr fontId="36"/>
  </si>
  <si>
    <t>下記①（ウ）(ⅰ)に該当する職員</t>
    <rPh sb="0" eb="2">
      <t>カキ</t>
    </rPh>
    <rPh sb="10" eb="12">
      <t>ガイトウ</t>
    </rPh>
    <rPh sb="14" eb="16">
      <t>ショクイン</t>
    </rPh>
    <phoneticPr fontId="36"/>
  </si>
  <si>
    <t>　　非常勤職員の
　　常勤換算数（※）</t>
    <rPh sb="2" eb="5">
      <t>ヒジョウキン</t>
    </rPh>
    <rPh sb="5" eb="7">
      <t>ショクイン</t>
    </rPh>
    <rPh sb="11" eb="13">
      <t>ジョウキン</t>
    </rPh>
    <rPh sb="13" eb="15">
      <t>カンサン</t>
    </rPh>
    <rPh sb="15" eb="16">
      <t>スウ</t>
    </rPh>
    <phoneticPr fontId="36"/>
  </si>
  <si>
    <r>
      <t>合計　【Ｃ’（常勤換算数）】</t>
    </r>
    <r>
      <rPr>
        <sz val="8"/>
        <rFont val="ＭＳ Ｐゴシック"/>
        <family val="3"/>
      </rPr>
      <t>（【C】+①（ウ）(ⅰ)職員数）</t>
    </r>
    <rPh sb="0" eb="2">
      <t>ゴウケイ</t>
    </rPh>
    <rPh sb="7" eb="9">
      <t>ジョウキン</t>
    </rPh>
    <rPh sb="9" eb="11">
      <t>カンサン</t>
    </rPh>
    <rPh sb="11" eb="12">
      <t>スウ</t>
    </rPh>
    <phoneticPr fontId="36"/>
  </si>
  <si>
    <t>【判定】　公定価格上配置基準　（Ｃ≧Ｂなら○）</t>
    <rPh sb="1" eb="3">
      <t>ハンテイ</t>
    </rPh>
    <rPh sb="5" eb="7">
      <t>コウテイ</t>
    </rPh>
    <rPh sb="7" eb="9">
      <t>カカク</t>
    </rPh>
    <rPh sb="9" eb="10">
      <t>ジョウ</t>
    </rPh>
    <rPh sb="10" eb="12">
      <t>ハイチ</t>
    </rPh>
    <rPh sb="12" eb="14">
      <t>キジュン</t>
    </rPh>
    <phoneticPr fontId="36"/>
  </si>
  <si>
    <t>×の月は公定価格上不足</t>
    <rPh sb="4" eb="6">
      <t>コウテイ</t>
    </rPh>
    <rPh sb="6" eb="8">
      <t>カカク</t>
    </rPh>
    <rPh sb="8" eb="9">
      <t>ジョウ</t>
    </rPh>
    <rPh sb="9" eb="11">
      <t>フソク</t>
    </rPh>
    <phoneticPr fontId="36"/>
  </si>
  <si>
    <r>
      <t>　保育士等の配置状況</t>
    </r>
    <r>
      <rPr>
        <b/>
        <sz val="11"/>
        <rFont val="ＭＳ Ｐゴシック"/>
        <family val="3"/>
      </rPr>
      <t>　</t>
    </r>
    <r>
      <rPr>
        <b/>
        <sz val="11"/>
        <color indexed="10"/>
        <rFont val="ＭＳ Ｐゴシック"/>
        <family val="3"/>
      </rPr>
      <t>【保育所型の場合】</t>
    </r>
    <rPh sb="3" eb="4">
      <t>シ</t>
    </rPh>
    <rPh sb="12" eb="14">
      <t>ホイク</t>
    </rPh>
    <rPh sb="14" eb="15">
      <t>ショ</t>
    </rPh>
    <rPh sb="15" eb="16">
      <t>ガタ</t>
    </rPh>
    <rPh sb="17" eb="19">
      <t>バアイ</t>
    </rPh>
    <phoneticPr fontId="36"/>
  </si>
  <si>
    <t>※保育所の場合は、Ｐ２「２　保育士等の配置状況【保育所の場合】」に記入してください。</t>
    <phoneticPr fontId="36"/>
  </si>
  <si>
    <t>入所児童数　（各月初日現在）</t>
    <phoneticPr fontId="36"/>
  </si>
  <si>
    <t>前年度</t>
    <phoneticPr fontId="36"/>
  </si>
  <si>
    <r>
      <t>学級数</t>
    </r>
    <r>
      <rPr>
        <sz val="9"/>
        <color indexed="12"/>
        <rFont val="ＭＳ Ｐゴシック"/>
        <family val="3"/>
      </rPr>
      <t>[①]</t>
    </r>
    <rPh sb="0" eb="2">
      <t>ガッキュウ</t>
    </rPh>
    <rPh sb="2" eb="3">
      <t>スウ</t>
    </rPh>
    <phoneticPr fontId="36"/>
  </si>
  <si>
    <r>
      <t>配置を要する職員数【</t>
    </r>
    <r>
      <rPr>
        <sz val="9"/>
        <color indexed="10"/>
        <rFont val="ＭＳ Ｐゴシック"/>
        <family val="3"/>
      </rPr>
      <t>設備</t>
    </r>
    <r>
      <rPr>
        <sz val="9"/>
        <rFont val="ＭＳ Ｐゴシック"/>
        <family val="3"/>
      </rPr>
      <t>運営基準上配置基準】</t>
    </r>
    <rPh sb="10" eb="12">
      <t>セツビ</t>
    </rPh>
    <phoneticPr fontId="36"/>
  </si>
  <si>
    <t>(根拠：基準　第5条第3項)</t>
    <rPh sb="1" eb="3">
      <t>コンキョ</t>
    </rPh>
    <rPh sb="4" eb="6">
      <t>キジュン</t>
    </rPh>
    <rPh sb="7" eb="8">
      <t>ダイ</t>
    </rPh>
    <rPh sb="9" eb="10">
      <t>ジョウ</t>
    </rPh>
    <rPh sb="10" eb="11">
      <t>ダイ</t>
    </rPh>
    <rPh sb="12" eb="13">
      <t>コウ</t>
    </rPh>
    <phoneticPr fontId="36"/>
  </si>
  <si>
    <t>3歳児20人につき1人[②]</t>
    <phoneticPr fontId="36"/>
  </si>
  <si>
    <t>4歳以上児30人につき1人[③]</t>
    <phoneticPr fontId="36"/>
  </si>
  <si>
    <t>小計</t>
    <rPh sb="0" eb="2">
      <t>ショウケイ</t>
    </rPh>
    <phoneticPr fontId="36"/>
  </si>
  <si>
    <t>（②+③≧①の場合）</t>
    <rPh sb="7" eb="9">
      <t>バアイ</t>
    </rPh>
    <phoneticPr fontId="36"/>
  </si>
  <si>
    <t>該当しない行は濃いグレーに塗りつぶされます。</t>
    <rPh sb="0" eb="2">
      <t>ガイトウ</t>
    </rPh>
    <rPh sb="5" eb="6">
      <t>ギョウ</t>
    </rPh>
    <rPh sb="7" eb="8">
      <t>コ</t>
    </rPh>
    <rPh sb="13" eb="14">
      <t>ヌ</t>
    </rPh>
    <phoneticPr fontId="36"/>
  </si>
  <si>
    <t>（小数点第1位四捨五入前）</t>
    <phoneticPr fontId="36"/>
  </si>
  <si>
    <t>※</t>
    <phoneticPr fontId="36"/>
  </si>
  <si>
    <t>（②+③＜①の場合）</t>
    <rPh sb="7" eb="9">
      <t>バアイ</t>
    </rPh>
    <phoneticPr fontId="36"/>
  </si>
  <si>
    <t>【Ａ】</t>
    <phoneticPr fontId="36"/>
  </si>
  <si>
    <t>（小数点第1位四捨五入後）</t>
    <rPh sb="11" eb="12">
      <t>ゴ</t>
    </rPh>
    <phoneticPr fontId="36"/>
  </si>
  <si>
    <t>【Ａ'】</t>
    <phoneticPr fontId="36"/>
  </si>
  <si>
    <t>その他</t>
    <rPh sb="2" eb="3">
      <t>タ</t>
    </rPh>
    <phoneticPr fontId="36"/>
  </si>
  <si>
    <t>　園長が専任でない場合　1人【Ｂ】</t>
    <rPh sb="1" eb="3">
      <t>エンチョウ</t>
    </rPh>
    <rPh sb="4" eb="6">
      <t>センニン</t>
    </rPh>
    <rPh sb="9" eb="11">
      <t>バアイ</t>
    </rPh>
    <rPh sb="13" eb="14">
      <t>ニン</t>
    </rPh>
    <phoneticPr fontId="36"/>
  </si>
  <si>
    <t>配置を要する職員数の合計</t>
    <rPh sb="0" eb="2">
      <t>ハイチ</t>
    </rPh>
    <rPh sb="3" eb="4">
      <t>ヨウ</t>
    </rPh>
    <rPh sb="6" eb="8">
      <t>ショクイン</t>
    </rPh>
    <rPh sb="8" eb="9">
      <t>スウ</t>
    </rPh>
    <rPh sb="10" eb="12">
      <t>ゴウケイ</t>
    </rPh>
    <phoneticPr fontId="36"/>
  </si>
  <si>
    <t>【Ｃ＝Ａ+Ｂ】</t>
    <phoneticPr fontId="36"/>
  </si>
  <si>
    <t>【Ｃ'＝Ａ'+Ｂ】</t>
    <phoneticPr fontId="36"/>
  </si>
  <si>
    <t>※　「3歳以上児の配置を要する職員数[②+③]＜学級数[①]」の場合、3歳以上児の配置を要する職員数は、学級数[①]とする。</t>
    <rPh sb="4" eb="7">
      <t>サイイジョウ</t>
    </rPh>
    <rPh sb="7" eb="8">
      <t>ジ</t>
    </rPh>
    <rPh sb="9" eb="11">
      <t>ハイチ</t>
    </rPh>
    <rPh sb="12" eb="13">
      <t>ヨウ</t>
    </rPh>
    <rPh sb="15" eb="18">
      <t>ショクインスウ</t>
    </rPh>
    <rPh sb="24" eb="26">
      <t>ガッキュウ</t>
    </rPh>
    <rPh sb="26" eb="27">
      <t>スウ</t>
    </rPh>
    <rPh sb="32" eb="34">
      <t>バアイ</t>
    </rPh>
    <rPh sb="36" eb="39">
      <t>サイイジョウ</t>
    </rPh>
    <rPh sb="39" eb="40">
      <t>ジ</t>
    </rPh>
    <rPh sb="41" eb="43">
      <t>ハイチ</t>
    </rPh>
    <rPh sb="44" eb="45">
      <t>ヨウ</t>
    </rPh>
    <rPh sb="47" eb="49">
      <t>ショクイン</t>
    </rPh>
    <rPh sb="49" eb="50">
      <t>スウ</t>
    </rPh>
    <rPh sb="52" eb="54">
      <t>ガッキュウ</t>
    </rPh>
    <rPh sb="54" eb="55">
      <t>カズ</t>
    </rPh>
    <phoneticPr fontId="36"/>
  </si>
  <si>
    <t>(根拠：特定教育・保育等に要する費用の額の算定に関する基準等の制定に伴う実施上の留意事項について　別紙3Ⅱ1(2)(ア)及び別紙4Ⅱ1(2))</t>
    <rPh sb="1" eb="3">
      <t>コンキョ</t>
    </rPh>
    <rPh sb="4" eb="6">
      <t>トクテイ</t>
    </rPh>
    <rPh sb="6" eb="8">
      <t>キョウイク</t>
    </rPh>
    <rPh sb="9" eb="11">
      <t>ホイク</t>
    </rPh>
    <rPh sb="11" eb="12">
      <t>トウ</t>
    </rPh>
    <rPh sb="13" eb="14">
      <t>ヨウ</t>
    </rPh>
    <rPh sb="16" eb="18">
      <t>ヒヨウ</t>
    </rPh>
    <rPh sb="19" eb="20">
      <t>ガク</t>
    </rPh>
    <rPh sb="21" eb="23">
      <t>サンテイ</t>
    </rPh>
    <rPh sb="24" eb="25">
      <t>カン</t>
    </rPh>
    <rPh sb="27" eb="29">
      <t>キジュン</t>
    </rPh>
    <rPh sb="29" eb="30">
      <t>トウ</t>
    </rPh>
    <rPh sb="31" eb="33">
      <t>セイテイ</t>
    </rPh>
    <rPh sb="34" eb="35">
      <t>トモナ</t>
    </rPh>
    <rPh sb="36" eb="38">
      <t>ジッシ</t>
    </rPh>
    <rPh sb="38" eb="39">
      <t>ジョウ</t>
    </rPh>
    <rPh sb="40" eb="42">
      <t>リュウイ</t>
    </rPh>
    <rPh sb="42" eb="44">
      <t>ジコウ</t>
    </rPh>
    <rPh sb="49" eb="51">
      <t>ベッシ</t>
    </rPh>
    <rPh sb="60" eb="61">
      <t>オヨ</t>
    </rPh>
    <rPh sb="62" eb="64">
      <t>ベッシ</t>
    </rPh>
    <phoneticPr fontId="36"/>
  </si>
  <si>
    <t>年齢別配置</t>
    <phoneticPr fontId="36"/>
  </si>
  <si>
    <t>（小数点以下四捨五入）</t>
    <rPh sb="1" eb="4">
      <t>ショウスウテン</t>
    </rPh>
    <rPh sb="4" eb="6">
      <t>イカ</t>
    </rPh>
    <rPh sb="6" eb="10">
      <t>シシャゴニュウ</t>
    </rPh>
    <phoneticPr fontId="36"/>
  </si>
  <si>
    <t>園長が専任でない場合　1人【Ｂ】</t>
    <rPh sb="0" eb="2">
      <t>エンチョウ</t>
    </rPh>
    <rPh sb="3" eb="5">
      <t>センニン</t>
    </rPh>
    <rPh sb="8" eb="10">
      <t>バアイ</t>
    </rPh>
    <rPh sb="12" eb="13">
      <t>ニン</t>
    </rPh>
    <phoneticPr fontId="36"/>
  </si>
  <si>
    <t>2、3号利用定員90人以下の場合、1人　※注１</t>
    <rPh sb="3" eb="4">
      <t>ゴウ</t>
    </rPh>
    <rPh sb="4" eb="6">
      <t>リヨウ</t>
    </rPh>
    <rPh sb="6" eb="8">
      <t>テイイン</t>
    </rPh>
    <rPh sb="10" eb="11">
      <t>ニン</t>
    </rPh>
    <rPh sb="11" eb="13">
      <t>イカ</t>
    </rPh>
    <rPh sb="14" eb="16">
      <t>バアイ</t>
    </rPh>
    <rPh sb="18" eb="19">
      <t>ニン</t>
    </rPh>
    <rPh sb="21" eb="22">
      <t>チュウ</t>
    </rPh>
    <phoneticPr fontId="36"/>
  </si>
  <si>
    <t>　主幹保育教諭専任化のための代替保育教諭
　　　　　　　　　　　　　　　　　1人</t>
    <rPh sb="1" eb="3">
      <t>シュカン</t>
    </rPh>
    <rPh sb="3" eb="5">
      <t>ホイク</t>
    </rPh>
    <rPh sb="5" eb="7">
      <t>キョウユ</t>
    </rPh>
    <rPh sb="7" eb="9">
      <t>センニン</t>
    </rPh>
    <rPh sb="9" eb="10">
      <t>カ</t>
    </rPh>
    <rPh sb="14" eb="16">
      <t>ダイタイ</t>
    </rPh>
    <rPh sb="16" eb="18">
      <t>ホイク</t>
    </rPh>
    <rPh sb="18" eb="20">
      <t>キョウユ</t>
    </rPh>
    <rPh sb="39" eb="40">
      <t>ニン</t>
    </rPh>
    <phoneticPr fontId="36"/>
  </si>
  <si>
    <t>※注2</t>
    <rPh sb="1" eb="2">
      <t>チュウ</t>
    </rPh>
    <phoneticPr fontId="36"/>
  </si>
  <si>
    <t>本来は2名以上必要
1人は常勤、1人は非常勤可</t>
    <rPh sb="0" eb="2">
      <t>ホンライ</t>
    </rPh>
    <rPh sb="4" eb="5">
      <t>メイ</t>
    </rPh>
    <rPh sb="5" eb="7">
      <t>イジョウ</t>
    </rPh>
    <rPh sb="7" eb="9">
      <t>ヒツヨウ</t>
    </rPh>
    <rPh sb="11" eb="12">
      <t>ニン</t>
    </rPh>
    <rPh sb="13" eb="15">
      <t>ジョウキン</t>
    </rPh>
    <rPh sb="17" eb="18">
      <t>ニン</t>
    </rPh>
    <rPh sb="19" eb="22">
      <t>ヒジョウキン</t>
    </rPh>
    <rPh sb="22" eb="23">
      <t>カ</t>
    </rPh>
    <phoneticPr fontId="36"/>
  </si>
  <si>
    <t>配置を要する職員数の合計【Ｄ】</t>
    <rPh sb="0" eb="2">
      <t>ハイチ</t>
    </rPh>
    <rPh sb="3" eb="4">
      <t>ヨウ</t>
    </rPh>
    <rPh sb="6" eb="9">
      <t>ショクインスウ</t>
    </rPh>
    <rPh sb="10" eb="12">
      <t>ゴウケイ</t>
    </rPh>
    <phoneticPr fontId="36"/>
  </si>
  <si>
    <r>
      <t>※注１　2,3号利用定員90人を超える場合は空欄でよい。</t>
    </r>
    <r>
      <rPr>
        <sz val="7"/>
        <rFont val="ＭＳ Ｐゴシック"/>
        <family val="3"/>
      </rPr>
      <t>(根拠：上記留意事項別紙3Ⅱ1(2)及び別紙4Ⅱ1(2))</t>
    </r>
    <rPh sb="1" eb="2">
      <t>チュウ</t>
    </rPh>
    <rPh sb="7" eb="8">
      <t>ゴウ</t>
    </rPh>
    <rPh sb="8" eb="10">
      <t>リヨウ</t>
    </rPh>
    <rPh sb="10" eb="12">
      <t>テイイン</t>
    </rPh>
    <rPh sb="14" eb="15">
      <t>ニン</t>
    </rPh>
    <rPh sb="16" eb="17">
      <t>コ</t>
    </rPh>
    <rPh sb="19" eb="21">
      <t>バアイ</t>
    </rPh>
    <rPh sb="22" eb="24">
      <t>クウラン</t>
    </rPh>
    <rPh sb="29" eb="31">
      <t>コンキョ</t>
    </rPh>
    <rPh sb="32" eb="34">
      <t>ジョウキ</t>
    </rPh>
    <rPh sb="34" eb="36">
      <t>リュウイ</t>
    </rPh>
    <rPh sb="36" eb="38">
      <t>ジコウ</t>
    </rPh>
    <rPh sb="38" eb="40">
      <t>ベッシ</t>
    </rPh>
    <rPh sb="46" eb="47">
      <t>オヨ</t>
    </rPh>
    <rPh sb="48" eb="50">
      <t>ベッシ</t>
    </rPh>
    <phoneticPr fontId="36"/>
  </si>
  <si>
    <r>
      <t>※注２　主幹保育教諭等の専任化により子育て支援の取組を実施しておらず、減算を行った月は、空欄でよい。</t>
    </r>
    <r>
      <rPr>
        <sz val="7"/>
        <rFont val="ＭＳ Ｐゴシック"/>
        <family val="3"/>
      </rPr>
      <t>(根拠：上記留意事項別紙3Ⅳ1及び別紙4Ⅳ4)</t>
    </r>
    <rPh sb="1" eb="2">
      <t>チュウ</t>
    </rPh>
    <rPh sb="4" eb="6">
      <t>シュカン</t>
    </rPh>
    <rPh sb="6" eb="8">
      <t>ホイク</t>
    </rPh>
    <rPh sb="8" eb="10">
      <t>キョウユ</t>
    </rPh>
    <rPh sb="10" eb="11">
      <t>トウ</t>
    </rPh>
    <rPh sb="12" eb="14">
      <t>センニン</t>
    </rPh>
    <rPh sb="14" eb="15">
      <t>カ</t>
    </rPh>
    <rPh sb="18" eb="20">
      <t>コソダ</t>
    </rPh>
    <rPh sb="21" eb="23">
      <t>シエン</t>
    </rPh>
    <rPh sb="24" eb="26">
      <t>トリクミ</t>
    </rPh>
    <rPh sb="27" eb="29">
      <t>ジッシ</t>
    </rPh>
    <rPh sb="35" eb="37">
      <t>ゲンサン</t>
    </rPh>
    <rPh sb="38" eb="39">
      <t>オコナ</t>
    </rPh>
    <rPh sb="41" eb="42">
      <t>ツキ</t>
    </rPh>
    <rPh sb="44" eb="46">
      <t>クウラン</t>
    </rPh>
    <rPh sb="51" eb="53">
      <t>コンキョ</t>
    </rPh>
    <rPh sb="54" eb="56">
      <t>ジョウキ</t>
    </rPh>
    <rPh sb="56" eb="58">
      <t>リュウイ</t>
    </rPh>
    <rPh sb="58" eb="60">
      <t>ジコウ</t>
    </rPh>
    <rPh sb="60" eb="62">
      <t>ベッシ</t>
    </rPh>
    <rPh sb="65" eb="66">
      <t>オヨ</t>
    </rPh>
    <rPh sb="67" eb="69">
      <t>ベッシ</t>
    </rPh>
    <phoneticPr fontId="36"/>
  </si>
  <si>
    <r>
      <t>実際の配置状況　（各月初日現在）　</t>
    </r>
    <r>
      <rPr>
        <sz val="9"/>
        <color indexed="10"/>
        <rFont val="ＭＳ Ｐゴシック"/>
        <family val="3"/>
      </rPr>
      <t>※記入要領は次頁を参照してください。</t>
    </r>
    <phoneticPr fontId="36"/>
  </si>
  <si>
    <t>合計　【Ｅ　（常勤換算数）】</t>
    <rPh sb="0" eb="2">
      <t>ゴウケイ</t>
    </rPh>
    <rPh sb="7" eb="9">
      <t>ジョウキン</t>
    </rPh>
    <rPh sb="9" eb="11">
      <t>カンサン</t>
    </rPh>
    <rPh sb="11" eb="12">
      <t>スウ</t>
    </rPh>
    <phoneticPr fontId="36"/>
  </si>
  <si>
    <r>
      <t>【判定】　</t>
    </r>
    <r>
      <rPr>
        <sz val="10"/>
        <color indexed="10"/>
        <rFont val="ＭＳ Ｐゴシック"/>
        <family val="3"/>
      </rPr>
      <t>設備</t>
    </r>
    <r>
      <rPr>
        <sz val="10"/>
        <rFont val="ＭＳ Ｐゴシック"/>
        <family val="3"/>
      </rPr>
      <t>運営基準上配置基準</t>
    </r>
    <rPh sb="1" eb="3">
      <t>ハンテイ</t>
    </rPh>
    <rPh sb="5" eb="7">
      <t>セツビ</t>
    </rPh>
    <rPh sb="7" eb="9">
      <t>ウンエイ</t>
    </rPh>
    <rPh sb="9" eb="11">
      <t>キジュン</t>
    </rPh>
    <rPh sb="11" eb="12">
      <t>ジョウ</t>
    </rPh>
    <rPh sb="12" eb="14">
      <t>ハイチ</t>
    </rPh>
    <rPh sb="14" eb="16">
      <t>キジュン</t>
    </rPh>
    <phoneticPr fontId="36"/>
  </si>
  <si>
    <t>　（Ｅ&gt;Ｃなら○）</t>
    <phoneticPr fontId="36"/>
  </si>
  <si>
    <t>×の月は運営基準違反。該当しない行は濃いグレーに塗りつぶされます。</t>
    <rPh sb="2" eb="3">
      <t>ツキ</t>
    </rPh>
    <rPh sb="4" eb="6">
      <t>ウンエイ</t>
    </rPh>
    <rPh sb="6" eb="8">
      <t>キジュン</t>
    </rPh>
    <rPh sb="8" eb="10">
      <t>イハン</t>
    </rPh>
    <rPh sb="11" eb="13">
      <t>ガイトウ</t>
    </rPh>
    <rPh sb="16" eb="17">
      <t>ギョウ</t>
    </rPh>
    <rPh sb="18" eb="19">
      <t>コ</t>
    </rPh>
    <rPh sb="24" eb="25">
      <t>ヌ</t>
    </rPh>
    <phoneticPr fontId="36"/>
  </si>
  <si>
    <t>　（Ｅ&gt;Ｃ’なら○）</t>
    <phoneticPr fontId="36"/>
  </si>
  <si>
    <r>
      <t>合計　【Ｅ’（常勤換算数）】</t>
    </r>
    <r>
      <rPr>
        <sz val="8"/>
        <rFont val="ＭＳ Ｐゴシック"/>
        <family val="3"/>
      </rPr>
      <t>（【Ｅ】+①（ウ）(ⅰ)職員数）</t>
    </r>
    <rPh sb="0" eb="2">
      <t>ゴウケイ</t>
    </rPh>
    <rPh sb="7" eb="9">
      <t>ジョウキン</t>
    </rPh>
    <rPh sb="9" eb="11">
      <t>カンサン</t>
    </rPh>
    <rPh sb="11" eb="12">
      <t>スウ</t>
    </rPh>
    <phoneticPr fontId="36"/>
  </si>
  <si>
    <t>【判定】　公定価格上配置基準</t>
    <rPh sb="1" eb="3">
      <t>ハンテイ</t>
    </rPh>
    <rPh sb="5" eb="7">
      <t>コウテイ</t>
    </rPh>
    <rPh sb="7" eb="9">
      <t>カカク</t>
    </rPh>
    <rPh sb="9" eb="10">
      <t>ジョウ</t>
    </rPh>
    <rPh sb="10" eb="12">
      <t>ハイチ</t>
    </rPh>
    <rPh sb="12" eb="14">
      <t>キジュン</t>
    </rPh>
    <phoneticPr fontId="36"/>
  </si>
  <si>
    <t>　（E’&gt;Ｄなら○）</t>
    <phoneticPr fontId="36"/>
  </si>
  <si>
    <t>×の月は減算が必要。</t>
    <rPh sb="2" eb="3">
      <t>ツキ</t>
    </rPh>
    <rPh sb="4" eb="6">
      <t>ゲンサン</t>
    </rPh>
    <rPh sb="7" eb="9">
      <t>ヒツヨウ</t>
    </rPh>
    <phoneticPr fontId="36"/>
  </si>
  <si>
    <t>「健康増進法」</t>
    <phoneticPr fontId="1"/>
  </si>
  <si>
    <t xml:space="preserve">  健康増進法（平成１４年法律第１０３号）</t>
    <phoneticPr fontId="1"/>
  </si>
  <si>
    <t>「子発０３１９第１号」</t>
  </si>
  <si>
    <t xml:space="preserve"> 保育所等における短時間勤務の保育士の取扱いについて（令和３年３月１９日子発０３１９第１号）</t>
    <phoneticPr fontId="1"/>
  </si>
  <si>
    <t xml:space="preserve"> 保育所等における保育士配置に係る特例について（平成２８年２月１８日雇児発０２１８第２号）</t>
    <rPh sb="1" eb="3">
      <t>ホイク</t>
    </rPh>
    <rPh sb="3" eb="4">
      <t>ショ</t>
    </rPh>
    <rPh sb="4" eb="5">
      <t>ナド</t>
    </rPh>
    <rPh sb="9" eb="12">
      <t>ホイクシ</t>
    </rPh>
    <rPh sb="12" eb="14">
      <t>ハイチ</t>
    </rPh>
    <rPh sb="15" eb="16">
      <t>カカ</t>
    </rPh>
    <rPh sb="17" eb="19">
      <t>トクレイ</t>
    </rPh>
    <rPh sb="24" eb="26">
      <t>ヘイセイ</t>
    </rPh>
    <rPh sb="28" eb="29">
      <t>ネン</t>
    </rPh>
    <rPh sb="30" eb="31">
      <t>ガツ</t>
    </rPh>
    <rPh sb="33" eb="34">
      <t>ニチ</t>
    </rPh>
    <rPh sb="34" eb="35">
      <t>コ</t>
    </rPh>
    <rPh sb="35" eb="36">
      <t>ジ</t>
    </rPh>
    <rPh sb="36" eb="37">
      <t>ハツ</t>
    </rPh>
    <rPh sb="41" eb="42">
      <t>ダイ</t>
    </rPh>
    <rPh sb="43" eb="44">
      <t>ゴウ</t>
    </rPh>
    <phoneticPr fontId="1"/>
  </si>
  <si>
    <t>「子発０３２６第１０号通知」</t>
    <rPh sb="11" eb="13">
      <t>ツウチ</t>
    </rPh>
    <phoneticPr fontId="1"/>
  </si>
  <si>
    <t>　「「福祉サービス第三者評価事業に関する指針について」の全部改正について」の一部改正について（平成３０年３月２６日子発０３２６第１０号、社援発発０４０１第３３号、老発０４０１第１１号）</t>
    <rPh sb="63" eb="64">
      <t>ダイ</t>
    </rPh>
    <phoneticPr fontId="1"/>
  </si>
  <si>
    <t>「こ成保３８通知」</t>
    <rPh sb="6" eb="8">
      <t>ツウチ</t>
    </rPh>
    <phoneticPr fontId="1"/>
  </si>
  <si>
    <t>　特定教育・保育等に要する費用の額の算定に関する基準等の実施上の留意事項について(令和５年５月１９日こ成保３８・５文科初第４８３号）</t>
    <rPh sb="1" eb="3">
      <t>トクテイ</t>
    </rPh>
    <rPh sb="3" eb="5">
      <t>キョウイク</t>
    </rPh>
    <rPh sb="6" eb="9">
      <t>ホイクナド</t>
    </rPh>
    <rPh sb="10" eb="11">
      <t>ヨウ</t>
    </rPh>
    <rPh sb="13" eb="15">
      <t>ヒヨウ</t>
    </rPh>
    <rPh sb="16" eb="17">
      <t>ガク</t>
    </rPh>
    <rPh sb="18" eb="20">
      <t>サンテイ</t>
    </rPh>
    <rPh sb="21" eb="22">
      <t>カン</t>
    </rPh>
    <rPh sb="24" eb="26">
      <t>キジュン</t>
    </rPh>
    <rPh sb="26" eb="27">
      <t>ナド</t>
    </rPh>
    <rPh sb="28" eb="31">
      <t>ジッシジョウ</t>
    </rPh>
    <rPh sb="32" eb="34">
      <t>リュウイ</t>
    </rPh>
    <rPh sb="34" eb="36">
      <t>ジコウ</t>
    </rPh>
    <phoneticPr fontId="1"/>
  </si>
  <si>
    <t>「こ成保３９通知」</t>
    <rPh sb="6" eb="8">
      <t>ツウチ</t>
    </rPh>
    <phoneticPr fontId="1"/>
  </si>
  <si>
    <r>
      <t>　施設型給付費等に係る処遇改善等加算について（  令和５年６月７日こ成保３９・５文科初第５９１号</t>
    </r>
    <r>
      <rPr>
        <sz val="9"/>
        <color indexed="8"/>
        <rFont val="ＭＳ Ｐゴシック"/>
        <family val="3"/>
        <charset val="128"/>
      </rPr>
      <t>）</t>
    </r>
    <rPh sb="1" eb="3">
      <t>シセツ</t>
    </rPh>
    <rPh sb="3" eb="4">
      <t>ガタ</t>
    </rPh>
    <rPh sb="4" eb="7">
      <t>キュウフヒ</t>
    </rPh>
    <rPh sb="7" eb="8">
      <t>ナド</t>
    </rPh>
    <rPh sb="9" eb="10">
      <t>カカ</t>
    </rPh>
    <rPh sb="11" eb="13">
      <t>ショグウ</t>
    </rPh>
    <rPh sb="13" eb="15">
      <t>カイゼン</t>
    </rPh>
    <rPh sb="15" eb="16">
      <t>ナド</t>
    </rPh>
    <rPh sb="16" eb="18">
      <t>カサン</t>
    </rPh>
    <phoneticPr fontId="1"/>
  </si>
  <si>
    <t>　社会福祉施設における飲用井戸及び受水槽の衛生確保について（平成８年７月１９日社援施第１１６号）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1"/>
  </si>
  <si>
    <t>　賃金の決定、計算及び支払の方法、賃金の締切り及び支払の時期並びに昇給に関する事項</t>
    <rPh sb="33" eb="35">
      <t>ショウキュウ</t>
    </rPh>
    <phoneticPr fontId="1"/>
  </si>
  <si>
    <t>　労使協定による賃金控除は、購買代金、寮費等の福利・厚生施設の費用、組合費等、事理明白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6" eb="28">
      <t>コウセイ</t>
    </rPh>
    <rPh sb="28" eb="30">
      <t>シセツ</t>
    </rPh>
    <rPh sb="31" eb="33">
      <t>ヒヨウ</t>
    </rPh>
    <rPh sb="34" eb="37">
      <t>クミアイヒ</t>
    </rPh>
    <rPh sb="37" eb="38">
      <t>トウ</t>
    </rPh>
    <rPh sb="39" eb="41">
      <t>ジリ</t>
    </rPh>
    <rPh sb="41" eb="43">
      <t>メイハク</t>
    </rPh>
    <rPh sb="52" eb="53">
      <t>ミト</t>
    </rPh>
    <rPh sb="60" eb="62">
      <t>シュシ</t>
    </rPh>
    <rPh sb="66" eb="68">
      <t>キョウテイ</t>
    </rPh>
    <rPh sb="69" eb="71">
      <t>テイケツ</t>
    </rPh>
    <rPh sb="72" eb="74">
      <t>リユウ</t>
    </rPh>
    <rPh sb="75" eb="78">
      <t>ムセイゲン</t>
    </rPh>
    <rPh sb="79" eb="81">
      <t>チンギン</t>
    </rPh>
    <rPh sb="83" eb="85">
      <t>コウジョ</t>
    </rPh>
    <phoneticPr fontId="1"/>
  </si>
  <si>
    <r>
      <t>　</t>
    </r>
    <r>
      <rPr>
        <sz val="9"/>
        <color indexed="8"/>
        <rFont val="ＭＳ ゴシック"/>
        <family val="3"/>
        <charset val="128"/>
      </rPr>
      <t>労働者と締結した協定内容と現状は一致していますか。</t>
    </r>
    <rPh sb="1" eb="4">
      <t>ロウドウシャ</t>
    </rPh>
    <rPh sb="5" eb="7">
      <t>テイケツ</t>
    </rPh>
    <rPh sb="9" eb="11">
      <t>キョウテイ</t>
    </rPh>
    <rPh sb="11" eb="13">
      <t>ナイヨウ</t>
    </rPh>
    <rPh sb="14" eb="16">
      <t>ゲンジョウ</t>
    </rPh>
    <rPh sb="17" eb="19">
      <t>イッチ</t>
    </rPh>
    <phoneticPr fontId="1"/>
  </si>
  <si>
    <r>
      <t>　</t>
    </r>
    <r>
      <rPr>
        <sz val="9"/>
        <color indexed="8"/>
        <rFont val="ＭＳ ゴシック"/>
        <family val="3"/>
        <charset val="128"/>
      </rPr>
      <t>労働者と締結した協定（変形労働時間制の協定、３６協定、２４条協定）について、現状と差異がある場合は、整合を図ること。</t>
    </r>
    <rPh sb="1" eb="4">
      <t>ロウドウシャ</t>
    </rPh>
    <rPh sb="5" eb="7">
      <t>テイケツ</t>
    </rPh>
    <rPh sb="9" eb="11">
      <t>キョウテイ</t>
    </rPh>
    <rPh sb="39" eb="41">
      <t>ゲンジョウ</t>
    </rPh>
    <rPh sb="42" eb="44">
      <t>サイ</t>
    </rPh>
    <rPh sb="47" eb="49">
      <t>バアイ</t>
    </rPh>
    <rPh sb="51" eb="53">
      <t>セイゴウ</t>
    </rPh>
    <rPh sb="54" eb="55">
      <t>ハカ</t>
    </rPh>
    <phoneticPr fontId="1"/>
  </si>
  <si>
    <t>子発0319第1号通知</t>
    <phoneticPr fontId="1"/>
  </si>
  <si>
    <t>　知事が保育士と同等の知識及び経験を有すると認める者(以下「知事が同等と認める者」という。)の要件は、保育所又は認定こども園で保育業務に従事した期間が十分にある者（１年以上かつ1,440時間以上）、家庭的保育者、子育て支援研修のうち地域型保育コースを修了した者とする。要件該当の適否に係る確認は施設長が行い、その適否を確認するために用いた資料（小学校教諭等免許状、保育業務従事期間証明書（様式任意）等）は施設において適切に保存・管理するもの。</t>
    <rPh sb="1" eb="3">
      <t>チジ</t>
    </rPh>
    <rPh sb="4" eb="7">
      <t>ホイクシ</t>
    </rPh>
    <rPh sb="8" eb="10">
      <t>ドウトウ</t>
    </rPh>
    <rPh sb="11" eb="13">
      <t>チシキ</t>
    </rPh>
    <rPh sb="13" eb="14">
      <t>オヨ</t>
    </rPh>
    <rPh sb="15" eb="17">
      <t>ケイケン</t>
    </rPh>
    <rPh sb="18" eb="19">
      <t>ユウ</t>
    </rPh>
    <rPh sb="22" eb="23">
      <t>ミト</t>
    </rPh>
    <rPh sb="25" eb="26">
      <t>モノ</t>
    </rPh>
    <rPh sb="27" eb="29">
      <t>イカ</t>
    </rPh>
    <rPh sb="30" eb="32">
      <t>チジ</t>
    </rPh>
    <rPh sb="33" eb="35">
      <t>ドウトウ</t>
    </rPh>
    <rPh sb="36" eb="37">
      <t>ミト</t>
    </rPh>
    <rPh sb="39" eb="40">
      <t>モノ</t>
    </rPh>
    <rPh sb="51" eb="54">
      <t>ホイクショ</t>
    </rPh>
    <rPh sb="54" eb="55">
      <t>マタ</t>
    </rPh>
    <rPh sb="56" eb="58">
      <t>ニンテイ</t>
    </rPh>
    <rPh sb="61" eb="62">
      <t>エン</t>
    </rPh>
    <rPh sb="63" eb="65">
      <t>ホイク</t>
    </rPh>
    <rPh sb="65" eb="67">
      <t>ギョウム</t>
    </rPh>
    <rPh sb="68" eb="70">
      <t>ジュウジ</t>
    </rPh>
    <rPh sb="72" eb="74">
      <t>キカン</t>
    </rPh>
    <rPh sb="75" eb="77">
      <t>ジュウブン</t>
    </rPh>
    <rPh sb="80" eb="81">
      <t>モノ</t>
    </rPh>
    <rPh sb="83" eb="84">
      <t>ネン</t>
    </rPh>
    <rPh sb="84" eb="86">
      <t>イジョウ</t>
    </rPh>
    <rPh sb="93" eb="95">
      <t>ジカン</t>
    </rPh>
    <rPh sb="95" eb="97">
      <t>イジョウ</t>
    </rPh>
    <rPh sb="99" eb="102">
      <t>カテイテキ</t>
    </rPh>
    <rPh sb="102" eb="105">
      <t>ホイクシャ</t>
    </rPh>
    <rPh sb="106" eb="108">
      <t>コソダ</t>
    </rPh>
    <rPh sb="109" eb="111">
      <t>シエン</t>
    </rPh>
    <rPh sb="111" eb="113">
      <t>ケンシュウ</t>
    </rPh>
    <rPh sb="116" eb="119">
      <t>チイキガタ</t>
    </rPh>
    <rPh sb="119" eb="121">
      <t>ホイク</t>
    </rPh>
    <rPh sb="125" eb="127">
      <t>シュウリョウ</t>
    </rPh>
    <rPh sb="129" eb="130">
      <t>モノ</t>
    </rPh>
    <rPh sb="134" eb="136">
      <t>ヨウケン</t>
    </rPh>
    <rPh sb="136" eb="138">
      <t>ガイトウ</t>
    </rPh>
    <rPh sb="139" eb="141">
      <t>テキヒ</t>
    </rPh>
    <rPh sb="142" eb="143">
      <t>カカ</t>
    </rPh>
    <rPh sb="144" eb="146">
      <t>カクニン</t>
    </rPh>
    <rPh sb="147" eb="149">
      <t>シセツ</t>
    </rPh>
    <rPh sb="149" eb="150">
      <t>チョウ</t>
    </rPh>
    <rPh sb="151" eb="152">
      <t>オコナ</t>
    </rPh>
    <rPh sb="156" eb="158">
      <t>テキヒ</t>
    </rPh>
    <rPh sb="159" eb="161">
      <t>カクニン</t>
    </rPh>
    <rPh sb="166" eb="167">
      <t>モチ</t>
    </rPh>
    <rPh sb="169" eb="171">
      <t>シリョウ</t>
    </rPh>
    <rPh sb="172" eb="175">
      <t>ショウガッコウ</t>
    </rPh>
    <rPh sb="175" eb="177">
      <t>キョウユ</t>
    </rPh>
    <rPh sb="177" eb="178">
      <t>ナド</t>
    </rPh>
    <rPh sb="178" eb="180">
      <t>メンキョ</t>
    </rPh>
    <rPh sb="180" eb="181">
      <t>ジョウ</t>
    </rPh>
    <rPh sb="182" eb="184">
      <t>ホイク</t>
    </rPh>
    <rPh sb="184" eb="186">
      <t>ギョウム</t>
    </rPh>
    <rPh sb="186" eb="188">
      <t>ジュウジ</t>
    </rPh>
    <rPh sb="188" eb="190">
      <t>キカン</t>
    </rPh>
    <rPh sb="190" eb="193">
      <t>ショウメイショ</t>
    </rPh>
    <rPh sb="194" eb="196">
      <t>ヨウシキ</t>
    </rPh>
    <rPh sb="196" eb="198">
      <t>ニンイ</t>
    </rPh>
    <rPh sb="199" eb="200">
      <t>ナド</t>
    </rPh>
    <rPh sb="202" eb="204">
      <t>シセツ</t>
    </rPh>
    <rPh sb="208" eb="210">
      <t>テキセツ</t>
    </rPh>
    <rPh sb="211" eb="213">
      <t>ホゾン</t>
    </rPh>
    <rPh sb="214" eb="216">
      <t>カンリ</t>
    </rPh>
    <phoneticPr fontId="1"/>
  </si>
  <si>
    <t>　保育所を１日８時間を超えて開所している場合に係る保育士の算定については、開所時間を通じて必要となる保育士の総数が、当該保育所に係る利用定員の総数に応じて置かなければならない保育士の数を超えるときは、第３３条第２項に規定する保育士の数の算定については、知事が保育士と同等の知識及び経験を有すると認める者を、開所時間を通じて必要となる保育士の総数から利用定員の総数に応じて置かなければならない保育士の数を差引いて得た数の範囲で、保育士とみなすことができる。</t>
    <rPh sb="1" eb="4">
      <t>ホイクショ</t>
    </rPh>
    <rPh sb="6" eb="7">
      <t>ニチ</t>
    </rPh>
    <rPh sb="8" eb="10">
      <t>ジカン</t>
    </rPh>
    <rPh sb="11" eb="12">
      <t>コ</t>
    </rPh>
    <rPh sb="23" eb="24">
      <t>カカ</t>
    </rPh>
    <rPh sb="25" eb="28">
      <t>ホイクシ</t>
    </rPh>
    <rPh sb="29" eb="31">
      <t>サンテイ</t>
    </rPh>
    <rPh sb="37" eb="39">
      <t>カイショ</t>
    </rPh>
    <rPh sb="39" eb="41">
      <t>ジカン</t>
    </rPh>
    <rPh sb="42" eb="43">
      <t>ツウ</t>
    </rPh>
    <rPh sb="45" eb="47">
      <t>ヒツヨウ</t>
    </rPh>
    <rPh sb="50" eb="53">
      <t>ホイクシ</t>
    </rPh>
    <rPh sb="54" eb="56">
      <t>ソウスウ</t>
    </rPh>
    <rPh sb="58" eb="60">
      <t>トウガイ</t>
    </rPh>
    <rPh sb="60" eb="62">
      <t>ホイク</t>
    </rPh>
    <rPh sb="62" eb="63">
      <t>ショ</t>
    </rPh>
    <rPh sb="64" eb="65">
      <t>カカ</t>
    </rPh>
    <rPh sb="66" eb="68">
      <t>リヨウ</t>
    </rPh>
    <rPh sb="68" eb="70">
      <t>テイイン</t>
    </rPh>
    <rPh sb="71" eb="73">
      <t>ソウスウ</t>
    </rPh>
    <rPh sb="74" eb="75">
      <t>オウ</t>
    </rPh>
    <rPh sb="77" eb="78">
      <t>オ</t>
    </rPh>
    <rPh sb="87" eb="90">
      <t>ホイクシ</t>
    </rPh>
    <rPh sb="91" eb="92">
      <t>カズ</t>
    </rPh>
    <rPh sb="93" eb="94">
      <t>コ</t>
    </rPh>
    <rPh sb="100" eb="101">
      <t>ダイ</t>
    </rPh>
    <rPh sb="103" eb="104">
      <t>ジョウ</t>
    </rPh>
    <rPh sb="104" eb="105">
      <t>ダイ</t>
    </rPh>
    <rPh sb="106" eb="107">
      <t>コウ</t>
    </rPh>
    <rPh sb="108" eb="110">
      <t>キテイ</t>
    </rPh>
    <rPh sb="112" eb="115">
      <t>ホイクシ</t>
    </rPh>
    <rPh sb="116" eb="117">
      <t>カズ</t>
    </rPh>
    <rPh sb="118" eb="120">
      <t>サンテイ</t>
    </rPh>
    <rPh sb="126" eb="128">
      <t>チジ</t>
    </rPh>
    <rPh sb="129" eb="132">
      <t>ホイクシ</t>
    </rPh>
    <rPh sb="133" eb="135">
      <t>ドウトウ</t>
    </rPh>
    <rPh sb="136" eb="138">
      <t>チシキ</t>
    </rPh>
    <rPh sb="138" eb="139">
      <t>オヨ</t>
    </rPh>
    <rPh sb="140" eb="142">
      <t>ケイケン</t>
    </rPh>
    <rPh sb="143" eb="144">
      <t>ユウ</t>
    </rPh>
    <rPh sb="147" eb="148">
      <t>ミト</t>
    </rPh>
    <rPh sb="150" eb="151">
      <t>モノ</t>
    </rPh>
    <rPh sb="153" eb="155">
      <t>カイショ</t>
    </rPh>
    <rPh sb="155" eb="157">
      <t>ジカン</t>
    </rPh>
    <rPh sb="158" eb="159">
      <t>ツウ</t>
    </rPh>
    <rPh sb="161" eb="163">
      <t>ヒツヨウ</t>
    </rPh>
    <rPh sb="166" eb="169">
      <t>ホイクシ</t>
    </rPh>
    <rPh sb="170" eb="172">
      <t>ソウスウ</t>
    </rPh>
    <rPh sb="174" eb="176">
      <t>リヨウ</t>
    </rPh>
    <rPh sb="176" eb="178">
      <t>テイイン</t>
    </rPh>
    <rPh sb="179" eb="181">
      <t>ソウスウ</t>
    </rPh>
    <rPh sb="182" eb="183">
      <t>オウ</t>
    </rPh>
    <rPh sb="185" eb="186">
      <t>オ</t>
    </rPh>
    <rPh sb="195" eb="198">
      <t>ホイクシ</t>
    </rPh>
    <rPh sb="199" eb="200">
      <t>カズ</t>
    </rPh>
    <rPh sb="201" eb="203">
      <t>サシヒ</t>
    </rPh>
    <rPh sb="205" eb="206">
      <t>エ</t>
    </rPh>
    <rPh sb="207" eb="208">
      <t>カズ</t>
    </rPh>
    <phoneticPr fontId="1"/>
  </si>
  <si>
    <t>こ成保38通知</t>
    <rPh sb="5" eb="7">
      <t>ツウチ</t>
    </rPh>
    <phoneticPr fontId="1"/>
  </si>
  <si>
    <t>こ成保38通知</t>
    <phoneticPr fontId="1"/>
  </si>
  <si>
    <t>　職員等の配置に係る基本分単価の要件を満たしていることを確認し、疑問がある場合は認定している市町村へ確認すること。また、県の指導監査において基本分単価に含まれる配置状況に疑問が生じた場合は市町村へ情報提供することがある。</t>
    <rPh sb="1" eb="3">
      <t>ショクイン</t>
    </rPh>
    <rPh sb="3" eb="4">
      <t>トウ</t>
    </rPh>
    <rPh sb="5" eb="7">
      <t>ハイチ</t>
    </rPh>
    <rPh sb="8" eb="9">
      <t>カカ</t>
    </rPh>
    <rPh sb="10" eb="12">
      <t>キホン</t>
    </rPh>
    <rPh sb="12" eb="13">
      <t>ブン</t>
    </rPh>
    <rPh sb="13" eb="15">
      <t>タンカ</t>
    </rPh>
    <rPh sb="16" eb="18">
      <t>ヨウケン</t>
    </rPh>
    <rPh sb="19" eb="20">
      <t>ミ</t>
    </rPh>
    <rPh sb="28" eb="30">
      <t>カクニン</t>
    </rPh>
    <rPh sb="32" eb="34">
      <t>ギモン</t>
    </rPh>
    <rPh sb="37" eb="39">
      <t>バアイ</t>
    </rPh>
    <rPh sb="40" eb="42">
      <t>ニンテイ</t>
    </rPh>
    <rPh sb="46" eb="49">
      <t>シチョウソン</t>
    </rPh>
    <rPh sb="50" eb="52">
      <t>カクニン</t>
    </rPh>
    <rPh sb="60" eb="61">
      <t>ケン</t>
    </rPh>
    <rPh sb="62" eb="64">
      <t>シドウ</t>
    </rPh>
    <rPh sb="64" eb="66">
      <t>カンサ</t>
    </rPh>
    <rPh sb="70" eb="72">
      <t>キホン</t>
    </rPh>
    <rPh sb="72" eb="73">
      <t>ブン</t>
    </rPh>
    <rPh sb="73" eb="75">
      <t>タンカ</t>
    </rPh>
    <rPh sb="76" eb="77">
      <t>フク</t>
    </rPh>
    <rPh sb="80" eb="82">
      <t>ハイチ</t>
    </rPh>
    <rPh sb="82" eb="84">
      <t>ジョウキョウ</t>
    </rPh>
    <rPh sb="85" eb="87">
      <t>ギモン</t>
    </rPh>
    <rPh sb="88" eb="89">
      <t>ショウ</t>
    </rPh>
    <rPh sb="91" eb="93">
      <t>バアイ</t>
    </rPh>
    <rPh sb="94" eb="97">
      <t>シチョウソン</t>
    </rPh>
    <rPh sb="98" eb="100">
      <t>ジョウホウ</t>
    </rPh>
    <rPh sb="100" eb="102">
      <t>テイキョウ</t>
    </rPh>
    <phoneticPr fontId="1"/>
  </si>
  <si>
    <t>　募集及び採用については、性別にかかわりなく均等な機会を与えなければならない。</t>
    <rPh sb="1" eb="3">
      <t>ボシュウ</t>
    </rPh>
    <rPh sb="3" eb="4">
      <t>オヨ</t>
    </rPh>
    <rPh sb="5" eb="7">
      <t>サイヨウ</t>
    </rPh>
    <rPh sb="13" eb="15">
      <t>セイベツ</t>
    </rPh>
    <rPh sb="22" eb="24">
      <t>キントウ</t>
    </rPh>
    <rPh sb="25" eb="27">
      <t>キカイ</t>
    </rPh>
    <rPh sb="28" eb="29">
      <t>アタ</t>
    </rPh>
    <phoneticPr fontId="1"/>
  </si>
  <si>
    <t>　就業の場所とその変更の範囲及び従事すべき業務とその変更の範囲に関する事項</t>
    <rPh sb="1" eb="3">
      <t>シュウギョウ</t>
    </rPh>
    <rPh sb="4" eb="6">
      <t>バショ</t>
    </rPh>
    <rPh sb="22" eb="23">
      <t>オヨ</t>
    </rPh>
    <rPh sb="32" eb="34">
      <t>ジュウジギョウムカンジコウ</t>
    </rPh>
    <phoneticPr fontId="1"/>
  </si>
  <si>
    <t>　当該契約を更新する場合がある旨を明示したときは、更新する場合又はしない場合の判断基準（通算契約期間又は更新回数の上限含む）</t>
    <rPh sb="1" eb="3">
      <t>トウガイ</t>
    </rPh>
    <rPh sb="3" eb="5">
      <t>ケイヤク</t>
    </rPh>
    <rPh sb="6" eb="8">
      <t>コウシン</t>
    </rPh>
    <rPh sb="10" eb="12">
      <t>バアイ</t>
    </rPh>
    <rPh sb="15" eb="16">
      <t>ムネ</t>
    </rPh>
    <rPh sb="17" eb="19">
      <t>メイジ</t>
    </rPh>
    <rPh sb="25" eb="27">
      <t>コウシン</t>
    </rPh>
    <rPh sb="29" eb="31">
      <t>バアイ</t>
    </rPh>
    <rPh sb="31" eb="32">
      <t>マタ</t>
    </rPh>
    <rPh sb="36" eb="38">
      <t>バアイ</t>
    </rPh>
    <rPh sb="39" eb="41">
      <t>ハンダン</t>
    </rPh>
    <rPh sb="41" eb="43">
      <t>キジュン</t>
    </rPh>
    <phoneticPr fontId="1"/>
  </si>
  <si>
    <t>「更新上限　有　通算契約期間の上限〇年／更新の回数の上限〇回」　等</t>
    <rPh sb="29" eb="30">
      <t>カイ</t>
    </rPh>
    <phoneticPr fontId="1"/>
  </si>
  <si>
    <t>　労働者が退職した場合で、退職の事由等について証明書を請求した場合は、遅滞なく交付しなければならない。</t>
    <rPh sb="1" eb="4">
      <t>ロウドウシャ</t>
    </rPh>
    <rPh sb="5" eb="7">
      <t>タイショク</t>
    </rPh>
    <rPh sb="9" eb="11">
      <t>バアイ</t>
    </rPh>
    <rPh sb="13" eb="15">
      <t>タイショク</t>
    </rPh>
    <rPh sb="16" eb="18">
      <t>ジユウ</t>
    </rPh>
    <rPh sb="18" eb="19">
      <t>ナド</t>
    </rPh>
    <rPh sb="23" eb="25">
      <t>ショウメイ</t>
    </rPh>
    <rPh sb="25" eb="26">
      <t>ショ</t>
    </rPh>
    <rPh sb="27" eb="29">
      <t>セイキュウ</t>
    </rPh>
    <rPh sb="31" eb="33">
      <t>バアイ</t>
    </rPh>
    <rPh sb="35" eb="37">
      <t>チタイ</t>
    </rPh>
    <rPh sb="39" eb="41">
      <t>コウフ</t>
    </rPh>
    <phoneticPr fontId="1"/>
  </si>
  <si>
    <t>　使用者は、労働者名簿、賃金台帳及び雇入、解雇、災害補償、賃金その他労働関係に関する重要な書類を５年間（当分の間は３年間）保存しなければならない。</t>
    <rPh sb="1" eb="3">
      <t>シヨウ</t>
    </rPh>
    <rPh sb="3" eb="4">
      <t>モノ</t>
    </rPh>
    <rPh sb="6" eb="9">
      <t>ロウドウシャ</t>
    </rPh>
    <rPh sb="9" eb="11">
      <t>メイボ</t>
    </rPh>
    <rPh sb="12" eb="14">
      <t>チンギン</t>
    </rPh>
    <rPh sb="14" eb="16">
      <t>ダイチョウ</t>
    </rPh>
    <rPh sb="16" eb="17">
      <t>オヨ</t>
    </rPh>
    <rPh sb="18" eb="19">
      <t>コ</t>
    </rPh>
    <rPh sb="19" eb="20">
      <t>ニュウ</t>
    </rPh>
    <rPh sb="21" eb="23">
      <t>カイコ</t>
    </rPh>
    <rPh sb="24" eb="26">
      <t>サイガイ</t>
    </rPh>
    <rPh sb="26" eb="28">
      <t>ホショウ</t>
    </rPh>
    <rPh sb="29" eb="31">
      <t>チンギン</t>
    </rPh>
    <rPh sb="33" eb="34">
      <t>タ</t>
    </rPh>
    <rPh sb="34" eb="36">
      <t>ロウドウ</t>
    </rPh>
    <rPh sb="36" eb="38">
      <t>カンケイ</t>
    </rPh>
    <rPh sb="39" eb="40">
      <t>カン</t>
    </rPh>
    <rPh sb="42" eb="44">
      <t>ジュウヨウ</t>
    </rPh>
    <rPh sb="45" eb="47">
      <t>ショルイ</t>
    </rPh>
    <rPh sb="49" eb="50">
      <t>ネン</t>
    </rPh>
    <rPh sb="50" eb="51">
      <t>アイダ</t>
    </rPh>
    <rPh sb="61" eb="63">
      <t>ホゾン</t>
    </rPh>
    <phoneticPr fontId="1"/>
  </si>
  <si>
    <t>こ成保39通知</t>
    <rPh sb="5" eb="7">
      <t>ツウチ</t>
    </rPh>
    <phoneticPr fontId="1"/>
  </si>
  <si>
    <t>平成29年度 非常勤職員を含み、経営に携わる法人の役員であるを兼務している職員（役員としての報酬を除く。）を含む。</t>
    <phoneticPr fontId="1"/>
  </si>
  <si>
    <t>注）職員の範囲　</t>
    <phoneticPr fontId="1"/>
  </si>
  <si>
    <t>（労働基準監督署別に組織する地区労働基準協会が主催する養成講習会を各地区で開催されていますので、利用してください。）</t>
    <phoneticPr fontId="1"/>
  </si>
  <si>
    <t>　事業者は、常時使用する労働者に対し、１年以内ごとに１回、定期に、次に掲げる事項について安衛法第６６条の１０第１項に規定する心理的な負担の程度を把握するための検査を行わなければならない。
一 職場における当該労働者の心理的な負担の原因に関する項目
二 当該労働者の心理的な負担による心身の自覚症状に関する項目
三 職場における他の労働者による当該労働者への支援に関する項目</t>
    <rPh sb="44" eb="45">
      <t>アン</t>
    </rPh>
    <rPh sb="45" eb="46">
      <t>エイ</t>
    </rPh>
    <phoneticPr fontId="1"/>
  </si>
  <si>
    <t>　労働者が常時５０人以上又は常時女性３０人以上の施設においては、労働者が臥床できる休憩室を男女別に設けること。</t>
    <rPh sb="1" eb="4">
      <t>ロウドウシャ</t>
    </rPh>
    <rPh sb="5" eb="7">
      <t>ジョウジ</t>
    </rPh>
    <rPh sb="9" eb="10">
      <t>ヒト</t>
    </rPh>
    <rPh sb="10" eb="12">
      <t>イジョウ</t>
    </rPh>
    <rPh sb="12" eb="13">
      <t>マタ</t>
    </rPh>
    <rPh sb="14" eb="16">
      <t>ジョウジ</t>
    </rPh>
    <rPh sb="16" eb="18">
      <t>ジョセイ</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1"/>
  </si>
  <si>
    <t>幼保以外の認定こども園の基準第八の九</t>
    <rPh sb="0" eb="1">
      <t>ヨウ</t>
    </rPh>
    <rPh sb="1" eb="2">
      <t>ホ</t>
    </rPh>
    <rPh sb="2" eb="4">
      <t>イガイ</t>
    </rPh>
    <rPh sb="5" eb="7">
      <t>ニンテイ</t>
    </rPh>
    <rPh sb="10" eb="11">
      <t>エン</t>
    </rPh>
    <rPh sb="12" eb="14">
      <t>キジュン</t>
    </rPh>
    <rPh sb="14" eb="15">
      <t>ダイ</t>
    </rPh>
    <rPh sb="15" eb="16">
      <t>ハチ</t>
    </rPh>
    <rPh sb="17" eb="18">
      <t>キュウ</t>
    </rPh>
    <phoneticPr fontId="1"/>
  </si>
  <si>
    <t>（実施月：　　　　　　　　　月）</t>
    <rPh sb="1" eb="3">
      <t>ジッシ</t>
    </rPh>
    <rPh sb="3" eb="4">
      <t>ゲツ</t>
    </rPh>
    <rPh sb="14" eb="15">
      <t>ツキ</t>
    </rPh>
    <phoneticPr fontId="1"/>
  </si>
  <si>
    <r>
      <t>（</t>
    </r>
    <r>
      <rPr>
        <sz val="11"/>
        <rFont val="ＭＳ ゴシック"/>
        <family val="3"/>
        <charset val="128"/>
      </rPr>
      <t>実施月：　　　　　　　　　月）</t>
    </r>
    <phoneticPr fontId="1"/>
  </si>
  <si>
    <t>　放流水の水質検査及び浄化槽の保守点検を定期的に行うこと。また、浄化槽管理者は毎年１回（環境省令で定める場合にあっては、環境省令で定める回数）保守点検及び清掃をすること。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71" eb="73">
      <t>ホシュ</t>
    </rPh>
    <rPh sb="73" eb="75">
      <t>テンケン</t>
    </rPh>
    <rPh sb="75" eb="76">
      <t>オヨ</t>
    </rPh>
    <rPh sb="77" eb="79">
      <t>セイソウ</t>
    </rPh>
    <phoneticPr fontId="1"/>
  </si>
  <si>
    <t>消防法施行令第3条の2</t>
    <rPh sb="0" eb="2">
      <t>ショウボウ</t>
    </rPh>
    <rPh sb="2" eb="3">
      <t>ホウ</t>
    </rPh>
    <rPh sb="3" eb="5">
      <t>セコウ</t>
    </rPh>
    <rPh sb="5" eb="6">
      <t>レイ</t>
    </rPh>
    <phoneticPr fontId="1"/>
  </si>
  <si>
    <t>　防災対策としてはこのほか、、社会福祉施設における地震防災対策の推進のため、社施第5号通知により、地震防災応急計画の作成や施設職員等に対する地震防災上の教育の実施等が求められているところである。</t>
    <rPh sb="1" eb="3">
      <t>ボウサイ</t>
    </rPh>
    <rPh sb="3" eb="5">
      <t>タイサク</t>
    </rPh>
    <rPh sb="15" eb="17">
      <t>シャカイ</t>
    </rPh>
    <rPh sb="17" eb="19">
      <t>フクシ</t>
    </rPh>
    <rPh sb="19" eb="21">
      <t>シセツ</t>
    </rPh>
    <rPh sb="25" eb="27">
      <t>ジシン</t>
    </rPh>
    <rPh sb="27" eb="29">
      <t>ボウサイ</t>
    </rPh>
    <rPh sb="29" eb="31">
      <t>タイサク</t>
    </rPh>
    <rPh sb="32" eb="34">
      <t>スイシン</t>
    </rPh>
    <rPh sb="86" eb="87">
      <t>トウ</t>
    </rPh>
    <phoneticPr fontId="1"/>
  </si>
  <si>
    <t>　非常災害対策計画は、火災に対処するための計画のみではなく、火災、水害・土砂災害、地震等の地域の実情も鑑みた災害にも対処できるものであること。（必ずしも災害ごとに別の計画とし策定する必要はない。）
【具体的な項目例】
　立地条件、災害に関する情報の入手方法、災害時の連絡先及び通信手段の確認、避難を開始する時期・判断基準、避難場所、避難経路、避難方法、災害時の人員体制・指揮系統、関係機関との連携体制</t>
    <rPh sb="1" eb="3">
      <t>ヒジョウ</t>
    </rPh>
    <rPh sb="3" eb="5">
      <t>サイガイ</t>
    </rPh>
    <rPh sb="5" eb="7">
      <t>タイサク</t>
    </rPh>
    <rPh sb="7" eb="9">
      <t>ケイカク</t>
    </rPh>
    <rPh sb="11" eb="13">
      <t>カサイ</t>
    </rPh>
    <rPh sb="14" eb="16">
      <t>タイショ</t>
    </rPh>
    <rPh sb="21" eb="23">
      <t>ケイカク</t>
    </rPh>
    <rPh sb="30" eb="32">
      <t>カサイ</t>
    </rPh>
    <rPh sb="33" eb="35">
      <t>スイガイ</t>
    </rPh>
    <rPh sb="36" eb="38">
      <t>ドシャ</t>
    </rPh>
    <rPh sb="38" eb="40">
      <t>サイガイ</t>
    </rPh>
    <rPh sb="41" eb="43">
      <t>ジシン</t>
    </rPh>
    <rPh sb="43" eb="44">
      <t>トウ</t>
    </rPh>
    <rPh sb="45" eb="47">
      <t>チイキ</t>
    </rPh>
    <rPh sb="48" eb="50">
      <t>ジツジョウ</t>
    </rPh>
    <rPh sb="51" eb="52">
      <t>カンガ</t>
    </rPh>
    <rPh sb="54" eb="56">
      <t>サイガイ</t>
    </rPh>
    <rPh sb="58" eb="60">
      <t>タイショ</t>
    </rPh>
    <rPh sb="72" eb="73">
      <t>カナラ</t>
    </rPh>
    <rPh sb="76" eb="78">
      <t>サイガイ</t>
    </rPh>
    <rPh sb="81" eb="82">
      <t>ベツ</t>
    </rPh>
    <rPh sb="83" eb="85">
      <t>ケイカク</t>
    </rPh>
    <rPh sb="87" eb="89">
      <t>サクテイ</t>
    </rPh>
    <rPh sb="91" eb="93">
      <t>ヒツヨウ</t>
    </rPh>
    <rPh sb="100" eb="103">
      <t>グタイテキ</t>
    </rPh>
    <rPh sb="104" eb="106">
      <t>コウモク</t>
    </rPh>
    <rPh sb="106" eb="107">
      <t>レイ</t>
    </rPh>
    <rPh sb="110" eb="112">
      <t>リッチ</t>
    </rPh>
    <rPh sb="112" eb="114">
      <t>ジョウケン</t>
    </rPh>
    <rPh sb="115" eb="117">
      <t>サイガイ</t>
    </rPh>
    <rPh sb="118" eb="119">
      <t>カン</t>
    </rPh>
    <rPh sb="121" eb="123">
      <t>ジョウホウ</t>
    </rPh>
    <rPh sb="124" eb="126">
      <t>ニュウシュ</t>
    </rPh>
    <rPh sb="126" eb="128">
      <t>ホウホウ</t>
    </rPh>
    <rPh sb="129" eb="131">
      <t>サイガイ</t>
    </rPh>
    <rPh sb="131" eb="132">
      <t>ジ</t>
    </rPh>
    <rPh sb="133" eb="136">
      <t>レンラクサキ</t>
    </rPh>
    <rPh sb="136" eb="137">
      <t>オヨ</t>
    </rPh>
    <rPh sb="138" eb="140">
      <t>ツウシン</t>
    </rPh>
    <rPh sb="140" eb="142">
      <t>シュダン</t>
    </rPh>
    <rPh sb="143" eb="145">
      <t>カクニン</t>
    </rPh>
    <rPh sb="146" eb="148">
      <t>ヒナン</t>
    </rPh>
    <rPh sb="149" eb="151">
      <t>カイシ</t>
    </rPh>
    <rPh sb="153" eb="155">
      <t>ジキ</t>
    </rPh>
    <rPh sb="156" eb="158">
      <t>ハンダン</t>
    </rPh>
    <rPh sb="158" eb="160">
      <t>キジュン</t>
    </rPh>
    <rPh sb="161" eb="163">
      <t>ヒナン</t>
    </rPh>
    <rPh sb="163" eb="165">
      <t>バショ</t>
    </rPh>
    <rPh sb="166" eb="168">
      <t>ヒナン</t>
    </rPh>
    <rPh sb="168" eb="170">
      <t>ケイロ</t>
    </rPh>
    <rPh sb="171" eb="173">
      <t>ヒナン</t>
    </rPh>
    <rPh sb="173" eb="175">
      <t>ホウホウ</t>
    </rPh>
    <rPh sb="176" eb="178">
      <t>サイガイ</t>
    </rPh>
    <rPh sb="178" eb="179">
      <t>ジ</t>
    </rPh>
    <rPh sb="180" eb="182">
      <t>ジンイン</t>
    </rPh>
    <rPh sb="182" eb="184">
      <t>タイセイ</t>
    </rPh>
    <rPh sb="185" eb="187">
      <t>シキ</t>
    </rPh>
    <rPh sb="187" eb="189">
      <t>ケイトウ</t>
    </rPh>
    <rPh sb="190" eb="192">
      <t>カンケイ</t>
    </rPh>
    <rPh sb="192" eb="194">
      <t>キカン</t>
    </rPh>
    <rPh sb="196" eb="198">
      <t>レンケイ</t>
    </rPh>
    <rPh sb="198" eb="200">
      <t>タイセイ</t>
    </rPh>
    <phoneticPr fontId="1"/>
  </si>
  <si>
    <t>消防法施行令第3条の2、第7条、第10条、第12条、第21条、第23条
消防法施行規則第25条
消防庁告示第1号</t>
    <rPh sb="0" eb="2">
      <t>ショウボウ</t>
    </rPh>
    <rPh sb="2" eb="3">
      <t>ホウ</t>
    </rPh>
    <rPh sb="3" eb="5">
      <t>セコウ</t>
    </rPh>
    <rPh sb="5" eb="6">
      <t>レイ</t>
    </rPh>
    <rPh sb="13" eb="14">
      <t>ダイ</t>
    </rPh>
    <rPh sb="15" eb="16">
      <t>ジョウ</t>
    </rPh>
    <rPh sb="17" eb="18">
      <t>ダイ</t>
    </rPh>
    <rPh sb="19" eb="20">
      <t>ジョウ</t>
    </rPh>
    <rPh sb="21" eb="22">
      <t>ダイ</t>
    </rPh>
    <rPh sb="24" eb="25">
      <t>ジョウ</t>
    </rPh>
    <rPh sb="26" eb="27">
      <t>ダイ</t>
    </rPh>
    <rPh sb="29" eb="30">
      <t>ジョウ</t>
    </rPh>
    <rPh sb="31" eb="32">
      <t>ダイ</t>
    </rPh>
    <rPh sb="34" eb="35">
      <t>ジョウダイジョウ</t>
    </rPh>
    <phoneticPr fontId="1"/>
  </si>
  <si>
    <t>（異動・退職年月日）</t>
    <phoneticPr fontId="1"/>
  </si>
  <si>
    <t>（特別昇給の場合の根拠等）</t>
    <rPh sb="1" eb="3">
      <t>トクベツ</t>
    </rPh>
    <rPh sb="3" eb="5">
      <t>ショウキュウ</t>
    </rPh>
    <rPh sb="6" eb="8">
      <t>バアイ</t>
    </rPh>
    <rPh sb="9" eb="11">
      <t>コンキョ</t>
    </rPh>
    <rPh sb="11" eb="12">
      <t>トウ</t>
    </rPh>
    <phoneticPr fontId="1"/>
  </si>
  <si>
    <t>①　次の職員について、職名、氏名及び常勤と非常勤に分けて記入してください。</t>
    <rPh sb="2" eb="3">
      <t>ツギ</t>
    </rPh>
    <rPh sb="4" eb="6">
      <t>ショクイン</t>
    </rPh>
    <rPh sb="11" eb="13">
      <t>ショクメイ</t>
    </rPh>
    <rPh sb="14" eb="16">
      <t>シメイ</t>
    </rPh>
    <rPh sb="16" eb="17">
      <t>オヨ</t>
    </rPh>
    <rPh sb="18" eb="20">
      <t>ジョウキン</t>
    </rPh>
    <rPh sb="21" eb="24">
      <t>ヒジョウキン</t>
    </rPh>
    <rPh sb="25" eb="26">
      <t>ワ</t>
    </rPh>
    <rPh sb="28" eb="30">
      <t>キニュウ</t>
    </rPh>
    <phoneticPr fontId="1"/>
  </si>
  <si>
    <r>
      <t>　保育所の</t>
    </r>
    <r>
      <rPr>
        <u/>
        <sz val="9"/>
        <rFont val="ＭＳ Ｐゴシック"/>
        <family val="3"/>
        <charset val="128"/>
      </rPr>
      <t>基本単価に含まれている調理員等については、２、３号認定子どもの定員40人以下の施設は１人、定員41人以上150人以下の施設は2人、定員151人以上の施設は３人とされている</t>
    </r>
    <r>
      <rPr>
        <sz val="9"/>
        <rFont val="ＭＳ Ｐゴシック"/>
        <family val="3"/>
        <charset val="128"/>
      </rPr>
      <t>のでこれを充足する必要があります。</t>
    </r>
    <rPh sb="1" eb="3">
      <t>ホイク</t>
    </rPh>
    <rPh sb="3" eb="4">
      <t>ショ</t>
    </rPh>
    <rPh sb="5" eb="7">
      <t>キホン</t>
    </rPh>
    <rPh sb="7" eb="9">
      <t>タンカ</t>
    </rPh>
    <rPh sb="10" eb="11">
      <t>フク</t>
    </rPh>
    <rPh sb="16" eb="18">
      <t>チョウリ</t>
    </rPh>
    <rPh sb="18" eb="19">
      <t>イン</t>
    </rPh>
    <rPh sb="19" eb="20">
      <t>トウ</t>
    </rPh>
    <rPh sb="29" eb="30">
      <t>ゴウ</t>
    </rPh>
    <rPh sb="30" eb="32">
      <t>ニンテイ</t>
    </rPh>
    <rPh sb="32" eb="33">
      <t>コ</t>
    </rPh>
    <rPh sb="36" eb="38">
      <t>テイイン</t>
    </rPh>
    <rPh sb="40" eb="41">
      <t>ニン</t>
    </rPh>
    <rPh sb="41" eb="43">
      <t>イカ</t>
    </rPh>
    <rPh sb="44" eb="46">
      <t>シセツ</t>
    </rPh>
    <rPh sb="48" eb="49">
      <t>ニン</t>
    </rPh>
    <rPh sb="50" eb="52">
      <t>テイイン</t>
    </rPh>
    <rPh sb="54" eb="55">
      <t>ニン</t>
    </rPh>
    <rPh sb="55" eb="57">
      <t>イジョウ</t>
    </rPh>
    <rPh sb="60" eb="61">
      <t>ニン</t>
    </rPh>
    <rPh sb="61" eb="63">
      <t>イカ</t>
    </rPh>
    <rPh sb="64" eb="66">
      <t>シセツ</t>
    </rPh>
    <rPh sb="68" eb="69">
      <t>ニン</t>
    </rPh>
    <rPh sb="70" eb="72">
      <t>テイイン</t>
    </rPh>
    <rPh sb="75" eb="76">
      <t>ニン</t>
    </rPh>
    <rPh sb="76" eb="78">
      <t>イジョウ</t>
    </rPh>
    <rPh sb="79" eb="81">
      <t>シセツ</t>
    </rPh>
    <rPh sb="83" eb="84">
      <t>ニン</t>
    </rPh>
    <rPh sb="95" eb="97">
      <t>ジュウソク</t>
    </rPh>
    <rPh sb="99" eb="101">
      <t>ヒツヨウ</t>
    </rPh>
    <phoneticPr fontId="1"/>
  </si>
  <si>
    <r>
      <t>給与　号級</t>
    </r>
    <r>
      <rPr>
        <sz val="6"/>
        <color indexed="8"/>
        <rFont val="ＭＳ Ｐゴシック"/>
        <family val="3"/>
        <charset val="128"/>
      </rPr>
      <t>（注２）</t>
    </r>
    <rPh sb="6" eb="7">
      <t>チュウ</t>
    </rPh>
    <phoneticPr fontId="1"/>
  </si>
  <si>
    <r>
      <t>備　　考</t>
    </r>
    <r>
      <rPr>
        <sz val="6"/>
        <color indexed="8"/>
        <rFont val="ＭＳ Ｐゴシック"/>
        <family val="3"/>
        <charset val="128"/>
      </rPr>
      <t>（注３）</t>
    </r>
    <rPh sb="0" eb="1">
      <t>ソナエ</t>
    </rPh>
    <rPh sb="3" eb="4">
      <t>コウ</t>
    </rPh>
    <rPh sb="5" eb="6">
      <t>チュウ</t>
    </rPh>
    <phoneticPr fontId="1"/>
  </si>
  <si>
    <t>雇児発第0331第17号通知子ども・子育て支援交付金実施要綱
延長保育事業実施要綱（H27.7.17雇児発0717第10号、H29.4.3改正）</t>
    <rPh sb="14" eb="15">
      <t>コ</t>
    </rPh>
    <rPh sb="18" eb="20">
      <t>コソダ</t>
    </rPh>
    <rPh sb="21" eb="23">
      <t>シエン</t>
    </rPh>
    <rPh sb="23" eb="26">
      <t>コウフキン</t>
    </rPh>
    <rPh sb="26" eb="28">
      <t>ジッシ</t>
    </rPh>
    <rPh sb="28" eb="30">
      <t>ヨウコウ</t>
    </rPh>
    <rPh sb="31" eb="33">
      <t>エンチョウ</t>
    </rPh>
    <rPh sb="33" eb="35">
      <t>ホイク</t>
    </rPh>
    <rPh sb="35" eb="37">
      <t>ジギョウ</t>
    </rPh>
    <rPh sb="37" eb="39">
      <t>ジッシ</t>
    </rPh>
    <rPh sb="39" eb="41">
      <t>ヨウコウ</t>
    </rPh>
    <rPh sb="50" eb="52">
      <t>コジ</t>
    </rPh>
    <rPh sb="52" eb="53">
      <t>ハツ</t>
    </rPh>
    <rPh sb="57" eb="58">
      <t>ダイ</t>
    </rPh>
    <rPh sb="60" eb="61">
      <t>ゴウ</t>
    </rPh>
    <rPh sb="69" eb="71">
      <t>カイセイ</t>
    </rPh>
    <phoneticPr fontId="1"/>
  </si>
  <si>
    <t>基準附則第2（平成10年4月9日厚生省令第51号）</t>
    <rPh sb="0" eb="2">
      <t>キジュン</t>
    </rPh>
    <rPh sb="2" eb="4">
      <t>フソク</t>
    </rPh>
    <rPh sb="4" eb="5">
      <t>ダイ</t>
    </rPh>
    <phoneticPr fontId="1"/>
  </si>
  <si>
    <t>基準附則第2（令和6年3月13日内閣府令第18号）</t>
    <rPh sb="7" eb="9">
      <t>レイワ</t>
    </rPh>
    <rPh sb="16" eb="20">
      <t>ナイカクフレイ</t>
    </rPh>
    <phoneticPr fontId="1"/>
  </si>
  <si>
    <t>　保育士の数は、乳児おおむね３人につき１人以上、満１歳以上満３歳に満たない幼児おおむね６人につき１人以上、満３歳以上満４歳に満たない幼児おおむね２０人につき１人以上、満４歳以上の幼児おおむね３０人につき１人以上とする。ただし、保育所１につき２人を下ることはできない。
　令和６年4月1日以降職員配置基準が改正されているが、経過措置として、保育士及び保育従事者の配置の状況に鑑み、保育の提供に支障を及ぼすおそれがあるときは、当分の間は改正前の基準が効力を有し、満３歳以上満４歳に満たない幼児おおむね１５人につき1人以上、満４歳以上の幼児おおむね２５人につき1人以上という規定は適用しない。</t>
    <rPh sb="1" eb="3">
      <t>ホイク</t>
    </rPh>
    <rPh sb="3" eb="4">
      <t>シ</t>
    </rPh>
    <rPh sb="5" eb="6">
      <t>カズ</t>
    </rPh>
    <rPh sb="8" eb="10">
      <t>ニュウジ</t>
    </rPh>
    <rPh sb="15" eb="16">
      <t>ニン</t>
    </rPh>
    <rPh sb="20" eb="21">
      <t>ニン</t>
    </rPh>
    <rPh sb="21" eb="23">
      <t>イジョウ</t>
    </rPh>
    <rPh sb="24" eb="25">
      <t>マン</t>
    </rPh>
    <rPh sb="26" eb="27">
      <t>サイ</t>
    </rPh>
    <rPh sb="27" eb="29">
      <t>イジョウ</t>
    </rPh>
    <rPh sb="29" eb="30">
      <t>マン</t>
    </rPh>
    <rPh sb="31" eb="32">
      <t>サイ</t>
    </rPh>
    <rPh sb="33" eb="34">
      <t>ミ</t>
    </rPh>
    <rPh sb="37" eb="39">
      <t>ヨウジ</t>
    </rPh>
    <rPh sb="44" eb="45">
      <t>ニン</t>
    </rPh>
    <rPh sb="49" eb="50">
      <t>ニン</t>
    </rPh>
    <rPh sb="50" eb="52">
      <t>イジョウ</t>
    </rPh>
    <rPh sb="53" eb="54">
      <t>マン</t>
    </rPh>
    <rPh sb="55" eb="56">
      <t>サイ</t>
    </rPh>
    <rPh sb="56" eb="58">
      <t>イジョウ</t>
    </rPh>
    <rPh sb="58" eb="59">
      <t>マン</t>
    </rPh>
    <rPh sb="60" eb="61">
      <t>サイ</t>
    </rPh>
    <rPh sb="62" eb="63">
      <t>ミ</t>
    </rPh>
    <rPh sb="66" eb="68">
      <t>ヨウジ</t>
    </rPh>
    <rPh sb="74" eb="75">
      <t>ニン</t>
    </rPh>
    <rPh sb="79" eb="80">
      <t>ニン</t>
    </rPh>
    <rPh sb="80" eb="82">
      <t>イジョウ</t>
    </rPh>
    <rPh sb="83" eb="84">
      <t>マン</t>
    </rPh>
    <rPh sb="85" eb="86">
      <t>サイ</t>
    </rPh>
    <rPh sb="86" eb="88">
      <t>イジョウ</t>
    </rPh>
    <rPh sb="89" eb="91">
      <t>ヨウジ</t>
    </rPh>
    <rPh sb="97" eb="98">
      <t>ニン</t>
    </rPh>
    <rPh sb="102" eb="103">
      <t>ニン</t>
    </rPh>
    <rPh sb="103" eb="105">
      <t>イジョウ</t>
    </rPh>
    <rPh sb="113" eb="115">
      <t>ホイク</t>
    </rPh>
    <rPh sb="115" eb="116">
      <t>ショ</t>
    </rPh>
    <rPh sb="121" eb="122">
      <t>ニン</t>
    </rPh>
    <rPh sb="123" eb="124">
      <t>クダ</t>
    </rPh>
    <rPh sb="279" eb="281">
      <t>イジョウ</t>
    </rPh>
    <phoneticPr fontId="1"/>
  </si>
  <si>
    <t>安衛法施行令第4条、第5条
安衛規則第7条、第10条</t>
    <rPh sb="0" eb="1">
      <t>アン</t>
    </rPh>
    <rPh sb="1" eb="2">
      <t>マモル</t>
    </rPh>
    <rPh sb="2" eb="3">
      <t>ホウ</t>
    </rPh>
    <rPh sb="3" eb="6">
      <t>セコウレイ</t>
    </rPh>
    <rPh sb="6" eb="7">
      <t>ダイ</t>
    </rPh>
    <rPh sb="8" eb="9">
      <t>ジョウ</t>
    </rPh>
    <rPh sb="10" eb="11">
      <t>ダイ</t>
    </rPh>
    <rPh sb="12" eb="13">
      <t>ジョウ</t>
    </rPh>
    <phoneticPr fontId="1"/>
  </si>
  <si>
    <r>
      <t>安衛規則</t>
    </r>
    <r>
      <rPr>
        <strike/>
        <sz val="8"/>
        <rFont val="ＭＳ ゴシック"/>
        <family val="3"/>
        <charset val="128"/>
      </rPr>
      <t>第2条第2項、</t>
    </r>
    <r>
      <rPr>
        <sz val="8"/>
        <rFont val="ＭＳ ゴシック"/>
        <family val="3"/>
        <charset val="128"/>
      </rPr>
      <t>第22条、第23条</t>
    </r>
    <rPh sb="0" eb="1">
      <t>アン</t>
    </rPh>
    <rPh sb="1" eb="2">
      <t>エイ</t>
    </rPh>
    <rPh sb="2" eb="4">
      <t>キソク</t>
    </rPh>
    <rPh sb="11" eb="12">
      <t>ダイ</t>
    </rPh>
    <rPh sb="14" eb="15">
      <t>ジョウ</t>
    </rPh>
    <rPh sb="16" eb="17">
      <t>ダイ</t>
    </rPh>
    <rPh sb="19" eb="20">
      <t>ジョウ</t>
    </rPh>
    <phoneticPr fontId="1"/>
  </si>
  <si>
    <t>　厚生労働省告示第289号「社会福祉事業に従事する者の確保を図るための措置に関する基本的な指針」において、『（経営者は）従事者のキャリアアップを支援する観点から、働きながら社会福祉士等の国家資格等を取得できるよう配慮する』こととされている。
　質の高い人材を確保し、質の高いサービスを提供するための組織体制を確立するため、さらなる資格取得を希望する職員に対する情報提供及び配慮が必要である。</t>
    <rPh sb="14" eb="16">
      <t>シャカイ</t>
    </rPh>
    <rPh sb="16" eb="18">
      <t>フクシ</t>
    </rPh>
    <rPh sb="18" eb="20">
      <t>ジギョウ</t>
    </rPh>
    <rPh sb="21" eb="23">
      <t>ジュウジ</t>
    </rPh>
    <rPh sb="25" eb="26">
      <t>モノ</t>
    </rPh>
    <rPh sb="27" eb="29">
      <t>カクホ</t>
    </rPh>
    <rPh sb="30" eb="31">
      <t>ハカ</t>
    </rPh>
    <rPh sb="35" eb="37">
      <t>ソチ</t>
    </rPh>
    <rPh sb="38" eb="39">
      <t>カン</t>
    </rPh>
    <rPh sb="41" eb="44">
      <t>キホンテキ</t>
    </rPh>
    <rPh sb="45" eb="47">
      <t>シシン</t>
    </rPh>
    <rPh sb="55" eb="58">
      <t>ケイエイシャ</t>
    </rPh>
    <rPh sb="60" eb="63">
      <t>ジュウジシャ</t>
    </rPh>
    <rPh sb="72" eb="74">
      <t>シエン</t>
    </rPh>
    <rPh sb="76" eb="78">
      <t>カンテン</t>
    </rPh>
    <rPh sb="81" eb="82">
      <t>ハタラ</t>
    </rPh>
    <rPh sb="86" eb="88">
      <t>シャカイ</t>
    </rPh>
    <rPh sb="88" eb="90">
      <t>フクシ</t>
    </rPh>
    <rPh sb="90" eb="91">
      <t>シ</t>
    </rPh>
    <rPh sb="91" eb="92">
      <t>トウ</t>
    </rPh>
    <rPh sb="93" eb="95">
      <t>コッカ</t>
    </rPh>
    <rPh sb="95" eb="97">
      <t>シカク</t>
    </rPh>
    <rPh sb="97" eb="98">
      <t>トウ</t>
    </rPh>
    <rPh sb="99" eb="101">
      <t>シュトク</t>
    </rPh>
    <rPh sb="106" eb="108">
      <t>ハイリョ</t>
    </rPh>
    <phoneticPr fontId="1"/>
  </si>
  <si>
    <t>社援施第116号通知</t>
    <phoneticPr fontId="1"/>
  </si>
  <si>
    <t>社援施第65号通知</t>
    <phoneticPr fontId="1"/>
  </si>
  <si>
    <t>水道法第34条の2</t>
    <phoneticPr fontId="1"/>
  </si>
  <si>
    <t>「厚生労働省告示第１１７号」</t>
    <phoneticPr fontId="1"/>
  </si>
  <si>
    <t>　保育所保育指針（平成２９年３月３１日厚生労働省告示１１７号）</t>
    <rPh sb="1" eb="3">
      <t>ホイク</t>
    </rPh>
    <rPh sb="3" eb="4">
      <t>ショ</t>
    </rPh>
    <rPh sb="4" eb="6">
      <t>ホイク</t>
    </rPh>
    <rPh sb="6" eb="8">
      <t>シシン</t>
    </rPh>
    <rPh sb="15" eb="16">
      <t>ガツ</t>
    </rPh>
    <rPh sb="18" eb="19">
      <t>ニチ</t>
    </rPh>
    <phoneticPr fontId="1"/>
  </si>
  <si>
    <t>「衛水第１２号通知」</t>
    <rPh sb="1" eb="2">
      <t>エイ</t>
    </rPh>
    <rPh sb="2" eb="3">
      <t>スイ</t>
    </rPh>
    <rPh sb="3" eb="4">
      <t>ダイ</t>
    </rPh>
    <phoneticPr fontId="1"/>
  </si>
  <si>
    <t>　飲用井戸等衛生対策要領の実施について（昭和６２年１月２９日衛水第１２号）</t>
    <rPh sb="30" eb="31">
      <t>エイ</t>
    </rPh>
    <rPh sb="31" eb="32">
      <t>スイ</t>
    </rPh>
    <rPh sb="32" eb="33">
      <t>ダイ</t>
    </rPh>
    <phoneticPr fontId="1"/>
  </si>
  <si>
    <t>厚生労働省告示第117号第5章3、4</t>
    <rPh sb="12" eb="13">
      <t>ダイ</t>
    </rPh>
    <rPh sb="14" eb="15">
      <t>ショウ</t>
    </rPh>
    <phoneticPr fontId="1"/>
  </si>
  <si>
    <t>自己評価ガイドライン</t>
    <rPh sb="0" eb="2">
      <t>ジコ</t>
    </rPh>
    <rPh sb="2" eb="4">
      <t>ヒョウカ</t>
    </rPh>
    <phoneticPr fontId="1"/>
  </si>
  <si>
    <t>「自己評価ガイドライン」</t>
    <rPh sb="1" eb="3">
      <t>ジコ</t>
    </rPh>
    <rPh sb="3" eb="5">
      <t>ヒョウカ</t>
    </rPh>
    <phoneticPr fontId="1"/>
  </si>
  <si>
    <t>「特定教育・保育施設基準」</t>
    <phoneticPr fontId="1"/>
  </si>
  <si>
    <t>特定教育・保育施設基準第16条</t>
    <rPh sb="0" eb="2">
      <t>トクテイ</t>
    </rPh>
    <rPh sb="2" eb="4">
      <t>キョウイク</t>
    </rPh>
    <rPh sb="5" eb="7">
      <t>ホイク</t>
    </rPh>
    <rPh sb="7" eb="9">
      <t>シセツ</t>
    </rPh>
    <rPh sb="9" eb="11">
      <t>キジュン</t>
    </rPh>
    <rPh sb="11" eb="12">
      <t>ダイ</t>
    </rPh>
    <rPh sb="14" eb="15">
      <t>ジョウ</t>
    </rPh>
    <phoneticPr fontId="1"/>
  </si>
  <si>
    <t>厚生労働省告示第117号第1章3(4)</t>
    <phoneticPr fontId="1"/>
  </si>
  <si>
    <t>保育所（保育所型認定こども園）　自主点検表</t>
    <rPh sb="0" eb="1">
      <t>タモツ</t>
    </rPh>
    <rPh sb="1" eb="2">
      <t>イク</t>
    </rPh>
    <rPh sb="2" eb="3">
      <t>トコロ</t>
    </rPh>
    <rPh sb="4" eb="6">
      <t>ホイク</t>
    </rPh>
    <rPh sb="6" eb="7">
      <t>ショ</t>
    </rPh>
    <rPh sb="7" eb="8">
      <t>ガタ</t>
    </rPh>
    <rPh sb="8" eb="10">
      <t>ニンテイ</t>
    </rPh>
    <rPh sb="13" eb="14">
      <t>エン</t>
    </rPh>
    <rPh sb="16" eb="17">
      <t>ジ</t>
    </rPh>
    <rPh sb="17" eb="18">
      <t>シュ</t>
    </rPh>
    <rPh sb="18" eb="19">
      <t>テン</t>
    </rPh>
    <rPh sb="19" eb="20">
      <t>ケン</t>
    </rPh>
    <rPh sb="20" eb="21">
      <t>オモテ</t>
    </rPh>
    <phoneticPr fontId="1"/>
  </si>
  <si>
    <t>　保育所　　　　　　　　　　　　　保育所型認定こども園</t>
    <rPh sb="1" eb="3">
      <t>ホイク</t>
    </rPh>
    <rPh sb="3" eb="4">
      <t>ショ</t>
    </rPh>
    <rPh sb="17" eb="19">
      <t>ホイク</t>
    </rPh>
    <rPh sb="19" eb="20">
      <t>ショ</t>
    </rPh>
    <rPh sb="20" eb="21">
      <t>ガタ</t>
    </rPh>
    <rPh sb="21" eb="23">
      <t>ニンテイ</t>
    </rPh>
    <rPh sb="26" eb="27">
      <t>エン</t>
    </rPh>
    <phoneticPr fontId="1"/>
  </si>
  <si>
    <r>
      <t>　保育士等の配置状況　</t>
    </r>
    <r>
      <rPr>
        <b/>
        <sz val="11"/>
        <color rgb="FFFF0000"/>
        <rFont val="ＭＳ Ｐゴシック"/>
        <family val="3"/>
        <charset val="128"/>
      </rPr>
      <t>【保育所の場合】</t>
    </r>
    <r>
      <rPr>
        <b/>
        <strike/>
        <sz val="11"/>
        <color rgb="FFFF0000"/>
        <rFont val="ＭＳ Ｐゴシック"/>
        <family val="3"/>
        <charset val="128"/>
      </rPr>
      <t>　</t>
    </r>
    <rPh sb="3" eb="4">
      <t>シ</t>
    </rPh>
    <rPh sb="12" eb="14">
      <t>ホイク</t>
    </rPh>
    <rPh sb="14" eb="15">
      <t>ショ</t>
    </rPh>
    <rPh sb="16" eb="18">
      <t>バアイ</t>
    </rPh>
    <phoneticPr fontId="36"/>
  </si>
  <si>
    <t>　特定教育・保育施設及び特定地域型保育事業並びに特定子ども・子育て支援施設等の運営に関する基準（平成２６年内閣府令第３９号）</t>
    <phoneticPr fontId="1"/>
  </si>
  <si>
    <t>　保育所における自己評価ガイドライン（２０２０年改訂版）</t>
    <rPh sb="1" eb="3">
      <t>ホイク</t>
    </rPh>
    <rPh sb="3" eb="4">
      <t>ショ</t>
    </rPh>
    <rPh sb="8" eb="10">
      <t>ジコ</t>
    </rPh>
    <rPh sb="10" eb="12">
      <t>ヒョウカ</t>
    </rPh>
    <rPh sb="23" eb="24">
      <t>ネン</t>
    </rPh>
    <rPh sb="24" eb="26">
      <t>カイテイ</t>
    </rPh>
    <rPh sb="26" eb="27">
      <t>バン</t>
    </rPh>
    <phoneticPr fontId="1"/>
  </si>
  <si>
    <t>令和７年度</t>
    <rPh sb="0" eb="1">
      <t>レイ</t>
    </rPh>
    <rPh sb="1" eb="2">
      <t>ワ</t>
    </rPh>
    <rPh sb="3" eb="5">
      <t>ネンド</t>
    </rPh>
    <rPh sb="4" eb="5">
      <t>ド</t>
    </rPh>
    <phoneticPr fontId="1"/>
  </si>
  <si>
    <t xml:space="preserve"> 保育士等は、保育の計画や保育の記録を通して、自らの保育実践を振り返り、自己評価することを通して、その専門性の向上や保育実践の改善に努めなければならない。</t>
    <phoneticPr fontId="1"/>
  </si>
  <si>
    <t>　子の看護等休暇制度</t>
    <rPh sb="1" eb="2">
      <t>コ</t>
    </rPh>
    <rPh sb="3" eb="5">
      <t>カンゴ</t>
    </rPh>
    <rPh sb="5" eb="6">
      <t>トウ</t>
    </rPh>
    <rPh sb="6" eb="8">
      <t>キュウカ</t>
    </rPh>
    <rPh sb="8" eb="10">
      <t>セイド</t>
    </rPh>
    <phoneticPr fontId="1"/>
  </si>
  <si>
    <t>　保育所は、保育の質の向上を図るため、保育の計画の展開や保育士等の自己評価を踏まえ、当該保育所の保育の内容等について、自ら評価を行い、その結果を公表するよう努めなければならない。</t>
    <phoneticPr fontId="1"/>
  </si>
  <si>
    <t>　保育所は、定期的に保育所を利用する保護者その他の関係者（当該保育所の職員を除く。）による評価又は外部の者による評価を受けて、それらの結果を公表し、常にその改善を図るよう努めなければならない。</t>
    <rPh sb="12" eb="13">
      <t>ショ</t>
    </rPh>
    <rPh sb="33" eb="34">
      <t>ショ</t>
    </rPh>
    <phoneticPr fontId="1"/>
  </si>
  <si>
    <t>　外部研修への参加機会を確保するよう努めていますか。</t>
    <phoneticPr fontId="1"/>
  </si>
  <si>
    <t>　職場内研修を計画に基づいて実施していますか。</t>
    <phoneticPr fontId="1"/>
  </si>
  <si>
    <t>　保育所においては、当該保育所における保育の課題や各職員のキャリアパス等も見据えて、初任者から管理職員までの職位や職務内容等を踏まえた体系的な研修計画を作成しなければならない。</t>
    <phoneticPr fontId="1"/>
  </si>
  <si>
    <t>　各保育所における保育の課題への的確な対応や、保育士等の専門性の向上を図るためには、職場内での研修に加え、関係機関等による研修の活用が有効であることから、必要に応じて、こうした外部研修への参加機会が確保されるよう努めなければならない。</t>
    <phoneticPr fontId="1"/>
  </si>
  <si>
    <t>　施設は、次の措置を講じなければならない。</t>
    <phoneticPr fontId="1"/>
  </si>
  <si>
    <t>・　日常行う清掃のほか、大掃除を、６月以内ごとに１回、定期に、統一的に行うこと。
（※）</t>
    <phoneticPr fontId="1"/>
  </si>
  <si>
    <t>・　ねずみ、昆虫等の発生場所、生息場所及び侵入経路並びにねずみ、昆虫等による被害の状況について、６月以内ごとに１回、定期に、統一的に調査を実施し、当該調査の結果に基づき、ねずみ、昆虫等の発生を防止するため必要な措置を講ずること。
　（※）例　１回目８月、２回目１２月→×　　１回目６月、２回目１２月→○</t>
    <phoneticPr fontId="1"/>
  </si>
  <si>
    <t>　施設の清掃及びネズミ、昆虫等の防除を行っていますか。</t>
    <rPh sb="1" eb="3">
      <t>シセツ</t>
    </rPh>
    <rPh sb="4" eb="6">
      <t>セイソウ</t>
    </rPh>
    <rPh sb="6" eb="7">
      <t>オヨ</t>
    </rPh>
    <rPh sb="12" eb="14">
      <t>コンチュウ</t>
    </rPh>
    <rPh sb="14" eb="15">
      <t>トウ</t>
    </rPh>
    <rPh sb="16" eb="18">
      <t>ボウジョ</t>
    </rPh>
    <rPh sb="19" eb="20">
      <t>オコナ</t>
    </rPh>
    <phoneticPr fontId="1"/>
  </si>
  <si>
    <t>　井戸水を飲用等に利用している場合、水質検査を定期的に実施していますか。</t>
    <rPh sb="1" eb="2">
      <t>イ</t>
    </rPh>
    <rPh sb="2" eb="3">
      <t>ド</t>
    </rPh>
    <rPh sb="3" eb="4">
      <t>スイ</t>
    </rPh>
    <rPh sb="5" eb="8">
      <t>インヨウナド</t>
    </rPh>
    <rPh sb="9" eb="11">
      <t>リヨウ</t>
    </rPh>
    <rPh sb="15" eb="17">
      <t>バアイ</t>
    </rPh>
    <rPh sb="18" eb="20">
      <t>スイシツ</t>
    </rPh>
    <rPh sb="20" eb="22">
      <t>ケンサ</t>
    </rPh>
    <rPh sb="23" eb="26">
      <t>テイキテキ</t>
    </rPh>
    <rPh sb="27" eb="29">
      <t>ジッシ</t>
    </rPh>
    <phoneticPr fontId="1"/>
  </si>
  <si>
    <t>第56条</t>
    <rPh sb="0" eb="1">
      <t>ダイ</t>
    </rPh>
    <phoneticPr fontId="1"/>
  </si>
  <si>
    <t>水道法施行規則第55条、</t>
    <phoneticPr fontId="1"/>
  </si>
  <si>
    <t>消防法施行令第3条</t>
    <rPh sb="0" eb="2">
      <t>ショウボウ</t>
    </rPh>
    <rPh sb="2" eb="3">
      <t>ホウ</t>
    </rPh>
    <rPh sb="3" eb="5">
      <t>セコウ</t>
    </rPh>
    <rPh sb="5" eb="6">
      <t>レイ</t>
    </rPh>
    <rPh sb="6" eb="7">
      <t>ダイ</t>
    </rPh>
    <rPh sb="8" eb="9">
      <t>ジョウ</t>
    </rPh>
    <phoneticPr fontId="1"/>
  </si>
  <si>
    <t>衛水第12号</t>
    <rPh sb="0" eb="1">
      <t>エイ</t>
    </rPh>
    <rPh sb="1" eb="2">
      <t>ミズ</t>
    </rPh>
    <rPh sb="2" eb="3">
      <t>ダイ</t>
    </rPh>
    <rPh sb="5" eb="6">
      <t>ゴウ</t>
    </rPh>
    <phoneticPr fontId="1"/>
  </si>
  <si>
    <t>　主幹教諭等を教育・保育計画の立案等業務に専任させるための代替を配置し、以下の事業等を複数実施すること。また、保護者や地域住民からの教育・育児相談、地域の子育て支援活動等に積極的に取り組むこと。</t>
    <rPh sb="1" eb="3">
      <t>シュカン</t>
    </rPh>
    <rPh sb="3" eb="5">
      <t>キョウユ</t>
    </rPh>
    <rPh sb="5" eb="6">
      <t>トウ</t>
    </rPh>
    <rPh sb="7" eb="9">
      <t>キョウイク</t>
    </rPh>
    <rPh sb="10" eb="12">
      <t>ホイク</t>
    </rPh>
    <rPh sb="12" eb="14">
      <t>ケイカク</t>
    </rPh>
    <rPh sb="15" eb="17">
      <t>リツアン</t>
    </rPh>
    <rPh sb="17" eb="18">
      <t>トウ</t>
    </rPh>
    <rPh sb="18" eb="20">
      <t>ギョウム</t>
    </rPh>
    <rPh sb="21" eb="23">
      <t>センニン</t>
    </rPh>
    <rPh sb="29" eb="31">
      <t>ダイガ</t>
    </rPh>
    <rPh sb="32" eb="34">
      <t>ハイチ</t>
    </rPh>
    <rPh sb="36" eb="38">
      <t>イカ</t>
    </rPh>
    <rPh sb="39" eb="41">
      <t>ジギョウ</t>
    </rPh>
    <rPh sb="41" eb="42">
      <t>トウ</t>
    </rPh>
    <rPh sb="43" eb="45">
      <t>フクスウ</t>
    </rPh>
    <rPh sb="45" eb="47">
      <t>ジッシ</t>
    </rPh>
    <rPh sb="55" eb="58">
      <t>ホゴシャ</t>
    </rPh>
    <rPh sb="59" eb="61">
      <t>チイキ</t>
    </rPh>
    <rPh sb="61" eb="63">
      <t>ジュウミン</t>
    </rPh>
    <rPh sb="66" eb="68">
      <t>キョウイク</t>
    </rPh>
    <rPh sb="69" eb="71">
      <t>イクジ</t>
    </rPh>
    <rPh sb="71" eb="73">
      <t>ソウダン</t>
    </rPh>
    <rPh sb="74" eb="76">
      <t>チイキ</t>
    </rPh>
    <rPh sb="77" eb="79">
      <t>コソダ</t>
    </rPh>
    <rPh sb="80" eb="82">
      <t>シエン</t>
    </rPh>
    <rPh sb="82" eb="84">
      <t>カツドウ</t>
    </rPh>
    <rPh sb="84" eb="85">
      <t>トウ</t>
    </rPh>
    <rPh sb="86" eb="88">
      <t>セッキョク</t>
    </rPh>
    <rPh sb="88" eb="89">
      <t>テキ</t>
    </rPh>
    <rPh sb="90" eb="91">
      <t>ト</t>
    </rPh>
    <rPh sb="92" eb="9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</si>
</sst>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0_);[Red]\(0\)"/>
    <numFmt numFmtId="178" formatCode="0_ "/>
    <numFmt numFmtId="179" formatCode="0.0_ "/>
    <numFmt numFmtId="180" formatCode="0.00_ "/>
    <numFmt numFmtId="181" formatCode="#,##0.0;[Red]\-#,##0.0"/>
    <numFmt numFmtId="182" formatCode="0.0_);[Red]\(0.0\)"/>
    <numFmt numFmtId="183" formatCode="#,##0.0_ ;[Red]\-#,##0.0\ "/>
    <numFmt numFmtId="184" formatCode="#,##0.00_ "/>
    <numFmt numFmtId="185" formatCode="0.0"/>
  </numFmts>
  <fonts count="105" x14ac:knownFonts="1">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vertAlign val="subscript"/>
      <sz val="9"/>
      <name val="ＭＳ ゴシック"/>
      <family val="3"/>
      <charset val="128"/>
    </font>
    <font>
      <sz val="8"/>
      <name val="ＭＳ ゴシック"/>
      <family val="3"/>
      <charset val="128"/>
    </font>
    <font>
      <u/>
      <sz val="9"/>
      <name val="ＭＳ ゴシック"/>
      <family val="3"/>
      <charset val="128"/>
    </font>
    <font>
      <sz val="8"/>
      <name val="ＭＳ Ｐゴシック"/>
      <family val="3"/>
      <charset val="128"/>
    </font>
    <font>
      <sz val="9"/>
      <name val="ＭＳ Ｐゴシック"/>
      <family val="3"/>
      <charset val="128"/>
    </font>
    <font>
      <sz val="11"/>
      <color indexed="10"/>
      <name val="ＭＳ Ｐゴシック"/>
      <family val="3"/>
      <charset val="128"/>
    </font>
    <font>
      <sz val="7"/>
      <name val="ＭＳ Ｐゴシック"/>
      <family val="3"/>
      <charset val="128"/>
    </font>
    <font>
      <sz val="9"/>
      <color indexed="10"/>
      <name val="ＭＳ ゴシック"/>
      <family val="3"/>
      <charset val="128"/>
    </font>
    <font>
      <sz val="8"/>
      <color indexed="10"/>
      <name val="ＭＳ ゴシック"/>
      <family val="3"/>
      <charset val="128"/>
    </font>
    <font>
      <sz val="9"/>
      <color indexed="10"/>
      <name val="ＭＳ Ｐゴシック"/>
      <family val="3"/>
      <charset val="128"/>
    </font>
    <font>
      <sz val="11"/>
      <color indexed="10"/>
      <name val="ＭＳ ゴシック"/>
      <family val="3"/>
      <charset val="128"/>
    </font>
    <font>
      <sz val="12"/>
      <name val="ＭＳ Ｐゴシック"/>
      <family val="3"/>
      <charset val="128"/>
    </font>
    <font>
      <sz val="9"/>
      <color indexed="8"/>
      <name val="ＭＳ Ｐゴシック"/>
      <family val="3"/>
      <charset val="128"/>
    </font>
    <font>
      <sz val="8"/>
      <color indexed="10"/>
      <name val="ＭＳ Ｐゴシック"/>
      <family val="3"/>
      <charset val="128"/>
    </font>
    <font>
      <sz val="22"/>
      <color indexed="10"/>
      <name val="ＭＳ Ｐゴシック"/>
      <family val="3"/>
      <charset val="128"/>
    </font>
    <font>
      <sz val="18"/>
      <color indexed="10"/>
      <name val="ＭＳ Ｐゴシック"/>
      <family val="3"/>
      <charset val="128"/>
    </font>
    <font>
      <sz val="28"/>
      <name val="ＭＳ Ｐゴシック"/>
      <family val="3"/>
      <charset val="128"/>
    </font>
    <font>
      <sz val="20"/>
      <name val="ＭＳ Ｐゴシック"/>
      <family val="3"/>
      <charset val="128"/>
    </font>
    <font>
      <i/>
      <sz val="9"/>
      <name val="ＭＳ Ｐゴシック"/>
      <family val="3"/>
      <charset val="128"/>
    </font>
    <font>
      <u/>
      <sz val="9"/>
      <name val="ＭＳ Ｐゴシック"/>
      <family val="3"/>
      <charset val="128"/>
    </font>
    <font>
      <vertAlign val="subscript"/>
      <sz val="9"/>
      <name val="ＭＳ Ｐゴシック"/>
      <family val="3"/>
      <charset val="128"/>
    </font>
    <font>
      <b/>
      <sz val="9"/>
      <name val="ＭＳ ゴシック"/>
      <family val="3"/>
      <charset val="128"/>
    </font>
    <font>
      <b/>
      <sz val="9"/>
      <color indexed="10"/>
      <name val="ＭＳ Ｐゴシック"/>
      <family val="3"/>
      <charset val="128"/>
    </font>
    <font>
      <sz val="9"/>
      <color indexed="8"/>
      <name val="ＭＳ ゴシック"/>
      <family val="3"/>
      <charset val="128"/>
    </font>
    <font>
      <sz val="12"/>
      <name val="ＭＳ ゴシック"/>
      <family val="3"/>
      <charset val="128"/>
    </font>
    <font>
      <sz val="18"/>
      <name val="ＭＳ Ｐゴシック"/>
      <family val="3"/>
      <charset val="128"/>
    </font>
    <font>
      <strike/>
      <sz val="9"/>
      <name val="ＭＳ ゴシック"/>
      <family val="3"/>
      <charset val="128"/>
    </font>
    <font>
      <strike/>
      <sz val="9"/>
      <name val="ＭＳ Ｐゴシック"/>
      <family val="3"/>
      <charset val="128"/>
    </font>
    <font>
      <strike/>
      <sz val="11"/>
      <name val="ＭＳ ゴシック"/>
      <family val="3"/>
      <charset val="128"/>
    </font>
    <font>
      <strike/>
      <sz val="8"/>
      <name val="ＭＳ ゴシック"/>
      <family val="3"/>
      <charset val="128"/>
    </font>
    <font>
      <sz val="10"/>
      <name val="HG丸ｺﾞｼｯｸM-PRO"/>
      <family val="3"/>
      <charset val="128"/>
    </font>
    <font>
      <sz val="6"/>
      <name val="ＭＳ Ｐゴシック"/>
      <family val="3"/>
    </font>
    <font>
      <b/>
      <sz val="11"/>
      <color indexed="10"/>
      <name val="ＭＳ Ｐゴシック"/>
      <family val="3"/>
    </font>
    <font>
      <sz val="9"/>
      <color indexed="10"/>
      <name val="ＭＳ Ｐゴシック"/>
      <family val="3"/>
    </font>
    <font>
      <sz val="9"/>
      <name val="ＭＳ Ｐゴシック"/>
      <family val="3"/>
    </font>
    <font>
      <strike/>
      <sz val="9"/>
      <name val="ＭＳ Ｐゴシック"/>
      <family val="3"/>
    </font>
    <font>
      <sz val="9"/>
      <name val="ＭＳ ゴシック"/>
      <family val="3"/>
    </font>
    <font>
      <sz val="11"/>
      <name val="ＭＳ Ｐゴシック"/>
      <family val="3"/>
    </font>
    <font>
      <sz val="8"/>
      <name val="ＭＳ Ｐゴシック"/>
      <family val="3"/>
    </font>
    <font>
      <sz val="7"/>
      <name val="ＭＳ Ｐゴシック"/>
      <family val="3"/>
    </font>
    <font>
      <sz val="7"/>
      <name val="ＭＳ ゴシック"/>
      <family val="3"/>
    </font>
    <font>
      <sz val="8"/>
      <color indexed="10"/>
      <name val="ＭＳ Ｐゴシック"/>
      <family val="3"/>
    </font>
    <font>
      <sz val="8"/>
      <color indexed="10"/>
      <name val="ＭＳ ゴシック"/>
      <family val="3"/>
    </font>
    <font>
      <sz val="10"/>
      <color indexed="12"/>
      <name val="ＭＳ Ｐゴシック"/>
      <family val="3"/>
    </font>
    <font>
      <b/>
      <u val="double"/>
      <sz val="10"/>
      <color indexed="12"/>
      <name val="ＭＳ Ｐゴシック"/>
      <family val="3"/>
    </font>
    <font>
      <sz val="10"/>
      <name val="ＭＳ Ｐゴシック"/>
      <family val="3"/>
    </font>
    <font>
      <u/>
      <sz val="9"/>
      <color indexed="10"/>
      <name val="ＭＳ Ｐゴシック"/>
      <family val="3"/>
    </font>
    <font>
      <u/>
      <sz val="9"/>
      <name val="ＭＳ Ｐゴシック"/>
      <family val="3"/>
    </font>
    <font>
      <b/>
      <sz val="11"/>
      <name val="ＭＳ Ｐゴシック"/>
      <family val="3"/>
    </font>
    <font>
      <sz val="11"/>
      <color indexed="10"/>
      <name val="ＭＳ Ｐゴシック"/>
      <family val="3"/>
    </font>
    <font>
      <sz val="9"/>
      <color indexed="12"/>
      <name val="ＭＳ Ｐゴシック"/>
      <family val="3"/>
    </font>
    <font>
      <sz val="10"/>
      <color indexed="10"/>
      <name val="ＭＳ Ｐゴシック"/>
      <family val="3"/>
    </font>
    <font>
      <sz val="9"/>
      <color indexed="8"/>
      <name val="ＭＳ Ｐゴシック"/>
      <family val="3"/>
    </font>
    <font>
      <sz val="7"/>
      <color indexed="8"/>
      <name val="ＭＳ Ｐゴシック"/>
      <family val="3"/>
    </font>
    <font>
      <sz val="6"/>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70C0"/>
      <name val="ＭＳ ゴシック"/>
      <family val="3"/>
      <charset val="128"/>
    </font>
    <font>
      <sz val="9"/>
      <color theme="3"/>
      <name val="ＭＳ ゴシック"/>
      <family val="3"/>
      <charset val="128"/>
    </font>
    <font>
      <sz val="8"/>
      <color theme="3"/>
      <name val="ＭＳ ゴシック"/>
      <family val="3"/>
      <charset val="128"/>
    </font>
    <font>
      <sz val="8"/>
      <color rgb="FFFF0000"/>
      <name val="ＭＳ ゴシック"/>
      <family val="3"/>
      <charset val="128"/>
    </font>
    <font>
      <sz val="9"/>
      <color rgb="FFFF0000"/>
      <name val="ＭＳ ゴシック"/>
      <family val="3"/>
      <charset val="128"/>
    </font>
    <font>
      <sz val="11"/>
      <color rgb="FFFF0000"/>
      <name val="ＭＳ Ｐゴシック"/>
      <family val="3"/>
      <charset val="128"/>
    </font>
    <font>
      <sz val="11"/>
      <color rgb="FF0070C0"/>
      <name val="ＭＳ Ｐゴシック"/>
      <family val="3"/>
      <charset val="128"/>
    </font>
    <font>
      <sz val="9"/>
      <color rgb="FF0070C0"/>
      <name val="ＭＳ Ｐゴシック"/>
      <family val="3"/>
      <charset val="128"/>
    </font>
    <font>
      <sz val="9"/>
      <color rgb="FF0000FF"/>
      <name val="ＭＳ Ｐゴシック"/>
      <family val="3"/>
      <charset val="128"/>
    </font>
    <font>
      <sz val="8"/>
      <color rgb="FFFF0000"/>
      <name val="ＭＳ Ｐゴシック"/>
      <family val="3"/>
      <charset val="128"/>
    </font>
    <font>
      <sz val="9"/>
      <color rgb="FFFF0000"/>
      <name val="ＭＳ Ｐゴシック"/>
      <family val="3"/>
      <charset val="128"/>
    </font>
    <font>
      <sz val="9"/>
      <color theme="1"/>
      <name val="ＭＳ ゴシック"/>
      <family val="3"/>
      <charset val="128"/>
    </font>
    <font>
      <b/>
      <sz val="9"/>
      <color theme="1"/>
      <name val="ＭＳ ゴシック"/>
      <family val="3"/>
      <charset val="128"/>
    </font>
    <font>
      <sz val="9"/>
      <color theme="1"/>
      <name val="ＭＳ Ｐゴシック"/>
      <family val="3"/>
      <charset val="128"/>
    </font>
    <font>
      <sz val="11"/>
      <color theme="1"/>
      <name val="ＭＳ Ｐゴシック"/>
      <family val="3"/>
      <charset val="128"/>
    </font>
    <font>
      <sz val="8"/>
      <color theme="1"/>
      <name val="ＭＳ ゴシック"/>
      <family val="3"/>
      <charset val="128"/>
    </font>
    <font>
      <sz val="11"/>
      <color rgb="FFFF0000"/>
      <name val="ＭＳ ゴシック"/>
      <family val="3"/>
      <charset val="128"/>
    </font>
    <font>
      <sz val="10"/>
      <color theme="1"/>
      <name val="ＭＳ Ｐゴシック"/>
      <family val="3"/>
      <charset val="128"/>
    </font>
    <font>
      <sz val="12"/>
      <color theme="1"/>
      <name val="ＭＳ Ｐゴシック"/>
      <family val="3"/>
      <charset val="128"/>
    </font>
    <font>
      <sz val="11"/>
      <color theme="1"/>
      <name val="ＭＳ ゴシック"/>
      <family val="3"/>
      <charset val="128"/>
    </font>
    <font>
      <sz val="11"/>
      <color theme="3"/>
      <name val="ＭＳ ゴシック"/>
      <family val="3"/>
      <charset val="128"/>
    </font>
    <font>
      <sz val="9"/>
      <color indexed="10"/>
      <name val="ＭＳ Ｐゴシック"/>
      <family val="3"/>
      <charset val="128"/>
      <scheme val="minor"/>
    </font>
    <font>
      <sz val="6"/>
      <color theme="1"/>
      <name val="ＭＳ Ｐゴシック"/>
      <family val="3"/>
      <charset val="128"/>
    </font>
    <font>
      <sz val="9"/>
      <color rgb="FF000000"/>
      <name val="MS UI Gothic"/>
      <family val="3"/>
      <charset val="128"/>
    </font>
    <font>
      <sz val="11"/>
      <color rgb="FF000000"/>
      <name val="ＭＳ Ｐゴシック"/>
      <family val="3"/>
      <charset val="128"/>
    </font>
    <font>
      <strike/>
      <sz val="9"/>
      <color rgb="FFFF0000"/>
      <name val="ＭＳ Ｐゴシック"/>
      <family val="3"/>
      <charset val="128"/>
    </font>
    <font>
      <b/>
      <strike/>
      <sz val="11"/>
      <color rgb="FFFF0000"/>
      <name val="ＭＳ Ｐゴシック"/>
      <family val="3"/>
      <charset val="128"/>
    </font>
    <font>
      <b/>
      <sz val="11"/>
      <color rgb="FFFF0000"/>
      <name val="ＭＳ Ｐゴシック"/>
      <family val="3"/>
      <charset val="128"/>
    </font>
  </fonts>
  <fills count="4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3743705557422"/>
        <bgColor indexed="64"/>
      </patternFill>
    </fill>
    <fill>
      <patternFill patternType="solid">
        <fgColor theme="0" tint="-0.14996795556505021"/>
        <bgColor indexed="64"/>
      </patternFill>
    </fill>
    <fill>
      <patternFill patternType="solid">
        <fgColor rgb="FFD9D9D9"/>
        <bgColor indexed="64"/>
      </patternFill>
    </fill>
  </fills>
  <borders count="14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tted">
        <color indexed="64"/>
      </left>
      <right/>
      <top style="thin">
        <color indexed="64"/>
      </top>
      <bottom/>
      <diagonal/>
    </border>
    <border>
      <left style="double">
        <color indexed="64"/>
      </left>
      <right/>
      <top/>
      <bottom/>
      <diagonal/>
    </border>
    <border>
      <left style="dotted">
        <color indexed="64"/>
      </left>
      <right/>
      <top/>
      <bottom/>
      <diagonal/>
    </border>
    <border>
      <left style="double">
        <color indexed="64"/>
      </left>
      <right/>
      <top/>
      <bottom style="thin">
        <color indexed="64"/>
      </bottom>
      <diagonal/>
    </border>
    <border>
      <left style="dotted">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double">
        <color indexed="64"/>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medium">
        <color indexed="64"/>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60" fillId="2" borderId="0" applyNumberFormat="0" applyBorder="0" applyAlignment="0" applyProtection="0">
      <alignment vertical="center"/>
    </xf>
    <xf numFmtId="0" fontId="60" fillId="3" borderId="0" applyNumberFormat="0" applyBorder="0" applyAlignment="0" applyProtection="0">
      <alignment vertical="center"/>
    </xf>
    <xf numFmtId="0" fontId="60" fillId="4" borderId="0" applyNumberFormat="0" applyBorder="0" applyAlignment="0" applyProtection="0">
      <alignment vertical="center"/>
    </xf>
    <xf numFmtId="0" fontId="60" fillId="5"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7"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21" borderId="0" applyNumberFormat="0" applyBorder="0" applyAlignment="0" applyProtection="0">
      <alignment vertical="center"/>
    </xf>
    <xf numFmtId="0" fontId="61" fillId="9"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0" borderId="0" applyNumberFormat="0" applyFill="0" applyBorder="0" applyAlignment="0" applyProtection="0">
      <alignment vertical="center"/>
    </xf>
    <xf numFmtId="0" fontId="63" fillId="28" borderId="135" applyNumberFormat="0" applyAlignment="0" applyProtection="0">
      <alignment vertical="center"/>
    </xf>
    <xf numFmtId="0" fontId="64" fillId="29" borderId="0" applyNumberFormat="0" applyBorder="0" applyAlignment="0" applyProtection="0">
      <alignment vertical="center"/>
    </xf>
    <xf numFmtId="0" fontId="4" fillId="10" borderId="136" applyNumberFormat="0" applyFont="0" applyAlignment="0" applyProtection="0">
      <alignment vertical="center"/>
    </xf>
    <xf numFmtId="0" fontId="65" fillId="0" borderId="137" applyNumberFormat="0" applyFill="0" applyAlignment="0" applyProtection="0">
      <alignment vertical="center"/>
    </xf>
    <xf numFmtId="0" fontId="66" fillId="30" borderId="0" applyNumberFormat="0" applyBorder="0" applyAlignment="0" applyProtection="0">
      <alignment vertical="center"/>
    </xf>
    <xf numFmtId="0" fontId="67" fillId="31" borderId="138" applyNumberFormat="0" applyAlignment="0" applyProtection="0">
      <alignment vertical="center"/>
    </xf>
    <xf numFmtId="0" fontId="68"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69" fillId="0" borderId="139" applyNumberFormat="0" applyFill="0" applyAlignment="0" applyProtection="0">
      <alignment vertical="center"/>
    </xf>
    <xf numFmtId="0" fontId="70" fillId="0" borderId="140" applyNumberFormat="0" applyFill="0" applyAlignment="0" applyProtection="0">
      <alignment vertical="center"/>
    </xf>
    <xf numFmtId="0" fontId="71" fillId="0" borderId="141" applyNumberFormat="0" applyFill="0" applyAlignment="0" applyProtection="0">
      <alignment vertical="center"/>
    </xf>
    <xf numFmtId="0" fontId="71" fillId="0" borderId="0" applyNumberFormat="0" applyFill="0" applyBorder="0" applyAlignment="0" applyProtection="0">
      <alignment vertical="center"/>
    </xf>
    <xf numFmtId="0" fontId="72" fillId="0" borderId="142" applyNumberFormat="0" applyFill="0" applyAlignment="0" applyProtection="0">
      <alignment vertical="center"/>
    </xf>
    <xf numFmtId="0" fontId="73" fillId="31" borderId="143" applyNumberFormat="0" applyAlignment="0" applyProtection="0">
      <alignment vertical="center"/>
    </xf>
    <xf numFmtId="0" fontId="74" fillId="0" borderId="0" applyNumberForma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75" fillId="6" borderId="138" applyNumberFormat="0" applyAlignment="0" applyProtection="0">
      <alignment vertical="center"/>
    </xf>
    <xf numFmtId="0" fontId="76" fillId="32" borderId="0" applyNumberFormat="0" applyBorder="0" applyAlignment="0" applyProtection="0">
      <alignment vertical="center"/>
    </xf>
  </cellStyleXfs>
  <cellXfs count="2122">
    <xf numFmtId="0" fontId="0" fillId="0" borderId="0" xfId="0"/>
    <xf numFmtId="0" fontId="2" fillId="11" borderId="1" xfId="0" applyFont="1" applyFill="1" applyBorder="1" applyAlignment="1">
      <alignmen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6" fillId="11" borderId="0" xfId="0" applyFont="1" applyFill="1" applyAlignment="1">
      <alignment vertical="center"/>
    </xf>
    <xf numFmtId="0" fontId="6" fillId="11" borderId="2" xfId="0" applyFont="1" applyFill="1" applyBorder="1" applyAlignment="1">
      <alignment vertical="center"/>
    </xf>
    <xf numFmtId="0" fontId="2" fillId="11" borderId="2" xfId="0" applyFont="1" applyFill="1" applyBorder="1" applyAlignment="1">
      <alignment vertical="center"/>
    </xf>
    <xf numFmtId="49" fontId="2" fillId="11" borderId="0" xfId="0" applyNumberFormat="1" applyFont="1" applyFill="1" applyAlignment="1">
      <alignment vertical="center"/>
    </xf>
    <xf numFmtId="0" fontId="12" fillId="11" borderId="0" xfId="0" applyFont="1" applyFill="1" applyAlignment="1">
      <alignment horizontal="center" vertical="center"/>
    </xf>
    <xf numFmtId="0" fontId="12" fillId="11" borderId="0" xfId="0" applyFont="1" applyFill="1" applyAlignment="1">
      <alignment vertical="center"/>
    </xf>
    <xf numFmtId="0" fontId="2" fillId="11" borderId="3" xfId="0" applyFont="1" applyFill="1" applyBorder="1" applyAlignment="1">
      <alignment vertical="center"/>
    </xf>
    <xf numFmtId="0" fontId="2" fillId="11" borderId="4" xfId="0" applyFont="1" applyFill="1" applyBorder="1" applyAlignment="1">
      <alignment vertical="center"/>
    </xf>
    <xf numFmtId="0" fontId="2" fillId="11" borderId="5" xfId="0" applyFont="1" applyFill="1" applyBorder="1" applyAlignment="1">
      <alignment vertical="center"/>
    </xf>
    <xf numFmtId="0" fontId="2" fillId="11" borderId="6" xfId="0" applyFont="1" applyFill="1" applyBorder="1" applyAlignment="1">
      <alignment vertical="center"/>
    </xf>
    <xf numFmtId="49" fontId="2" fillId="11" borderId="1" xfId="0" applyNumberFormat="1" applyFont="1" applyFill="1" applyBorder="1" applyAlignment="1">
      <alignment vertical="center"/>
    </xf>
    <xf numFmtId="0" fontId="6" fillId="11" borderId="1" xfId="0" applyFont="1" applyFill="1" applyBorder="1" applyAlignment="1">
      <alignment vertical="center"/>
    </xf>
    <xf numFmtId="0" fontId="3" fillId="11" borderId="0" xfId="0" applyFont="1" applyFill="1" applyAlignment="1">
      <alignment vertical="center"/>
    </xf>
    <xf numFmtId="0" fontId="3" fillId="11" borderId="2" xfId="0" applyFont="1" applyFill="1" applyBorder="1" applyAlignment="1">
      <alignment vertical="center"/>
    </xf>
    <xf numFmtId="0" fontId="13" fillId="11" borderId="0" xfId="0" applyFont="1" applyFill="1" applyAlignment="1">
      <alignment vertical="center"/>
    </xf>
    <xf numFmtId="0" fontId="13" fillId="11" borderId="2" xfId="0" applyFont="1" applyFill="1" applyBorder="1" applyAlignment="1">
      <alignment vertical="center"/>
    </xf>
    <xf numFmtId="0" fontId="6" fillId="11" borderId="0" xfId="0" applyFont="1" applyFill="1" applyAlignment="1">
      <alignment vertical="top" wrapText="1" shrinkToFit="1"/>
    </xf>
    <xf numFmtId="0" fontId="6" fillId="11" borderId="2" xfId="0" applyFont="1" applyFill="1" applyBorder="1" applyAlignment="1">
      <alignment vertical="top" wrapText="1" shrinkToFit="1"/>
    </xf>
    <xf numFmtId="0" fontId="2" fillId="11" borderId="2" xfId="0" applyFont="1" applyFill="1" applyBorder="1" applyAlignment="1">
      <alignment vertical="top" wrapText="1" shrinkToFit="1"/>
    </xf>
    <xf numFmtId="0" fontId="3" fillId="11" borderId="0" xfId="0" applyFont="1" applyFill="1" applyAlignment="1">
      <alignment vertical="top" wrapText="1" shrinkToFit="1"/>
    </xf>
    <xf numFmtId="0" fontId="3" fillId="11" borderId="2" xfId="0" applyFont="1" applyFill="1" applyBorder="1" applyAlignment="1">
      <alignment vertical="top" wrapText="1" shrinkToFit="1"/>
    </xf>
    <xf numFmtId="0" fontId="2" fillId="11" borderId="0" xfId="0" applyFont="1" applyFill="1" applyAlignment="1">
      <alignment vertical="center" shrinkToFit="1"/>
    </xf>
    <xf numFmtId="0" fontId="3" fillId="11" borderId="0" xfId="0" applyFont="1" applyFill="1" applyAlignment="1">
      <alignment vertical="center" shrinkToFit="1"/>
    </xf>
    <xf numFmtId="0" fontId="3" fillId="11" borderId="2" xfId="0" applyFont="1" applyFill="1" applyBorder="1" applyAlignment="1">
      <alignment vertical="center" shrinkToFit="1"/>
    </xf>
    <xf numFmtId="0" fontId="2" fillId="11" borderId="0" xfId="0" applyFont="1" applyFill="1" applyAlignment="1">
      <alignment vertical="top" wrapText="1"/>
    </xf>
    <xf numFmtId="0" fontId="2" fillId="11" borderId="2" xfId="0" applyFont="1" applyFill="1" applyBorder="1" applyAlignment="1">
      <alignment vertical="top" wrapText="1"/>
    </xf>
    <xf numFmtId="0" fontId="2" fillId="11" borderId="0" xfId="0" applyFont="1" applyFill="1" applyAlignment="1">
      <alignment vertical="top" wrapText="1" shrinkToFit="1"/>
    </xf>
    <xf numFmtId="49" fontId="2" fillId="11" borderId="0" xfId="0" applyNumberFormat="1" applyFont="1" applyFill="1" applyAlignment="1">
      <alignment horizontal="center" vertical="center"/>
    </xf>
    <xf numFmtId="49" fontId="2" fillId="11" borderId="0" xfId="0" applyNumberFormat="1" applyFont="1" applyFill="1" applyAlignment="1">
      <alignment horizontal="right" vertical="center"/>
    </xf>
    <xf numFmtId="0" fontId="2" fillId="11" borderId="0" xfId="0" applyFont="1" applyFill="1" applyAlignment="1">
      <alignment vertical="top"/>
    </xf>
    <xf numFmtId="49" fontId="12" fillId="11" borderId="0" xfId="0" applyNumberFormat="1" applyFont="1" applyFill="1" applyAlignment="1">
      <alignment vertical="center"/>
    </xf>
    <xf numFmtId="0" fontId="2" fillId="11" borderId="7" xfId="0" applyFont="1" applyFill="1" applyBorder="1" applyAlignment="1">
      <alignment vertical="center"/>
    </xf>
    <xf numFmtId="0" fontId="2" fillId="11" borderId="8" xfId="0" applyFont="1" applyFill="1" applyBorder="1" applyAlignment="1">
      <alignment horizontal="center" vertical="center"/>
    </xf>
    <xf numFmtId="0" fontId="6" fillId="11" borderId="6" xfId="0" applyFont="1" applyFill="1" applyBorder="1" applyAlignment="1">
      <alignment vertical="center"/>
    </xf>
    <xf numFmtId="0" fontId="6" fillId="11" borderId="7" xfId="0" applyFont="1" applyFill="1" applyBorder="1" applyAlignment="1">
      <alignment vertical="center"/>
    </xf>
    <xf numFmtId="0" fontId="2" fillId="11" borderId="1" xfId="0" applyFont="1" applyFill="1" applyBorder="1" applyAlignment="1">
      <alignment horizontal="center" vertical="center"/>
    </xf>
    <xf numFmtId="0" fontId="12" fillId="11" borderId="1" xfId="0" applyFont="1" applyFill="1" applyBorder="1" applyAlignment="1">
      <alignment vertical="center"/>
    </xf>
    <xf numFmtId="0" fontId="12" fillId="11" borderId="2" xfId="0" applyFont="1" applyFill="1" applyBorder="1" applyAlignment="1">
      <alignment vertical="center"/>
    </xf>
    <xf numFmtId="0" fontId="2" fillId="11" borderId="9" xfId="0" applyFont="1" applyFill="1" applyBorder="1" applyAlignment="1">
      <alignment vertical="center"/>
    </xf>
    <xf numFmtId="49" fontId="2" fillId="11" borderId="10" xfId="0" applyNumberFormat="1" applyFont="1" applyFill="1" applyBorder="1" applyAlignment="1">
      <alignment vertical="center"/>
    </xf>
    <xf numFmtId="0" fontId="2" fillId="11" borderId="10" xfId="0" applyFont="1" applyFill="1" applyBorder="1" applyAlignment="1">
      <alignment vertical="center"/>
    </xf>
    <xf numFmtId="0" fontId="2" fillId="11" borderId="11" xfId="0" applyFont="1" applyFill="1" applyBorder="1" applyAlignment="1">
      <alignment vertical="center"/>
    </xf>
    <xf numFmtId="0" fontId="2" fillId="11" borderId="9" xfId="0" applyFont="1" applyFill="1" applyBorder="1" applyAlignment="1">
      <alignment horizontal="center" vertical="center"/>
    </xf>
    <xf numFmtId="0" fontId="6" fillId="11" borderId="10" xfId="0" applyFont="1" applyFill="1" applyBorder="1" applyAlignment="1">
      <alignment vertical="center"/>
    </xf>
    <xf numFmtId="0" fontId="6" fillId="11" borderId="11" xfId="0" applyFont="1" applyFill="1" applyBorder="1" applyAlignment="1">
      <alignment vertical="center"/>
    </xf>
    <xf numFmtId="49" fontId="2" fillId="11" borderId="2" xfId="0" applyNumberFormat="1" applyFont="1" applyFill="1" applyBorder="1" applyAlignment="1">
      <alignment vertical="center"/>
    </xf>
    <xf numFmtId="49" fontId="6" fillId="11" borderId="0" xfId="0" applyNumberFormat="1" applyFont="1" applyFill="1" applyAlignment="1">
      <alignment vertical="center"/>
    </xf>
    <xf numFmtId="49" fontId="6" fillId="11" borderId="2" xfId="0" applyNumberFormat="1" applyFont="1" applyFill="1" applyBorder="1" applyAlignment="1">
      <alignment vertical="center"/>
    </xf>
    <xf numFmtId="49" fontId="2" fillId="11" borderId="0" xfId="0" applyNumberFormat="1" applyFont="1" applyFill="1" applyAlignment="1">
      <alignment vertical="top" wrapText="1"/>
    </xf>
    <xf numFmtId="0" fontId="12" fillId="11" borderId="1" xfId="0" applyFont="1" applyFill="1" applyBorder="1" applyAlignment="1">
      <alignment horizontal="center" vertical="center"/>
    </xf>
    <xf numFmtId="0" fontId="2" fillId="11" borderId="0" xfId="0" applyFont="1" applyFill="1" applyAlignment="1">
      <alignment vertical="center" wrapText="1"/>
    </xf>
    <xf numFmtId="49" fontId="2" fillId="11" borderId="0" xfId="0" applyNumberFormat="1" applyFont="1" applyFill="1" applyAlignment="1">
      <alignment horizontal="left" vertical="top" wrapText="1"/>
    </xf>
    <xf numFmtId="0" fontId="2" fillId="11" borderId="2" xfId="0" applyFont="1" applyFill="1" applyBorder="1" applyAlignment="1">
      <alignment vertical="top"/>
    </xf>
    <xf numFmtId="0" fontId="2" fillId="11" borderId="12" xfId="0" applyFont="1" applyFill="1" applyBorder="1" applyAlignment="1">
      <alignment vertical="center"/>
    </xf>
    <xf numFmtId="0" fontId="2" fillId="11" borderId="6" xfId="0" applyFont="1" applyFill="1" applyBorder="1" applyAlignment="1">
      <alignment horizontal="center" vertical="center"/>
    </xf>
    <xf numFmtId="0" fontId="2" fillId="11" borderId="13" xfId="0" applyFont="1" applyFill="1" applyBorder="1" applyAlignment="1">
      <alignment vertical="center"/>
    </xf>
    <xf numFmtId="0" fontId="2" fillId="11" borderId="9" xfId="0" applyFont="1" applyFill="1" applyBorder="1" applyAlignment="1">
      <alignment horizontal="centerContinuous" vertical="center" shrinkToFit="1"/>
    </xf>
    <xf numFmtId="0" fontId="2" fillId="11" borderId="10" xfId="0" applyFont="1" applyFill="1" applyBorder="1" applyAlignment="1">
      <alignment horizontal="centerContinuous" vertical="center" shrinkToFit="1"/>
    </xf>
    <xf numFmtId="0" fontId="2" fillId="11" borderId="11" xfId="0" applyFont="1" applyFill="1" applyBorder="1" applyAlignment="1">
      <alignment horizontal="centerContinuous" vertical="center" shrinkToFit="1"/>
    </xf>
    <xf numFmtId="0" fontId="2" fillId="11" borderId="10" xfId="0" applyFont="1" applyFill="1" applyBorder="1" applyAlignment="1">
      <alignment horizontal="center" vertical="center"/>
    </xf>
    <xf numFmtId="0" fontId="2" fillId="11" borderId="5" xfId="0" applyFont="1" applyFill="1" applyBorder="1" applyAlignment="1">
      <alignment horizontal="right" vertical="center"/>
    </xf>
    <xf numFmtId="0" fontId="2" fillId="11" borderId="0" xfId="0" applyFont="1" applyFill="1" applyAlignment="1">
      <alignment vertical="center" textRotation="255"/>
    </xf>
    <xf numFmtId="0" fontId="2" fillId="11" borderId="0" xfId="0" applyFont="1" applyFill="1" applyAlignment="1">
      <alignment horizontal="left" vertical="top" wrapText="1"/>
    </xf>
    <xf numFmtId="0" fontId="2" fillId="11" borderId="2" xfId="0" applyFont="1" applyFill="1" applyBorder="1" applyAlignment="1">
      <alignment horizontal="center" vertical="center"/>
    </xf>
    <xf numFmtId="0" fontId="2" fillId="11" borderId="14" xfId="0" applyFont="1" applyFill="1" applyBorder="1" applyAlignment="1">
      <alignment vertical="center"/>
    </xf>
    <xf numFmtId="49" fontId="2" fillId="11" borderId="1" xfId="0" applyNumberFormat="1" applyFont="1" applyFill="1" applyBorder="1" applyAlignment="1">
      <alignment horizontal="center" vertical="center"/>
    </xf>
    <xf numFmtId="0" fontId="2" fillId="11" borderId="8" xfId="0" applyFont="1" applyFill="1" applyBorder="1" applyAlignment="1">
      <alignment vertical="center"/>
    </xf>
    <xf numFmtId="49" fontId="2" fillId="11" borderId="9" xfId="0" applyNumberFormat="1" applyFont="1" applyFill="1" applyBorder="1" applyAlignment="1">
      <alignment vertical="center"/>
    </xf>
    <xf numFmtId="0" fontId="2" fillId="11" borderId="0" xfId="0" applyFont="1" applyFill="1" applyAlignment="1">
      <alignment horizontal="right" vertical="center"/>
    </xf>
    <xf numFmtId="0" fontId="2" fillId="11" borderId="0" xfId="0" applyFont="1" applyFill="1" applyAlignment="1">
      <alignment horizontal="centerContinuous" vertical="center" shrinkToFit="1"/>
    </xf>
    <xf numFmtId="0" fontId="2" fillId="11" borderId="2" xfId="0" applyFont="1" applyFill="1" applyBorder="1" applyAlignment="1">
      <alignment horizontal="centerContinuous" vertical="center" shrinkToFit="1"/>
    </xf>
    <xf numFmtId="0" fontId="2" fillId="11" borderId="15" xfId="0" applyFont="1" applyFill="1" applyBorder="1" applyAlignment="1">
      <alignment horizontal="centerContinuous" vertical="center" shrinkToFit="1"/>
    </xf>
    <xf numFmtId="0" fontId="2" fillId="11" borderId="6" xfId="0" applyFont="1" applyFill="1" applyBorder="1" applyAlignment="1">
      <alignment horizontal="centerContinuous" vertical="center" shrinkToFit="1"/>
    </xf>
    <xf numFmtId="0" fontId="2" fillId="11" borderId="16" xfId="0" applyFont="1" applyFill="1" applyBorder="1" applyAlignment="1">
      <alignment horizontal="centerContinuous" vertical="center" shrinkToFit="1"/>
    </xf>
    <xf numFmtId="0" fontId="2" fillId="11" borderId="7" xfId="0" applyFont="1" applyFill="1" applyBorder="1" applyAlignment="1">
      <alignment horizontal="centerContinuous" vertical="center" shrinkToFit="1"/>
    </xf>
    <xf numFmtId="0" fontId="2" fillId="11" borderId="1" xfId="0" applyFont="1" applyFill="1" applyBorder="1" applyAlignment="1">
      <alignment horizontal="centerContinuous" vertical="center" shrinkToFit="1"/>
    </xf>
    <xf numFmtId="0" fontId="2" fillId="11" borderId="17" xfId="0" applyFont="1" applyFill="1" applyBorder="1" applyAlignment="1">
      <alignment vertical="center"/>
    </xf>
    <xf numFmtId="0" fontId="2" fillId="11" borderId="18" xfId="0" applyFont="1" applyFill="1" applyBorder="1" applyAlignment="1">
      <alignment vertical="center"/>
    </xf>
    <xf numFmtId="0" fontId="2" fillId="11" borderId="19" xfId="0" applyFont="1" applyFill="1" applyBorder="1" applyAlignment="1">
      <alignment vertical="center"/>
    </xf>
    <xf numFmtId="0" fontId="2" fillId="11" borderId="20" xfId="0" applyFont="1" applyFill="1" applyBorder="1" applyAlignment="1">
      <alignment vertical="center"/>
    </xf>
    <xf numFmtId="49" fontId="2" fillId="11" borderId="6" xfId="0" applyNumberFormat="1" applyFont="1" applyFill="1" applyBorder="1" applyAlignment="1">
      <alignment vertical="center"/>
    </xf>
    <xf numFmtId="0" fontId="77" fillId="11" borderId="0" xfId="0" applyFont="1" applyFill="1" applyAlignment="1">
      <alignment vertical="center"/>
    </xf>
    <xf numFmtId="0" fontId="2" fillId="11" borderId="4" xfId="0" applyFont="1" applyFill="1" applyBorder="1" applyAlignment="1">
      <alignment horizontal="right" vertical="center"/>
    </xf>
    <xf numFmtId="0" fontId="2" fillId="11" borderId="21" xfId="0" applyFont="1" applyFill="1" applyBorder="1" applyAlignment="1">
      <alignment vertical="center"/>
    </xf>
    <xf numFmtId="0" fontId="2" fillId="11" borderId="3" xfId="0" applyFont="1" applyFill="1" applyBorder="1" applyAlignment="1">
      <alignment horizontal="left" vertical="center"/>
    </xf>
    <xf numFmtId="0" fontId="2" fillId="11" borderId="21" xfId="0" applyFont="1" applyFill="1" applyBorder="1" applyAlignment="1">
      <alignment horizontal="left" vertical="center"/>
    </xf>
    <xf numFmtId="0" fontId="2" fillId="11" borderId="10" xfId="0" applyFont="1" applyFill="1" applyBorder="1" applyAlignment="1">
      <alignment horizontal="center" vertical="center" shrinkToFit="1"/>
    </xf>
    <xf numFmtId="0" fontId="3" fillId="11" borderId="10" xfId="0" applyFont="1" applyFill="1" applyBorder="1" applyAlignment="1">
      <alignment horizontal="center" vertical="center" shrinkToFit="1"/>
    </xf>
    <xf numFmtId="0" fontId="2" fillId="11" borderId="10" xfId="0" applyFont="1" applyFill="1" applyBorder="1" applyAlignment="1">
      <alignment horizontal="center" vertical="center" wrapText="1"/>
    </xf>
    <xf numFmtId="0" fontId="6" fillId="11" borderId="0" xfId="0" applyFont="1" applyFill="1" applyAlignment="1">
      <alignment vertical="top"/>
    </xf>
    <xf numFmtId="0" fontId="2" fillId="11" borderId="3" xfId="0" applyFont="1" applyFill="1" applyBorder="1" applyAlignment="1">
      <alignment horizontal="centerContinuous" vertical="center"/>
    </xf>
    <xf numFmtId="0" fontId="2" fillId="11" borderId="4" xfId="0" applyFont="1" applyFill="1" applyBorder="1" applyAlignment="1">
      <alignment horizontal="centerContinuous" vertical="center"/>
    </xf>
    <xf numFmtId="0" fontId="2" fillId="11" borderId="5" xfId="0" applyFont="1" applyFill="1" applyBorder="1" applyAlignment="1">
      <alignment horizontal="centerContinuous" vertical="center"/>
    </xf>
    <xf numFmtId="0" fontId="6" fillId="11" borderId="9" xfId="0" applyFont="1" applyFill="1" applyBorder="1" applyAlignment="1">
      <alignment vertical="center"/>
    </xf>
    <xf numFmtId="0" fontId="6" fillId="11" borderId="1" xfId="0" applyFont="1" applyFill="1" applyBorder="1" applyAlignment="1">
      <alignment vertical="center" shrinkToFit="1"/>
    </xf>
    <xf numFmtId="0" fontId="6" fillId="11" borderId="0" xfId="0" applyFont="1" applyFill="1" applyAlignment="1">
      <alignment vertical="center" shrinkToFit="1"/>
    </xf>
    <xf numFmtId="0" fontId="6" fillId="11" borderId="8" xfId="0" applyFont="1" applyFill="1" applyBorder="1" applyAlignment="1">
      <alignment vertical="center"/>
    </xf>
    <xf numFmtId="0" fontId="12" fillId="11" borderId="10" xfId="0" applyFont="1" applyFill="1" applyBorder="1" applyAlignment="1">
      <alignment vertical="center"/>
    </xf>
    <xf numFmtId="0" fontId="2" fillId="11" borderId="4" xfId="0" applyFont="1" applyFill="1" applyBorder="1" applyAlignment="1">
      <alignment horizontal="center" vertical="center"/>
    </xf>
    <xf numFmtId="49" fontId="2" fillId="11" borderId="0" xfId="0" applyNumberFormat="1" applyFont="1" applyFill="1" applyAlignment="1">
      <alignment vertical="top"/>
    </xf>
    <xf numFmtId="49" fontId="2" fillId="11" borderId="0" xfId="0" applyNumberFormat="1" applyFont="1" applyFill="1" applyAlignment="1">
      <alignment horizontal="left" vertical="top"/>
    </xf>
    <xf numFmtId="0" fontId="2" fillId="11" borderId="0" xfId="0" applyFont="1" applyFill="1" applyAlignment="1">
      <alignment vertical="top" shrinkToFit="1"/>
    </xf>
    <xf numFmtId="0" fontId="12" fillId="11" borderId="0" xfId="0" applyFont="1" applyFill="1" applyAlignment="1">
      <alignment vertical="top" wrapText="1"/>
    </xf>
    <xf numFmtId="0" fontId="10" fillId="11" borderId="0" xfId="0" applyFont="1" applyFill="1" applyAlignment="1">
      <alignment vertical="top"/>
    </xf>
    <xf numFmtId="0" fontId="0" fillId="11" borderId="0" xfId="0" applyFill="1" applyAlignment="1">
      <alignment vertical="top"/>
    </xf>
    <xf numFmtId="0" fontId="0" fillId="11" borderId="2" xfId="0" applyFill="1" applyBorder="1" applyAlignment="1">
      <alignment vertical="top"/>
    </xf>
    <xf numFmtId="0" fontId="2" fillId="11" borderId="2" xfId="0" applyFont="1" applyFill="1" applyBorder="1" applyAlignment="1">
      <alignment vertical="center" shrinkToFit="1"/>
    </xf>
    <xf numFmtId="0" fontId="9" fillId="11" borderId="0" xfId="0" applyFont="1" applyFill="1" applyAlignment="1">
      <alignment vertical="center"/>
    </xf>
    <xf numFmtId="0" fontId="14" fillId="11" borderId="0" xfId="0" applyFont="1" applyFill="1" applyAlignment="1">
      <alignment vertical="center"/>
    </xf>
    <xf numFmtId="0" fontId="12" fillId="11" borderId="0" xfId="0" applyFont="1" applyFill="1" applyAlignment="1">
      <alignment horizontal="left" vertical="top" wrapText="1"/>
    </xf>
    <xf numFmtId="0" fontId="2" fillId="11" borderId="2" xfId="0" applyFont="1" applyFill="1" applyBorder="1" applyAlignment="1">
      <alignment horizontal="left" vertical="top" wrapText="1"/>
    </xf>
    <xf numFmtId="0" fontId="2" fillId="11" borderId="3" xfId="0" applyFont="1" applyFill="1" applyBorder="1" applyAlignment="1">
      <alignment horizontal="centerContinuous" vertical="center" shrinkToFit="1"/>
    </xf>
    <xf numFmtId="0" fontId="3" fillId="11" borderId="4" xfId="0" applyFont="1" applyFill="1" applyBorder="1" applyAlignment="1">
      <alignment horizontal="centerContinuous" vertical="center" shrinkToFit="1"/>
    </xf>
    <xf numFmtId="0" fontId="3" fillId="11" borderId="5" xfId="0" applyFont="1" applyFill="1" applyBorder="1" applyAlignment="1">
      <alignment horizontal="centerContinuous" vertical="center" shrinkToFit="1"/>
    </xf>
    <xf numFmtId="0" fontId="2" fillId="11" borderId="4" xfId="0" applyFont="1" applyFill="1" applyBorder="1" applyAlignment="1">
      <alignment horizontal="centerContinuous" vertical="center" shrinkToFit="1"/>
    </xf>
    <xf numFmtId="0" fontId="2" fillId="11" borderId="5" xfId="0" applyFont="1" applyFill="1" applyBorder="1" applyAlignment="1">
      <alignment horizontal="centerContinuous" vertical="center" shrinkToFit="1"/>
    </xf>
    <xf numFmtId="0" fontId="2" fillId="11" borderId="0" xfId="0" applyFont="1" applyFill="1"/>
    <xf numFmtId="49" fontId="2" fillId="11" borderId="2" xfId="0" applyNumberFormat="1" applyFont="1" applyFill="1" applyBorder="1" applyAlignment="1">
      <alignment vertical="top" wrapText="1" shrinkToFit="1"/>
    </xf>
    <xf numFmtId="0" fontId="0" fillId="11" borderId="2" xfId="0" applyFill="1" applyBorder="1" applyAlignment="1">
      <alignment wrapText="1"/>
    </xf>
    <xf numFmtId="0" fontId="12" fillId="11" borderId="4" xfId="0" applyFont="1" applyFill="1" applyBorder="1" applyAlignment="1">
      <alignment vertical="center"/>
    </xf>
    <xf numFmtId="49" fontId="78" fillId="11" borderId="0" xfId="0" applyNumberFormat="1" applyFont="1" applyFill="1" applyAlignment="1">
      <alignment vertical="center"/>
    </xf>
    <xf numFmtId="0" fontId="78" fillId="11" borderId="0" xfId="0" applyFont="1" applyFill="1" applyAlignment="1">
      <alignment vertical="center"/>
    </xf>
    <xf numFmtId="0" fontId="78" fillId="11" borderId="2" xfId="0" applyFont="1" applyFill="1" applyBorder="1" applyAlignment="1">
      <alignment vertical="center"/>
    </xf>
    <xf numFmtId="0" fontId="78" fillId="11" borderId="1" xfId="0" applyFont="1" applyFill="1" applyBorder="1" applyAlignment="1">
      <alignment vertical="center"/>
    </xf>
    <xf numFmtId="0" fontId="78" fillId="11" borderId="0" xfId="0" applyFont="1" applyFill="1" applyAlignment="1">
      <alignment horizontal="center" vertical="center"/>
    </xf>
    <xf numFmtId="0" fontId="2" fillId="11" borderId="0" xfId="0" applyFont="1" applyFill="1" applyAlignment="1">
      <alignment horizontal="left" vertical="top"/>
    </xf>
    <xf numFmtId="0" fontId="0" fillId="11" borderId="2" xfId="0" applyFill="1" applyBorder="1" applyAlignment="1">
      <alignment vertical="top" wrapText="1" shrinkToFit="1"/>
    </xf>
    <xf numFmtId="0" fontId="9" fillId="11" borderId="0" xfId="0" applyFont="1" applyFill="1" applyAlignment="1">
      <alignment horizontal="left" vertical="top" wrapText="1" shrinkToFit="1"/>
    </xf>
    <xf numFmtId="0" fontId="9" fillId="11" borderId="2" xfId="0" applyFont="1" applyFill="1" applyBorder="1" applyAlignment="1">
      <alignment horizontal="left" vertical="top" wrapText="1" shrinkToFit="1"/>
    </xf>
    <xf numFmtId="0" fontId="9" fillId="11" borderId="0" xfId="0" applyFont="1" applyFill="1" applyAlignment="1">
      <alignment vertical="top" wrapText="1" shrinkToFit="1"/>
    </xf>
    <xf numFmtId="0" fontId="9" fillId="11" borderId="2" xfId="0" applyFont="1" applyFill="1" applyBorder="1" applyAlignment="1">
      <alignment vertical="top" wrapText="1" shrinkToFit="1"/>
    </xf>
    <xf numFmtId="0" fontId="9" fillId="11" borderId="0" xfId="0" applyFont="1" applyFill="1" applyAlignment="1">
      <alignment horizontal="center" vertical="center"/>
    </xf>
    <xf numFmtId="0" fontId="0" fillId="11" borderId="0" xfId="0" applyFill="1" applyAlignment="1">
      <alignment vertical="top" wrapText="1" shrinkToFit="1"/>
    </xf>
    <xf numFmtId="0" fontId="9" fillId="11" borderId="1" xfId="0" applyFont="1" applyFill="1" applyBorder="1" applyAlignment="1">
      <alignment horizontal="center" vertical="center"/>
    </xf>
    <xf numFmtId="0" fontId="9" fillId="11" borderId="0" xfId="0" applyFont="1" applyFill="1" applyAlignment="1">
      <alignment vertical="center" wrapText="1"/>
    </xf>
    <xf numFmtId="0" fontId="9" fillId="11" borderId="2" xfId="0" applyFont="1" applyFill="1" applyBorder="1" applyAlignment="1">
      <alignment vertical="center" wrapText="1"/>
    </xf>
    <xf numFmtId="0" fontId="9" fillId="11" borderId="3" xfId="0" applyFont="1" applyFill="1" applyBorder="1" applyAlignment="1">
      <alignment vertical="center"/>
    </xf>
    <xf numFmtId="0" fontId="9" fillId="11" borderId="4" xfId="0" applyFont="1" applyFill="1" applyBorder="1" applyAlignment="1">
      <alignment vertical="top" wrapText="1" shrinkToFit="1"/>
    </xf>
    <xf numFmtId="0" fontId="9" fillId="11" borderId="5" xfId="0" applyFont="1" applyFill="1" applyBorder="1" applyAlignment="1">
      <alignment vertical="top" wrapText="1" shrinkToFit="1"/>
    </xf>
    <xf numFmtId="0" fontId="14" fillId="11" borderId="0" xfId="0" applyFont="1" applyFill="1" applyAlignment="1">
      <alignment horizontal="center" vertical="center"/>
    </xf>
    <xf numFmtId="0" fontId="78" fillId="11" borderId="0" xfId="0" applyFont="1" applyFill="1" applyAlignment="1">
      <alignment vertical="top" wrapText="1"/>
    </xf>
    <xf numFmtId="0" fontId="78" fillId="11" borderId="2" xfId="0" applyFont="1" applyFill="1" applyBorder="1" applyAlignment="1">
      <alignment vertical="top" wrapText="1"/>
    </xf>
    <xf numFmtId="0" fontId="78" fillId="11" borderId="0" xfId="0" applyFont="1" applyFill="1" applyAlignment="1">
      <alignment vertical="top" wrapText="1" shrinkToFit="1"/>
    </xf>
    <xf numFmtId="0" fontId="78" fillId="11" borderId="2" xfId="0" applyFont="1" applyFill="1" applyBorder="1" applyAlignment="1">
      <alignment vertical="top" wrapText="1" shrinkToFit="1"/>
    </xf>
    <xf numFmtId="0" fontId="79" fillId="11" borderId="1" xfId="0" applyFont="1" applyFill="1" applyBorder="1" applyAlignment="1">
      <alignment vertical="top" wrapText="1"/>
    </xf>
    <xf numFmtId="0" fontId="79" fillId="11" borderId="0" xfId="0" applyFont="1" applyFill="1" applyAlignment="1">
      <alignment vertical="top" wrapText="1"/>
    </xf>
    <xf numFmtId="0" fontId="79" fillId="11" borderId="2" xfId="0" applyFont="1" applyFill="1" applyBorder="1" applyAlignment="1">
      <alignment vertical="top" wrapText="1"/>
    </xf>
    <xf numFmtId="6" fontId="2" fillId="11" borderId="1" xfId="43" applyFont="1" applyFill="1" applyBorder="1" applyAlignment="1">
      <alignment vertical="center"/>
    </xf>
    <xf numFmtId="6" fontId="2" fillId="11" borderId="0" xfId="43" applyFont="1" applyFill="1" applyBorder="1" applyAlignment="1">
      <alignment vertical="center"/>
    </xf>
    <xf numFmtId="6" fontId="2" fillId="11" borderId="2" xfId="43" applyFont="1" applyFill="1" applyBorder="1" applyAlignment="1">
      <alignment vertical="center"/>
    </xf>
    <xf numFmtId="6" fontId="2" fillId="11" borderId="0" xfId="43" applyFont="1" applyFill="1" applyBorder="1" applyAlignment="1">
      <alignment horizontal="center" vertical="center"/>
    </xf>
    <xf numFmtId="6" fontId="6" fillId="11" borderId="0" xfId="43" applyFont="1" applyFill="1" applyBorder="1" applyAlignment="1">
      <alignment vertical="center"/>
    </xf>
    <xf numFmtId="6" fontId="6" fillId="11" borderId="2" xfId="43" applyFont="1" applyFill="1" applyBorder="1" applyAlignment="1">
      <alignment vertical="center"/>
    </xf>
    <xf numFmtId="0" fontId="2" fillId="11" borderId="10" xfId="0" applyFont="1" applyFill="1" applyBorder="1" applyAlignment="1">
      <alignment vertical="center" shrinkToFit="1"/>
    </xf>
    <xf numFmtId="0" fontId="6" fillId="11" borderId="1" xfId="0" applyFont="1" applyFill="1" applyBorder="1" applyAlignment="1">
      <alignment vertical="top" wrapText="1" shrinkToFit="1"/>
    </xf>
    <xf numFmtId="0" fontId="9" fillId="11" borderId="10" xfId="0" applyFont="1" applyFill="1" applyBorder="1" applyAlignment="1">
      <alignment vertical="center"/>
    </xf>
    <xf numFmtId="0" fontId="2" fillId="11" borderId="0" xfId="0" applyFont="1" applyFill="1" applyAlignment="1">
      <alignment horizontal="center" vertical="top"/>
    </xf>
    <xf numFmtId="0" fontId="9" fillId="11" borderId="2" xfId="0" applyFont="1" applyFill="1" applyBorder="1" applyAlignment="1">
      <alignment horizontal="center" vertical="center"/>
    </xf>
    <xf numFmtId="0" fontId="9" fillId="11" borderId="1" xfId="0" applyFont="1" applyFill="1" applyBorder="1" applyAlignment="1">
      <alignment vertical="top" wrapText="1" shrinkToFit="1"/>
    </xf>
    <xf numFmtId="0" fontId="9" fillId="11" borderId="10" xfId="0" applyFont="1" applyFill="1" applyBorder="1" applyAlignment="1">
      <alignment horizontal="center" vertical="center"/>
    </xf>
    <xf numFmtId="0" fontId="12" fillId="11" borderId="1" xfId="0" applyFont="1" applyFill="1" applyBorder="1" applyAlignment="1">
      <alignment horizontal="left" vertical="center"/>
    </xf>
    <xf numFmtId="0" fontId="13" fillId="11" borderId="10" xfId="0" applyFont="1" applyFill="1" applyBorder="1" applyAlignment="1">
      <alignment vertical="center"/>
    </xf>
    <xf numFmtId="0" fontId="0" fillId="33" borderId="0" xfId="0" applyFill="1"/>
    <xf numFmtId="0" fontId="9" fillId="33" borderId="0" xfId="0" applyFont="1" applyFill="1"/>
    <xf numFmtId="0" fontId="2" fillId="33" borderId="0" xfId="0" applyFont="1" applyFill="1" applyAlignment="1">
      <alignment vertical="center"/>
    </xf>
    <xf numFmtId="0" fontId="2" fillId="33" borderId="0" xfId="0" applyFont="1" applyFill="1"/>
    <xf numFmtId="0" fontId="11" fillId="33" borderId="0" xfId="0" applyFont="1" applyFill="1" applyAlignment="1">
      <alignment horizontal="left" vertical="center" wrapText="1"/>
    </xf>
    <xf numFmtId="0" fontId="0" fillId="11" borderId="0" xfId="0" applyFill="1" applyAlignment="1">
      <alignment vertical="center" shrinkToFit="1"/>
    </xf>
    <xf numFmtId="0" fontId="0" fillId="11" borderId="0" xfId="0" applyFill="1" applyAlignment="1">
      <alignment horizontal="center" vertical="center"/>
    </xf>
    <xf numFmtId="0" fontId="0" fillId="11" borderId="0" xfId="0" applyFill="1" applyAlignment="1">
      <alignment vertical="center" wrapText="1"/>
    </xf>
    <xf numFmtId="0" fontId="6" fillId="33" borderId="0" xfId="0" applyFont="1" applyFill="1" applyAlignment="1">
      <alignment vertical="center"/>
    </xf>
    <xf numFmtId="0" fontId="6" fillId="33" borderId="2" xfId="0" applyFont="1" applyFill="1" applyBorder="1" applyAlignment="1">
      <alignment vertical="center"/>
    </xf>
    <xf numFmtId="0" fontId="80" fillId="33" borderId="0" xfId="0" applyFont="1" applyFill="1" applyAlignment="1">
      <alignment vertical="center"/>
    </xf>
    <xf numFmtId="49" fontId="81" fillId="11" borderId="0" xfId="0" applyNumberFormat="1" applyFont="1" applyFill="1" applyAlignment="1">
      <alignment vertical="center"/>
    </xf>
    <xf numFmtId="0" fontId="0" fillId="11" borderId="0" xfId="0" applyFill="1" applyAlignment="1">
      <alignment horizontal="right" vertical="center"/>
    </xf>
    <xf numFmtId="0" fontId="82" fillId="33" borderId="0" xfId="0" applyFont="1" applyFill="1" applyAlignment="1">
      <alignment vertical="top"/>
    </xf>
    <xf numFmtId="0" fontId="82" fillId="33" borderId="0" xfId="0" applyFont="1" applyFill="1" applyAlignment="1">
      <alignment vertical="center"/>
    </xf>
    <xf numFmtId="49" fontId="2" fillId="33" borderId="0" xfId="0" applyNumberFormat="1" applyFont="1" applyFill="1" applyAlignment="1">
      <alignment vertical="center"/>
    </xf>
    <xf numFmtId="49" fontId="2" fillId="33" borderId="0" xfId="0" applyNumberFormat="1" applyFont="1" applyFill="1" applyAlignment="1">
      <alignment vertical="top" wrapText="1" shrinkToFit="1"/>
    </xf>
    <xf numFmtId="0" fontId="0" fillId="34" borderId="0" xfId="0" applyFill="1"/>
    <xf numFmtId="0" fontId="9" fillId="34" borderId="0" xfId="0" applyFont="1" applyFill="1"/>
    <xf numFmtId="0" fontId="11" fillId="34" borderId="0" xfId="0" applyFont="1" applyFill="1" applyAlignment="1">
      <alignment horizontal="right"/>
    </xf>
    <xf numFmtId="0" fontId="0" fillId="34" borderId="4" xfId="0" applyFill="1" applyBorder="1"/>
    <xf numFmtId="0" fontId="83" fillId="0" borderId="0" xfId="0" applyFont="1"/>
    <xf numFmtId="0" fontId="84" fillId="33" borderId="0" xfId="0" applyFont="1" applyFill="1"/>
    <xf numFmtId="0" fontId="83" fillId="33" borderId="0" xfId="0" applyFont="1" applyFill="1"/>
    <xf numFmtId="0" fontId="84" fillId="34" borderId="0" xfId="0" applyFont="1" applyFill="1"/>
    <xf numFmtId="0" fontId="83" fillId="34" borderId="0" xfId="0" applyFont="1" applyFill="1"/>
    <xf numFmtId="0" fontId="85" fillId="33" borderId="0" xfId="0" applyFont="1" applyFill="1"/>
    <xf numFmtId="0" fontId="85" fillId="34" borderId="0" xfId="0" applyFont="1" applyFill="1"/>
    <xf numFmtId="0" fontId="3" fillId="11" borderId="10" xfId="0" applyFont="1" applyFill="1" applyBorder="1" applyAlignment="1">
      <alignment vertical="center" shrinkToFit="1"/>
    </xf>
    <xf numFmtId="0" fontId="9" fillId="11" borderId="4" xfId="0" applyFont="1" applyFill="1" applyBorder="1" applyAlignment="1">
      <alignment vertical="center"/>
    </xf>
    <xf numFmtId="0" fontId="9" fillId="11" borderId="5" xfId="0" applyFont="1" applyFill="1" applyBorder="1" applyAlignment="1">
      <alignment vertical="center"/>
    </xf>
    <xf numFmtId="0" fontId="2" fillId="33" borderId="1" xfId="0" applyFont="1" applyFill="1" applyBorder="1" applyAlignment="1">
      <alignment vertical="center"/>
    </xf>
    <xf numFmtId="0" fontId="2" fillId="33" borderId="2" xfId="0" applyFont="1" applyFill="1" applyBorder="1" applyAlignment="1">
      <alignment vertical="center"/>
    </xf>
    <xf numFmtId="0" fontId="2" fillId="33" borderId="10" xfId="0" applyFont="1" applyFill="1" applyBorder="1" applyAlignment="1">
      <alignment vertical="center"/>
    </xf>
    <xf numFmtId="0" fontId="2" fillId="33" borderId="11" xfId="0" applyFont="1" applyFill="1" applyBorder="1" applyAlignment="1">
      <alignment vertical="center"/>
    </xf>
    <xf numFmtId="0" fontId="80" fillId="33" borderId="0" xfId="0" applyFont="1" applyFill="1" applyAlignment="1">
      <alignment vertical="top"/>
    </xf>
    <xf numFmtId="0" fontId="86" fillId="33" borderId="0" xfId="0" applyFont="1" applyFill="1" applyAlignment="1">
      <alignment vertical="top"/>
    </xf>
    <xf numFmtId="0" fontId="80" fillId="33" borderId="0" xfId="0" applyFont="1" applyFill="1" applyAlignment="1">
      <alignment horizontal="left" vertical="top"/>
    </xf>
    <xf numFmtId="0" fontId="12" fillId="33" borderId="0" xfId="0" applyFont="1" applyFill="1" applyAlignment="1">
      <alignment vertical="center"/>
    </xf>
    <xf numFmtId="0" fontId="12" fillId="33" borderId="2" xfId="0" applyFont="1" applyFill="1" applyBorder="1" applyAlignment="1">
      <alignment vertical="center"/>
    </xf>
    <xf numFmtId="0" fontId="81" fillId="33" borderId="0" xfId="0" applyFont="1" applyFill="1" applyAlignment="1">
      <alignment vertical="center"/>
    </xf>
    <xf numFmtId="0" fontId="81" fillId="33" borderId="0" xfId="0" applyFont="1" applyFill="1" applyAlignment="1">
      <alignment horizontal="center" vertical="center"/>
    </xf>
    <xf numFmtId="0" fontId="81" fillId="33" borderId="0" xfId="0" applyFont="1" applyFill="1" applyAlignment="1">
      <alignment horizontal="left" vertical="top"/>
    </xf>
    <xf numFmtId="0" fontId="2" fillId="33" borderId="1" xfId="0" applyFont="1" applyFill="1" applyBorder="1" applyAlignment="1">
      <alignment horizontal="center" vertical="center"/>
    </xf>
    <xf numFmtId="49" fontId="9" fillId="11" borderId="0" xfId="0" applyNumberFormat="1" applyFont="1" applyFill="1" applyAlignment="1">
      <alignment vertical="center"/>
    </xf>
    <xf numFmtId="49" fontId="19" fillId="11" borderId="0" xfId="0" applyNumberFormat="1" applyFont="1" applyFill="1" applyAlignment="1">
      <alignment vertical="center"/>
    </xf>
    <xf numFmtId="0" fontId="0" fillId="11" borderId="0" xfId="0" applyFill="1"/>
    <xf numFmtId="49" fontId="9" fillId="11" borderId="0" xfId="0" applyNumberFormat="1" applyFont="1" applyFill="1" applyAlignment="1">
      <alignment horizontal="center" vertical="center"/>
    </xf>
    <xf numFmtId="49" fontId="9" fillId="11" borderId="0" xfId="0" applyNumberFormat="1" applyFont="1" applyFill="1" applyAlignment="1">
      <alignment horizontal="right" vertical="center"/>
    </xf>
    <xf numFmtId="49" fontId="14" fillId="11" borderId="0" xfId="0" applyNumberFormat="1" applyFont="1" applyFill="1" applyAlignment="1">
      <alignment vertical="center"/>
    </xf>
    <xf numFmtId="49" fontId="14" fillId="11" borderId="0" xfId="0" applyNumberFormat="1" applyFont="1" applyFill="1" applyAlignment="1">
      <alignment horizontal="center" vertical="center"/>
    </xf>
    <xf numFmtId="49" fontId="9" fillId="33" borderId="0" xfId="0" applyNumberFormat="1" applyFont="1" applyFill="1" applyAlignment="1">
      <alignment vertical="center"/>
    </xf>
    <xf numFmtId="49" fontId="9" fillId="33" borderId="0" xfId="0" applyNumberFormat="1" applyFont="1" applyFill="1" applyAlignment="1">
      <alignment vertical="top"/>
    </xf>
    <xf numFmtId="49" fontId="23" fillId="11" borderId="0" xfId="0" applyNumberFormat="1" applyFont="1" applyFill="1" applyAlignment="1">
      <alignment vertical="center"/>
    </xf>
    <xf numFmtId="49" fontId="87" fillId="33" borderId="0" xfId="0" applyNumberFormat="1" applyFont="1" applyFill="1" applyAlignment="1">
      <alignment vertical="top"/>
    </xf>
    <xf numFmtId="49" fontId="87" fillId="11" borderId="0" xfId="0" applyNumberFormat="1" applyFont="1" applyFill="1" applyAlignment="1">
      <alignment vertical="center"/>
    </xf>
    <xf numFmtId="0" fontId="12" fillId="11" borderId="2" xfId="0" applyFont="1" applyFill="1" applyBorder="1" applyAlignment="1">
      <alignment vertical="top" wrapText="1"/>
    </xf>
    <xf numFmtId="0" fontId="13" fillId="11" borderId="0" xfId="0" applyFont="1" applyFill="1" applyAlignment="1">
      <alignment vertical="top" wrapText="1" shrinkToFit="1"/>
    </xf>
    <xf numFmtId="0" fontId="13" fillId="11" borderId="2" xfId="0" applyFont="1" applyFill="1" applyBorder="1" applyAlignment="1">
      <alignment vertical="top" wrapText="1" shrinkToFit="1"/>
    </xf>
    <xf numFmtId="0" fontId="14" fillId="11" borderId="0" xfId="0" applyFont="1" applyFill="1" applyAlignment="1">
      <alignment vertical="top" wrapText="1" shrinkToFit="1"/>
    </xf>
    <xf numFmtId="0" fontId="14" fillId="11" borderId="2" xfId="0" applyFont="1" applyFill="1" applyBorder="1" applyAlignment="1">
      <alignment vertical="top" wrapText="1" shrinkToFit="1"/>
    </xf>
    <xf numFmtId="0" fontId="13" fillId="11" borderId="1" xfId="0" applyFont="1" applyFill="1" applyBorder="1" applyAlignment="1">
      <alignment vertical="top" wrapText="1" shrinkToFit="1"/>
    </xf>
    <xf numFmtId="0" fontId="9" fillId="11" borderId="0" xfId="0" applyFont="1" applyFill="1" applyAlignment="1">
      <alignment horizontal="right" vertical="center"/>
    </xf>
    <xf numFmtId="0" fontId="9" fillId="11" borderId="12" xfId="0" applyFont="1" applyFill="1" applyBorder="1" applyAlignment="1">
      <alignment vertical="center" shrinkToFit="1"/>
    </xf>
    <xf numFmtId="0" fontId="9" fillId="11" borderId="0" xfId="33" applyNumberFormat="1" applyFont="1" applyFill="1" applyBorder="1" applyAlignment="1">
      <alignment vertical="center"/>
    </xf>
    <xf numFmtId="0" fontId="9" fillId="11" borderId="14" xfId="0" applyFont="1" applyFill="1" applyBorder="1" applyAlignment="1">
      <alignment vertical="center" shrinkToFit="1"/>
    </xf>
    <xf numFmtId="0" fontId="9" fillId="11" borderId="13" xfId="0" applyFont="1" applyFill="1" applyBorder="1" applyAlignment="1">
      <alignment vertical="center" shrinkToFit="1"/>
    </xf>
    <xf numFmtId="49" fontId="0" fillId="0" borderId="0" xfId="0" applyNumberFormat="1" applyAlignment="1">
      <alignment horizontal="center" vertical="center" shrinkToFit="1"/>
    </xf>
    <xf numFmtId="49" fontId="0" fillId="33" borderId="0" xfId="0" applyNumberFormat="1" applyFill="1" applyAlignment="1">
      <alignment vertical="center" shrinkToFit="1"/>
    </xf>
    <xf numFmtId="49" fontId="9" fillId="0" borderId="0" xfId="0" applyNumberFormat="1" applyFont="1" applyAlignment="1">
      <alignment vertical="center"/>
    </xf>
    <xf numFmtId="0" fontId="9" fillId="0" borderId="0" xfId="0" applyFont="1" applyAlignment="1">
      <alignment vertical="center"/>
    </xf>
    <xf numFmtId="0" fontId="9" fillId="33" borderId="0" xfId="0" applyFont="1" applyFill="1" applyAlignment="1">
      <alignment vertical="center" shrinkToFit="1"/>
    </xf>
    <xf numFmtId="0" fontId="0" fillId="33" borderId="0" xfId="0" applyFill="1" applyAlignment="1">
      <alignment vertical="center"/>
    </xf>
    <xf numFmtId="0" fontId="0" fillId="0" borderId="0" xfId="0" applyAlignment="1">
      <alignment vertical="center"/>
    </xf>
    <xf numFmtId="0" fontId="9" fillId="33" borderId="5" xfId="0" applyFont="1" applyFill="1" applyBorder="1" applyAlignment="1">
      <alignment vertical="center"/>
    </xf>
    <xf numFmtId="49" fontId="0" fillId="0" borderId="0" xfId="0" applyNumberFormat="1" applyAlignment="1">
      <alignment vertical="center"/>
    </xf>
    <xf numFmtId="0" fontId="8" fillId="33" borderId="3" xfId="0" applyFont="1" applyFill="1" applyBorder="1" applyAlignment="1">
      <alignment vertical="center"/>
    </xf>
    <xf numFmtId="0" fontId="0" fillId="33" borderId="4" xfId="0" applyFill="1" applyBorder="1"/>
    <xf numFmtId="0" fontId="9" fillId="33" borderId="5" xfId="0" applyFont="1" applyFill="1" applyBorder="1" applyAlignment="1">
      <alignment horizontal="right" vertical="center"/>
    </xf>
    <xf numFmtId="0" fontId="8" fillId="33" borderId="4" xfId="0" applyFont="1" applyFill="1" applyBorder="1" applyAlignment="1">
      <alignment vertical="center"/>
    </xf>
    <xf numFmtId="0" fontId="9" fillId="33" borderId="7" xfId="0" applyFont="1" applyFill="1" applyBorder="1" applyAlignment="1">
      <alignment vertical="center"/>
    </xf>
    <xf numFmtId="0" fontId="9" fillId="33" borderId="9" xfId="0" applyFont="1" applyFill="1" applyBorder="1" applyAlignment="1">
      <alignment vertical="center"/>
    </xf>
    <xf numFmtId="0" fontId="9" fillId="33" borderId="11" xfId="0" applyFont="1" applyFill="1" applyBorder="1" applyAlignment="1">
      <alignment vertical="center"/>
    </xf>
    <xf numFmtId="0" fontId="9" fillId="34" borderId="3" xfId="0" applyFont="1" applyFill="1" applyBorder="1" applyAlignment="1">
      <alignment vertical="center"/>
    </xf>
    <xf numFmtId="0" fontId="9" fillId="34" borderId="0" xfId="0" applyFont="1" applyFill="1" applyAlignment="1">
      <alignment vertical="center"/>
    </xf>
    <xf numFmtId="0" fontId="0" fillId="34" borderId="0" xfId="0" applyFill="1" applyAlignment="1">
      <alignment vertical="center"/>
    </xf>
    <xf numFmtId="0" fontId="8" fillId="34" borderId="3" xfId="0" applyFont="1" applyFill="1" applyBorder="1" applyAlignment="1">
      <alignment vertical="center"/>
    </xf>
    <xf numFmtId="0" fontId="9" fillId="34" borderId="5" xfId="0" applyFont="1" applyFill="1" applyBorder="1" applyAlignment="1">
      <alignment vertical="center"/>
    </xf>
    <xf numFmtId="0" fontId="9" fillId="34" borderId="4" xfId="0" applyFont="1" applyFill="1" applyBorder="1" applyAlignment="1">
      <alignment horizontal="center" vertical="center"/>
    </xf>
    <xf numFmtId="0" fontId="9" fillId="34" borderId="5" xfId="0" applyFont="1" applyFill="1" applyBorder="1" applyAlignment="1">
      <alignment horizontal="right" vertical="center"/>
    </xf>
    <xf numFmtId="0" fontId="8" fillId="34" borderId="4" xfId="0" applyFont="1" applyFill="1" applyBorder="1" applyAlignment="1">
      <alignment vertical="center"/>
    </xf>
    <xf numFmtId="0" fontId="9" fillId="11" borderId="1" xfId="0" applyFont="1" applyFill="1" applyBorder="1" applyAlignment="1">
      <alignment vertical="center"/>
    </xf>
    <xf numFmtId="0" fontId="9" fillId="11" borderId="2" xfId="0" applyFont="1" applyFill="1" applyBorder="1" applyAlignment="1">
      <alignment vertical="center"/>
    </xf>
    <xf numFmtId="0" fontId="9" fillId="11" borderId="22" xfId="0" applyFont="1" applyFill="1" applyBorder="1" applyAlignment="1">
      <alignment horizontal="center" vertical="center"/>
    </xf>
    <xf numFmtId="0" fontId="9" fillId="11" borderId="0" xfId="0" applyFont="1" applyFill="1" applyAlignment="1">
      <alignment vertical="top"/>
    </xf>
    <xf numFmtId="0" fontId="9" fillId="33" borderId="0" xfId="0" applyFont="1" applyFill="1" applyAlignment="1">
      <alignment vertical="top"/>
    </xf>
    <xf numFmtId="0" fontId="9" fillId="11" borderId="23" xfId="0" applyFont="1" applyFill="1" applyBorder="1" applyAlignment="1">
      <alignment horizontal="centerContinuous" vertical="center" shrinkToFit="1"/>
    </xf>
    <xf numFmtId="0" fontId="0" fillId="11" borderId="24" xfId="0" applyFill="1" applyBorder="1" applyAlignment="1">
      <alignment horizontal="centerContinuous" vertical="center" shrinkToFit="1"/>
    </xf>
    <xf numFmtId="0" fontId="0" fillId="11" borderId="25" xfId="0" applyFill="1" applyBorder="1" applyAlignment="1">
      <alignment horizontal="centerContinuous" vertical="center" shrinkToFit="1"/>
    </xf>
    <xf numFmtId="0" fontId="9" fillId="11" borderId="24" xfId="0" applyFont="1" applyFill="1" applyBorder="1" applyAlignment="1">
      <alignment horizontal="centerContinuous" vertical="center" shrinkToFit="1"/>
    </xf>
    <xf numFmtId="0" fontId="9" fillId="11" borderId="25" xfId="0" applyFont="1" applyFill="1" applyBorder="1" applyAlignment="1">
      <alignment horizontal="centerContinuous" vertical="center" shrinkToFit="1"/>
    </xf>
    <xf numFmtId="0" fontId="9" fillId="11" borderId="8" xfId="0" applyFont="1" applyFill="1" applyBorder="1" applyAlignment="1">
      <alignment horizontal="centerContinuous" vertical="center" shrinkToFit="1"/>
    </xf>
    <xf numFmtId="0" fontId="9" fillId="11" borderId="6" xfId="0" applyFont="1" applyFill="1" applyBorder="1" applyAlignment="1">
      <alignment horizontal="centerContinuous" vertical="center" shrinkToFit="1"/>
    </xf>
    <xf numFmtId="0" fontId="9" fillId="11" borderId="7" xfId="0" applyFont="1" applyFill="1" applyBorder="1" applyAlignment="1">
      <alignment horizontal="centerContinuous" vertical="center" shrinkToFit="1"/>
    </xf>
    <xf numFmtId="0" fontId="9" fillId="11" borderId="26" xfId="0" applyFont="1" applyFill="1" applyBorder="1" applyAlignment="1">
      <alignment horizontal="centerContinuous" vertical="center" shrinkToFit="1"/>
    </xf>
    <xf numFmtId="0" fontId="0" fillId="11" borderId="27" xfId="0" applyFill="1" applyBorder="1" applyAlignment="1">
      <alignment horizontal="centerContinuous" vertical="center" shrinkToFit="1"/>
    </xf>
    <xf numFmtId="0" fontId="0" fillId="11" borderId="28" xfId="0" applyFill="1" applyBorder="1" applyAlignment="1">
      <alignment horizontal="centerContinuous" vertical="center" shrinkToFit="1"/>
    </xf>
    <xf numFmtId="0" fontId="9" fillId="11" borderId="1" xfId="0" applyFont="1" applyFill="1" applyBorder="1" applyAlignment="1">
      <alignment horizontal="centerContinuous" vertical="center" shrinkToFit="1"/>
    </xf>
    <xf numFmtId="0" fontId="0" fillId="11" borderId="0" xfId="0" applyFill="1" applyAlignment="1">
      <alignment horizontal="centerContinuous" vertical="center" shrinkToFit="1"/>
    </xf>
    <xf numFmtId="0" fontId="0" fillId="11" borderId="2" xfId="0" applyFill="1" applyBorder="1" applyAlignment="1">
      <alignment horizontal="centerContinuous" vertical="center" shrinkToFit="1"/>
    </xf>
    <xf numFmtId="0" fontId="8" fillId="11" borderId="8" xfId="0" applyFont="1" applyFill="1" applyBorder="1" applyAlignment="1">
      <alignment vertical="center"/>
    </xf>
    <xf numFmtId="0" fontId="8" fillId="11" borderId="6" xfId="0" applyFont="1" applyFill="1" applyBorder="1" applyAlignment="1">
      <alignment vertical="center"/>
    </xf>
    <xf numFmtId="0" fontId="8" fillId="11" borderId="7" xfId="0" applyFont="1" applyFill="1" applyBorder="1" applyAlignment="1">
      <alignment vertical="center"/>
    </xf>
    <xf numFmtId="0" fontId="9" fillId="11" borderId="25" xfId="0" applyFont="1" applyFill="1" applyBorder="1" applyAlignment="1">
      <alignment vertical="center"/>
    </xf>
    <xf numFmtId="49" fontId="8" fillId="11" borderId="8" xfId="0" applyNumberFormat="1" applyFont="1" applyFill="1" applyBorder="1" applyAlignment="1">
      <alignment vertical="center" shrinkToFit="1"/>
    </xf>
    <xf numFmtId="0" fontId="8" fillId="11" borderId="6" xfId="0" applyFont="1" applyFill="1" applyBorder="1" applyAlignment="1">
      <alignment vertical="center" shrinkToFit="1"/>
    </xf>
    <xf numFmtId="0" fontId="8" fillId="11" borderId="7" xfId="0" applyFont="1" applyFill="1" applyBorder="1" applyAlignment="1">
      <alignment vertical="center" shrinkToFit="1"/>
    </xf>
    <xf numFmtId="0" fontId="8" fillId="11" borderId="9" xfId="0" applyFont="1" applyFill="1" applyBorder="1" applyAlignment="1">
      <alignment vertical="center"/>
    </xf>
    <xf numFmtId="0" fontId="8" fillId="11" borderId="10" xfId="0" applyFont="1" applyFill="1" applyBorder="1" applyAlignment="1">
      <alignment vertical="center"/>
    </xf>
    <xf numFmtId="0" fontId="8" fillId="11" borderId="10" xfId="0" applyFont="1" applyFill="1" applyBorder="1" applyAlignment="1">
      <alignment vertical="center" shrinkToFit="1"/>
    </xf>
    <xf numFmtId="0" fontId="8" fillId="11" borderId="11" xfId="0" applyFont="1" applyFill="1" applyBorder="1" applyAlignment="1">
      <alignment horizontal="right" vertical="center"/>
    </xf>
    <xf numFmtId="0" fontId="9" fillId="11" borderId="11" xfId="0" applyFont="1" applyFill="1" applyBorder="1" applyAlignment="1">
      <alignment horizontal="center" vertical="center"/>
    </xf>
    <xf numFmtId="0" fontId="9" fillId="11" borderId="29" xfId="0" applyFont="1" applyFill="1" applyBorder="1" applyAlignment="1">
      <alignment vertical="center"/>
    </xf>
    <xf numFmtId="0" fontId="0" fillId="11" borderId="0" xfId="0" applyFill="1" applyAlignment="1">
      <alignment shrinkToFit="1"/>
    </xf>
    <xf numFmtId="0" fontId="14" fillId="11" borderId="0" xfId="0" applyFont="1" applyFill="1" applyAlignment="1">
      <alignment vertical="top"/>
    </xf>
    <xf numFmtId="0" fontId="9" fillId="11" borderId="9" xfId="0" applyFont="1" applyFill="1" applyBorder="1" applyAlignment="1">
      <alignment horizontal="centerContinuous" vertical="center" shrinkToFit="1"/>
    </xf>
    <xf numFmtId="49" fontId="8" fillId="11" borderId="9" xfId="0" applyNumberFormat="1" applyFont="1" applyFill="1" applyBorder="1" applyAlignment="1">
      <alignment vertical="center" shrinkToFit="1"/>
    </xf>
    <xf numFmtId="0" fontId="9" fillId="11" borderId="3" xfId="0" applyFont="1" applyFill="1" applyBorder="1" applyAlignment="1">
      <alignment horizontal="centerContinuous" vertical="center" shrinkToFit="1"/>
    </xf>
    <xf numFmtId="0" fontId="9" fillId="11" borderId="4" xfId="0" applyFont="1" applyFill="1" applyBorder="1" applyAlignment="1">
      <alignment horizontal="centerContinuous" vertical="center" shrinkToFit="1"/>
    </xf>
    <xf numFmtId="0" fontId="9" fillId="11" borderId="5" xfId="0" applyFont="1" applyFill="1" applyBorder="1" applyAlignment="1">
      <alignment horizontal="centerContinuous" vertical="center" shrinkToFit="1"/>
    </xf>
    <xf numFmtId="0" fontId="9" fillId="11" borderId="27" xfId="0" applyFont="1" applyFill="1" applyBorder="1" applyAlignment="1">
      <alignment horizontal="centerContinuous" vertical="center" shrinkToFit="1"/>
    </xf>
    <xf numFmtId="0" fontId="9" fillId="11" borderId="28" xfId="0" applyFont="1" applyFill="1" applyBorder="1" applyAlignment="1">
      <alignment horizontal="centerContinuous" vertical="center" shrinkToFit="1"/>
    </xf>
    <xf numFmtId="0" fontId="8" fillId="11" borderId="7" xfId="0" applyFont="1" applyFill="1" applyBorder="1" applyAlignment="1">
      <alignment horizontal="right" vertical="center"/>
    </xf>
    <xf numFmtId="0" fontId="9" fillId="11" borderId="6" xfId="0" applyFont="1" applyFill="1" applyBorder="1" applyAlignment="1">
      <alignment vertical="center"/>
    </xf>
    <xf numFmtId="0" fontId="9" fillId="11" borderId="8" xfId="0" applyFont="1" applyFill="1" applyBorder="1" applyAlignment="1">
      <alignment vertical="center"/>
    </xf>
    <xf numFmtId="49" fontId="8" fillId="11" borderId="6" xfId="0" applyNumberFormat="1" applyFont="1" applyFill="1" applyBorder="1" applyAlignment="1">
      <alignment vertical="center"/>
    </xf>
    <xf numFmtId="49" fontId="9" fillId="11" borderId="6" xfId="0" applyNumberFormat="1" applyFont="1" applyFill="1" applyBorder="1" applyAlignment="1">
      <alignment vertical="center"/>
    </xf>
    <xf numFmtId="49" fontId="9" fillId="11" borderId="7" xfId="0" applyNumberFormat="1" applyFont="1" applyFill="1" applyBorder="1" applyAlignment="1">
      <alignment vertical="center"/>
    </xf>
    <xf numFmtId="49" fontId="8" fillId="11" borderId="0" xfId="0" applyNumberFormat="1" applyFont="1" applyFill="1" applyAlignment="1">
      <alignment vertical="center"/>
    </xf>
    <xf numFmtId="0" fontId="14" fillId="11" borderId="0" xfId="0" quotePrefix="1" applyFont="1" applyFill="1" applyAlignment="1">
      <alignment vertical="center"/>
    </xf>
    <xf numFmtId="0" fontId="9" fillId="33" borderId="0" xfId="0" applyFont="1" applyFill="1" applyAlignment="1">
      <alignment horizontal="left"/>
    </xf>
    <xf numFmtId="0" fontId="10" fillId="11" borderId="0" xfId="0" applyFont="1" applyFill="1" applyAlignment="1">
      <alignment vertical="center" shrinkToFit="1"/>
    </xf>
    <xf numFmtId="0" fontId="8" fillId="33" borderId="5" xfId="0" applyFont="1" applyFill="1" applyBorder="1" applyAlignment="1">
      <alignment vertical="center" shrinkToFit="1"/>
    </xf>
    <xf numFmtId="0" fontId="87" fillId="33" borderId="0" xfId="0" applyFont="1" applyFill="1" applyAlignment="1">
      <alignment vertical="center"/>
    </xf>
    <xf numFmtId="0" fontId="8" fillId="35" borderId="4" xfId="0" applyFont="1" applyFill="1" applyBorder="1" applyAlignment="1">
      <alignment vertical="center" shrinkToFit="1"/>
    </xf>
    <xf numFmtId="0" fontId="9" fillId="35" borderId="5" xfId="0" applyFont="1" applyFill="1" applyBorder="1" applyAlignment="1">
      <alignment vertical="center" shrinkToFit="1"/>
    </xf>
    <xf numFmtId="0" fontId="8" fillId="33" borderId="4" xfId="0" applyFont="1" applyFill="1" applyBorder="1" applyAlignment="1">
      <alignment vertical="center" shrinkToFit="1"/>
    </xf>
    <xf numFmtId="184" fontId="9" fillId="33" borderId="4" xfId="0" applyNumberFormat="1" applyFont="1" applyFill="1" applyBorder="1" applyAlignment="1">
      <alignment vertical="center"/>
    </xf>
    <xf numFmtId="0" fontId="8" fillId="35" borderId="6" xfId="0" applyFont="1" applyFill="1" applyBorder="1" applyAlignment="1">
      <alignment vertical="center" shrinkToFit="1"/>
    </xf>
    <xf numFmtId="0" fontId="8" fillId="11" borderId="0" xfId="0" applyFont="1" applyFill="1" applyAlignment="1">
      <alignment vertical="center"/>
    </xf>
    <xf numFmtId="0" fontId="8" fillId="11" borderId="0" xfId="0" applyFont="1" applyFill="1" applyAlignment="1">
      <alignment vertical="center" shrinkToFit="1"/>
    </xf>
    <xf numFmtId="184" fontId="9" fillId="11" borderId="0" xfId="0" applyNumberFormat="1" applyFont="1" applyFill="1" applyAlignment="1">
      <alignment vertical="center"/>
    </xf>
    <xf numFmtId="0" fontId="9" fillId="11" borderId="30" xfId="0" applyFont="1" applyFill="1" applyBorder="1" applyAlignment="1">
      <alignment vertical="center"/>
    </xf>
    <xf numFmtId="0" fontId="9" fillId="11" borderId="31" xfId="0" applyFont="1" applyFill="1" applyBorder="1" applyAlignment="1">
      <alignment vertical="center"/>
    </xf>
    <xf numFmtId="0" fontId="9" fillId="11" borderId="32" xfId="0" applyFont="1" applyFill="1" applyBorder="1" applyAlignment="1">
      <alignment vertical="center"/>
    </xf>
    <xf numFmtId="0" fontId="9" fillId="11" borderId="32" xfId="0" applyFont="1" applyFill="1" applyBorder="1" applyAlignment="1">
      <alignment horizontal="center" vertical="center"/>
    </xf>
    <xf numFmtId="0" fontId="9" fillId="11" borderId="33" xfId="0" applyFont="1" applyFill="1" applyBorder="1" applyAlignment="1">
      <alignment vertical="center"/>
    </xf>
    <xf numFmtId="0" fontId="9" fillId="11" borderId="34" xfId="0" applyFont="1" applyFill="1" applyBorder="1" applyAlignment="1">
      <alignment vertical="center"/>
    </xf>
    <xf numFmtId="0" fontId="17" fillId="11" borderId="34" xfId="0" applyFont="1" applyFill="1" applyBorder="1" applyAlignment="1">
      <alignment vertical="center"/>
    </xf>
    <xf numFmtId="0" fontId="9" fillId="11" borderId="29" xfId="0" applyFont="1" applyFill="1" applyBorder="1" applyAlignment="1">
      <alignment horizontal="center" vertical="center"/>
    </xf>
    <xf numFmtId="49" fontId="2" fillId="11" borderId="8" xfId="0" applyNumberFormat="1" applyFont="1" applyFill="1" applyBorder="1" applyAlignment="1">
      <alignment vertical="center"/>
    </xf>
    <xf numFmtId="184" fontId="1" fillId="33" borderId="4" xfId="0" applyNumberFormat="1" applyFont="1" applyFill="1" applyBorder="1" applyAlignment="1">
      <alignment vertical="center" shrinkToFit="1"/>
    </xf>
    <xf numFmtId="184" fontId="1" fillId="33" borderId="5" xfId="0" applyNumberFormat="1" applyFont="1" applyFill="1" applyBorder="1" applyAlignment="1">
      <alignment vertical="center" shrinkToFit="1"/>
    </xf>
    <xf numFmtId="184" fontId="1" fillId="33" borderId="3" xfId="0" applyNumberFormat="1" applyFont="1" applyFill="1" applyBorder="1" applyAlignment="1">
      <alignment vertical="center"/>
    </xf>
    <xf numFmtId="184" fontId="1" fillId="33" borderId="4" xfId="0" applyNumberFormat="1" applyFont="1" applyFill="1" applyBorder="1" applyAlignment="1">
      <alignment vertical="center"/>
    </xf>
    <xf numFmtId="184" fontId="1" fillId="33" borderId="5" xfId="0" applyNumberFormat="1" applyFont="1" applyFill="1" applyBorder="1" applyAlignment="1">
      <alignment vertical="center"/>
    </xf>
    <xf numFmtId="0" fontId="2" fillId="11" borderId="6" xfId="0" applyFont="1" applyFill="1" applyBorder="1" applyAlignment="1">
      <alignment vertical="center" shrinkToFit="1"/>
    </xf>
    <xf numFmtId="0" fontId="0" fillId="0" borderId="4" xfId="0" applyBorder="1" applyAlignment="1">
      <alignment vertical="center"/>
    </xf>
    <xf numFmtId="0" fontId="9" fillId="33" borderId="6" xfId="0" applyFont="1" applyFill="1" applyBorder="1" applyAlignment="1">
      <alignment horizontal="left" vertical="center"/>
    </xf>
    <xf numFmtId="0" fontId="82" fillId="33" borderId="35" xfId="0" applyFont="1" applyFill="1" applyBorder="1"/>
    <xf numFmtId="0" fontId="87" fillId="33" borderId="36" xfId="0" applyFont="1" applyFill="1" applyBorder="1" applyAlignment="1">
      <alignment vertical="center"/>
    </xf>
    <xf numFmtId="0" fontId="9" fillId="33" borderId="36" xfId="0" applyFont="1" applyFill="1" applyBorder="1" applyAlignment="1">
      <alignment vertical="center"/>
    </xf>
    <xf numFmtId="0" fontId="82" fillId="33" borderId="36" xfId="0" applyFont="1" applyFill="1" applyBorder="1" applyAlignment="1">
      <alignment vertical="top"/>
    </xf>
    <xf numFmtId="0" fontId="82" fillId="33" borderId="37" xfId="0" applyFont="1" applyFill="1" applyBorder="1" applyAlignment="1">
      <alignment vertical="top"/>
    </xf>
    <xf numFmtId="0" fontId="9" fillId="33" borderId="38" xfId="0" applyFont="1" applyFill="1" applyBorder="1" applyAlignment="1">
      <alignment horizontal="center" vertical="center"/>
    </xf>
    <xf numFmtId="0" fontId="9" fillId="33" borderId="38" xfId="0" applyFont="1" applyFill="1" applyBorder="1" applyAlignment="1">
      <alignment vertical="center"/>
    </xf>
    <xf numFmtId="0" fontId="9" fillId="33" borderId="39" xfId="0" applyFont="1" applyFill="1" applyBorder="1" applyAlignment="1">
      <alignment vertical="center"/>
    </xf>
    <xf numFmtId="49" fontId="9" fillId="33" borderId="0" xfId="0" applyNumberFormat="1" applyFont="1" applyFill="1" applyAlignment="1">
      <alignment horizontal="left" vertical="top" wrapText="1"/>
    </xf>
    <xf numFmtId="0" fontId="0" fillId="33" borderId="0" xfId="0" applyFill="1" applyAlignment="1">
      <alignment vertical="top" wrapText="1"/>
    </xf>
    <xf numFmtId="0" fontId="2" fillId="33" borderId="3" xfId="0" applyFont="1" applyFill="1" applyBorder="1" applyAlignment="1">
      <alignment vertical="center"/>
    </xf>
    <xf numFmtId="0" fontId="2" fillId="33" borderId="5" xfId="0" applyFont="1" applyFill="1" applyBorder="1" applyAlignment="1">
      <alignment vertical="center"/>
    </xf>
    <xf numFmtId="0" fontId="81" fillId="33" borderId="1" xfId="0" applyFont="1" applyFill="1" applyBorder="1" applyAlignment="1">
      <alignment horizontal="center" vertical="center"/>
    </xf>
    <xf numFmtId="0" fontId="0" fillId="33" borderId="2" xfId="0" applyFill="1" applyBorder="1" applyAlignment="1">
      <alignment vertical="center"/>
    </xf>
    <xf numFmtId="0" fontId="0" fillId="33" borderId="4" xfId="0" applyFill="1" applyBorder="1" applyAlignment="1">
      <alignment vertical="center"/>
    </xf>
    <xf numFmtId="0" fontId="2" fillId="11" borderId="0" xfId="0" applyFont="1" applyFill="1" applyAlignment="1">
      <alignment horizontal="left" vertical="top" wrapText="1" shrinkToFit="1"/>
    </xf>
    <xf numFmtId="0" fontId="2" fillId="11" borderId="2" xfId="0" applyFont="1" applyFill="1" applyBorder="1" applyAlignment="1">
      <alignment horizontal="left" vertical="top" wrapText="1" shrinkToFit="1"/>
    </xf>
    <xf numFmtId="0" fontId="26" fillId="11" borderId="0" xfId="0" applyFont="1" applyFill="1" applyAlignment="1">
      <alignment horizontal="left" vertical="top"/>
    </xf>
    <xf numFmtId="0" fontId="89" fillId="11" borderId="0" xfId="0" applyFont="1" applyFill="1" applyAlignment="1">
      <alignment horizontal="left" vertical="center"/>
    </xf>
    <xf numFmtId="0" fontId="26" fillId="11" borderId="0" xfId="0" applyFont="1" applyFill="1" applyAlignment="1">
      <alignment vertical="center"/>
    </xf>
    <xf numFmtId="0" fontId="26" fillId="11" borderId="0" xfId="0" applyFont="1" applyFill="1" applyAlignment="1">
      <alignment horizontal="left" vertical="center"/>
    </xf>
    <xf numFmtId="0" fontId="3" fillId="11" borderId="0" xfId="0" applyFont="1" applyFill="1"/>
    <xf numFmtId="0" fontId="3" fillId="11" borderId="2" xfId="0" applyFont="1" applyFill="1" applyBorder="1"/>
    <xf numFmtId="0" fontId="81" fillId="11" borderId="0" xfId="0" applyFont="1" applyFill="1" applyAlignment="1">
      <alignment vertical="center"/>
    </xf>
    <xf numFmtId="0" fontId="9" fillId="33" borderId="0" xfId="0" applyFont="1" applyFill="1" applyAlignment="1">
      <alignment horizontal="left" vertical="center"/>
    </xf>
    <xf numFmtId="0" fontId="81" fillId="11" borderId="0" xfId="0" applyFont="1" applyFill="1" applyAlignment="1">
      <alignment horizontal="center" vertical="center"/>
    </xf>
    <xf numFmtId="0" fontId="81" fillId="11" borderId="2" xfId="0" applyFont="1" applyFill="1" applyBorder="1" applyAlignment="1">
      <alignment vertical="center"/>
    </xf>
    <xf numFmtId="0" fontId="2" fillId="33" borderId="2" xfId="0" applyFont="1" applyFill="1" applyBorder="1" applyAlignment="1">
      <alignment horizontal="center" vertical="center"/>
    </xf>
    <xf numFmtId="0" fontId="3" fillId="11" borderId="10" xfId="0" applyFont="1" applyFill="1" applyBorder="1" applyAlignment="1">
      <alignment vertical="top" wrapText="1" shrinkToFit="1"/>
    </xf>
    <xf numFmtId="0" fontId="3" fillId="11" borderId="11" xfId="0" applyFont="1" applyFill="1" applyBorder="1" applyAlignment="1">
      <alignment vertical="top" wrapText="1" shrinkToFit="1"/>
    </xf>
    <xf numFmtId="0" fontId="3" fillId="11" borderId="6" xfId="0" applyFont="1" applyFill="1" applyBorder="1" applyAlignment="1">
      <alignment vertical="top" wrapText="1" shrinkToFit="1"/>
    </xf>
    <xf numFmtId="0" fontId="3" fillId="11" borderId="7" xfId="0" applyFont="1" applyFill="1" applyBorder="1" applyAlignment="1">
      <alignment vertical="top" wrapText="1" shrinkToFit="1"/>
    </xf>
    <xf numFmtId="0" fontId="9" fillId="33" borderId="2" xfId="0" applyFont="1" applyFill="1" applyBorder="1" applyAlignment="1">
      <alignment vertical="top" wrapText="1"/>
    </xf>
    <xf numFmtId="0" fontId="13" fillId="11" borderId="7" xfId="0" applyFont="1" applyFill="1" applyBorder="1" applyAlignment="1">
      <alignment vertical="top" wrapText="1" shrinkToFit="1"/>
    </xf>
    <xf numFmtId="0" fontId="13" fillId="11" borderId="6" xfId="0" applyFont="1" applyFill="1" applyBorder="1" applyAlignment="1">
      <alignment vertical="top" wrapText="1" shrinkToFit="1"/>
    </xf>
    <xf numFmtId="0" fontId="13" fillId="11" borderId="11" xfId="0" applyFont="1" applyFill="1" applyBorder="1" applyAlignment="1">
      <alignment vertical="top" wrapText="1" shrinkToFit="1"/>
    </xf>
    <xf numFmtId="0" fontId="13" fillId="11" borderId="10" xfId="0" applyFont="1" applyFill="1" applyBorder="1" applyAlignment="1">
      <alignment vertical="top" wrapText="1" shrinkToFit="1"/>
    </xf>
    <xf numFmtId="0" fontId="2" fillId="33" borderId="7" xfId="0" applyFont="1" applyFill="1" applyBorder="1" applyAlignment="1">
      <alignment vertical="center"/>
    </xf>
    <xf numFmtId="0" fontId="81" fillId="33" borderId="6" xfId="0" applyFont="1" applyFill="1" applyBorder="1" applyAlignment="1">
      <alignment vertical="center"/>
    </xf>
    <xf numFmtId="0" fontId="88" fillId="33" borderId="4" xfId="0" applyFont="1" applyFill="1" applyBorder="1" applyAlignment="1">
      <alignment vertical="center"/>
    </xf>
    <xf numFmtId="0" fontId="88" fillId="33" borderId="0" xfId="0" applyFont="1" applyFill="1" applyAlignment="1">
      <alignment vertical="center"/>
    </xf>
    <xf numFmtId="0" fontId="12" fillId="33" borderId="5" xfId="0" applyFont="1" applyFill="1" applyBorder="1" applyAlignment="1">
      <alignment vertical="center"/>
    </xf>
    <xf numFmtId="49" fontId="90" fillId="33" borderId="0" xfId="0" applyNumberFormat="1" applyFont="1" applyFill="1" applyAlignment="1">
      <alignment vertical="center"/>
    </xf>
    <xf numFmtId="0" fontId="90" fillId="33" borderId="0" xfId="0" applyFont="1" applyFill="1" applyAlignment="1">
      <alignment vertical="center"/>
    </xf>
    <xf numFmtId="0" fontId="90" fillId="33" borderId="2" xfId="0" applyFont="1" applyFill="1" applyBorder="1" applyAlignment="1">
      <alignment vertical="center"/>
    </xf>
    <xf numFmtId="0" fontId="90" fillId="33" borderId="1" xfId="0" applyFont="1" applyFill="1" applyBorder="1" applyAlignment="1">
      <alignment horizontal="center" vertical="center"/>
    </xf>
    <xf numFmtId="0" fontId="90" fillId="33" borderId="1" xfId="0" applyFont="1" applyFill="1" applyBorder="1" applyAlignment="1">
      <alignment vertical="center"/>
    </xf>
    <xf numFmtId="0" fontId="90" fillId="33" borderId="0" xfId="0" applyFont="1" applyFill="1" applyAlignment="1">
      <alignment horizontal="center" vertical="center"/>
    </xf>
    <xf numFmtId="0" fontId="8" fillId="33" borderId="0" xfId="0" applyFont="1" applyFill="1" applyAlignment="1">
      <alignment vertical="center"/>
    </xf>
    <xf numFmtId="0" fontId="8" fillId="33" borderId="2" xfId="0" applyFont="1" applyFill="1" applyBorder="1" applyAlignment="1">
      <alignment vertical="center"/>
    </xf>
    <xf numFmtId="49" fontId="90" fillId="33" borderId="0" xfId="0" applyNumberFormat="1" applyFont="1" applyFill="1" applyAlignment="1">
      <alignment horizontal="left" vertical="center"/>
    </xf>
    <xf numFmtId="0" fontId="90" fillId="33" borderId="0" xfId="0" applyFont="1" applyFill="1" applyAlignment="1">
      <alignment horizontal="left" vertical="center"/>
    </xf>
    <xf numFmtId="0" fontId="91" fillId="33" borderId="0" xfId="0" applyFont="1" applyFill="1"/>
    <xf numFmtId="49" fontId="88" fillId="33" borderId="0" xfId="0" applyNumberFormat="1" applyFont="1" applyFill="1" applyAlignment="1">
      <alignment vertical="center"/>
    </xf>
    <xf numFmtId="49" fontId="90" fillId="33" borderId="0" xfId="0" applyNumberFormat="1" applyFont="1" applyFill="1" applyAlignment="1">
      <alignment horizontal="right" vertical="center"/>
    </xf>
    <xf numFmtId="0" fontId="90" fillId="33" borderId="0" xfId="0" applyFont="1" applyFill="1" applyAlignment="1">
      <alignment horizontal="left" vertical="center" shrinkToFit="1"/>
    </xf>
    <xf numFmtId="49" fontId="2" fillId="33" borderId="0" xfId="0" applyNumberFormat="1" applyFont="1" applyFill="1" applyAlignment="1">
      <alignment vertical="top" wrapText="1"/>
    </xf>
    <xf numFmtId="0" fontId="88" fillId="33" borderId="0" xfId="0" applyFont="1" applyFill="1" applyAlignment="1">
      <alignment vertical="center" wrapText="1"/>
    </xf>
    <xf numFmtId="0" fontId="88" fillId="33" borderId="2" xfId="0" applyFont="1" applyFill="1" applyBorder="1" applyAlignment="1">
      <alignment vertical="center"/>
    </xf>
    <xf numFmtId="49" fontId="88" fillId="33" borderId="0" xfId="0" applyNumberFormat="1" applyFont="1" applyFill="1" applyAlignment="1">
      <alignment horizontal="left" vertical="top" wrapText="1"/>
    </xf>
    <xf numFmtId="0" fontId="12" fillId="33" borderId="1" xfId="0" applyFont="1" applyFill="1" applyBorder="1" applyAlignment="1">
      <alignment horizontal="center" vertical="center"/>
    </xf>
    <xf numFmtId="0" fontId="6" fillId="33" borderId="4" xfId="0" applyFont="1" applyFill="1" applyBorder="1" applyAlignment="1">
      <alignment vertical="center"/>
    </xf>
    <xf numFmtId="0" fontId="88" fillId="33" borderId="1" xfId="0" applyFont="1" applyFill="1" applyBorder="1" applyAlignment="1">
      <alignment vertical="center"/>
    </xf>
    <xf numFmtId="0" fontId="88" fillId="33" borderId="2" xfId="0" applyFont="1" applyFill="1" applyBorder="1" applyAlignment="1">
      <alignment vertical="top" wrapText="1" shrinkToFit="1"/>
    </xf>
    <xf numFmtId="0" fontId="92" fillId="33" borderId="0" xfId="0" applyFont="1" applyFill="1" applyAlignment="1">
      <alignment vertical="center" wrapText="1"/>
    </xf>
    <xf numFmtId="0" fontId="92" fillId="33" borderId="2" xfId="0" applyFont="1" applyFill="1" applyBorder="1" applyAlignment="1">
      <alignment vertical="center" wrapText="1"/>
    </xf>
    <xf numFmtId="0" fontId="77" fillId="33" borderId="0" xfId="0" applyFont="1" applyFill="1" applyAlignment="1">
      <alignment vertical="center" shrinkToFit="1"/>
    </xf>
    <xf numFmtId="0" fontId="26" fillId="33" borderId="0" xfId="0" applyFont="1" applyFill="1" applyAlignment="1">
      <alignment vertical="center"/>
    </xf>
    <xf numFmtId="49" fontId="88" fillId="33" borderId="1" xfId="0" applyNumberFormat="1" applyFont="1" applyFill="1" applyBorder="1" applyAlignment="1">
      <alignment horizontal="center" vertical="center"/>
    </xf>
    <xf numFmtId="0" fontId="92" fillId="33" borderId="0" xfId="0" applyFont="1" applyFill="1" applyAlignment="1">
      <alignment vertical="center"/>
    </xf>
    <xf numFmtId="0" fontId="92" fillId="33" borderId="2" xfId="0" applyFont="1" applyFill="1" applyBorder="1" applyAlignment="1">
      <alignment vertical="center"/>
    </xf>
    <xf numFmtId="0" fontId="12" fillId="33" borderId="0" xfId="0" applyFont="1" applyFill="1" applyAlignment="1">
      <alignment horizontal="center" vertical="center"/>
    </xf>
    <xf numFmtId="0" fontId="2" fillId="33" borderId="14" xfId="0" applyFont="1" applyFill="1" applyBorder="1" applyAlignment="1">
      <alignment horizontal="center" vertical="center"/>
    </xf>
    <xf numFmtId="0" fontId="2" fillId="33" borderId="9" xfId="0" applyFont="1" applyFill="1" applyBorder="1" applyAlignment="1">
      <alignment vertical="center"/>
    </xf>
    <xf numFmtId="0" fontId="2" fillId="33" borderId="0" xfId="0" applyFont="1" applyFill="1" applyAlignment="1">
      <alignment horizontal="center" vertical="center"/>
    </xf>
    <xf numFmtId="0" fontId="2" fillId="33" borderId="5" xfId="0" applyFont="1" applyFill="1" applyBorder="1" applyAlignment="1">
      <alignment horizontal="right" vertical="center"/>
    </xf>
    <xf numFmtId="0" fontId="26" fillId="33" borderId="1" xfId="0" applyFont="1" applyFill="1" applyBorder="1" applyAlignment="1">
      <alignment horizontal="left" vertical="center"/>
    </xf>
    <xf numFmtId="0" fontId="6" fillId="33" borderId="10" xfId="0" applyFont="1" applyFill="1" applyBorder="1" applyAlignment="1">
      <alignment vertical="center"/>
    </xf>
    <xf numFmtId="0" fontId="6" fillId="33" borderId="11" xfId="0" applyFont="1" applyFill="1" applyBorder="1" applyAlignment="1">
      <alignment vertical="center"/>
    </xf>
    <xf numFmtId="0" fontId="27" fillId="33" borderId="0" xfId="0" applyFont="1" applyFill="1" applyAlignment="1">
      <alignment horizontal="center" vertical="center"/>
    </xf>
    <xf numFmtId="0" fontId="92" fillId="33" borderId="1" xfId="0" applyFont="1" applyFill="1" applyBorder="1" applyAlignment="1">
      <alignment vertical="center"/>
    </xf>
    <xf numFmtId="0" fontId="14" fillId="33" borderId="0" xfId="0" applyFont="1" applyFill="1" applyAlignment="1">
      <alignment vertical="center"/>
    </xf>
    <xf numFmtId="0" fontId="12" fillId="33" borderId="0" xfId="0" applyFont="1" applyFill="1" applyAlignment="1">
      <alignment vertical="top" wrapText="1"/>
    </xf>
    <xf numFmtId="0" fontId="12" fillId="33" borderId="0" xfId="0" applyFont="1" applyFill="1" applyAlignment="1">
      <alignment horizontal="left" vertical="top" wrapText="1"/>
    </xf>
    <xf numFmtId="0" fontId="90" fillId="33" borderId="0" xfId="0" applyFont="1" applyFill="1" applyAlignment="1">
      <alignment horizontal="right" vertical="center"/>
    </xf>
    <xf numFmtId="0" fontId="90" fillId="33" borderId="3" xfId="0" applyFont="1" applyFill="1" applyBorder="1" applyAlignment="1">
      <alignment vertical="center"/>
    </xf>
    <xf numFmtId="0" fontId="90" fillId="33" borderId="4" xfId="0" applyFont="1" applyFill="1" applyBorder="1" applyAlignment="1">
      <alignment vertical="center"/>
    </xf>
    <xf numFmtId="0" fontId="90" fillId="33" borderId="5" xfId="0" applyFont="1" applyFill="1" applyBorder="1" applyAlignment="1">
      <alignment vertical="center"/>
    </xf>
    <xf numFmtId="0" fontId="0" fillId="33" borderId="0" xfId="0" applyFill="1" applyAlignment="1">
      <alignment vertical="top"/>
    </xf>
    <xf numFmtId="0" fontId="87" fillId="33" borderId="0" xfId="0" applyFont="1" applyFill="1" applyAlignment="1">
      <alignment vertical="top"/>
    </xf>
    <xf numFmtId="0" fontId="90" fillId="33" borderId="0" xfId="0" quotePrefix="1" applyFont="1" applyFill="1" applyAlignment="1">
      <alignment vertical="center"/>
    </xf>
    <xf numFmtId="49" fontId="9" fillId="33" borderId="0" xfId="0" applyNumberFormat="1" applyFont="1" applyFill="1" applyAlignment="1">
      <alignment vertical="top" wrapText="1" shrinkToFit="1"/>
    </xf>
    <xf numFmtId="0" fontId="0" fillId="33" borderId="0" xfId="0" applyFill="1" applyAlignment="1">
      <alignment vertical="center" shrinkToFit="1"/>
    </xf>
    <xf numFmtId="0" fontId="9" fillId="33" borderId="0" xfId="0" applyFont="1" applyFill="1" applyAlignment="1">
      <alignment vertical="center"/>
    </xf>
    <xf numFmtId="0" fontId="2" fillId="33" borderId="4" xfId="0" applyFont="1" applyFill="1" applyBorder="1" applyAlignment="1">
      <alignment vertical="center"/>
    </xf>
    <xf numFmtId="0" fontId="2" fillId="33" borderId="0" xfId="0" applyFont="1" applyFill="1" applyAlignment="1">
      <alignment vertical="center" shrinkToFit="1"/>
    </xf>
    <xf numFmtId="0" fontId="92" fillId="33" borderId="1" xfId="0" applyFont="1" applyFill="1" applyBorder="1" applyAlignment="1">
      <alignment vertical="top" wrapText="1" shrinkToFit="1"/>
    </xf>
    <xf numFmtId="0" fontId="92" fillId="33" borderId="0" xfId="0" applyFont="1" applyFill="1" applyAlignment="1">
      <alignment vertical="top" wrapText="1" shrinkToFit="1"/>
    </xf>
    <xf numFmtId="0" fontId="92" fillId="33" borderId="2" xfId="0" applyFont="1" applyFill="1" applyBorder="1" applyAlignment="1">
      <alignment vertical="top" wrapText="1" shrinkToFit="1"/>
    </xf>
    <xf numFmtId="0" fontId="2" fillId="33" borderId="0" xfId="0" applyFont="1" applyFill="1" applyAlignment="1">
      <alignment horizontal="left" vertical="center"/>
    </xf>
    <xf numFmtId="0" fontId="2" fillId="33" borderId="2" xfId="0" applyFont="1" applyFill="1" applyBorder="1" applyAlignment="1">
      <alignment horizontal="left" vertical="center"/>
    </xf>
    <xf numFmtId="0" fontId="2" fillId="33" borderId="0" xfId="0" applyFont="1" applyFill="1" applyAlignment="1">
      <alignment horizontal="left" vertical="top" wrapText="1"/>
    </xf>
    <xf numFmtId="0" fontId="2" fillId="33" borderId="0" xfId="0" applyFont="1" applyFill="1" applyAlignment="1">
      <alignment vertical="top" wrapText="1"/>
    </xf>
    <xf numFmtId="0" fontId="2" fillId="33" borderId="2" xfId="0" applyFont="1" applyFill="1" applyBorder="1" applyAlignment="1">
      <alignment vertical="top" wrapText="1"/>
    </xf>
    <xf numFmtId="0" fontId="0" fillId="33" borderId="0" xfId="0" applyFill="1" applyAlignment="1">
      <alignment vertical="center" wrapText="1"/>
    </xf>
    <xf numFmtId="0" fontId="0" fillId="33" borderId="2" xfId="0" applyFill="1" applyBorder="1" applyAlignment="1">
      <alignment vertical="center" wrapText="1"/>
    </xf>
    <xf numFmtId="0" fontId="90" fillId="33" borderId="0" xfId="0" applyFont="1" applyFill="1" applyAlignment="1">
      <alignment vertical="center" shrinkToFit="1"/>
    </xf>
    <xf numFmtId="0" fontId="6" fillId="33" borderId="1" xfId="0" applyFont="1" applyFill="1" applyBorder="1" applyAlignment="1">
      <alignment horizontal="left" vertical="top" wrapText="1"/>
    </xf>
    <xf numFmtId="0" fontId="6" fillId="33" borderId="0" xfId="0" applyFont="1" applyFill="1" applyAlignment="1">
      <alignment horizontal="left" vertical="top" wrapText="1"/>
    </xf>
    <xf numFmtId="0" fontId="6" fillId="33" borderId="2" xfId="0" applyFont="1" applyFill="1" applyBorder="1" applyAlignment="1">
      <alignment horizontal="left" vertical="top" wrapText="1"/>
    </xf>
    <xf numFmtId="0" fontId="2" fillId="33" borderId="6" xfId="0" applyFont="1" applyFill="1" applyBorder="1" applyAlignment="1">
      <alignment vertical="center"/>
    </xf>
    <xf numFmtId="0" fontId="88" fillId="33" borderId="0" xfId="0" applyFont="1" applyFill="1" applyAlignment="1">
      <alignment horizontal="left" vertical="center" wrapText="1"/>
    </xf>
    <xf numFmtId="0" fontId="88" fillId="33" borderId="2" xfId="0" applyFont="1" applyFill="1" applyBorder="1" applyAlignment="1">
      <alignment horizontal="left" vertical="center" wrapText="1"/>
    </xf>
    <xf numFmtId="0" fontId="88" fillId="33" borderId="1" xfId="0" applyFont="1" applyFill="1" applyBorder="1" applyAlignment="1">
      <alignment horizontal="center" vertical="center"/>
    </xf>
    <xf numFmtId="0" fontId="88" fillId="33" borderId="0" xfId="0" applyFont="1" applyFill="1" applyAlignment="1">
      <alignment horizontal="center" vertical="center"/>
    </xf>
    <xf numFmtId="0" fontId="27" fillId="33" borderId="0" xfId="0" applyFont="1" applyFill="1" applyAlignment="1">
      <alignment horizontal="left" vertical="top" wrapText="1" shrinkToFit="1"/>
    </xf>
    <xf numFmtId="0" fontId="27" fillId="33" borderId="2" xfId="0" applyFont="1" applyFill="1" applyBorder="1" applyAlignment="1">
      <alignment horizontal="left" vertical="top" wrapText="1" shrinkToFit="1"/>
    </xf>
    <xf numFmtId="0" fontId="88" fillId="33" borderId="0" xfId="0" applyFont="1" applyFill="1" applyAlignment="1">
      <alignment vertical="top" wrapText="1" shrinkToFit="1"/>
    </xf>
    <xf numFmtId="0" fontId="88" fillId="33" borderId="0" xfId="0" applyFont="1" applyFill="1" applyAlignment="1">
      <alignment vertical="center" shrinkToFit="1"/>
    </xf>
    <xf numFmtId="0" fontId="3" fillId="33" borderId="6" xfId="0" applyFont="1" applyFill="1" applyBorder="1" applyAlignment="1">
      <alignment vertical="center"/>
    </xf>
    <xf numFmtId="0" fontId="78" fillId="11" borderId="0" xfId="0" applyFont="1" applyFill="1" applyAlignment="1">
      <alignment vertical="center" shrinkToFit="1"/>
    </xf>
    <xf numFmtId="0" fontId="2" fillId="33" borderId="8" xfId="0" applyFont="1" applyFill="1" applyBorder="1" applyAlignment="1">
      <alignment vertical="center"/>
    </xf>
    <xf numFmtId="0" fontId="9" fillId="33" borderId="4" xfId="0" applyFont="1" applyFill="1" applyBorder="1" applyAlignment="1">
      <alignment vertical="center"/>
    </xf>
    <xf numFmtId="0" fontId="0" fillId="33" borderId="4" xfId="0" applyFill="1" applyBorder="1" applyAlignment="1">
      <alignment horizontal="center" vertical="center"/>
    </xf>
    <xf numFmtId="0" fontId="9" fillId="33" borderId="4" xfId="0" applyFont="1" applyFill="1" applyBorder="1" applyAlignment="1">
      <alignment vertical="center" shrinkToFit="1"/>
    </xf>
    <xf numFmtId="0" fontId="9" fillId="33" borderId="6" xfId="0" applyFont="1" applyFill="1" applyBorder="1" applyAlignment="1">
      <alignment vertical="center"/>
    </xf>
    <xf numFmtId="0" fontId="9" fillId="33" borderId="4" xfId="0" applyFont="1" applyFill="1" applyBorder="1" applyAlignment="1">
      <alignment horizontal="center" vertical="center"/>
    </xf>
    <xf numFmtId="0" fontId="9" fillId="35" borderId="7" xfId="0" applyFont="1" applyFill="1" applyBorder="1" applyAlignment="1">
      <alignment vertical="center" shrinkToFit="1"/>
    </xf>
    <xf numFmtId="0" fontId="9" fillId="34" borderId="4" xfId="0" applyFont="1" applyFill="1" applyBorder="1" applyAlignment="1">
      <alignment vertical="center"/>
    </xf>
    <xf numFmtId="0" fontId="9" fillId="33" borderId="1" xfId="0" applyFont="1" applyFill="1" applyBorder="1" applyAlignment="1">
      <alignment vertical="center"/>
    </xf>
    <xf numFmtId="0" fontId="9" fillId="33" borderId="2" xfId="0" applyFont="1" applyFill="1" applyBorder="1" applyAlignment="1">
      <alignment vertical="center"/>
    </xf>
    <xf numFmtId="0" fontId="9" fillId="33" borderId="0" xfId="0" applyFont="1" applyFill="1" applyAlignment="1">
      <alignment horizontal="center" vertical="center"/>
    </xf>
    <xf numFmtId="0" fontId="0" fillId="33" borderId="6" xfId="0" applyFill="1" applyBorder="1" applyAlignment="1">
      <alignment vertical="center"/>
    </xf>
    <xf numFmtId="0" fontId="9" fillId="33" borderId="10" xfId="0" applyFont="1" applyFill="1" applyBorder="1" applyAlignment="1">
      <alignment horizontal="center" vertical="center"/>
    </xf>
    <xf numFmtId="0" fontId="9" fillId="33" borderId="8" xfId="0" applyFont="1" applyFill="1" applyBorder="1" applyAlignment="1">
      <alignment vertical="center"/>
    </xf>
    <xf numFmtId="0" fontId="8" fillId="33" borderId="11" xfId="0" applyFont="1" applyFill="1" applyBorder="1" applyAlignment="1">
      <alignment vertical="center" shrinkToFit="1"/>
    </xf>
    <xf numFmtId="49" fontId="0" fillId="33" borderId="0" xfId="0" applyNumberFormat="1" applyFill="1" applyAlignment="1">
      <alignment horizontal="center" vertical="center" shrinkToFit="1"/>
    </xf>
    <xf numFmtId="0" fontId="9" fillId="33" borderId="5" xfId="0" applyFont="1" applyFill="1" applyBorder="1" applyAlignment="1">
      <alignment vertical="center" shrinkToFit="1"/>
    </xf>
    <xf numFmtId="0" fontId="9" fillId="33" borderId="5" xfId="0" applyFont="1" applyFill="1" applyBorder="1" applyAlignment="1">
      <alignment horizontal="center" vertical="center"/>
    </xf>
    <xf numFmtId="0" fontId="9" fillId="33" borderId="0" xfId="0" applyFont="1" applyFill="1" applyAlignment="1">
      <alignment vertical="top" wrapText="1" shrinkToFit="1"/>
    </xf>
    <xf numFmtId="0" fontId="90" fillId="33" borderId="4" xfId="0" applyFont="1" applyFill="1" applyBorder="1" applyAlignment="1">
      <alignment vertical="center" shrinkToFit="1"/>
    </xf>
    <xf numFmtId="0" fontId="9" fillId="33" borderId="6" xfId="0" applyFont="1" applyFill="1" applyBorder="1" applyAlignment="1">
      <alignment horizontal="center" vertical="center"/>
    </xf>
    <xf numFmtId="0" fontId="9" fillId="33" borderId="22" xfId="0" applyFont="1" applyFill="1" applyBorder="1" applyAlignment="1">
      <alignment horizontal="center" vertical="center" shrinkToFit="1"/>
    </xf>
    <xf numFmtId="0" fontId="9" fillId="33" borderId="3" xfId="0" applyFont="1" applyFill="1" applyBorder="1" applyAlignment="1">
      <alignment vertical="center"/>
    </xf>
    <xf numFmtId="0" fontId="9" fillId="33" borderId="10" xfId="0" applyFont="1" applyFill="1" applyBorder="1" applyAlignment="1">
      <alignment vertical="center"/>
    </xf>
    <xf numFmtId="0" fontId="9" fillId="33" borderId="10" xfId="0" applyFont="1" applyFill="1" applyBorder="1" applyAlignment="1">
      <alignment vertical="center" shrinkToFit="1"/>
    </xf>
    <xf numFmtId="0" fontId="9" fillId="33" borderId="7" xfId="0" applyFont="1" applyFill="1" applyBorder="1" applyAlignment="1">
      <alignment vertical="center" shrinkToFit="1"/>
    </xf>
    <xf numFmtId="0" fontId="0" fillId="33" borderId="1" xfId="0" applyFill="1" applyBorder="1" applyAlignment="1">
      <alignment vertical="center"/>
    </xf>
    <xf numFmtId="0" fontId="9" fillId="33" borderId="0" xfId="0" applyFont="1" applyFill="1" applyAlignment="1">
      <alignment wrapText="1"/>
    </xf>
    <xf numFmtId="0" fontId="0" fillId="33" borderId="2" xfId="0" applyFill="1" applyBorder="1" applyAlignment="1">
      <alignment vertical="top" wrapText="1" shrinkToFit="1"/>
    </xf>
    <xf numFmtId="0" fontId="87" fillId="33" borderId="4" xfId="0" applyFont="1" applyFill="1" applyBorder="1" applyAlignment="1">
      <alignment vertical="center"/>
    </xf>
    <xf numFmtId="0" fontId="87" fillId="11" borderId="0" xfId="0" applyFont="1" applyFill="1" applyAlignment="1">
      <alignment vertical="center"/>
    </xf>
    <xf numFmtId="0" fontId="87" fillId="11" borderId="6" xfId="0" applyFont="1" applyFill="1" applyBorder="1" applyAlignment="1">
      <alignment vertical="center"/>
    </xf>
    <xf numFmtId="0" fontId="87" fillId="11" borderId="0" xfId="0" applyFont="1" applyFill="1" applyAlignment="1">
      <alignment vertical="top" wrapText="1"/>
    </xf>
    <xf numFmtId="0" fontId="87" fillId="11" borderId="10" xfId="0" applyFont="1" applyFill="1" applyBorder="1" applyAlignment="1">
      <alignment vertical="center"/>
    </xf>
    <xf numFmtId="0" fontId="87" fillId="11" borderId="4" xfId="0" applyFont="1" applyFill="1" applyBorder="1" applyAlignment="1">
      <alignment vertical="center"/>
    </xf>
    <xf numFmtId="0" fontId="87" fillId="11" borderId="10" xfId="0" applyFont="1" applyFill="1" applyBorder="1" applyAlignment="1">
      <alignment horizontal="centerContinuous" vertical="center" shrinkToFit="1"/>
    </xf>
    <xf numFmtId="0" fontId="87" fillId="11" borderId="0" xfId="0" applyFont="1" applyFill="1" applyAlignment="1">
      <alignment horizontal="center" vertical="center"/>
    </xf>
    <xf numFmtId="0" fontId="82" fillId="11" borderId="0" xfId="0" applyFont="1" applyFill="1" applyAlignment="1">
      <alignment vertical="center"/>
    </xf>
    <xf numFmtId="0" fontId="82" fillId="11" borderId="0" xfId="0" applyFont="1" applyFill="1" applyAlignment="1">
      <alignment vertical="top" wrapText="1" shrinkToFit="1"/>
    </xf>
    <xf numFmtId="0" fontId="87" fillId="33" borderId="8" xfId="0" applyFont="1" applyFill="1" applyBorder="1" applyAlignment="1">
      <alignment vertical="center"/>
    </xf>
    <xf numFmtId="0" fontId="87" fillId="33" borderId="6" xfId="0" applyFont="1" applyFill="1" applyBorder="1" applyAlignment="1">
      <alignment vertical="center"/>
    </xf>
    <xf numFmtId="0" fontId="87" fillId="33" borderId="10" xfId="0" applyFont="1" applyFill="1" applyBorder="1" applyAlignment="1">
      <alignment vertical="center"/>
    </xf>
    <xf numFmtId="0" fontId="87" fillId="11" borderId="3" xfId="0" applyFont="1" applyFill="1" applyBorder="1" applyAlignment="1">
      <alignment vertical="center"/>
    </xf>
    <xf numFmtId="0" fontId="87" fillId="11" borderId="1" xfId="0" applyFont="1" applyFill="1" applyBorder="1" applyAlignment="1">
      <alignment vertical="center"/>
    </xf>
    <xf numFmtId="0" fontId="87" fillId="11" borderId="9" xfId="0" applyFont="1" applyFill="1" applyBorder="1" applyAlignment="1">
      <alignment vertical="center"/>
    </xf>
    <xf numFmtId="0" fontId="87" fillId="11" borderId="0" xfId="0" applyFont="1" applyFill="1" applyAlignment="1">
      <alignment horizontal="left" vertical="top" wrapText="1" shrinkToFit="1"/>
    </xf>
    <xf numFmtId="0" fontId="87" fillId="33" borderId="0" xfId="0" applyFont="1" applyFill="1" applyAlignment="1">
      <alignment horizontal="left" vertical="center"/>
    </xf>
    <xf numFmtId="0" fontId="87" fillId="11" borderId="0" xfId="0" applyFont="1" applyFill="1" applyAlignment="1">
      <alignment vertical="top" wrapText="1" shrinkToFit="1"/>
    </xf>
    <xf numFmtId="0" fontId="87" fillId="11" borderId="0" xfId="0" applyFont="1" applyFill="1" applyAlignment="1">
      <alignment vertical="center" wrapText="1"/>
    </xf>
    <xf numFmtId="0" fontId="87" fillId="33" borderId="0" xfId="0" applyFont="1" applyFill="1" applyAlignment="1">
      <alignment horizontal="left" vertical="center" wrapText="1"/>
    </xf>
    <xf numFmtId="0" fontId="87" fillId="11" borderId="5" xfId="0" applyFont="1" applyFill="1" applyBorder="1" applyAlignment="1">
      <alignment vertical="center"/>
    </xf>
    <xf numFmtId="0" fontId="87" fillId="11" borderId="11" xfId="0" applyFont="1" applyFill="1" applyBorder="1" applyAlignment="1">
      <alignment vertical="center"/>
    </xf>
    <xf numFmtId="0" fontId="82" fillId="11" borderId="10" xfId="0" applyFont="1" applyFill="1" applyBorder="1" applyAlignment="1">
      <alignment horizontal="center" vertical="center" shrinkToFit="1"/>
    </xf>
    <xf numFmtId="0" fontId="82" fillId="11" borderId="10" xfId="0" applyFont="1" applyFill="1" applyBorder="1" applyAlignment="1">
      <alignment vertical="top" wrapText="1" shrinkToFit="1"/>
    </xf>
    <xf numFmtId="0" fontId="82" fillId="11" borderId="6" xfId="0" applyFont="1" applyFill="1" applyBorder="1" applyAlignment="1">
      <alignment vertical="top" wrapText="1" shrinkToFit="1"/>
    </xf>
    <xf numFmtId="0" fontId="87" fillId="11" borderId="4" xfId="0" applyFont="1" applyFill="1" applyBorder="1" applyAlignment="1">
      <alignment horizontal="centerContinuous" vertical="center"/>
    </xf>
    <xf numFmtId="0" fontId="86" fillId="11" borderId="10" xfId="0" applyFont="1" applyFill="1" applyBorder="1" applyAlignment="1">
      <alignment vertical="center"/>
    </xf>
    <xf numFmtId="0" fontId="86" fillId="11" borderId="6" xfId="0" applyFont="1" applyFill="1" applyBorder="1" applyAlignment="1">
      <alignment vertical="center"/>
    </xf>
    <xf numFmtId="0" fontId="86" fillId="11" borderId="0" xfId="0" applyFont="1" applyFill="1" applyAlignment="1">
      <alignment vertical="center"/>
    </xf>
    <xf numFmtId="0" fontId="87" fillId="11" borderId="8" xfId="0" applyFont="1" applyFill="1" applyBorder="1" applyAlignment="1">
      <alignment vertical="center"/>
    </xf>
    <xf numFmtId="0" fontId="87" fillId="11" borderId="0" xfId="0" applyFont="1" applyFill="1" applyAlignment="1">
      <alignment vertical="top"/>
    </xf>
    <xf numFmtId="0" fontId="82" fillId="11" borderId="0" xfId="0" applyFont="1" applyFill="1" applyAlignment="1">
      <alignment vertical="top"/>
    </xf>
    <xf numFmtId="0" fontId="87" fillId="33" borderId="0" xfId="0" applyFont="1" applyFill="1" applyAlignment="1">
      <alignment vertical="top" wrapText="1"/>
    </xf>
    <xf numFmtId="0" fontId="82" fillId="11" borderId="4" xfId="0" applyFont="1" applyFill="1" applyBorder="1" applyAlignment="1">
      <alignment horizontal="centerContinuous" vertical="center" shrinkToFit="1"/>
    </xf>
    <xf numFmtId="0" fontId="81" fillId="33" borderId="4" xfId="0" applyFont="1" applyFill="1" applyBorder="1" applyAlignment="1">
      <alignment vertical="center"/>
    </xf>
    <xf numFmtId="0" fontId="81" fillId="33" borderId="3" xfId="0" applyFont="1" applyFill="1" applyBorder="1" applyAlignment="1">
      <alignment vertical="center"/>
    </xf>
    <xf numFmtId="0" fontId="0" fillId="33" borderId="10" xfId="0" applyFill="1" applyBorder="1" applyAlignment="1">
      <alignment vertical="top"/>
    </xf>
    <xf numFmtId="0" fontId="0" fillId="33" borderId="40" xfId="0" applyFill="1" applyBorder="1" applyAlignment="1">
      <alignment vertical="top"/>
    </xf>
    <xf numFmtId="0" fontId="9" fillId="35" borderId="7" xfId="0" applyFont="1" applyFill="1" applyBorder="1" applyAlignment="1">
      <alignment vertical="center"/>
    </xf>
    <xf numFmtId="0" fontId="9" fillId="35" borderId="41" xfId="0" applyFont="1" applyFill="1" applyBorder="1" applyAlignment="1">
      <alignment vertical="center"/>
    </xf>
    <xf numFmtId="0" fontId="9" fillId="35" borderId="11" xfId="0" applyFont="1" applyFill="1" applyBorder="1" applyAlignment="1">
      <alignment vertical="center"/>
    </xf>
    <xf numFmtId="0" fontId="9" fillId="35" borderId="40" xfId="0" applyFont="1" applyFill="1" applyBorder="1" applyAlignment="1">
      <alignment vertical="center"/>
    </xf>
    <xf numFmtId="0" fontId="9" fillId="11" borderId="42" xfId="0" applyFont="1" applyFill="1" applyBorder="1" applyAlignment="1">
      <alignment vertical="center"/>
    </xf>
    <xf numFmtId="0" fontId="9" fillId="35" borderId="2" xfId="0" applyFont="1" applyFill="1" applyBorder="1" applyAlignment="1">
      <alignment vertical="center"/>
    </xf>
    <xf numFmtId="0" fontId="0" fillId="33" borderId="0" xfId="0" applyFill="1" applyAlignment="1">
      <alignment horizontal="center" vertical="center"/>
    </xf>
    <xf numFmtId="0" fontId="9" fillId="33" borderId="41" xfId="0" applyFont="1" applyFill="1" applyBorder="1" applyAlignment="1">
      <alignment vertical="center"/>
    </xf>
    <xf numFmtId="49" fontId="2" fillId="33" borderId="1" xfId="0" applyNumberFormat="1" applyFont="1" applyFill="1" applyBorder="1" applyAlignment="1">
      <alignment vertical="center"/>
    </xf>
    <xf numFmtId="49" fontId="2" fillId="33" borderId="2" xfId="0" applyNumberFormat="1" applyFont="1" applyFill="1" applyBorder="1" applyAlignment="1">
      <alignment vertical="center"/>
    </xf>
    <xf numFmtId="0" fontId="6" fillId="33" borderId="1" xfId="0" applyFont="1" applyFill="1" applyBorder="1" applyAlignment="1">
      <alignment vertical="center"/>
    </xf>
    <xf numFmtId="0" fontId="8" fillId="33" borderId="1" xfId="0" applyFont="1" applyFill="1" applyBorder="1" applyAlignment="1">
      <alignment vertical="center"/>
    </xf>
    <xf numFmtId="49" fontId="6" fillId="33" borderId="1" xfId="0" applyNumberFormat="1" applyFont="1" applyFill="1" applyBorder="1" applyAlignment="1">
      <alignment vertical="center"/>
    </xf>
    <xf numFmtId="49" fontId="6" fillId="33" borderId="0" xfId="0" applyNumberFormat="1" applyFont="1" applyFill="1" applyAlignment="1">
      <alignment vertical="center"/>
    </xf>
    <xf numFmtId="49" fontId="6" fillId="33" borderId="2" xfId="0" applyNumberFormat="1" applyFont="1" applyFill="1" applyBorder="1" applyAlignment="1">
      <alignment vertical="center"/>
    </xf>
    <xf numFmtId="49" fontId="2" fillId="33" borderId="10" xfId="0" applyNumberFormat="1" applyFont="1" applyFill="1" applyBorder="1" applyAlignment="1">
      <alignment vertical="center"/>
    </xf>
    <xf numFmtId="0" fontId="2" fillId="33" borderId="0" xfId="0" applyFont="1" applyFill="1" applyAlignment="1">
      <alignment vertical="top" wrapText="1" shrinkToFit="1"/>
    </xf>
    <xf numFmtId="0" fontId="2" fillId="33" borderId="0" xfId="0" applyFont="1" applyFill="1" applyAlignment="1">
      <alignment horizontal="left" vertical="top" wrapText="1" shrinkToFit="1"/>
    </xf>
    <xf numFmtId="0" fontId="2" fillId="33" borderId="2" xfId="0" applyFont="1" applyFill="1" applyBorder="1" applyAlignment="1">
      <alignment horizontal="left" vertical="top" wrapText="1" shrinkToFit="1"/>
    </xf>
    <xf numFmtId="0" fontId="2" fillId="33" borderId="2" xfId="0" applyFont="1" applyFill="1" applyBorder="1" applyAlignment="1">
      <alignment vertical="top" wrapText="1" shrinkToFit="1"/>
    </xf>
    <xf numFmtId="0" fontId="2" fillId="36" borderId="0" xfId="0" applyFont="1" applyFill="1" applyAlignment="1">
      <alignment vertical="center"/>
    </xf>
    <xf numFmtId="0" fontId="2" fillId="37" borderId="0" xfId="0" applyFont="1" applyFill="1" applyAlignment="1">
      <alignment vertical="center"/>
    </xf>
    <xf numFmtId="20" fontId="9" fillId="33" borderId="0" xfId="0" applyNumberFormat="1" applyFont="1" applyFill="1" applyAlignment="1">
      <alignment vertical="top" wrapText="1" shrinkToFit="1"/>
    </xf>
    <xf numFmtId="49" fontId="2" fillId="11" borderId="0" xfId="0" applyNumberFormat="1" applyFont="1" applyFill="1" applyAlignment="1">
      <alignment vertical="center" shrinkToFit="1"/>
    </xf>
    <xf numFmtId="49" fontId="87" fillId="11" borderId="0" xfId="0" applyNumberFormat="1" applyFont="1" applyFill="1" applyAlignment="1">
      <alignment horizontal="center" vertical="center"/>
    </xf>
    <xf numFmtId="0" fontId="3" fillId="33" borderId="0" xfId="0" applyFont="1" applyFill="1" applyAlignment="1">
      <alignment vertical="top" wrapText="1" shrinkToFit="1"/>
    </xf>
    <xf numFmtId="0" fontId="3" fillId="33" borderId="2" xfId="0" applyFont="1" applyFill="1" applyBorder="1" applyAlignment="1">
      <alignment vertical="top" wrapText="1" shrinkToFit="1"/>
    </xf>
    <xf numFmtId="0" fontId="2" fillId="33" borderId="2" xfId="0" applyFont="1" applyFill="1" applyBorder="1" applyAlignment="1">
      <alignment horizontal="left" vertical="top" wrapText="1"/>
    </xf>
    <xf numFmtId="0" fontId="6" fillId="33" borderId="1" xfId="0" applyFont="1" applyFill="1" applyBorder="1" applyAlignment="1">
      <alignment vertical="center" wrapText="1"/>
    </xf>
    <xf numFmtId="0" fontId="2" fillId="33" borderId="10" xfId="0" applyFont="1" applyFill="1" applyBorder="1" applyAlignment="1">
      <alignment vertical="center" shrinkToFit="1"/>
    </xf>
    <xf numFmtId="0" fontId="2" fillId="33" borderId="0" xfId="0" applyFont="1" applyFill="1" applyAlignment="1">
      <alignment horizontal="left" vertical="center" wrapText="1"/>
    </xf>
    <xf numFmtId="0" fontId="2" fillId="33" borderId="2" xfId="0" applyFont="1" applyFill="1" applyBorder="1" applyAlignment="1">
      <alignment horizontal="left" vertical="center" wrapText="1"/>
    </xf>
    <xf numFmtId="0" fontId="31" fillId="33" borderId="1" xfId="0" applyFont="1" applyFill="1" applyBorder="1" applyAlignment="1">
      <alignment vertical="center"/>
    </xf>
    <xf numFmtId="0" fontId="31" fillId="33" borderId="0" xfId="0" applyFont="1" applyFill="1" applyAlignment="1">
      <alignment vertical="center"/>
    </xf>
    <xf numFmtId="0" fontId="31" fillId="33" borderId="0" xfId="0" applyFont="1" applyFill="1" applyAlignment="1">
      <alignment horizontal="center" vertical="center"/>
    </xf>
    <xf numFmtId="0" fontId="31" fillId="33" borderId="0" xfId="0" applyFont="1" applyFill="1" applyAlignment="1">
      <alignment vertical="center" shrinkToFit="1"/>
    </xf>
    <xf numFmtId="49" fontId="31" fillId="33" borderId="0" xfId="0" applyNumberFormat="1" applyFont="1" applyFill="1" applyAlignment="1">
      <alignment vertical="center"/>
    </xf>
    <xf numFmtId="0" fontId="31" fillId="33" borderId="2" xfId="0" applyFont="1" applyFill="1" applyBorder="1" applyAlignment="1">
      <alignment vertical="center"/>
    </xf>
    <xf numFmtId="0" fontId="6" fillId="33" borderId="0" xfId="0" applyFont="1" applyFill="1" applyAlignment="1">
      <alignment vertical="top" wrapText="1"/>
    </xf>
    <xf numFmtId="0" fontId="6" fillId="33" borderId="2" xfId="0" applyFont="1" applyFill="1" applyBorder="1" applyAlignment="1">
      <alignment vertical="top" wrapText="1"/>
    </xf>
    <xf numFmtId="0" fontId="81" fillId="33" borderId="2" xfId="0" applyFont="1" applyFill="1" applyBorder="1" applyAlignment="1">
      <alignment vertical="center"/>
    </xf>
    <xf numFmtId="0" fontId="6" fillId="33" borderId="0" xfId="0" applyFont="1" applyFill="1" applyAlignment="1">
      <alignment horizontal="left" vertical="center"/>
    </xf>
    <xf numFmtId="0" fontId="6" fillId="33" borderId="2" xfId="0" applyFont="1" applyFill="1" applyBorder="1" applyAlignment="1">
      <alignment horizontal="left" vertical="center"/>
    </xf>
    <xf numFmtId="0" fontId="6" fillId="33" borderId="0" xfId="0" applyFont="1" applyFill="1" applyAlignment="1">
      <alignment vertical="center" wrapText="1"/>
    </xf>
    <xf numFmtId="0" fontId="6" fillId="33" borderId="2" xfId="0" applyFont="1" applyFill="1" applyBorder="1" applyAlignment="1">
      <alignment vertical="center" wrapText="1"/>
    </xf>
    <xf numFmtId="0" fontId="6" fillId="33" borderId="0" xfId="0" applyFont="1" applyFill="1" applyAlignment="1">
      <alignment horizontal="center" vertical="center" wrapText="1"/>
    </xf>
    <xf numFmtId="0" fontId="6" fillId="33" borderId="2" xfId="0" applyFont="1" applyFill="1" applyBorder="1" applyAlignment="1">
      <alignment horizontal="center" vertical="center" wrapText="1"/>
    </xf>
    <xf numFmtId="0" fontId="31" fillId="33" borderId="10" xfId="0" applyFont="1" applyFill="1" applyBorder="1" applyAlignment="1">
      <alignment vertical="center"/>
    </xf>
    <xf numFmtId="0" fontId="32" fillId="33" borderId="0" xfId="0" applyFont="1" applyFill="1" applyAlignment="1">
      <alignment horizontal="center" vertical="center"/>
    </xf>
    <xf numFmtId="0" fontId="32" fillId="33" borderId="0" xfId="0" applyFont="1" applyFill="1" applyAlignment="1">
      <alignment vertical="center"/>
    </xf>
    <xf numFmtId="0" fontId="32" fillId="33" borderId="2" xfId="0" applyFont="1" applyFill="1" applyBorder="1" applyAlignment="1">
      <alignment vertical="center"/>
    </xf>
    <xf numFmtId="38" fontId="9" fillId="33" borderId="5" xfId="33" applyFont="1" applyFill="1" applyBorder="1" applyAlignment="1">
      <alignment vertical="center"/>
    </xf>
    <xf numFmtId="0" fontId="9" fillId="33" borderId="8" xfId="0" applyFont="1" applyFill="1" applyBorder="1" applyAlignment="1">
      <alignment vertical="top"/>
    </xf>
    <xf numFmtId="0" fontId="9" fillId="33" borderId="5" xfId="0" applyFont="1" applyFill="1" applyBorder="1" applyAlignment="1">
      <alignment vertical="center" wrapText="1"/>
    </xf>
    <xf numFmtId="0" fontId="9" fillId="33" borderId="7" xfId="0" applyFont="1" applyFill="1" applyBorder="1" applyAlignment="1">
      <alignment horizontal="center" vertical="center"/>
    </xf>
    <xf numFmtId="0" fontId="9" fillId="33" borderId="11" xfId="0" applyFont="1" applyFill="1" applyBorder="1" applyAlignment="1">
      <alignment horizontal="center" vertical="center"/>
    </xf>
    <xf numFmtId="0" fontId="11" fillId="33" borderId="9" xfId="0" applyFont="1" applyFill="1" applyBorder="1" applyAlignment="1">
      <alignment vertical="center"/>
    </xf>
    <xf numFmtId="0" fontId="9" fillId="33" borderId="3" xfId="0" applyFont="1" applyFill="1" applyBorder="1" applyAlignment="1">
      <alignment horizontal="centerContinuous" vertical="center"/>
    </xf>
    <xf numFmtId="0" fontId="9" fillId="33" borderId="4" xfId="0" applyFont="1" applyFill="1" applyBorder="1" applyAlignment="1">
      <alignment horizontal="centerContinuous" vertical="center"/>
    </xf>
    <xf numFmtId="0" fontId="9" fillId="33" borderId="5" xfId="0" applyFont="1" applyFill="1" applyBorder="1" applyAlignment="1">
      <alignment horizontal="centerContinuous" vertical="center"/>
    </xf>
    <xf numFmtId="49" fontId="9" fillId="33" borderId="8" xfId="0" applyNumberFormat="1" applyFont="1" applyFill="1" applyBorder="1" applyAlignment="1">
      <alignment horizontal="centerContinuous" vertical="center" shrinkToFit="1"/>
    </xf>
    <xf numFmtId="49" fontId="9" fillId="33" borderId="6" xfId="0" applyNumberFormat="1" applyFont="1" applyFill="1" applyBorder="1" applyAlignment="1">
      <alignment horizontal="centerContinuous" vertical="center" shrinkToFit="1"/>
    </xf>
    <xf numFmtId="49" fontId="9" fillId="33" borderId="7" xfId="0" applyNumberFormat="1" applyFont="1" applyFill="1" applyBorder="1" applyAlignment="1">
      <alignment horizontal="centerContinuous" vertical="center" shrinkToFit="1"/>
    </xf>
    <xf numFmtId="49" fontId="9" fillId="33" borderId="3" xfId="0" applyNumberFormat="1" applyFont="1" applyFill="1" applyBorder="1" applyAlignment="1">
      <alignment horizontal="centerContinuous" vertical="center" shrinkToFit="1"/>
    </xf>
    <xf numFmtId="49" fontId="9" fillId="33" borderId="5" xfId="0" applyNumberFormat="1" applyFont="1" applyFill="1" applyBorder="1" applyAlignment="1">
      <alignment horizontal="centerContinuous" vertical="center" shrinkToFit="1"/>
    </xf>
    <xf numFmtId="0" fontId="8" fillId="33" borderId="10" xfId="0" applyFont="1" applyFill="1" applyBorder="1" applyAlignment="1">
      <alignment vertical="center"/>
    </xf>
    <xf numFmtId="0" fontId="8" fillId="33" borderId="10" xfId="0" applyFont="1" applyFill="1" applyBorder="1" applyAlignment="1">
      <alignment vertical="center" shrinkToFit="1"/>
    </xf>
    <xf numFmtId="49" fontId="9" fillId="33" borderId="0" xfId="0" quotePrefix="1" applyNumberFormat="1" applyFont="1" applyFill="1" applyAlignment="1">
      <alignment vertical="center"/>
    </xf>
    <xf numFmtId="49" fontId="8" fillId="33" borderId="6" xfId="0" applyNumberFormat="1" applyFont="1" applyFill="1" applyBorder="1" applyAlignment="1">
      <alignment vertical="center"/>
    </xf>
    <xf numFmtId="49" fontId="9" fillId="33" borderId="6" xfId="0" applyNumberFormat="1" applyFont="1" applyFill="1" applyBorder="1" applyAlignment="1">
      <alignment vertical="center"/>
    </xf>
    <xf numFmtId="49" fontId="9" fillId="33" borderId="7" xfId="0" applyNumberFormat="1" applyFont="1" applyFill="1" applyBorder="1" applyAlignment="1">
      <alignment vertical="center"/>
    </xf>
    <xf numFmtId="0" fontId="9" fillId="33" borderId="0" xfId="0" quotePrefix="1" applyFont="1" applyFill="1" applyAlignment="1">
      <alignment vertical="center"/>
    </xf>
    <xf numFmtId="0" fontId="12" fillId="33" borderId="0" xfId="0" applyFont="1" applyFill="1" applyAlignment="1">
      <alignment vertical="top" wrapText="1" shrinkToFit="1"/>
    </xf>
    <xf numFmtId="0" fontId="15" fillId="33" borderId="0" xfId="0" applyFont="1" applyFill="1" applyAlignment="1">
      <alignment vertical="top" wrapText="1" shrinkToFit="1"/>
    </xf>
    <xf numFmtId="0" fontId="15" fillId="33" borderId="2" xfId="0" applyFont="1" applyFill="1" applyBorder="1" applyAlignment="1">
      <alignment vertical="top" wrapText="1" shrinkToFit="1"/>
    </xf>
    <xf numFmtId="0" fontId="6" fillId="11" borderId="0" xfId="0" quotePrefix="1" applyFont="1" applyFill="1" applyAlignment="1">
      <alignment horizontal="center" vertical="center"/>
    </xf>
    <xf numFmtId="0" fontId="6" fillId="11" borderId="0" xfId="0" applyFont="1" applyFill="1" applyAlignment="1">
      <alignment horizontal="center" vertical="center"/>
    </xf>
    <xf numFmtId="0" fontId="3" fillId="33" borderId="10" xfId="0" applyFont="1" applyFill="1" applyBorder="1" applyAlignment="1">
      <alignment vertical="top" wrapText="1" shrinkToFit="1"/>
    </xf>
    <xf numFmtId="0" fontId="3" fillId="33" borderId="11" xfId="0" applyFont="1" applyFill="1" applyBorder="1" applyAlignment="1">
      <alignment vertical="top" wrapText="1" shrinkToFit="1"/>
    </xf>
    <xf numFmtId="0" fontId="2" fillId="33" borderId="10" xfId="0" applyFont="1" applyFill="1" applyBorder="1" applyAlignment="1">
      <alignment horizontal="left" vertical="top" wrapText="1" shrinkToFit="1"/>
    </xf>
    <xf numFmtId="0" fontId="2" fillId="33" borderId="11" xfId="0" applyFont="1" applyFill="1" applyBorder="1" applyAlignment="1">
      <alignment horizontal="left" vertical="top" wrapText="1" shrinkToFit="1"/>
    </xf>
    <xf numFmtId="0" fontId="2" fillId="33" borderId="10" xfId="0" applyFont="1" applyFill="1" applyBorder="1" applyAlignment="1">
      <alignment vertical="top" wrapText="1" shrinkToFit="1"/>
    </xf>
    <xf numFmtId="0" fontId="2" fillId="33" borderId="11" xfId="0" applyFont="1" applyFill="1" applyBorder="1" applyAlignment="1">
      <alignment vertical="top" wrapText="1" shrinkToFit="1"/>
    </xf>
    <xf numFmtId="0" fontId="3" fillId="33" borderId="10" xfId="0" applyFont="1" applyFill="1" applyBorder="1" applyAlignment="1">
      <alignment vertical="center"/>
    </xf>
    <xf numFmtId="0" fontId="2" fillId="33" borderId="8" xfId="0" applyFont="1" applyFill="1" applyBorder="1" applyAlignment="1">
      <alignment horizontal="center" vertical="center"/>
    </xf>
    <xf numFmtId="0" fontId="2" fillId="33" borderId="9" xfId="0" applyFont="1" applyFill="1" applyBorder="1" applyAlignment="1">
      <alignment horizontal="center" vertical="center"/>
    </xf>
    <xf numFmtId="0" fontId="9" fillId="11" borderId="0" xfId="0" applyFont="1" applyFill="1" applyAlignment="1">
      <alignment horizontal="left" vertical="center" wrapText="1"/>
    </xf>
    <xf numFmtId="0" fontId="9" fillId="11" borderId="2" xfId="0" applyFont="1" applyFill="1" applyBorder="1" applyAlignment="1">
      <alignment horizontal="left" vertical="center" wrapText="1"/>
    </xf>
    <xf numFmtId="0" fontId="3" fillId="33" borderId="0" xfId="0" applyFont="1" applyFill="1" applyAlignment="1">
      <alignment vertical="center"/>
    </xf>
    <xf numFmtId="0" fontId="2" fillId="33" borderId="10" xfId="0" applyFont="1" applyFill="1" applyBorder="1" applyAlignment="1">
      <alignment horizontal="left" vertical="top" wrapText="1"/>
    </xf>
    <xf numFmtId="0" fontId="2" fillId="33" borderId="11" xfId="0" applyFont="1" applyFill="1" applyBorder="1" applyAlignment="1">
      <alignment horizontal="left" vertical="top" wrapText="1"/>
    </xf>
    <xf numFmtId="0" fontId="12" fillId="33" borderId="2" xfId="0" applyFont="1" applyFill="1" applyBorder="1" applyAlignment="1">
      <alignment vertical="top" wrapText="1" shrinkToFit="1"/>
    </xf>
    <xf numFmtId="49" fontId="3" fillId="11" borderId="0" xfId="0" applyNumberFormat="1" applyFont="1" applyFill="1" applyAlignment="1">
      <alignment vertical="top" wrapText="1" shrinkToFit="1"/>
    </xf>
    <xf numFmtId="49" fontId="3" fillId="11" borderId="2" xfId="0" applyNumberFormat="1" applyFont="1" applyFill="1" applyBorder="1" applyAlignment="1">
      <alignment vertical="top" wrapText="1" shrinkToFit="1"/>
    </xf>
    <xf numFmtId="0" fontId="82" fillId="33" borderId="0" xfId="0" applyFont="1" applyFill="1" applyAlignment="1">
      <alignment vertical="top" wrapText="1" shrinkToFit="1"/>
    </xf>
    <xf numFmtId="0" fontId="12" fillId="11" borderId="6" xfId="0" applyFont="1" applyFill="1" applyBorder="1" applyAlignment="1">
      <alignment vertical="center"/>
    </xf>
    <xf numFmtId="0" fontId="2" fillId="11" borderId="6" xfId="0" applyFont="1" applyFill="1" applyBorder="1" applyAlignment="1">
      <alignment vertical="center" wrapText="1"/>
    </xf>
    <xf numFmtId="0" fontId="2" fillId="33" borderId="10" xfId="0" applyFont="1" applyFill="1" applyBorder="1" applyAlignment="1">
      <alignment vertical="top" wrapText="1"/>
    </xf>
    <xf numFmtId="0" fontId="2" fillId="33" borderId="11" xfId="0" applyFont="1" applyFill="1" applyBorder="1" applyAlignment="1">
      <alignment vertical="top" wrapText="1"/>
    </xf>
    <xf numFmtId="0" fontId="88" fillId="33" borderId="9" xfId="0" applyFont="1" applyFill="1" applyBorder="1" applyAlignment="1">
      <alignment horizontal="center" vertical="center"/>
    </xf>
    <xf numFmtId="0" fontId="88" fillId="33" borderId="10" xfId="0" applyFont="1" applyFill="1" applyBorder="1" applyAlignment="1">
      <alignment horizontal="left" vertical="top" wrapText="1"/>
    </xf>
    <xf numFmtId="0" fontId="88" fillId="33" borderId="11" xfId="0" applyFont="1" applyFill="1" applyBorder="1" applyAlignment="1">
      <alignment horizontal="left" vertical="top" wrapText="1"/>
    </xf>
    <xf numFmtId="0" fontId="2" fillId="33" borderId="10" xfId="0" applyFont="1" applyFill="1" applyBorder="1" applyAlignment="1">
      <alignment horizontal="center" vertical="center"/>
    </xf>
    <xf numFmtId="0" fontId="14" fillId="11" borderId="10" xfId="0" applyFont="1" applyFill="1" applyBorder="1" applyAlignment="1">
      <alignment vertical="center"/>
    </xf>
    <xf numFmtId="49" fontId="3" fillId="11" borderId="10" xfId="0" applyNumberFormat="1" applyFont="1" applyFill="1" applyBorder="1" applyAlignment="1">
      <alignment vertical="top" wrapText="1" shrinkToFit="1"/>
    </xf>
    <xf numFmtId="49" fontId="3" fillId="11" borderId="11" xfId="0" applyNumberFormat="1" applyFont="1" applyFill="1" applyBorder="1" applyAlignment="1">
      <alignment vertical="top" wrapText="1" shrinkToFit="1"/>
    </xf>
    <xf numFmtId="49" fontId="2" fillId="11" borderId="11" xfId="0" applyNumberFormat="1" applyFont="1" applyFill="1" applyBorder="1" applyAlignment="1">
      <alignment vertical="center"/>
    </xf>
    <xf numFmtId="49" fontId="2" fillId="11" borderId="9" xfId="0" applyNumberFormat="1" applyFont="1" applyFill="1" applyBorder="1" applyAlignment="1">
      <alignment horizontal="center" vertical="center"/>
    </xf>
    <xf numFmtId="49" fontId="87" fillId="11" borderId="10" xfId="0" applyNumberFormat="1" applyFont="1" applyFill="1" applyBorder="1" applyAlignment="1">
      <alignment vertical="center"/>
    </xf>
    <xf numFmtId="49" fontId="6" fillId="11" borderId="10" xfId="0" applyNumberFormat="1" applyFont="1" applyFill="1" applyBorder="1" applyAlignment="1">
      <alignment vertical="center"/>
    </xf>
    <xf numFmtId="49" fontId="6" fillId="11" borderId="11" xfId="0" applyNumberFormat="1" applyFont="1" applyFill="1" applyBorder="1" applyAlignment="1">
      <alignment vertical="center"/>
    </xf>
    <xf numFmtId="0" fontId="82" fillId="33" borderId="6" xfId="0" applyFont="1" applyFill="1" applyBorder="1" applyAlignment="1">
      <alignment vertical="center"/>
    </xf>
    <xf numFmtId="0" fontId="88" fillId="33" borderId="6" xfId="0" applyFont="1" applyFill="1" applyBorder="1" applyAlignment="1">
      <alignment vertical="center"/>
    </xf>
    <xf numFmtId="0" fontId="92" fillId="33" borderId="6" xfId="0" applyFont="1" applyFill="1" applyBorder="1" applyAlignment="1">
      <alignment vertical="center"/>
    </xf>
    <xf numFmtId="0" fontId="92" fillId="33" borderId="7" xfId="0" applyFont="1" applyFill="1" applyBorder="1" applyAlignment="1">
      <alignment vertical="center"/>
    </xf>
    <xf numFmtId="0" fontId="88" fillId="33" borderId="6" xfId="0" applyFont="1" applyFill="1" applyBorder="1" applyAlignment="1">
      <alignment horizontal="left" vertical="center" wrapText="1"/>
    </xf>
    <xf numFmtId="0" fontId="88" fillId="33" borderId="7" xfId="0" applyFont="1" applyFill="1" applyBorder="1" applyAlignment="1">
      <alignment horizontal="left" vertical="center" wrapText="1"/>
    </xf>
    <xf numFmtId="0" fontId="2" fillId="11" borderId="10" xfId="0" applyFont="1" applyFill="1" applyBorder="1" applyAlignment="1">
      <alignment vertical="center" wrapText="1"/>
    </xf>
    <xf numFmtId="0" fontId="6" fillId="33" borderId="9" xfId="0" applyFont="1" applyFill="1" applyBorder="1" applyAlignment="1">
      <alignment vertical="center"/>
    </xf>
    <xf numFmtId="0" fontId="9" fillId="11" borderId="6" xfId="0" applyFont="1" applyFill="1" applyBorder="1" applyAlignment="1">
      <alignment horizontal="left" vertical="center" wrapText="1"/>
    </xf>
    <xf numFmtId="0" fontId="9" fillId="11" borderId="7" xfId="0" applyFont="1" applyFill="1" applyBorder="1" applyAlignment="1">
      <alignment horizontal="left" vertical="center" wrapText="1"/>
    </xf>
    <xf numFmtId="0" fontId="6" fillId="11" borderId="6" xfId="0" quotePrefix="1" applyFont="1" applyFill="1" applyBorder="1" applyAlignment="1">
      <alignment horizontal="center" vertical="center"/>
    </xf>
    <xf numFmtId="0" fontId="6" fillId="11" borderId="6" xfId="0" applyFont="1" applyFill="1" applyBorder="1" applyAlignment="1">
      <alignment horizontal="center" vertical="center"/>
    </xf>
    <xf numFmtId="0" fontId="88" fillId="33" borderId="10" xfId="0" applyFont="1" applyFill="1" applyBorder="1" applyAlignment="1">
      <alignment vertical="center"/>
    </xf>
    <xf numFmtId="0" fontId="88" fillId="33" borderId="10" xfId="0" applyFont="1" applyFill="1" applyBorder="1" applyAlignment="1">
      <alignment horizontal="left" vertical="center" wrapText="1"/>
    </xf>
    <xf numFmtId="0" fontId="88" fillId="33" borderId="11" xfId="0" applyFont="1" applyFill="1" applyBorder="1" applyAlignment="1">
      <alignment horizontal="left" vertical="center" wrapText="1"/>
    </xf>
    <xf numFmtId="0" fontId="92" fillId="33" borderId="10" xfId="0" applyFont="1" applyFill="1" applyBorder="1" applyAlignment="1">
      <alignment vertical="center"/>
    </xf>
    <xf numFmtId="0" fontId="92" fillId="33" borderId="11" xfId="0" applyFont="1" applyFill="1" applyBorder="1" applyAlignment="1">
      <alignment vertical="center"/>
    </xf>
    <xf numFmtId="0" fontId="81" fillId="33" borderId="10" xfId="0" applyFont="1" applyFill="1" applyBorder="1" applyAlignment="1">
      <alignment vertical="center"/>
    </xf>
    <xf numFmtId="49" fontId="9" fillId="11" borderId="8" xfId="0" applyNumberFormat="1" applyFont="1" applyFill="1" applyBorder="1" applyAlignment="1">
      <alignment horizontal="center" vertical="center"/>
    </xf>
    <xf numFmtId="49" fontId="9" fillId="11" borderId="1" xfId="0" applyNumberFormat="1" applyFont="1" applyFill="1" applyBorder="1" applyAlignment="1">
      <alignment horizontal="center" vertical="center"/>
    </xf>
    <xf numFmtId="49" fontId="9" fillId="11" borderId="9" xfId="0" applyNumberFormat="1" applyFont="1" applyFill="1" applyBorder="1" applyAlignment="1">
      <alignment horizontal="center" vertical="center"/>
    </xf>
    <xf numFmtId="0" fontId="9" fillId="11" borderId="10" xfId="0" applyFont="1" applyFill="1" applyBorder="1" applyAlignment="1">
      <alignment horizontal="left" vertical="center" wrapText="1"/>
    </xf>
    <xf numFmtId="0" fontId="9" fillId="11" borderId="11" xfId="0" applyFont="1" applyFill="1" applyBorder="1" applyAlignment="1">
      <alignment horizontal="left" vertical="center" wrapText="1"/>
    </xf>
    <xf numFmtId="0" fontId="6" fillId="11" borderId="10" xfId="0" quotePrefix="1" applyFont="1" applyFill="1" applyBorder="1" applyAlignment="1">
      <alignment horizontal="center" vertical="center"/>
    </xf>
    <xf numFmtId="0" fontId="6" fillId="11" borderId="10" xfId="0" applyFont="1" applyFill="1" applyBorder="1" applyAlignment="1">
      <alignment horizontal="center" vertical="center"/>
    </xf>
    <xf numFmtId="0" fontId="14" fillId="33" borderId="0" xfId="0" applyFont="1" applyFill="1" applyAlignment="1">
      <alignment horizontal="center" vertical="center"/>
    </xf>
    <xf numFmtId="49" fontId="9" fillId="33" borderId="4" xfId="0" applyNumberFormat="1" applyFont="1" applyFill="1" applyBorder="1" applyAlignment="1">
      <alignment vertical="center" shrinkToFit="1"/>
    </xf>
    <xf numFmtId="49" fontId="9" fillId="11" borderId="5" xfId="0" applyNumberFormat="1" applyFont="1" applyFill="1" applyBorder="1" applyAlignment="1">
      <alignment vertical="center" shrinkToFit="1"/>
    </xf>
    <xf numFmtId="0" fontId="9" fillId="33" borderId="3" xfId="0" applyFont="1" applyFill="1" applyBorder="1" applyAlignment="1">
      <alignment vertical="center" shrinkToFit="1"/>
    </xf>
    <xf numFmtId="0" fontId="90" fillId="33" borderId="4" xfId="0" applyFont="1" applyFill="1" applyBorder="1" applyAlignment="1">
      <alignment horizontal="center" vertical="center"/>
    </xf>
    <xf numFmtId="0" fontId="2" fillId="33" borderId="0" xfId="0" applyFont="1" applyFill="1" applyAlignment="1">
      <alignment vertical="top" shrinkToFit="1"/>
    </xf>
    <xf numFmtId="0" fontId="2" fillId="33" borderId="2" xfId="0" applyFont="1" applyFill="1" applyBorder="1" applyAlignment="1">
      <alignment vertical="top" shrinkToFit="1"/>
    </xf>
    <xf numFmtId="0" fontId="0" fillId="0" borderId="4" xfId="0" applyBorder="1" applyAlignment="1">
      <alignment vertical="center" shrinkToFit="1"/>
    </xf>
    <xf numFmtId="0" fontId="0" fillId="0" borderId="5" xfId="0" applyBorder="1" applyAlignment="1">
      <alignment vertical="center" shrinkToFit="1"/>
    </xf>
    <xf numFmtId="0" fontId="91" fillId="33" borderId="4" xfId="0" applyFont="1" applyFill="1" applyBorder="1" applyAlignment="1">
      <alignment horizontal="center" vertical="center"/>
    </xf>
    <xf numFmtId="49" fontId="9" fillId="33" borderId="3" xfId="0" applyNumberFormat="1" applyFont="1" applyFill="1" applyBorder="1" applyAlignment="1">
      <alignment vertical="center" shrinkToFit="1"/>
    </xf>
    <xf numFmtId="0" fontId="0" fillId="0" borderId="3" xfId="0" applyBorder="1" applyAlignment="1">
      <alignment vertical="center" shrinkToFit="1"/>
    </xf>
    <xf numFmtId="49" fontId="9" fillId="33" borderId="5" xfId="0" applyNumberFormat="1" applyFont="1" applyFill="1" applyBorder="1" applyAlignment="1">
      <alignment vertical="center" shrinkToFit="1"/>
    </xf>
    <xf numFmtId="0" fontId="2" fillId="11" borderId="11" xfId="0" applyFont="1" applyFill="1" applyBorder="1" applyAlignment="1">
      <alignment horizontal="center" vertical="center"/>
    </xf>
    <xf numFmtId="0" fontId="2" fillId="33" borderId="0" xfId="0" applyFont="1" applyFill="1" applyAlignment="1">
      <alignment horizontal="left" vertical="top"/>
    </xf>
    <xf numFmtId="0" fontId="2" fillId="33" borderId="2" xfId="0" applyFont="1" applyFill="1" applyBorder="1" applyAlignment="1">
      <alignment horizontal="left" vertical="top"/>
    </xf>
    <xf numFmtId="0" fontId="93" fillId="33" borderId="0" xfId="0" applyFont="1" applyFill="1" applyAlignment="1">
      <alignment vertical="center"/>
    </xf>
    <xf numFmtId="0" fontId="9" fillId="33" borderId="0" xfId="0" applyFont="1" applyFill="1" applyAlignment="1">
      <alignment horizontal="left" vertical="top" wrapText="1"/>
    </xf>
    <xf numFmtId="49" fontId="2" fillId="33" borderId="0" xfId="0" applyNumberFormat="1" applyFont="1" applyFill="1" applyAlignment="1">
      <alignment horizontal="left" vertical="top" wrapText="1"/>
    </xf>
    <xf numFmtId="49" fontId="2" fillId="33" borderId="2" xfId="0" applyNumberFormat="1" applyFont="1" applyFill="1" applyBorder="1" applyAlignment="1">
      <alignment horizontal="left" vertical="top" wrapText="1"/>
    </xf>
    <xf numFmtId="49" fontId="2" fillId="33" borderId="0" xfId="0" applyNumberFormat="1" applyFont="1" applyFill="1" applyAlignment="1">
      <alignment horizontal="center" vertical="center"/>
    </xf>
    <xf numFmtId="0" fontId="9" fillId="33" borderId="2" xfId="0" applyFont="1" applyFill="1" applyBorder="1" applyAlignment="1">
      <alignment horizontal="left" vertical="top" wrapText="1"/>
    </xf>
    <xf numFmtId="0" fontId="0" fillId="33" borderId="0" xfId="0" applyFill="1" applyAlignment="1">
      <alignment wrapText="1"/>
    </xf>
    <xf numFmtId="0" fontId="0" fillId="33" borderId="0" xfId="0" applyFill="1" applyAlignment="1">
      <alignment horizontal="center" vertical="center" shrinkToFit="1"/>
    </xf>
    <xf numFmtId="0" fontId="0" fillId="11" borderId="0" xfId="0" applyFill="1" applyAlignment="1">
      <alignment horizontal="left" vertical="center"/>
    </xf>
    <xf numFmtId="0" fontId="0" fillId="11" borderId="0" xfId="0" applyFill="1" applyAlignment="1">
      <alignment horizontal="left" wrapText="1"/>
    </xf>
    <xf numFmtId="49" fontId="39" fillId="0" borderId="0" xfId="0" applyNumberFormat="1" applyFont="1" applyAlignment="1">
      <alignment vertical="center"/>
    </xf>
    <xf numFmtId="0" fontId="39" fillId="11" borderId="0" xfId="0" applyFont="1" applyFill="1"/>
    <xf numFmtId="0" fontId="39" fillId="0" borderId="0" xfId="0" applyFont="1" applyAlignment="1">
      <alignment vertical="center"/>
    </xf>
    <xf numFmtId="0" fontId="39" fillId="11" borderId="3" xfId="0" applyFont="1" applyFill="1" applyBorder="1" applyAlignment="1">
      <alignment horizontal="center" vertical="center"/>
    </xf>
    <xf numFmtId="0" fontId="94" fillId="11" borderId="4" xfId="0" applyFont="1" applyFill="1" applyBorder="1" applyAlignment="1">
      <alignment vertical="center" shrinkToFit="1"/>
    </xf>
    <xf numFmtId="0" fontId="39" fillId="11" borderId="0" xfId="0" applyFont="1" applyFill="1" applyAlignment="1">
      <alignment vertical="center"/>
    </xf>
    <xf numFmtId="0" fontId="41" fillId="11" borderId="0" xfId="0" applyFont="1" applyFill="1" applyAlignment="1">
      <alignment vertical="center"/>
    </xf>
    <xf numFmtId="0" fontId="39" fillId="11" borderId="3" xfId="0" applyFont="1" applyFill="1" applyBorder="1" applyAlignment="1">
      <alignment vertical="center"/>
    </xf>
    <xf numFmtId="0" fontId="39" fillId="11" borderId="4" xfId="0" applyFont="1" applyFill="1" applyBorder="1" applyAlignment="1">
      <alignment vertical="center"/>
    </xf>
    <xf numFmtId="49" fontId="43" fillId="11" borderId="21" xfId="0" applyNumberFormat="1" applyFont="1" applyFill="1" applyBorder="1" applyAlignment="1">
      <alignment horizontal="center" vertical="center" shrinkToFit="1"/>
    </xf>
    <xf numFmtId="49" fontId="43" fillId="11" borderId="4" xfId="0" applyNumberFormat="1" applyFont="1" applyFill="1" applyBorder="1" applyAlignment="1">
      <alignment horizontal="center" vertical="center" shrinkToFit="1"/>
    </xf>
    <xf numFmtId="49" fontId="43" fillId="11" borderId="5" xfId="0" applyNumberFormat="1" applyFont="1" applyFill="1" applyBorder="1" applyAlignment="1">
      <alignment horizontal="center" vertical="center" shrinkToFit="1"/>
    </xf>
    <xf numFmtId="0" fontId="39" fillId="11" borderId="4" xfId="0" applyFont="1" applyFill="1" applyBorder="1" applyAlignment="1">
      <alignment vertical="center" shrinkToFit="1"/>
    </xf>
    <xf numFmtId="0" fontId="39" fillId="11" borderId="5" xfId="0" applyFont="1" applyFill="1" applyBorder="1" applyAlignment="1">
      <alignment vertical="center" shrinkToFit="1"/>
    </xf>
    <xf numFmtId="0" fontId="39" fillId="11" borderId="8" xfId="0" applyFont="1" applyFill="1" applyBorder="1" applyAlignment="1">
      <alignment vertical="center"/>
    </xf>
    <xf numFmtId="0" fontId="39" fillId="11" borderId="6" xfId="0" applyFont="1" applyFill="1" applyBorder="1" applyAlignment="1">
      <alignment vertical="center"/>
    </xf>
    <xf numFmtId="0" fontId="39" fillId="11" borderId="43" xfId="0" applyFont="1" applyFill="1" applyBorder="1" applyAlignment="1">
      <alignment horizontal="centerContinuous" vertical="center"/>
    </xf>
    <xf numFmtId="0" fontId="39" fillId="11" borderId="44" xfId="0" applyFont="1" applyFill="1" applyBorder="1" applyAlignment="1">
      <alignment horizontal="centerContinuous" vertical="center"/>
    </xf>
    <xf numFmtId="0" fontId="39" fillId="11" borderId="44" xfId="0" applyFont="1" applyFill="1" applyBorder="1" applyAlignment="1">
      <alignment vertical="center" shrinkToFit="1"/>
    </xf>
    <xf numFmtId="0" fontId="39" fillId="11" borderId="45" xfId="0" applyFont="1" applyFill="1" applyBorder="1" applyAlignment="1">
      <alignment horizontal="left" vertical="center"/>
    </xf>
    <xf numFmtId="0" fontId="39" fillId="11" borderId="45" xfId="0" applyFont="1" applyFill="1" applyBorder="1" applyAlignment="1">
      <alignment horizontal="centerContinuous" vertical="center"/>
    </xf>
    <xf numFmtId="0" fontId="39" fillId="11" borderId="45" xfId="0" applyFont="1" applyFill="1" applyBorder="1" applyAlignment="1">
      <alignment vertical="center" shrinkToFit="1"/>
    </xf>
    <xf numFmtId="0" fontId="0" fillId="11" borderId="45" xfId="0" applyFill="1" applyBorder="1"/>
    <xf numFmtId="0" fontId="0" fillId="11" borderId="45" xfId="0" applyFill="1" applyBorder="1" applyAlignment="1">
      <alignment vertical="center" shrinkToFit="1"/>
    </xf>
    <xf numFmtId="49" fontId="43" fillId="11" borderId="0" xfId="0" applyNumberFormat="1" applyFont="1" applyFill="1" applyAlignment="1">
      <alignment vertical="center" shrinkToFit="1"/>
    </xf>
    <xf numFmtId="0" fontId="39" fillId="11" borderId="0" xfId="0" applyFont="1" applyFill="1" applyAlignment="1">
      <alignment horizontal="left" vertical="center"/>
    </xf>
    <xf numFmtId="0" fontId="39" fillId="11" borderId="0" xfId="0" applyFont="1" applyFill="1" applyAlignment="1">
      <alignment horizontal="centerContinuous" vertical="center"/>
    </xf>
    <xf numFmtId="0" fontId="39" fillId="11" borderId="0" xfId="0" applyFont="1" applyFill="1" applyAlignment="1">
      <alignment vertical="center" shrinkToFit="1"/>
    </xf>
    <xf numFmtId="0" fontId="44" fillId="11" borderId="0" xfId="0" applyFont="1" applyFill="1" applyAlignment="1">
      <alignment horizontal="right" vertical="center" wrapText="1"/>
    </xf>
    <xf numFmtId="0" fontId="44" fillId="11" borderId="0" xfId="0" applyFont="1" applyFill="1" applyAlignment="1">
      <alignment horizontal="right" vertical="center"/>
    </xf>
    <xf numFmtId="0" fontId="45" fillId="11" borderId="0" xfId="0" applyFont="1" applyFill="1" applyAlignment="1">
      <alignment horizontal="right" vertical="center" wrapText="1"/>
    </xf>
    <xf numFmtId="0" fontId="39" fillId="0" borderId="0" xfId="0" applyFont="1" applyAlignment="1">
      <alignment horizontal="center" vertical="center"/>
    </xf>
    <xf numFmtId="0" fontId="39" fillId="11" borderId="44" xfId="0" applyFont="1" applyFill="1" applyBorder="1" applyAlignment="1">
      <alignment horizontal="center" vertical="center" shrinkToFit="1"/>
    </xf>
    <xf numFmtId="0" fontId="39" fillId="11" borderId="0" xfId="0" applyFont="1" applyFill="1" applyAlignment="1">
      <alignment horizontal="center" vertical="center"/>
    </xf>
    <xf numFmtId="0" fontId="41" fillId="11" borderId="0" xfId="0" applyFont="1" applyFill="1" applyAlignment="1">
      <alignment horizontal="center" vertical="center"/>
    </xf>
    <xf numFmtId="49" fontId="39" fillId="11" borderId="0" xfId="0" applyNumberFormat="1" applyFont="1" applyFill="1" applyAlignment="1">
      <alignment horizontal="left" vertical="center"/>
    </xf>
    <xf numFmtId="49" fontId="39" fillId="11" borderId="0" xfId="0" applyNumberFormat="1" applyFont="1" applyFill="1" applyAlignment="1">
      <alignment horizontal="center" vertical="center" shrinkToFit="1"/>
    </xf>
    <xf numFmtId="182" fontId="39" fillId="11" borderId="0" xfId="0" applyNumberFormat="1" applyFont="1" applyFill="1" applyAlignment="1">
      <alignment vertical="center" shrinkToFit="1"/>
    </xf>
    <xf numFmtId="182" fontId="0" fillId="11" borderId="0" xfId="0" applyNumberFormat="1" applyFill="1" applyAlignment="1">
      <alignment vertical="center" shrinkToFit="1"/>
    </xf>
    <xf numFmtId="182" fontId="39" fillId="11" borderId="0" xfId="34" applyNumberFormat="1" applyFont="1" applyFill="1" applyBorder="1" applyAlignment="1">
      <alignment vertical="center" shrinkToFit="1"/>
    </xf>
    <xf numFmtId="0" fontId="41" fillId="11" borderId="0" xfId="0" applyFont="1" applyFill="1"/>
    <xf numFmtId="49" fontId="47" fillId="11" borderId="0" xfId="0" applyNumberFormat="1" applyFont="1" applyFill="1" applyAlignment="1">
      <alignment vertical="center" shrinkToFit="1"/>
    </xf>
    <xf numFmtId="0" fontId="39" fillId="11" borderId="4" xfId="0" applyFont="1" applyFill="1" applyBorder="1" applyAlignment="1">
      <alignment horizontal="center" vertical="center"/>
    </xf>
    <xf numFmtId="0" fontId="90" fillId="11" borderId="4" xfId="0" applyFont="1" applyFill="1" applyBorder="1" applyAlignment="1">
      <alignment horizontal="center" vertical="center"/>
    </xf>
    <xf numFmtId="181" fontId="39" fillId="11" borderId="46" xfId="34" applyNumberFormat="1" applyFont="1" applyFill="1" applyBorder="1" applyAlignment="1">
      <alignment vertical="center" shrinkToFit="1"/>
    </xf>
    <xf numFmtId="181" fontId="0" fillId="11" borderId="46" xfId="34" applyNumberFormat="1" applyFont="1" applyFill="1" applyBorder="1" applyAlignment="1">
      <alignment vertical="center" shrinkToFit="1"/>
    </xf>
    <xf numFmtId="49" fontId="43" fillId="11" borderId="46" xfId="0" applyNumberFormat="1" applyFont="1" applyFill="1" applyBorder="1" applyAlignment="1">
      <alignment horizontal="center" vertical="center" shrinkToFit="1"/>
    </xf>
    <xf numFmtId="49" fontId="43" fillId="11" borderId="47" xfId="0" applyNumberFormat="1" applyFont="1" applyFill="1" applyBorder="1" applyAlignment="1">
      <alignment horizontal="center" vertical="center" shrinkToFit="1"/>
    </xf>
    <xf numFmtId="0" fontId="48" fillId="11" borderId="9" xfId="0" applyFont="1" applyFill="1" applyBorder="1" applyAlignment="1">
      <alignment horizontal="left"/>
    </xf>
    <xf numFmtId="0" fontId="48" fillId="11" borderId="10" xfId="0" applyFont="1" applyFill="1" applyBorder="1" applyAlignment="1">
      <alignment horizontal="left"/>
    </xf>
    <xf numFmtId="181" fontId="39" fillId="11" borderId="3" xfId="34" applyNumberFormat="1" applyFont="1" applyFill="1" applyBorder="1" applyAlignment="1">
      <alignment vertical="center"/>
    </xf>
    <xf numFmtId="181" fontId="0" fillId="11" borderId="10" xfId="34" applyNumberFormat="1" applyFont="1" applyFill="1" applyBorder="1" applyAlignment="1">
      <alignment vertical="center" shrinkToFit="1"/>
    </xf>
    <xf numFmtId="181" fontId="39" fillId="11" borderId="10" xfId="34" applyNumberFormat="1" applyFont="1" applyFill="1" applyBorder="1" applyAlignment="1">
      <alignment vertical="center" shrinkToFit="1"/>
    </xf>
    <xf numFmtId="49" fontId="43" fillId="11" borderId="10" xfId="0" applyNumberFormat="1" applyFont="1" applyFill="1" applyBorder="1" applyAlignment="1">
      <alignment horizontal="center" vertical="center" shrinkToFit="1"/>
    </xf>
    <xf numFmtId="49" fontId="43" fillId="11" borderId="11" xfId="0" applyNumberFormat="1" applyFont="1" applyFill="1" applyBorder="1" applyAlignment="1">
      <alignment horizontal="center" vertical="center" shrinkToFit="1"/>
    </xf>
    <xf numFmtId="181" fontId="39" fillId="11" borderId="48" xfId="34" applyNumberFormat="1" applyFont="1" applyFill="1" applyBorder="1" applyAlignment="1">
      <alignment vertical="center" shrinkToFit="1"/>
    </xf>
    <xf numFmtId="181" fontId="0" fillId="11" borderId="48" xfId="34" applyNumberFormat="1" applyFont="1" applyFill="1" applyBorder="1" applyAlignment="1">
      <alignment vertical="center" shrinkToFit="1"/>
    </xf>
    <xf numFmtId="49" fontId="43" fillId="11" borderId="48" xfId="0" applyNumberFormat="1" applyFont="1" applyFill="1" applyBorder="1" applyAlignment="1">
      <alignment horizontal="center" vertical="center" shrinkToFit="1"/>
    </xf>
    <xf numFmtId="49" fontId="43" fillId="11" borderId="49" xfId="0" applyNumberFormat="1" applyFont="1" applyFill="1" applyBorder="1" applyAlignment="1">
      <alignment horizontal="center" vertical="center" shrinkToFit="1"/>
    </xf>
    <xf numFmtId="49" fontId="39" fillId="11" borderId="47" xfId="0" applyNumberFormat="1" applyFont="1" applyFill="1" applyBorder="1" applyAlignment="1">
      <alignment vertical="center" shrinkToFit="1"/>
    </xf>
    <xf numFmtId="49" fontId="55" fillId="11" borderId="50" xfId="0" applyNumberFormat="1" applyFont="1" applyFill="1" applyBorder="1" applyAlignment="1">
      <alignment vertical="center" shrinkToFit="1"/>
    </xf>
    <xf numFmtId="49" fontId="55" fillId="11" borderId="0" xfId="0" applyNumberFormat="1" applyFont="1" applyFill="1" applyAlignment="1">
      <alignment horizontal="left" vertical="center"/>
    </xf>
    <xf numFmtId="182" fontId="39" fillId="11" borderId="0" xfId="33" applyNumberFormat="1" applyFont="1" applyFill="1" applyBorder="1" applyAlignment="1">
      <alignment vertical="center" shrinkToFit="1"/>
    </xf>
    <xf numFmtId="0" fontId="39" fillId="11" borderId="3" xfId="0" applyFont="1" applyFill="1" applyBorder="1" applyAlignment="1">
      <alignment vertical="center" shrinkToFit="1"/>
    </xf>
    <xf numFmtId="0" fontId="39" fillId="0" borderId="0" xfId="0" applyFont="1"/>
    <xf numFmtId="181" fontId="39" fillId="11" borderId="46" xfId="35" applyNumberFormat="1" applyFont="1" applyFill="1" applyBorder="1" applyAlignment="1">
      <alignment vertical="center" shrinkToFit="1"/>
    </xf>
    <xf numFmtId="181" fontId="0" fillId="11" borderId="46" xfId="35" applyNumberFormat="1" applyFont="1" applyFill="1" applyBorder="1" applyAlignment="1">
      <alignment vertical="center" shrinkToFit="1"/>
    </xf>
    <xf numFmtId="181" fontId="39" fillId="11" borderId="3" xfId="35" applyNumberFormat="1" applyFont="1" applyFill="1" applyBorder="1" applyAlignment="1">
      <alignment vertical="center"/>
    </xf>
    <xf numFmtId="181" fontId="0" fillId="11" borderId="10" xfId="35" applyNumberFormat="1" applyFont="1" applyFill="1" applyBorder="1" applyAlignment="1">
      <alignment vertical="center" shrinkToFit="1"/>
    </xf>
    <xf numFmtId="181" fontId="39" fillId="11" borderId="10" xfId="35" applyNumberFormat="1" applyFont="1" applyFill="1" applyBorder="1" applyAlignment="1">
      <alignment vertical="center" shrinkToFit="1"/>
    </xf>
    <xf numFmtId="178" fontId="0" fillId="0" borderId="0" xfId="0" applyNumberFormat="1"/>
    <xf numFmtId="0" fontId="48" fillId="11" borderId="3" xfId="0" applyFont="1" applyFill="1" applyBorder="1" applyAlignment="1">
      <alignment horizontal="left"/>
    </xf>
    <xf numFmtId="0" fontId="48" fillId="11" borderId="4" xfId="0" applyFont="1" applyFill="1" applyBorder="1" applyAlignment="1">
      <alignment horizontal="left"/>
    </xf>
    <xf numFmtId="0" fontId="48" fillId="11" borderId="5" xfId="0" applyFont="1" applyFill="1" applyBorder="1" applyAlignment="1">
      <alignment horizontal="left"/>
    </xf>
    <xf numFmtId="0" fontId="9" fillId="11" borderId="28" xfId="0" applyFont="1" applyFill="1" applyBorder="1" applyAlignment="1">
      <alignment horizontal="center" vertical="center" shrinkToFit="1"/>
    </xf>
    <xf numFmtId="0" fontId="14" fillId="11" borderId="8" xfId="0" applyFont="1" applyFill="1" applyBorder="1" applyAlignment="1">
      <alignment horizontal="center" vertical="center" shrinkToFit="1"/>
    </xf>
    <xf numFmtId="0" fontId="14" fillId="11" borderId="6" xfId="0" applyFont="1" applyFill="1" applyBorder="1" applyAlignment="1">
      <alignment horizontal="center" vertical="center" shrinkToFit="1"/>
    </xf>
    <xf numFmtId="0" fontId="14" fillId="11" borderId="9" xfId="0" applyFont="1" applyFill="1" applyBorder="1" applyAlignment="1">
      <alignment horizontal="center" vertical="center" shrinkToFit="1"/>
    </xf>
    <xf numFmtId="0" fontId="14" fillId="11" borderId="10" xfId="0" applyFont="1" applyFill="1" applyBorder="1" applyAlignment="1">
      <alignment horizontal="center" vertical="center" shrinkToFit="1"/>
    </xf>
    <xf numFmtId="0" fontId="0" fillId="11" borderId="10" xfId="0" applyFill="1" applyBorder="1" applyAlignment="1">
      <alignment vertical="center"/>
    </xf>
    <xf numFmtId="0" fontId="0" fillId="11" borderId="26" xfId="0" applyFill="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9" fillId="33" borderId="4" xfId="0" applyFont="1" applyFill="1" applyBorder="1" applyAlignment="1">
      <alignment horizontal="center" vertical="center" shrinkToFit="1"/>
    </xf>
    <xf numFmtId="0" fontId="9" fillId="33" borderId="8" xfId="0" applyFont="1" applyFill="1" applyBorder="1" applyAlignment="1">
      <alignment horizontal="center" vertical="center" shrinkToFit="1"/>
    </xf>
    <xf numFmtId="0" fontId="9" fillId="33" borderId="6" xfId="0" applyFont="1" applyFill="1" applyBorder="1" applyAlignment="1">
      <alignment horizontal="center" vertical="center" shrinkToFit="1"/>
    </xf>
    <xf numFmtId="0" fontId="14" fillId="11" borderId="7" xfId="0" applyFont="1" applyFill="1" applyBorder="1" applyAlignment="1">
      <alignment horizontal="center" vertical="center" shrinkToFit="1"/>
    </xf>
    <xf numFmtId="0" fontId="14" fillId="11" borderId="11" xfId="0" applyFont="1" applyFill="1" applyBorder="1" applyAlignment="1">
      <alignment horizontal="center" vertical="center" shrinkToFit="1"/>
    </xf>
    <xf numFmtId="49" fontId="9" fillId="11" borderId="26" xfId="0" applyNumberFormat="1" applyFont="1" applyFill="1" applyBorder="1" applyAlignment="1">
      <alignment horizontal="center" vertical="center" shrinkToFit="1"/>
    </xf>
    <xf numFmtId="0" fontId="9" fillId="11" borderId="27" xfId="0" applyFont="1" applyFill="1" applyBorder="1" applyAlignment="1">
      <alignment horizontal="center" vertical="center" shrinkToFit="1"/>
    </xf>
    <xf numFmtId="0" fontId="9" fillId="33" borderId="9" xfId="0" applyFont="1" applyFill="1" applyBorder="1" applyAlignment="1">
      <alignment horizontal="right" vertical="center" shrinkToFit="1"/>
    </xf>
    <xf numFmtId="0" fontId="9" fillId="33" borderId="10" xfId="0" applyFont="1" applyFill="1" applyBorder="1" applyAlignment="1">
      <alignment horizontal="right" vertical="center" shrinkToFit="1"/>
    </xf>
    <xf numFmtId="0" fontId="0" fillId="33" borderId="5" xfId="0" applyFill="1" applyBorder="1" applyAlignment="1">
      <alignment horizontal="center" vertical="center"/>
    </xf>
    <xf numFmtId="0" fontId="9" fillId="35" borderId="3" xfId="0" applyFont="1" applyFill="1" applyBorder="1" applyAlignment="1">
      <alignment vertical="center"/>
    </xf>
    <xf numFmtId="0" fontId="9" fillId="35" borderId="4" xfId="0" applyFont="1" applyFill="1" applyBorder="1" applyAlignment="1">
      <alignment vertical="center"/>
    </xf>
    <xf numFmtId="49" fontId="0" fillId="33" borderId="4" xfId="0" applyNumberFormat="1" applyFill="1" applyBorder="1" applyAlignment="1">
      <alignment horizontal="center" vertical="center" shrinkToFit="1"/>
    </xf>
    <xf numFmtId="49" fontId="0" fillId="33" borderId="5" xfId="0" applyNumberFormat="1" applyFill="1" applyBorder="1" applyAlignment="1">
      <alignment horizontal="center" vertical="center" shrinkToFit="1"/>
    </xf>
    <xf numFmtId="0" fontId="9" fillId="33" borderId="3" xfId="0" applyFont="1" applyFill="1" applyBorder="1" applyAlignment="1">
      <alignment horizontal="center" vertical="center"/>
    </xf>
    <xf numFmtId="0" fontId="0" fillId="33" borderId="4" xfId="0" applyFill="1" applyBorder="1" applyAlignment="1">
      <alignment vertical="center" shrinkToFit="1"/>
    </xf>
    <xf numFmtId="0" fontId="9" fillId="11" borderId="33" xfId="0" applyFont="1" applyFill="1" applyBorder="1" applyAlignment="1">
      <alignment vertical="center" shrinkToFit="1"/>
    </xf>
    <xf numFmtId="0" fontId="0" fillId="11" borderId="34" xfId="0" applyFill="1" applyBorder="1" applyAlignment="1">
      <alignment vertical="center" shrinkToFit="1"/>
    </xf>
    <xf numFmtId="0" fontId="9" fillId="11" borderId="30" xfId="0" applyFont="1" applyFill="1" applyBorder="1" applyAlignment="1">
      <alignment vertical="center" shrinkToFit="1"/>
    </xf>
    <xf numFmtId="0" fontId="0" fillId="11" borderId="31" xfId="0" applyFill="1" applyBorder="1" applyAlignment="1">
      <alignment vertical="center" shrinkToFit="1"/>
    </xf>
    <xf numFmtId="0" fontId="0" fillId="33" borderId="11" xfId="0" applyFill="1" applyBorder="1" applyAlignment="1">
      <alignment horizontal="center" vertical="center"/>
    </xf>
    <xf numFmtId="49" fontId="9" fillId="11" borderId="3" xfId="0" applyNumberFormat="1" applyFont="1" applyFill="1" applyBorder="1" applyAlignment="1">
      <alignment horizontal="center" vertical="center" shrinkToFit="1"/>
    </xf>
    <xf numFmtId="49" fontId="9" fillId="11" borderId="23" xfId="0" applyNumberFormat="1" applyFont="1" applyFill="1" applyBorder="1" applyAlignment="1">
      <alignment horizontal="center" vertical="center" shrinkToFit="1"/>
    </xf>
    <xf numFmtId="0" fontId="9" fillId="11" borderId="24"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181" fontId="39" fillId="38" borderId="4" xfId="34" applyNumberFormat="1" applyFont="1" applyFill="1" applyBorder="1" applyAlignment="1">
      <alignment vertical="center" shrinkToFit="1"/>
    </xf>
    <xf numFmtId="181" fontId="42" fillId="38" borderId="4" xfId="34" applyNumberFormat="1" applyFont="1" applyFill="1" applyBorder="1" applyAlignment="1">
      <alignment vertical="center" shrinkToFit="1"/>
    </xf>
    <xf numFmtId="181" fontId="42" fillId="38" borderId="5" xfId="34" applyNumberFormat="1" applyFont="1" applyFill="1" applyBorder="1" applyAlignment="1">
      <alignment vertical="center" shrinkToFit="1"/>
    </xf>
    <xf numFmtId="49" fontId="87" fillId="33" borderId="0" xfId="0" applyNumberFormat="1" applyFont="1" applyFill="1" applyAlignment="1">
      <alignment vertical="center"/>
    </xf>
    <xf numFmtId="0" fontId="88" fillId="11" borderId="0" xfId="0" applyFont="1" applyFill="1" applyAlignment="1">
      <alignment horizontal="center" vertical="center"/>
    </xf>
    <xf numFmtId="49" fontId="9" fillId="33" borderId="9" xfId="0" applyNumberFormat="1" applyFont="1" applyFill="1" applyBorder="1" applyAlignment="1">
      <alignment horizontal="center" vertical="center" wrapText="1" shrinkToFit="1"/>
    </xf>
    <xf numFmtId="49" fontId="9" fillId="33" borderId="10" xfId="0" applyNumberFormat="1" applyFont="1" applyFill="1" applyBorder="1" applyAlignment="1">
      <alignment horizontal="center" vertical="center" wrapText="1" shrinkToFit="1"/>
    </xf>
    <xf numFmtId="49" fontId="9" fillId="33" borderId="11" xfId="0" applyNumberFormat="1" applyFont="1" applyFill="1" applyBorder="1" applyAlignment="1">
      <alignment horizontal="center" vertical="center" wrapText="1" shrinkToFit="1"/>
    </xf>
    <xf numFmtId="0" fontId="9" fillId="11" borderId="51" xfId="0" applyFont="1" applyFill="1" applyBorder="1" applyAlignment="1">
      <alignment horizontal="centerContinuous" vertical="center" shrinkToFit="1"/>
    </xf>
    <xf numFmtId="0" fontId="0" fillId="11" borderId="52" xfId="0" applyFill="1" applyBorder="1" applyAlignment="1">
      <alignment horizontal="centerContinuous" vertical="center" shrinkToFit="1"/>
    </xf>
    <xf numFmtId="0" fontId="0" fillId="11" borderId="53" xfId="0" applyFill="1" applyBorder="1" applyAlignment="1">
      <alignment horizontal="centerContinuous" vertical="center" shrinkToFit="1"/>
    </xf>
    <xf numFmtId="0" fontId="0" fillId="11" borderId="10" xfId="0" applyFill="1" applyBorder="1" applyAlignment="1">
      <alignment horizontal="centerContinuous" vertical="center" shrinkToFit="1"/>
    </xf>
    <xf numFmtId="0" fontId="0" fillId="11" borderId="11" xfId="0" applyFill="1" applyBorder="1" applyAlignment="1">
      <alignment horizontal="centerContinuous" vertical="center" shrinkToFit="1"/>
    </xf>
    <xf numFmtId="0" fontId="9" fillId="33" borderId="10" xfId="0" applyFont="1" applyFill="1" applyBorder="1" applyAlignment="1">
      <alignment horizontal="left" vertical="center"/>
    </xf>
    <xf numFmtId="0" fontId="90" fillId="11" borderId="0" xfId="0" applyFont="1" applyFill="1" applyAlignment="1">
      <alignment vertical="center"/>
    </xf>
    <xf numFmtId="0" fontId="90" fillId="11" borderId="0" xfId="0" applyFont="1" applyFill="1" applyAlignment="1">
      <alignment vertical="top"/>
    </xf>
    <xf numFmtId="0" fontId="91" fillId="11" borderId="0" xfId="0" applyFont="1" applyFill="1" applyAlignment="1">
      <alignment vertical="top"/>
    </xf>
    <xf numFmtId="0" fontId="90" fillId="33" borderId="0" xfId="0" applyFont="1" applyFill="1" applyAlignment="1">
      <alignment vertical="top"/>
    </xf>
    <xf numFmtId="0" fontId="91" fillId="33" borderId="0" xfId="0" applyFont="1" applyFill="1" applyAlignment="1">
      <alignment vertical="top"/>
    </xf>
    <xf numFmtId="0" fontId="31" fillId="11" borderId="0" xfId="0" applyFont="1" applyFill="1" applyAlignment="1">
      <alignment horizontal="center" vertical="center"/>
    </xf>
    <xf numFmtId="0" fontId="31" fillId="11" borderId="0" xfId="0" applyFont="1" applyFill="1" applyAlignment="1">
      <alignment vertical="center"/>
    </xf>
    <xf numFmtId="0" fontId="102" fillId="11" borderId="0" xfId="0" applyFont="1" applyFill="1" applyAlignment="1">
      <alignment vertical="center"/>
    </xf>
    <xf numFmtId="0" fontId="31" fillId="11" borderId="2" xfId="0" applyFont="1" applyFill="1" applyBorder="1" applyAlignment="1">
      <alignment vertical="center"/>
    </xf>
    <xf numFmtId="0" fontId="2" fillId="33" borderId="1" xfId="0" applyFont="1" applyFill="1" applyBorder="1" applyAlignment="1">
      <alignment vertical="top" wrapText="1"/>
    </xf>
    <xf numFmtId="49" fontId="31" fillId="11" borderId="0" xfId="0" applyNumberFormat="1" applyFont="1" applyFill="1" applyAlignment="1">
      <alignment vertical="center"/>
    </xf>
    <xf numFmtId="0" fontId="31" fillId="11" borderId="1" xfId="0" applyFont="1" applyFill="1" applyBorder="1" applyAlignment="1">
      <alignment vertical="center"/>
    </xf>
    <xf numFmtId="0" fontId="31" fillId="11" borderId="0" xfId="0" applyFont="1" applyFill="1" applyAlignment="1">
      <alignment vertical="center" shrinkToFit="1"/>
    </xf>
    <xf numFmtId="0" fontId="34" fillId="11" borderId="0" xfId="0" applyFont="1" applyFill="1" applyAlignment="1">
      <alignment vertical="center"/>
    </xf>
    <xf numFmtId="49" fontId="80" fillId="33" borderId="0" xfId="0" applyNumberFormat="1" applyFont="1" applyFill="1" applyAlignment="1">
      <alignment vertical="center"/>
    </xf>
    <xf numFmtId="0" fontId="80" fillId="11" borderId="0" xfId="0" applyFont="1" applyFill="1" applyAlignment="1">
      <alignment vertical="center"/>
    </xf>
    <xf numFmtId="49" fontId="80" fillId="33" borderId="1" xfId="0" applyNumberFormat="1" applyFont="1" applyFill="1" applyBorder="1" applyAlignment="1">
      <alignment vertical="center"/>
    </xf>
    <xf numFmtId="0" fontId="80" fillId="11" borderId="2" xfId="0" applyFont="1" applyFill="1" applyBorder="1" applyAlignment="1">
      <alignment vertical="center"/>
    </xf>
    <xf numFmtId="0" fontId="0" fillId="33" borderId="2" xfId="0" applyFill="1" applyBorder="1" applyAlignment="1">
      <alignment vertical="top" wrapText="1"/>
    </xf>
    <xf numFmtId="0" fontId="0" fillId="33" borderId="0" xfId="0" applyFill="1" applyAlignment="1">
      <alignment vertical="top" wrapText="1" shrinkToFit="1"/>
    </xf>
    <xf numFmtId="0" fontId="31" fillId="11" borderId="6" xfId="0" applyFont="1" applyFill="1" applyBorder="1" applyAlignment="1">
      <alignment horizontal="center" vertical="center"/>
    </xf>
    <xf numFmtId="49" fontId="81" fillId="33" borderId="0" xfId="0" applyNumberFormat="1" applyFont="1" applyFill="1" applyAlignment="1">
      <alignment vertical="center"/>
    </xf>
    <xf numFmtId="0" fontId="8" fillId="33" borderId="1" xfId="0" applyFont="1" applyFill="1" applyBorder="1" applyAlignment="1">
      <alignment vertical="top" wrapText="1"/>
    </xf>
    <xf numFmtId="49" fontId="2" fillId="33" borderId="9" xfId="0" applyNumberFormat="1" applyFont="1" applyFill="1" applyBorder="1" applyAlignment="1">
      <alignment vertical="center"/>
    </xf>
    <xf numFmtId="49" fontId="2" fillId="33" borderId="11" xfId="0" applyNumberFormat="1" applyFont="1" applyFill="1" applyBorder="1" applyAlignment="1">
      <alignment vertical="center"/>
    </xf>
    <xf numFmtId="49" fontId="80" fillId="33" borderId="10" xfId="0" applyNumberFormat="1" applyFont="1" applyFill="1" applyBorder="1" applyAlignment="1">
      <alignment vertical="center"/>
    </xf>
    <xf numFmtId="49" fontId="6" fillId="33" borderId="10" xfId="0" applyNumberFormat="1" applyFont="1" applyFill="1" applyBorder="1" applyAlignment="1">
      <alignment vertical="center"/>
    </xf>
    <xf numFmtId="49" fontId="6" fillId="33" borderId="11" xfId="0" applyNumberFormat="1" applyFont="1" applyFill="1" applyBorder="1" applyAlignment="1">
      <alignment vertical="center"/>
    </xf>
    <xf numFmtId="49" fontId="30" fillId="0" borderId="0" xfId="0" applyNumberFormat="1" applyFont="1" applyAlignment="1">
      <alignment horizontal="center" vertical="center" wrapText="1"/>
    </xf>
    <xf numFmtId="0" fontId="9" fillId="33" borderId="0" xfId="0" applyFont="1" applyFill="1" applyAlignment="1">
      <alignment vertical="center"/>
    </xf>
    <xf numFmtId="0" fontId="0" fillId="11" borderId="54" xfId="0" applyFill="1" applyBorder="1" applyAlignment="1">
      <alignment vertical="center" shrinkToFit="1"/>
    </xf>
    <xf numFmtId="0" fontId="0" fillId="11" borderId="55" xfId="0" applyFill="1" applyBorder="1" applyAlignment="1">
      <alignment vertical="center" shrinkToFit="1"/>
    </xf>
    <xf numFmtId="0" fontId="0" fillId="11" borderId="9" xfId="0" applyFill="1" applyBorder="1" applyAlignment="1">
      <alignment vertical="center" shrinkToFit="1"/>
    </xf>
    <xf numFmtId="0" fontId="0" fillId="11" borderId="10" xfId="0" applyFill="1" applyBorder="1" applyAlignment="1">
      <alignment vertical="center" shrinkToFit="1"/>
    </xf>
    <xf numFmtId="0" fontId="0" fillId="11" borderId="55" xfId="0" applyFill="1" applyBorder="1" applyAlignment="1">
      <alignment vertical="center"/>
    </xf>
    <xf numFmtId="0" fontId="0" fillId="11" borderId="55" xfId="0" applyFill="1" applyBorder="1"/>
    <xf numFmtId="0" fontId="0" fillId="11" borderId="10" xfId="0" applyFill="1" applyBorder="1"/>
    <xf numFmtId="49" fontId="21" fillId="11" borderId="0" xfId="0" applyNumberFormat="1" applyFont="1" applyFill="1" applyAlignment="1">
      <alignment horizontal="center" vertical="center"/>
    </xf>
    <xf numFmtId="0" fontId="21" fillId="11" borderId="0" xfId="0" applyFont="1" applyFill="1" applyAlignment="1">
      <alignment horizontal="center" vertical="center"/>
    </xf>
    <xf numFmtId="49" fontId="20" fillId="11" borderId="0" xfId="0" applyNumberFormat="1" applyFont="1" applyFill="1" applyAlignment="1">
      <alignment horizontal="center" vertical="center"/>
    </xf>
    <xf numFmtId="0" fontId="16" fillId="11" borderId="58" xfId="0" applyFont="1" applyFill="1" applyBorder="1" applyAlignment="1">
      <alignment horizontal="center" vertical="center" shrinkToFit="1"/>
    </xf>
    <xf numFmtId="0" fontId="0" fillId="11" borderId="55" xfId="0" applyFill="1" applyBorder="1" applyAlignment="1">
      <alignment shrinkToFit="1"/>
    </xf>
    <xf numFmtId="0" fontId="0" fillId="11" borderId="59" xfId="0" applyFill="1" applyBorder="1" applyAlignment="1">
      <alignment shrinkToFit="1"/>
    </xf>
    <xf numFmtId="0" fontId="0" fillId="11" borderId="60" xfId="0" applyFill="1" applyBorder="1" applyAlignment="1">
      <alignment shrinkToFit="1"/>
    </xf>
    <xf numFmtId="0" fontId="0" fillId="11" borderId="10" xfId="0" applyFill="1" applyBorder="1" applyAlignment="1">
      <alignment shrinkToFit="1"/>
    </xf>
    <xf numFmtId="0" fontId="0" fillId="11" borderId="11" xfId="0" applyFill="1" applyBorder="1" applyAlignment="1">
      <alignment shrinkToFit="1"/>
    </xf>
    <xf numFmtId="49" fontId="22" fillId="11" borderId="0" xfId="0" applyNumberFormat="1" applyFont="1" applyFill="1" applyAlignment="1">
      <alignment horizontal="center" vertical="center"/>
    </xf>
    <xf numFmtId="0" fontId="95" fillId="33" borderId="61" xfId="0" applyFont="1" applyFill="1" applyBorder="1" applyAlignment="1">
      <alignment horizontal="center" vertical="center"/>
    </xf>
    <xf numFmtId="0" fontId="91" fillId="33" borderId="0" xfId="0" applyFont="1" applyFill="1"/>
    <xf numFmtId="0" fontId="91" fillId="33" borderId="2" xfId="0" applyFont="1" applyFill="1" applyBorder="1"/>
    <xf numFmtId="0" fontId="91" fillId="33" borderId="60" xfId="0" applyFont="1" applyFill="1" applyBorder="1"/>
    <xf numFmtId="0" fontId="91" fillId="33" borderId="10" xfId="0" applyFont="1" applyFill="1" applyBorder="1"/>
    <xf numFmtId="0" fontId="91" fillId="33" borderId="11" xfId="0" applyFont="1" applyFill="1" applyBorder="1"/>
    <xf numFmtId="0" fontId="16" fillId="11" borderId="61" xfId="0" applyFont="1" applyFill="1" applyBorder="1" applyAlignment="1">
      <alignment horizontal="center" vertical="center"/>
    </xf>
    <xf numFmtId="0" fontId="0" fillId="33" borderId="0" xfId="0" applyFill="1"/>
    <xf numFmtId="0" fontId="0" fillId="11" borderId="2" xfId="0" applyFill="1" applyBorder="1"/>
    <xf numFmtId="0" fontId="0" fillId="11" borderId="60" xfId="0" applyFill="1" applyBorder="1"/>
    <xf numFmtId="0" fontId="0" fillId="11" borderId="11" xfId="0" applyFill="1" applyBorder="1"/>
    <xf numFmtId="0" fontId="91" fillId="33" borderId="8" xfId="0" applyFont="1" applyFill="1" applyBorder="1" applyAlignment="1">
      <alignment horizontal="center" vertical="center" shrinkToFit="1"/>
    </xf>
    <xf numFmtId="0" fontId="91" fillId="33" borderId="6" xfId="0" applyFont="1" applyFill="1" applyBorder="1" applyAlignment="1">
      <alignment horizontal="center" vertical="center" shrinkToFit="1"/>
    </xf>
    <xf numFmtId="0" fontId="91" fillId="33" borderId="62" xfId="0" applyFont="1" applyFill="1" applyBorder="1" applyAlignment="1">
      <alignment horizontal="center" vertical="center" shrinkToFit="1"/>
    </xf>
    <xf numFmtId="0" fontId="91" fillId="33" borderId="9" xfId="0" applyFont="1" applyFill="1" applyBorder="1" applyAlignment="1">
      <alignment horizontal="center" vertical="center" shrinkToFit="1"/>
    </xf>
    <xf numFmtId="0" fontId="91" fillId="33" borderId="10" xfId="0" applyFont="1" applyFill="1" applyBorder="1" applyAlignment="1">
      <alignment horizontal="center" vertical="center" shrinkToFit="1"/>
    </xf>
    <xf numFmtId="0" fontId="91" fillId="33" borderId="57" xfId="0" applyFont="1" applyFill="1" applyBorder="1" applyAlignment="1">
      <alignment horizontal="center" vertical="center" shrinkToFit="1"/>
    </xf>
    <xf numFmtId="0" fontId="0" fillId="11" borderId="63" xfId="0" applyFill="1" applyBorder="1" applyAlignment="1">
      <alignment vertical="center" shrinkToFit="1"/>
    </xf>
    <xf numFmtId="0" fontId="0" fillId="11" borderId="57" xfId="0" applyFill="1" applyBorder="1" applyAlignment="1">
      <alignment vertical="center" shrinkToFit="1"/>
    </xf>
    <xf numFmtId="0" fontId="0" fillId="11" borderId="9" xfId="0" applyFill="1" applyBorder="1" applyAlignment="1">
      <alignment horizontal="center" vertical="center" shrinkToFit="1"/>
    </xf>
    <xf numFmtId="0" fontId="0" fillId="11" borderId="10" xfId="0" applyFill="1" applyBorder="1" applyAlignment="1">
      <alignment horizontal="center" vertical="center" shrinkToFit="1"/>
    </xf>
    <xf numFmtId="0" fontId="0" fillId="11" borderId="11" xfId="0" applyFill="1" applyBorder="1" applyAlignment="1">
      <alignment horizontal="center" vertical="center" shrinkToFit="1"/>
    </xf>
    <xf numFmtId="49" fontId="0" fillId="11" borderId="1" xfId="0" applyNumberFormat="1" applyFill="1" applyBorder="1" applyAlignment="1">
      <alignment vertical="center" shrinkToFit="1"/>
    </xf>
    <xf numFmtId="0" fontId="0" fillId="33" borderId="0" xfId="0" applyFill="1" applyAlignment="1">
      <alignment vertical="center" shrinkToFit="1"/>
    </xf>
    <xf numFmtId="0" fontId="0" fillId="11" borderId="56" xfId="0" applyFill="1" applyBorder="1" applyAlignment="1">
      <alignment vertical="center" shrinkToFit="1"/>
    </xf>
    <xf numFmtId="49" fontId="0" fillId="11" borderId="6" xfId="0" applyNumberFormat="1" applyFill="1" applyBorder="1" applyAlignment="1">
      <alignment vertical="center" shrinkToFit="1"/>
    </xf>
    <xf numFmtId="0" fontId="0" fillId="11" borderId="62" xfId="0" applyFill="1" applyBorder="1" applyAlignment="1">
      <alignment vertical="center" shrinkToFit="1"/>
    </xf>
    <xf numFmtId="49" fontId="0" fillId="11" borderId="8" xfId="0" applyNumberFormat="1" applyFill="1" applyBorder="1" applyAlignment="1">
      <alignment vertical="center" shrinkToFit="1"/>
    </xf>
    <xf numFmtId="0" fontId="0" fillId="11" borderId="6" xfId="0" applyFill="1" applyBorder="1" applyAlignment="1">
      <alignment vertical="center" shrinkToFit="1"/>
    </xf>
    <xf numFmtId="0" fontId="0" fillId="11" borderId="7" xfId="0" applyFill="1" applyBorder="1" applyAlignment="1">
      <alignment vertical="center" shrinkToFit="1"/>
    </xf>
    <xf numFmtId="0" fontId="0" fillId="33" borderId="11" xfId="0" applyFill="1" applyBorder="1" applyAlignment="1">
      <alignment vertical="center" shrinkToFit="1"/>
    </xf>
    <xf numFmtId="49" fontId="0" fillId="11" borderId="8" xfId="0" applyNumberFormat="1" applyFill="1" applyBorder="1" applyAlignment="1">
      <alignment horizontal="center" vertical="center" shrinkToFit="1"/>
    </xf>
    <xf numFmtId="0" fontId="0" fillId="11" borderId="6" xfId="0" applyFill="1" applyBorder="1" applyAlignment="1">
      <alignment horizontal="center" vertical="center" shrinkToFit="1"/>
    </xf>
    <xf numFmtId="0" fontId="0" fillId="11" borderId="7" xfId="0" applyFill="1" applyBorder="1" applyAlignment="1">
      <alignment horizontal="center" vertical="center" shrinkToFit="1"/>
    </xf>
    <xf numFmtId="177" fontId="9" fillId="11" borderId="8" xfId="0" applyNumberFormat="1" applyFont="1" applyFill="1" applyBorder="1" applyAlignment="1">
      <alignment vertical="center" shrinkToFit="1"/>
    </xf>
    <xf numFmtId="177" fontId="0" fillId="11" borderId="6" xfId="0" applyNumberFormat="1" applyFill="1" applyBorder="1" applyAlignment="1">
      <alignment vertical="center" shrinkToFit="1"/>
    </xf>
    <xf numFmtId="177" fontId="0" fillId="11" borderId="9" xfId="0" applyNumberFormat="1" applyFill="1" applyBorder="1" applyAlignment="1">
      <alignment vertical="center" shrinkToFit="1"/>
    </xf>
    <xf numFmtId="177" fontId="0" fillId="11" borderId="10" xfId="0" applyNumberFormat="1" applyFill="1" applyBorder="1" applyAlignment="1">
      <alignment vertical="center" shrinkToFit="1"/>
    </xf>
    <xf numFmtId="0" fontId="0" fillId="11" borderId="6" xfId="0" applyFill="1" applyBorder="1" applyAlignment="1">
      <alignment shrinkToFit="1"/>
    </xf>
    <xf numFmtId="0" fontId="0" fillId="11" borderId="65" xfId="0" applyFill="1" applyBorder="1" applyAlignment="1">
      <alignment shrinkToFit="1"/>
    </xf>
    <xf numFmtId="0" fontId="16" fillId="11" borderId="64" xfId="0" applyFont="1" applyFill="1" applyBorder="1" applyAlignment="1">
      <alignment horizontal="center" vertical="center"/>
    </xf>
    <xf numFmtId="0" fontId="0" fillId="11" borderId="6" xfId="0" applyFill="1" applyBorder="1"/>
    <xf numFmtId="0" fontId="0" fillId="11" borderId="7" xfId="0" applyFill="1" applyBorder="1"/>
    <xf numFmtId="0" fontId="0" fillId="11" borderId="8" xfId="0" applyFill="1" applyBorder="1" applyAlignment="1">
      <alignment vertical="center" shrinkToFit="1"/>
    </xf>
    <xf numFmtId="0" fontId="0" fillId="11" borderId="8" xfId="0" applyFill="1" applyBorder="1" applyAlignment="1">
      <alignment vertical="center"/>
    </xf>
    <xf numFmtId="0" fontId="0" fillId="11" borderId="66" xfId="0" applyFill="1" applyBorder="1"/>
    <xf numFmtId="0" fontId="0" fillId="11" borderId="65" xfId="0" applyFill="1" applyBorder="1"/>
    <xf numFmtId="0" fontId="0" fillId="11" borderId="67" xfId="0" applyFill="1" applyBorder="1"/>
    <xf numFmtId="0" fontId="0" fillId="11" borderId="68" xfId="0" applyFill="1" applyBorder="1"/>
    <xf numFmtId="0" fontId="0" fillId="11" borderId="65" xfId="0" applyFill="1" applyBorder="1" applyAlignment="1">
      <alignment vertical="center" shrinkToFit="1"/>
    </xf>
    <xf numFmtId="0" fontId="0" fillId="11" borderId="8" xfId="0" applyFill="1" applyBorder="1" applyAlignment="1">
      <alignment horizontal="center" vertical="center" shrinkToFit="1"/>
    </xf>
    <xf numFmtId="49" fontId="16" fillId="11" borderId="0" xfId="0" applyNumberFormat="1" applyFont="1" applyFill="1" applyAlignment="1">
      <alignment horizontal="center" vertical="center"/>
    </xf>
    <xf numFmtId="49" fontId="9" fillId="33" borderId="0" xfId="0" applyNumberFormat="1" applyFont="1" applyFill="1" applyAlignment="1">
      <alignment vertical="center"/>
    </xf>
    <xf numFmtId="49" fontId="90" fillId="33" borderId="0" xfId="0" applyNumberFormat="1" applyFont="1" applyFill="1" applyAlignment="1">
      <alignment horizontal="left" vertical="top" wrapText="1"/>
    </xf>
    <xf numFmtId="0" fontId="9" fillId="33" borderId="0" xfId="0" applyFont="1" applyFill="1" applyAlignment="1">
      <alignment vertical="top" wrapText="1"/>
    </xf>
    <xf numFmtId="0" fontId="0" fillId="33" borderId="0" xfId="0" applyFill="1" applyAlignment="1">
      <alignment vertical="top" wrapText="1"/>
    </xf>
    <xf numFmtId="49" fontId="9" fillId="33" borderId="0" xfId="0" applyNumberFormat="1" applyFont="1" applyFill="1" applyAlignment="1">
      <alignment vertical="top" wrapText="1"/>
    </xf>
    <xf numFmtId="0" fontId="0" fillId="0" borderId="0" xfId="0" applyAlignment="1">
      <alignment vertical="top" wrapText="1"/>
    </xf>
    <xf numFmtId="0" fontId="0" fillId="11" borderId="69" xfId="0" applyFill="1" applyBorder="1" applyAlignment="1">
      <alignment vertical="center" shrinkToFit="1"/>
    </xf>
    <xf numFmtId="49" fontId="90" fillId="33" borderId="0" xfId="0" applyNumberFormat="1" applyFont="1" applyFill="1" applyAlignment="1">
      <alignment horizontal="left" vertical="top" wrapText="1" shrinkToFit="1"/>
    </xf>
    <xf numFmtId="0" fontId="16" fillId="11" borderId="8" xfId="0" applyFont="1" applyFill="1" applyBorder="1" applyAlignment="1">
      <alignment horizontal="center" vertical="center"/>
    </xf>
    <xf numFmtId="0" fontId="0" fillId="11" borderId="9" xfId="0" applyFill="1" applyBorder="1"/>
    <xf numFmtId="49" fontId="9" fillId="33" borderId="0" xfId="0" applyNumberFormat="1" applyFont="1" applyFill="1" applyAlignment="1">
      <alignment horizontal="left" vertical="top" wrapText="1"/>
    </xf>
    <xf numFmtId="49" fontId="9" fillId="11" borderId="0" xfId="0" applyNumberFormat="1" applyFont="1" applyFill="1" applyAlignment="1">
      <alignment vertical="top" wrapText="1" shrinkToFit="1"/>
    </xf>
    <xf numFmtId="0" fontId="9" fillId="11" borderId="0" xfId="0" applyFont="1" applyFill="1" applyAlignment="1">
      <alignment vertical="top" wrapText="1" shrinkToFit="1"/>
    </xf>
    <xf numFmtId="20" fontId="9" fillId="33" borderId="0" xfId="0" applyNumberFormat="1" applyFont="1" applyFill="1" applyAlignment="1">
      <alignment horizontal="left" vertical="top" wrapText="1" shrinkToFit="1"/>
    </xf>
    <xf numFmtId="49" fontId="90" fillId="33" borderId="0" xfId="0" applyNumberFormat="1" applyFont="1" applyFill="1" applyAlignment="1">
      <alignment horizontal="center" vertical="top" wrapText="1" shrinkToFit="1"/>
    </xf>
    <xf numFmtId="49" fontId="9" fillId="33" borderId="0" xfId="0" applyNumberFormat="1" applyFont="1" applyFill="1" applyAlignment="1">
      <alignment vertical="top" wrapText="1" shrinkToFit="1"/>
    </xf>
    <xf numFmtId="49" fontId="90" fillId="33" borderId="0" xfId="0" applyNumberFormat="1" applyFont="1" applyFill="1" applyAlignment="1">
      <alignment horizontal="left" vertical="center" wrapText="1"/>
    </xf>
    <xf numFmtId="0" fontId="6" fillId="33" borderId="1"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2" fillId="33" borderId="0" xfId="0" applyFont="1" applyFill="1" applyAlignment="1">
      <alignment vertical="top" wrapText="1" shrinkToFit="1"/>
    </xf>
    <xf numFmtId="0" fontId="2" fillId="33" borderId="2" xfId="0" applyFont="1" applyFill="1" applyBorder="1" applyAlignment="1">
      <alignment vertical="top" wrapText="1" shrinkToFit="1"/>
    </xf>
    <xf numFmtId="0" fontId="2" fillId="33" borderId="0" xfId="0" applyFont="1" applyFill="1" applyAlignment="1">
      <alignment vertical="center" shrinkToFit="1"/>
    </xf>
    <xf numFmtId="0" fontId="3" fillId="33" borderId="0" xfId="0" applyFont="1" applyFill="1" applyAlignment="1">
      <alignment vertical="center" shrinkToFit="1"/>
    </xf>
    <xf numFmtId="0" fontId="6" fillId="11" borderId="1" xfId="0" applyFont="1" applyFill="1" applyBorder="1" applyAlignment="1">
      <alignment vertical="top" wrapText="1" shrinkToFit="1"/>
    </xf>
    <xf numFmtId="0" fontId="6" fillId="11" borderId="0" xfId="0" applyFont="1" applyFill="1" applyAlignment="1">
      <alignment vertical="top" wrapText="1" shrinkToFit="1"/>
    </xf>
    <xf numFmtId="0" fontId="6" fillId="11" borderId="2" xfId="0" applyFont="1" applyFill="1" applyBorder="1" applyAlignment="1">
      <alignment vertical="top" wrapText="1" shrinkToFit="1"/>
    </xf>
    <xf numFmtId="0" fontId="6" fillId="11" borderId="0" xfId="0" quotePrefix="1" applyFont="1" applyFill="1" applyAlignment="1">
      <alignment horizontal="center" vertical="center"/>
    </xf>
    <xf numFmtId="0" fontId="6" fillId="11" borderId="0" xfId="0" applyFont="1" applyFill="1" applyAlignment="1">
      <alignment horizontal="center" vertical="center"/>
    </xf>
    <xf numFmtId="0" fontId="92" fillId="33" borderId="1" xfId="0" applyFont="1" applyFill="1" applyBorder="1" applyAlignment="1">
      <alignment horizontal="left" vertical="top" wrapText="1" shrinkToFit="1"/>
    </xf>
    <xf numFmtId="0" fontId="92" fillId="33" borderId="0" xfId="0" applyFont="1" applyFill="1" applyAlignment="1">
      <alignment horizontal="left" vertical="top" wrapText="1" shrinkToFit="1"/>
    </xf>
    <xf numFmtId="0" fontId="92" fillId="33" borderId="2" xfId="0" applyFont="1" applyFill="1" applyBorder="1" applyAlignment="1">
      <alignment horizontal="left" vertical="top" wrapText="1" shrinkToFit="1"/>
    </xf>
    <xf numFmtId="0" fontId="6" fillId="33" borderId="1" xfId="0" applyFont="1" applyFill="1" applyBorder="1" applyAlignment="1">
      <alignment horizontal="left" vertical="top" wrapText="1"/>
    </xf>
    <xf numFmtId="0" fontId="6" fillId="33" borderId="0" xfId="0" applyFont="1" applyFill="1" applyAlignment="1">
      <alignment horizontal="left" vertical="top" wrapText="1"/>
    </xf>
    <xf numFmtId="0" fontId="6" fillId="33" borderId="2" xfId="0" applyFont="1" applyFill="1" applyBorder="1" applyAlignment="1">
      <alignment horizontal="left" vertical="top" wrapText="1"/>
    </xf>
    <xf numFmtId="0" fontId="6" fillId="33" borderId="1" xfId="0" applyFont="1" applyFill="1" applyBorder="1" applyAlignment="1">
      <alignment horizontal="left" vertical="center" wrapText="1"/>
    </xf>
    <xf numFmtId="0" fontId="6" fillId="33" borderId="0" xfId="0" applyFont="1" applyFill="1" applyAlignment="1">
      <alignment horizontal="left" vertical="center" wrapText="1"/>
    </xf>
    <xf numFmtId="0" fontId="6" fillId="33" borderId="2" xfId="0" applyFont="1" applyFill="1" applyBorder="1" applyAlignment="1">
      <alignment horizontal="left" vertical="center" wrapText="1"/>
    </xf>
    <xf numFmtId="0" fontId="0" fillId="33" borderId="0" xfId="0" applyFill="1" applyAlignment="1">
      <alignment vertical="center" wrapText="1"/>
    </xf>
    <xf numFmtId="0" fontId="0" fillId="33" borderId="2" xfId="0" applyFill="1" applyBorder="1" applyAlignment="1">
      <alignment vertical="center" wrapText="1"/>
    </xf>
    <xf numFmtId="0" fontId="0" fillId="33" borderId="1" xfId="0" applyFill="1" applyBorder="1" applyAlignment="1">
      <alignment vertical="center" wrapText="1"/>
    </xf>
    <xf numFmtId="0" fontId="6" fillId="33" borderId="1" xfId="0" applyFont="1" applyFill="1" applyBorder="1" applyAlignment="1">
      <alignment horizontal="left" vertical="top" wrapText="1" shrinkToFit="1"/>
    </xf>
    <xf numFmtId="0" fontId="6" fillId="33" borderId="0" xfId="0" applyFont="1" applyFill="1" applyAlignment="1">
      <alignment horizontal="left" vertical="top" wrapText="1" shrinkToFit="1"/>
    </xf>
    <xf numFmtId="0" fontId="6" fillId="33" borderId="2" xfId="0" applyFont="1" applyFill="1" applyBorder="1" applyAlignment="1">
      <alignment horizontal="left" vertical="top" wrapText="1" shrinkToFit="1"/>
    </xf>
    <xf numFmtId="0" fontId="0" fillId="0" borderId="1" xfId="0" applyBorder="1" applyAlignment="1">
      <alignment horizontal="left" vertical="top" wrapText="1" shrinkToFit="1"/>
    </xf>
    <xf numFmtId="0" fontId="0" fillId="0" borderId="0" xfId="0" applyAlignment="1">
      <alignment horizontal="left" vertical="top" wrapText="1" shrinkToFit="1"/>
    </xf>
    <xf numFmtId="0" fontId="0" fillId="0" borderId="2" xfId="0" applyBorder="1" applyAlignment="1">
      <alignment horizontal="left" vertical="top" wrapText="1" shrinkToFit="1"/>
    </xf>
    <xf numFmtId="0" fontId="2" fillId="33" borderId="0" xfId="0" applyFont="1" applyFill="1" applyAlignment="1">
      <alignment horizontal="left" vertical="top" wrapText="1" shrinkToFit="1"/>
    </xf>
    <xf numFmtId="0" fontId="2" fillId="33" borderId="2" xfId="0" applyFont="1" applyFill="1" applyBorder="1" applyAlignment="1">
      <alignment horizontal="left" vertical="top" wrapText="1" shrinkToFit="1"/>
    </xf>
    <xf numFmtId="0" fontId="2" fillId="33" borderId="0" xfId="0" applyFont="1" applyFill="1" applyAlignment="1">
      <alignment vertical="top" wrapText="1"/>
    </xf>
    <xf numFmtId="0" fontId="2" fillId="33" borderId="2" xfId="0" applyFont="1" applyFill="1" applyBorder="1" applyAlignment="1">
      <alignment vertical="top" wrapText="1"/>
    </xf>
    <xf numFmtId="0" fontId="9" fillId="11" borderId="0" xfId="0" applyFont="1" applyFill="1" applyAlignment="1">
      <alignment horizontal="left" vertical="top" wrapText="1" shrinkToFit="1"/>
    </xf>
    <xf numFmtId="0" fontId="9" fillId="11" borderId="2" xfId="0" applyFont="1" applyFill="1" applyBorder="1" applyAlignment="1">
      <alignment horizontal="left" vertical="top" wrapText="1" shrinkToFit="1"/>
    </xf>
    <xf numFmtId="0" fontId="0" fillId="0" borderId="0" xfId="0" applyAlignment="1">
      <alignment wrapText="1"/>
    </xf>
    <xf numFmtId="0" fontId="0" fillId="0" borderId="2" xfId="0" applyBorder="1" applyAlignment="1">
      <alignment wrapText="1"/>
    </xf>
    <xf numFmtId="49" fontId="2" fillId="11" borderId="1" xfId="0" applyNumberFormat="1" applyFont="1" applyFill="1" applyBorder="1" applyAlignment="1">
      <alignment vertical="center" shrinkToFit="1"/>
    </xf>
    <xf numFmtId="49" fontId="2" fillId="11" borderId="0" xfId="0" applyNumberFormat="1" applyFont="1" applyFill="1" applyAlignment="1">
      <alignment vertical="center" shrinkToFit="1"/>
    </xf>
    <xf numFmtId="49" fontId="2" fillId="11" borderId="2" xfId="0" applyNumberFormat="1" applyFont="1" applyFill="1" applyBorder="1" applyAlignment="1">
      <alignment vertical="center" shrinkToFit="1"/>
    </xf>
    <xf numFmtId="0" fontId="88" fillId="33" borderId="1" xfId="0" applyFont="1" applyFill="1" applyBorder="1" applyAlignment="1">
      <alignment horizontal="left" vertical="center"/>
    </xf>
    <xf numFmtId="0" fontId="88" fillId="33" borderId="0" xfId="0" applyFont="1" applyFill="1" applyAlignment="1">
      <alignment horizontal="left" vertical="center"/>
    </xf>
    <xf numFmtId="0" fontId="2" fillId="33" borderId="4" xfId="0" applyFont="1" applyFill="1" applyBorder="1" applyAlignment="1">
      <alignment vertical="center" shrinkToFit="1"/>
    </xf>
    <xf numFmtId="0" fontId="88" fillId="33" borderId="1" xfId="0" applyFont="1" applyFill="1" applyBorder="1" applyAlignment="1">
      <alignment horizontal="left" vertical="center" wrapText="1"/>
    </xf>
    <xf numFmtId="0" fontId="88" fillId="33" borderId="0" xfId="0" applyFont="1" applyFill="1" applyAlignment="1">
      <alignment horizontal="left" vertical="center" wrapText="1"/>
    </xf>
    <xf numFmtId="0" fontId="88" fillId="33" borderId="2" xfId="0" applyFont="1" applyFill="1" applyBorder="1" applyAlignment="1">
      <alignment horizontal="left" vertical="center" wrapText="1"/>
    </xf>
    <xf numFmtId="0" fontId="2" fillId="11" borderId="8" xfId="0" applyFont="1" applyFill="1" applyBorder="1" applyAlignment="1">
      <alignment vertical="top" wrapText="1" shrinkToFit="1"/>
    </xf>
    <xf numFmtId="0" fontId="2" fillId="11" borderId="6" xfId="0" applyFont="1" applyFill="1" applyBorder="1" applyAlignment="1">
      <alignment vertical="top" wrapText="1" shrinkToFit="1"/>
    </xf>
    <xf numFmtId="0" fontId="2" fillId="11" borderId="7" xfId="0" applyFont="1" applyFill="1" applyBorder="1" applyAlignment="1">
      <alignment vertical="top" wrapText="1" shrinkToFit="1"/>
    </xf>
    <xf numFmtId="0" fontId="2" fillId="33" borderId="1" xfId="0" applyFont="1" applyFill="1" applyBorder="1" applyAlignment="1">
      <alignment vertical="top" wrapText="1" shrinkToFit="1"/>
    </xf>
    <xf numFmtId="0" fontId="2" fillId="33" borderId="6" xfId="0" applyFont="1" applyFill="1" applyBorder="1" applyAlignment="1">
      <alignment vertical="center" shrinkToFit="1"/>
    </xf>
    <xf numFmtId="0" fontId="3" fillId="33" borderId="0" xfId="0" applyFont="1" applyFill="1" applyAlignment="1">
      <alignment vertical="top" wrapText="1" shrinkToFit="1"/>
    </xf>
    <xf numFmtId="0" fontId="3" fillId="33" borderId="2" xfId="0" applyFont="1" applyFill="1" applyBorder="1" applyAlignment="1">
      <alignment vertical="top" wrapText="1" shrinkToFit="1"/>
    </xf>
    <xf numFmtId="0" fontId="2" fillId="11" borderId="6" xfId="0" applyFont="1" applyFill="1" applyBorder="1" applyAlignment="1">
      <alignment horizontal="center" vertical="center" shrinkToFit="1"/>
    </xf>
    <xf numFmtId="0" fontId="3" fillId="11" borderId="6" xfId="0" applyFont="1" applyFill="1" applyBorder="1" applyAlignment="1">
      <alignment horizontal="center" vertical="center" shrinkToFit="1"/>
    </xf>
    <xf numFmtId="0" fontId="6" fillId="11" borderId="6" xfId="0" applyFont="1" applyFill="1" applyBorder="1" applyAlignment="1">
      <alignment vertical="top" wrapText="1" shrinkToFit="1"/>
    </xf>
    <xf numFmtId="0" fontId="3" fillId="33" borderId="6" xfId="0" applyFont="1" applyFill="1" applyBorder="1" applyAlignment="1">
      <alignment vertical="top" wrapText="1" shrinkToFit="1"/>
    </xf>
    <xf numFmtId="0" fontId="3" fillId="33" borderId="7" xfId="0" applyFont="1" applyFill="1" applyBorder="1" applyAlignment="1">
      <alignment vertical="top" wrapText="1" shrinkToFit="1"/>
    </xf>
    <xf numFmtId="0" fontId="3" fillId="11" borderId="0" xfId="0" applyFont="1" applyFill="1" applyAlignment="1">
      <alignment vertical="top" wrapText="1" shrinkToFit="1"/>
    </xf>
    <xf numFmtId="0" fontId="9" fillId="11" borderId="3" xfId="0" applyFont="1" applyFill="1" applyBorder="1" applyAlignment="1">
      <alignment horizontal="left" vertical="center"/>
    </xf>
    <xf numFmtId="0" fontId="9" fillId="11" borderId="4" xfId="0" applyFont="1" applyFill="1" applyBorder="1" applyAlignment="1">
      <alignment horizontal="left" vertical="center"/>
    </xf>
    <xf numFmtId="0" fontId="9" fillId="11" borderId="5" xfId="0" applyFont="1" applyFill="1" applyBorder="1" applyAlignment="1">
      <alignment horizontal="left" vertical="center"/>
    </xf>
    <xf numFmtId="0" fontId="88" fillId="33" borderId="0" xfId="0" applyFont="1" applyFill="1" applyAlignment="1">
      <alignment horizontal="left" vertical="top" wrapText="1" shrinkToFit="1"/>
    </xf>
    <xf numFmtId="0" fontId="88" fillId="33" borderId="2" xfId="0" applyFont="1" applyFill="1" applyBorder="1" applyAlignment="1">
      <alignment horizontal="left" vertical="top" wrapText="1" shrinkToFit="1"/>
    </xf>
    <xf numFmtId="0" fontId="2" fillId="0" borderId="0" xfId="0" applyFont="1" applyAlignment="1">
      <alignment vertical="top" wrapText="1" shrinkToFit="1"/>
    </xf>
    <xf numFmtId="0" fontId="3" fillId="0" borderId="0" xfId="0" applyFont="1" applyAlignment="1">
      <alignment vertical="top" wrapText="1" shrinkToFit="1"/>
    </xf>
    <xf numFmtId="0" fontId="3" fillId="0" borderId="2" xfId="0" applyFont="1" applyBorder="1" applyAlignment="1">
      <alignment vertical="top" wrapText="1" shrinkToFit="1"/>
    </xf>
    <xf numFmtId="0" fontId="31" fillId="33" borderId="0" xfId="0" applyFont="1" applyFill="1" applyAlignment="1">
      <alignment vertical="top" wrapText="1"/>
    </xf>
    <xf numFmtId="0" fontId="31" fillId="33" borderId="2" xfId="0" applyFont="1" applyFill="1" applyBorder="1" applyAlignment="1">
      <alignment vertical="top" wrapText="1"/>
    </xf>
    <xf numFmtId="49" fontId="2" fillId="33" borderId="0" xfId="0" applyNumberFormat="1" applyFont="1" applyFill="1" applyAlignment="1">
      <alignment horizontal="left" vertical="top" wrapText="1"/>
    </xf>
    <xf numFmtId="0" fontId="92" fillId="33" borderId="1" xfId="0" applyFont="1" applyFill="1" applyBorder="1" applyAlignment="1">
      <alignment vertical="top" wrapText="1" shrinkToFit="1"/>
    </xf>
    <xf numFmtId="0" fontId="92" fillId="33" borderId="0" xfId="0" applyFont="1" applyFill="1" applyAlignment="1">
      <alignment vertical="top" wrapText="1" shrinkToFit="1"/>
    </xf>
    <xf numFmtId="0" fontId="92" fillId="33" borderId="2" xfId="0" applyFont="1" applyFill="1" applyBorder="1" applyAlignment="1">
      <alignment vertical="top" wrapText="1" shrinkToFit="1"/>
    </xf>
    <xf numFmtId="0" fontId="2" fillId="33" borderId="0" xfId="0" applyFont="1" applyFill="1" applyAlignment="1">
      <alignment horizontal="left" vertical="center"/>
    </xf>
    <xf numFmtId="0" fontId="2" fillId="33" borderId="2" xfId="0" applyFont="1" applyFill="1" applyBorder="1" applyAlignment="1">
      <alignment horizontal="left" vertical="center"/>
    </xf>
    <xf numFmtId="0" fontId="2" fillId="11" borderId="10" xfId="0" applyFont="1" applyFill="1" applyBorder="1" applyAlignment="1">
      <alignment horizontal="center" vertical="center" shrinkToFit="1"/>
    </xf>
    <xf numFmtId="0" fontId="3" fillId="11" borderId="10" xfId="0" applyFont="1" applyFill="1" applyBorder="1" applyAlignment="1">
      <alignment horizontal="center" vertical="center" shrinkToFit="1"/>
    </xf>
    <xf numFmtId="0" fontId="2" fillId="11" borderId="0" xfId="0" applyFont="1" applyFill="1" applyAlignment="1">
      <alignment horizontal="center" vertical="center" shrinkToFit="1"/>
    </xf>
    <xf numFmtId="0" fontId="3" fillId="33" borderId="0" xfId="0" applyFont="1" applyFill="1" applyAlignment="1">
      <alignment horizontal="center" vertical="center" shrinkToFit="1"/>
    </xf>
    <xf numFmtId="0" fontId="0" fillId="33" borderId="2" xfId="0" applyFill="1" applyBorder="1"/>
    <xf numFmtId="0" fontId="6" fillId="33" borderId="1" xfId="0" applyFont="1" applyFill="1" applyBorder="1" applyAlignment="1">
      <alignment vertical="top" wrapText="1"/>
    </xf>
    <xf numFmtId="0" fontId="0" fillId="33" borderId="2" xfId="0" applyFill="1" applyBorder="1" applyAlignment="1">
      <alignment vertical="top" wrapText="1"/>
    </xf>
    <xf numFmtId="0" fontId="0" fillId="33" borderId="1" xfId="0" applyFill="1" applyBorder="1" applyAlignment="1">
      <alignment vertical="top" wrapText="1"/>
    </xf>
    <xf numFmtId="0" fontId="2" fillId="33" borderId="0" xfId="0" applyFont="1" applyFill="1" applyAlignment="1">
      <alignment vertical="center" wrapText="1"/>
    </xf>
    <xf numFmtId="0" fontId="2" fillId="33" borderId="2" xfId="0" applyFont="1" applyFill="1" applyBorder="1" applyAlignment="1">
      <alignment vertical="center" wrapText="1"/>
    </xf>
    <xf numFmtId="0" fontId="2" fillId="11" borderId="0" xfId="0" applyFont="1" applyFill="1" applyAlignment="1">
      <alignment horizontal="left" vertical="center" wrapText="1"/>
    </xf>
    <xf numFmtId="0" fontId="2" fillId="11" borderId="2" xfId="0" applyFont="1" applyFill="1" applyBorder="1" applyAlignment="1">
      <alignment horizontal="left" vertical="center" wrapText="1"/>
    </xf>
    <xf numFmtId="0" fontId="6" fillId="11" borderId="6" xfId="0" applyFont="1" applyFill="1" applyBorder="1" applyAlignment="1">
      <alignment horizontal="left" vertical="top"/>
    </xf>
    <xf numFmtId="0" fontId="6" fillId="11" borderId="10" xfId="0" applyFont="1" applyFill="1" applyBorder="1" applyAlignment="1">
      <alignment horizontal="left" vertical="top"/>
    </xf>
    <xf numFmtId="0" fontId="2" fillId="33" borderId="0" xfId="0" applyFont="1" applyFill="1" applyAlignment="1">
      <alignment horizontal="left" vertical="top" wrapText="1"/>
    </xf>
    <xf numFmtId="0" fontId="2" fillId="33" borderId="2" xfId="0" applyFont="1" applyFill="1" applyBorder="1" applyAlignment="1">
      <alignment horizontal="left" vertical="top" wrapText="1"/>
    </xf>
    <xf numFmtId="0" fontId="2" fillId="33" borderId="10" xfId="0" applyFont="1" applyFill="1" applyBorder="1" applyAlignment="1">
      <alignment vertical="center" shrinkToFit="1"/>
    </xf>
    <xf numFmtId="0" fontId="14" fillId="33" borderId="10" xfId="0" applyFont="1" applyFill="1" applyBorder="1" applyAlignment="1">
      <alignment horizontal="left" vertical="top" wrapText="1" shrinkToFit="1"/>
    </xf>
    <xf numFmtId="0" fontId="9" fillId="33" borderId="0" xfId="0" applyFont="1" applyFill="1" applyAlignment="1">
      <alignment horizontal="left" vertical="center"/>
    </xf>
    <xf numFmtId="0" fontId="9" fillId="11" borderId="2" xfId="0" applyFont="1" applyFill="1" applyBorder="1" applyAlignment="1">
      <alignment horizontal="left" vertical="center"/>
    </xf>
    <xf numFmtId="0" fontId="9" fillId="33" borderId="0" xfId="0" applyFont="1" applyFill="1" applyAlignment="1">
      <alignment horizontal="left" vertical="top" wrapText="1"/>
    </xf>
    <xf numFmtId="0" fontId="9" fillId="33" borderId="2" xfId="0" applyFont="1" applyFill="1" applyBorder="1" applyAlignment="1">
      <alignment horizontal="left" vertical="top" wrapText="1"/>
    </xf>
    <xf numFmtId="0" fontId="9" fillId="11" borderId="3" xfId="0" applyFont="1" applyFill="1" applyBorder="1" applyAlignment="1">
      <alignment vertical="center"/>
    </xf>
    <xf numFmtId="0" fontId="9" fillId="33" borderId="4" xfId="0" applyFont="1" applyFill="1" applyBorder="1" applyAlignment="1">
      <alignment vertical="center"/>
    </xf>
    <xf numFmtId="0" fontId="9" fillId="11" borderId="5" xfId="0" applyFont="1" applyFill="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33" borderId="0" xfId="0" applyFont="1" applyFill="1" applyAlignment="1">
      <alignment horizontal="justify" vertical="top" wrapText="1"/>
    </xf>
    <xf numFmtId="0" fontId="35" fillId="33" borderId="0" xfId="0" applyFont="1" applyFill="1" applyAlignment="1">
      <alignment horizontal="left" vertical="top" wrapText="1"/>
    </xf>
    <xf numFmtId="0" fontId="35" fillId="33" borderId="2" xfId="0" applyFont="1" applyFill="1" applyBorder="1" applyAlignment="1">
      <alignment horizontal="left" vertical="top" wrapText="1"/>
    </xf>
    <xf numFmtId="49" fontId="2" fillId="11" borderId="0" xfId="0" applyNumberFormat="1" applyFont="1" applyFill="1" applyAlignment="1">
      <alignment vertical="top" wrapText="1" shrinkToFit="1"/>
    </xf>
    <xf numFmtId="0" fontId="9" fillId="11" borderId="0" xfId="0" applyFont="1" applyFill="1" applyAlignment="1">
      <alignment horizontal="left" vertical="center" wrapText="1"/>
    </xf>
    <xf numFmtId="0" fontId="3" fillId="33" borderId="2" xfId="0" applyFont="1" applyFill="1" applyBorder="1" applyAlignment="1">
      <alignment vertical="center" shrinkToFit="1"/>
    </xf>
    <xf numFmtId="0" fontId="2" fillId="11" borderId="0" xfId="0" applyFont="1" applyFill="1" applyAlignment="1">
      <alignment horizontal="left" vertical="center" shrinkToFit="1"/>
    </xf>
    <xf numFmtId="0" fontId="2" fillId="11" borderId="2" xfId="0" applyFont="1" applyFill="1" applyBorder="1" applyAlignment="1">
      <alignment horizontal="left" vertical="center" shrinkToFit="1"/>
    </xf>
    <xf numFmtId="0" fontId="0" fillId="33" borderId="0" xfId="0" applyFill="1" applyAlignment="1">
      <alignment wrapText="1"/>
    </xf>
    <xf numFmtId="0" fontId="0" fillId="33" borderId="2" xfId="0" applyFill="1" applyBorder="1" applyAlignment="1">
      <alignment wrapText="1"/>
    </xf>
    <xf numFmtId="49" fontId="2" fillId="11" borderId="0" xfId="0" applyNumberFormat="1" applyFont="1" applyFill="1" applyAlignment="1">
      <alignment vertical="center" wrapText="1"/>
    </xf>
    <xf numFmtId="0" fontId="8" fillId="11" borderId="0" xfId="0" applyFont="1" applyFill="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6" fillId="11" borderId="8" xfId="0" applyFont="1" applyFill="1" applyBorder="1" applyAlignment="1">
      <alignment vertical="top" wrapText="1" shrinkToFit="1"/>
    </xf>
    <xf numFmtId="0" fontId="3" fillId="11" borderId="1" xfId="0" applyFont="1" applyFill="1" applyBorder="1" applyAlignment="1">
      <alignment vertical="top" wrapText="1" shrinkToFit="1"/>
    </xf>
    <xf numFmtId="0" fontId="88" fillId="33" borderId="0" xfId="0" applyFont="1" applyFill="1" applyAlignment="1">
      <alignment horizontal="left" vertical="top" wrapText="1"/>
    </xf>
    <xf numFmtId="0" fontId="88" fillId="33" borderId="2" xfId="0" applyFont="1" applyFill="1" applyBorder="1" applyAlignment="1">
      <alignment horizontal="left" vertical="top" wrapText="1"/>
    </xf>
    <xf numFmtId="0" fontId="2" fillId="33" borderId="0" xfId="0" applyFont="1" applyFill="1" applyAlignment="1">
      <alignment horizontal="left" vertical="center" wrapText="1"/>
    </xf>
    <xf numFmtId="0" fontId="2" fillId="33" borderId="2" xfId="0" applyFont="1" applyFill="1" applyBorder="1" applyAlignment="1">
      <alignment horizontal="left" vertical="center" wrapText="1"/>
    </xf>
    <xf numFmtId="0" fontId="6" fillId="11" borderId="7" xfId="0" applyFont="1" applyFill="1" applyBorder="1" applyAlignment="1">
      <alignment vertical="top" wrapText="1" shrinkToFit="1"/>
    </xf>
    <xf numFmtId="0" fontId="6" fillId="11" borderId="9" xfId="0" applyFont="1" applyFill="1" applyBorder="1" applyAlignment="1">
      <alignment vertical="top" wrapText="1" shrinkToFit="1"/>
    </xf>
    <xf numFmtId="0" fontId="6" fillId="11" borderId="10" xfId="0" applyFont="1" applyFill="1" applyBorder="1" applyAlignment="1">
      <alignment vertical="top" wrapText="1" shrinkToFit="1"/>
    </xf>
    <xf numFmtId="0" fontId="6" fillId="11" borderId="11" xfId="0" applyFont="1" applyFill="1" applyBorder="1" applyAlignment="1">
      <alignment vertical="top" wrapText="1" shrinkToFit="1"/>
    </xf>
    <xf numFmtId="0" fontId="34" fillId="33" borderId="1" xfId="0" applyFont="1" applyFill="1" applyBorder="1" applyAlignment="1">
      <alignment horizontal="left" vertical="top" wrapText="1"/>
    </xf>
    <xf numFmtId="0" fontId="34" fillId="33" borderId="0" xfId="0" applyFont="1" applyFill="1" applyAlignment="1">
      <alignment horizontal="left" vertical="top" wrapText="1"/>
    </xf>
    <xf numFmtId="0" fontId="34" fillId="33" borderId="2" xfId="0" applyFont="1" applyFill="1" applyBorder="1" applyAlignment="1">
      <alignment horizontal="left" vertical="top" wrapText="1"/>
    </xf>
    <xf numFmtId="0" fontId="92" fillId="33" borderId="1" xfId="0" applyFont="1" applyFill="1" applyBorder="1" applyAlignment="1">
      <alignment vertical="top" wrapText="1"/>
    </xf>
    <xf numFmtId="0" fontId="92" fillId="33" borderId="0" xfId="0" applyFont="1" applyFill="1" applyAlignment="1">
      <alignment vertical="top" wrapText="1"/>
    </xf>
    <xf numFmtId="0" fontId="92" fillId="33" borderId="2" xfId="0" applyFont="1" applyFill="1" applyBorder="1" applyAlignment="1">
      <alignment vertical="top" wrapText="1"/>
    </xf>
    <xf numFmtId="0" fontId="13" fillId="11" borderId="0" xfId="0" applyFont="1" applyFill="1" applyAlignment="1">
      <alignment vertical="top" wrapText="1" shrinkToFit="1"/>
    </xf>
    <xf numFmtId="0" fontId="13" fillId="11" borderId="2" xfId="0" applyFont="1" applyFill="1" applyBorder="1" applyAlignment="1">
      <alignment vertical="top" wrapText="1" shrinkToFit="1"/>
    </xf>
    <xf numFmtId="0" fontId="98" fillId="11" borderId="1" xfId="0" applyFont="1" applyFill="1" applyBorder="1" applyAlignment="1">
      <alignment horizontal="left" vertical="top" wrapText="1"/>
    </xf>
    <xf numFmtId="0" fontId="98" fillId="11" borderId="0" xfId="0" applyFont="1" applyFill="1" applyAlignment="1">
      <alignment horizontal="left" vertical="top" wrapText="1"/>
    </xf>
    <xf numFmtId="0" fontId="98" fillId="11" borderId="2" xfId="0" applyFont="1" applyFill="1" applyBorder="1" applyAlignment="1">
      <alignment horizontal="left" vertical="top" wrapText="1"/>
    </xf>
    <xf numFmtId="0" fontId="6" fillId="33" borderId="0" xfId="0" applyFont="1" applyFill="1" applyAlignment="1">
      <alignment vertical="top" wrapText="1"/>
    </xf>
    <xf numFmtId="0" fontId="6" fillId="33" borderId="2" xfId="0" applyFont="1" applyFill="1" applyBorder="1" applyAlignment="1">
      <alignment vertical="top" wrapText="1"/>
    </xf>
    <xf numFmtId="0" fontId="6" fillId="33" borderId="1" xfId="0" applyFont="1" applyFill="1" applyBorder="1" applyAlignment="1">
      <alignment horizontal="left" vertical="top"/>
    </xf>
    <xf numFmtId="0" fontId="6" fillId="33" borderId="0" xfId="0" applyFont="1" applyFill="1" applyAlignment="1">
      <alignment horizontal="left" vertical="top"/>
    </xf>
    <xf numFmtId="0" fontId="6" fillId="33" borderId="2" xfId="0" applyFont="1" applyFill="1" applyBorder="1" applyAlignment="1">
      <alignment horizontal="left" vertical="top"/>
    </xf>
    <xf numFmtId="0" fontId="3" fillId="11" borderId="9" xfId="0" applyFont="1" applyFill="1" applyBorder="1" applyAlignment="1">
      <alignment vertical="top" wrapText="1" shrinkToFit="1"/>
    </xf>
    <xf numFmtId="0" fontId="3" fillId="33" borderId="10" xfId="0" applyFont="1" applyFill="1" applyBorder="1" applyAlignment="1">
      <alignment vertical="top" wrapText="1" shrinkToFit="1"/>
    </xf>
    <xf numFmtId="0" fontId="3" fillId="33" borderId="11" xfId="0" applyFont="1" applyFill="1" applyBorder="1" applyAlignment="1">
      <alignment vertical="top" wrapText="1" shrinkToFit="1"/>
    </xf>
    <xf numFmtId="0" fontId="2" fillId="33" borderId="8" xfId="0" applyFont="1" applyFill="1" applyBorder="1" applyAlignment="1">
      <alignment vertical="center"/>
    </xf>
    <xf numFmtId="0" fontId="0" fillId="33" borderId="6" xfId="0" applyFill="1" applyBorder="1" applyAlignment="1">
      <alignment vertical="center"/>
    </xf>
    <xf numFmtId="0" fontId="0" fillId="11" borderId="7" xfId="0" applyFill="1" applyBorder="1" applyAlignment="1">
      <alignment vertical="center"/>
    </xf>
    <xf numFmtId="0" fontId="0" fillId="11" borderId="9" xfId="0" applyFill="1" applyBorder="1" applyAlignment="1">
      <alignment vertical="center"/>
    </xf>
    <xf numFmtId="0" fontId="0" fillId="11" borderId="10" xfId="0" applyFill="1" applyBorder="1" applyAlignment="1">
      <alignment vertical="center"/>
    </xf>
    <xf numFmtId="0" fontId="0" fillId="11" borderId="11" xfId="0" applyFill="1" applyBorder="1" applyAlignment="1">
      <alignment vertical="center"/>
    </xf>
    <xf numFmtId="0" fontId="81" fillId="33" borderId="4" xfId="0" applyFont="1" applyFill="1" applyBorder="1" applyAlignment="1">
      <alignment horizontal="left" vertical="center"/>
    </xf>
    <xf numFmtId="0" fontId="2" fillId="33" borderId="4" xfId="0" applyFont="1" applyFill="1" applyBorder="1" applyAlignment="1">
      <alignment horizontal="left" vertical="center"/>
    </xf>
    <xf numFmtId="0" fontId="2" fillId="33" borderId="6" xfId="0" applyFont="1" applyFill="1" applyBorder="1" applyAlignment="1">
      <alignment vertical="center"/>
    </xf>
    <xf numFmtId="0" fontId="3" fillId="33" borderId="6" xfId="0" applyFont="1" applyFill="1" applyBorder="1" applyAlignment="1">
      <alignment vertical="center"/>
    </xf>
    <xf numFmtId="0" fontId="3" fillId="33" borderId="10" xfId="0" applyFont="1" applyFill="1" applyBorder="1" applyAlignment="1">
      <alignment vertical="center"/>
    </xf>
    <xf numFmtId="0" fontId="2" fillId="11" borderId="0" xfId="0" applyFont="1" applyFill="1" applyAlignment="1">
      <alignment horizontal="left" vertical="center" wrapText="1" shrinkToFit="1"/>
    </xf>
    <xf numFmtId="0" fontId="2" fillId="11" borderId="2" xfId="0" applyFont="1" applyFill="1" applyBorder="1" applyAlignment="1">
      <alignment horizontal="left" vertical="center" wrapText="1" shrinkToFit="1"/>
    </xf>
    <xf numFmtId="0" fontId="2" fillId="33" borderId="8" xfId="0" applyFont="1" applyFill="1" applyBorder="1" applyAlignment="1">
      <alignment horizontal="center" vertical="center"/>
    </xf>
    <xf numFmtId="0" fontId="2" fillId="11" borderId="7" xfId="0" applyFont="1" applyFill="1" applyBorder="1" applyAlignment="1">
      <alignment horizontal="center" vertical="center"/>
    </xf>
    <xf numFmtId="0" fontId="2" fillId="33" borderId="9"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6" xfId="0" applyFont="1" applyFill="1" applyBorder="1" applyAlignment="1">
      <alignment horizontal="center" vertical="center"/>
    </xf>
    <xf numFmtId="0" fontId="2" fillId="33" borderId="10" xfId="0" applyFont="1" applyFill="1" applyBorder="1" applyAlignment="1">
      <alignment horizontal="center" vertical="center"/>
    </xf>
    <xf numFmtId="0" fontId="2" fillId="11" borderId="11" xfId="0" applyFont="1" applyFill="1" applyBorder="1" applyAlignment="1">
      <alignment vertical="center" shrinkToFit="1"/>
    </xf>
    <xf numFmtId="0" fontId="81" fillId="33" borderId="3" xfId="0" applyFont="1" applyFill="1" applyBorder="1" applyAlignment="1">
      <alignment horizontal="left" vertical="center"/>
    </xf>
    <xf numFmtId="0" fontId="2" fillId="11" borderId="7" xfId="0" applyFont="1" applyFill="1" applyBorder="1" applyAlignment="1">
      <alignment vertical="center" shrinkToFit="1"/>
    </xf>
    <xf numFmtId="0" fontId="2" fillId="11" borderId="0" xfId="0" applyFont="1" applyFill="1" applyAlignment="1">
      <alignment vertical="center" shrinkToFit="1"/>
    </xf>
    <xf numFmtId="0" fontId="2" fillId="33" borderId="2" xfId="0" applyFont="1" applyFill="1" applyBorder="1" applyAlignment="1">
      <alignment vertical="center" shrinkToFit="1"/>
    </xf>
    <xf numFmtId="0" fontId="2" fillId="33" borderId="4" xfId="0" applyFont="1" applyFill="1" applyBorder="1" applyAlignment="1">
      <alignment vertical="center"/>
    </xf>
    <xf numFmtId="0" fontId="2" fillId="33" borderId="9" xfId="0" applyFont="1" applyFill="1" applyBorder="1" applyAlignment="1">
      <alignment vertical="top" wrapText="1" shrinkToFit="1"/>
    </xf>
    <xf numFmtId="0" fontId="2" fillId="33" borderId="10" xfId="0" applyFont="1" applyFill="1" applyBorder="1" applyAlignment="1">
      <alignment vertical="top" wrapText="1" shrinkToFit="1"/>
    </xf>
    <xf numFmtId="0" fontId="2" fillId="33" borderId="11" xfId="0" applyFont="1" applyFill="1" applyBorder="1" applyAlignment="1">
      <alignment vertical="top" wrapText="1" shrinkToFit="1"/>
    </xf>
    <xf numFmtId="0" fontId="3" fillId="11" borderId="0" xfId="0" applyFont="1" applyFill="1" applyAlignment="1">
      <alignment vertical="top" wrapText="1"/>
    </xf>
    <xf numFmtId="0" fontId="3" fillId="11" borderId="2" xfId="0" applyFont="1" applyFill="1" applyBorder="1" applyAlignment="1">
      <alignment vertical="top" wrapText="1"/>
    </xf>
    <xf numFmtId="0" fontId="2" fillId="11" borderId="0" xfId="0" applyFont="1" applyFill="1" applyAlignment="1">
      <alignment horizontal="center" vertical="center" wrapText="1"/>
    </xf>
    <xf numFmtId="0" fontId="18" fillId="11" borderId="1" xfId="0" applyFont="1" applyFill="1" applyBorder="1" applyAlignment="1">
      <alignment vertical="center" wrapText="1"/>
    </xf>
    <xf numFmtId="0" fontId="10" fillId="11" borderId="0" xfId="0" applyFont="1" applyFill="1" applyAlignment="1">
      <alignment vertical="center" wrapText="1"/>
    </xf>
    <xf numFmtId="0" fontId="10" fillId="11" borderId="2" xfId="0" applyFont="1" applyFill="1" applyBorder="1" applyAlignment="1">
      <alignment vertical="center" wrapText="1"/>
    </xf>
    <xf numFmtId="0" fontId="10" fillId="11" borderId="1" xfId="0" applyFont="1" applyFill="1" applyBorder="1" applyAlignment="1">
      <alignment vertical="center" wrapText="1"/>
    </xf>
    <xf numFmtId="0" fontId="0" fillId="0" borderId="2" xfId="0" applyBorder="1" applyAlignment="1">
      <alignment vertical="top" wrapText="1"/>
    </xf>
    <xf numFmtId="0" fontId="0" fillId="0" borderId="1" xfId="0" applyBorder="1" applyAlignment="1">
      <alignment vertical="top" wrapText="1"/>
    </xf>
    <xf numFmtId="0" fontId="12" fillId="11" borderId="10" xfId="0" applyFont="1" applyFill="1" applyBorder="1" applyAlignment="1">
      <alignment horizontal="left" vertical="center"/>
    </xf>
    <xf numFmtId="0" fontId="2" fillId="11" borderId="3" xfId="0" applyFont="1" applyFill="1" applyBorder="1" applyAlignment="1">
      <alignment vertical="center" shrinkToFit="1"/>
    </xf>
    <xf numFmtId="0" fontId="2" fillId="11" borderId="5" xfId="0" applyFont="1" applyFill="1" applyBorder="1" applyAlignment="1">
      <alignment vertical="center" shrinkToFit="1"/>
    </xf>
    <xf numFmtId="0" fontId="88" fillId="33" borderId="0" xfId="0" applyFont="1" applyFill="1" applyAlignment="1">
      <alignment vertical="center" shrinkToFit="1"/>
    </xf>
    <xf numFmtId="0" fontId="96" fillId="33" borderId="0" xfId="0" applyFont="1" applyFill="1" applyAlignment="1">
      <alignment vertical="center" shrinkToFit="1"/>
    </xf>
    <xf numFmtId="0" fontId="96" fillId="33" borderId="2" xfId="0" applyFont="1" applyFill="1" applyBorder="1" applyAlignment="1">
      <alignment vertical="center" shrinkToFit="1"/>
    </xf>
    <xf numFmtId="0" fontId="31" fillId="33" borderId="0" xfId="0" applyFont="1" applyFill="1" applyAlignment="1">
      <alignment vertical="center" shrinkToFit="1"/>
    </xf>
    <xf numFmtId="0" fontId="33" fillId="33" borderId="0" xfId="0" applyFont="1" applyFill="1" applyAlignment="1">
      <alignment vertical="center" shrinkToFit="1"/>
    </xf>
    <xf numFmtId="0" fontId="33" fillId="33" borderId="2" xfId="0" applyFont="1" applyFill="1" applyBorder="1" applyAlignment="1">
      <alignment vertical="center" shrinkToFit="1"/>
    </xf>
    <xf numFmtId="0" fontId="3" fillId="11" borderId="0" xfId="0" applyFont="1" applyFill="1"/>
    <xf numFmtId="0" fontId="3" fillId="11" borderId="2" xfId="0" applyFont="1" applyFill="1" applyBorder="1"/>
    <xf numFmtId="0" fontId="31" fillId="33" borderId="0" xfId="0" applyFont="1" applyFill="1" applyAlignment="1">
      <alignment vertical="top" wrapText="1" shrinkToFit="1"/>
    </xf>
    <xf numFmtId="0" fontId="33" fillId="33" borderId="0" xfId="0" applyFont="1" applyFill="1" applyAlignment="1">
      <alignment vertical="top" wrapText="1" shrinkToFit="1"/>
    </xf>
    <xf numFmtId="0" fontId="33" fillId="33" borderId="2" xfId="0" applyFont="1" applyFill="1" applyBorder="1" applyAlignment="1">
      <alignment vertical="top" wrapText="1" shrinkToFit="1"/>
    </xf>
    <xf numFmtId="0" fontId="88" fillId="33" borderId="0" xfId="0" applyFont="1" applyFill="1" applyAlignment="1">
      <alignment vertical="top" wrapText="1" shrinkToFit="1"/>
    </xf>
    <xf numFmtId="0" fontId="96" fillId="33" borderId="0" xfId="0" applyFont="1" applyFill="1" applyAlignment="1">
      <alignment vertical="top" wrapText="1" shrinkToFit="1"/>
    </xf>
    <xf numFmtId="0" fontId="96" fillId="33" borderId="2" xfId="0" applyFont="1" applyFill="1" applyBorder="1" applyAlignment="1">
      <alignment vertical="top" wrapText="1" shrinkToFit="1"/>
    </xf>
    <xf numFmtId="0" fontId="90" fillId="33" borderId="0" xfId="0" applyFont="1" applyFill="1" applyAlignment="1">
      <alignment vertical="top" wrapText="1"/>
    </xf>
    <xf numFmtId="0" fontId="90" fillId="33" borderId="2" xfId="0" applyFont="1" applyFill="1" applyBorder="1" applyAlignment="1">
      <alignment vertical="top" wrapText="1"/>
    </xf>
    <xf numFmtId="49" fontId="2" fillId="11" borderId="6" xfId="0" applyNumberFormat="1" applyFont="1" applyFill="1" applyBorder="1" applyAlignment="1">
      <alignment vertical="center" shrinkToFit="1"/>
    </xf>
    <xf numFmtId="49" fontId="2" fillId="11" borderId="7" xfId="0" applyNumberFormat="1" applyFont="1" applyFill="1" applyBorder="1" applyAlignment="1">
      <alignment vertical="center" shrinkToFit="1"/>
    </xf>
    <xf numFmtId="0" fontId="0" fillId="33" borderId="0" xfId="0" applyFill="1" applyAlignment="1">
      <alignment vertical="top" wrapText="1" shrinkToFit="1"/>
    </xf>
    <xf numFmtId="0" fontId="0" fillId="33" borderId="2" xfId="0" applyFill="1" applyBorder="1" applyAlignment="1">
      <alignment vertical="top" wrapText="1" shrinkToFit="1"/>
    </xf>
    <xf numFmtId="0" fontId="3" fillId="33" borderId="0" xfId="0" applyFont="1" applyFill="1" applyAlignment="1">
      <alignment vertical="center"/>
    </xf>
    <xf numFmtId="0" fontId="12" fillId="33" borderId="0" xfId="0" applyFont="1" applyFill="1" applyAlignment="1">
      <alignment vertical="top" wrapText="1" shrinkToFit="1"/>
    </xf>
    <xf numFmtId="0" fontId="15" fillId="33" borderId="0" xfId="0" applyFont="1" applyFill="1" applyAlignment="1">
      <alignment vertical="top" wrapText="1" shrinkToFit="1"/>
    </xf>
    <xf numFmtId="0" fontId="15" fillId="33" borderId="2" xfId="0" applyFont="1" applyFill="1" applyBorder="1" applyAlignment="1">
      <alignment vertical="top" wrapText="1" shrinkToFit="1"/>
    </xf>
    <xf numFmtId="0" fontId="9" fillId="33" borderId="0" xfId="0" applyFont="1" applyFill="1" applyAlignment="1">
      <alignment vertical="top" wrapText="1" shrinkToFit="1"/>
    </xf>
    <xf numFmtId="0" fontId="9" fillId="33" borderId="2" xfId="0" applyFont="1" applyFill="1" applyBorder="1" applyAlignment="1">
      <alignment vertical="top" wrapText="1" shrinkToFit="1"/>
    </xf>
    <xf numFmtId="49" fontId="2" fillId="11" borderId="10" xfId="0" applyNumberFormat="1" applyFont="1" applyFill="1" applyBorder="1" applyAlignment="1">
      <alignment vertical="center" shrinkToFit="1"/>
    </xf>
    <xf numFmtId="0" fontId="13" fillId="11" borderId="1" xfId="0" applyFont="1" applyFill="1" applyBorder="1" applyAlignment="1">
      <alignment horizontal="left" vertical="center" shrinkToFit="1"/>
    </xf>
    <xf numFmtId="0" fontId="13" fillId="11" borderId="0" xfId="0" applyFont="1" applyFill="1" applyAlignment="1">
      <alignment horizontal="left" vertical="center" shrinkToFit="1"/>
    </xf>
    <xf numFmtId="0" fontId="13" fillId="11" borderId="2" xfId="0" applyFont="1" applyFill="1" applyBorder="1" applyAlignment="1">
      <alignment horizontal="left" vertical="center" shrinkToFit="1"/>
    </xf>
    <xf numFmtId="0" fontId="34" fillId="11" borderId="1" xfId="0" applyFont="1" applyFill="1"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2" fillId="11" borderId="8" xfId="0" applyFont="1" applyFill="1" applyBorder="1" applyAlignment="1">
      <alignment vertical="center" shrinkToFit="1"/>
    </xf>
    <xf numFmtId="0" fontId="3" fillId="33" borderId="6" xfId="0" applyFont="1" applyFill="1" applyBorder="1" applyAlignment="1">
      <alignment vertical="center" shrinkToFit="1"/>
    </xf>
    <xf numFmtId="0" fontId="3" fillId="11" borderId="7" xfId="0" applyFont="1" applyFill="1" applyBorder="1" applyAlignment="1">
      <alignment vertical="center" shrinkToFit="1"/>
    </xf>
    <xf numFmtId="0" fontId="3" fillId="11" borderId="9" xfId="0" applyFont="1" applyFill="1" applyBorder="1" applyAlignment="1">
      <alignment vertical="center" shrinkToFit="1"/>
    </xf>
    <xf numFmtId="0" fontId="3" fillId="33" borderId="10" xfId="0" applyFont="1" applyFill="1" applyBorder="1" applyAlignment="1">
      <alignment vertical="center" shrinkToFit="1"/>
    </xf>
    <xf numFmtId="0" fontId="3" fillId="11" borderId="11" xfId="0" applyFont="1" applyFill="1" applyBorder="1" applyAlignment="1">
      <alignment vertical="center" shrinkToFit="1"/>
    </xf>
    <xf numFmtId="0" fontId="86" fillId="33" borderId="1" xfId="0" applyFont="1" applyFill="1" applyBorder="1" applyAlignment="1">
      <alignment vertical="center" wrapText="1"/>
    </xf>
    <xf numFmtId="0" fontId="80" fillId="0" borderId="1" xfId="0" applyFont="1" applyBorder="1" applyAlignment="1">
      <alignment vertical="center" wrapText="1"/>
    </xf>
    <xf numFmtId="0" fontId="82" fillId="0" borderId="0" xfId="0" applyFont="1" applyAlignment="1">
      <alignment vertical="center" wrapText="1"/>
    </xf>
    <xf numFmtId="0" fontId="82" fillId="0" borderId="2" xfId="0" applyFont="1" applyBorder="1" applyAlignment="1">
      <alignment vertical="center" wrapText="1"/>
    </xf>
    <xf numFmtId="0" fontId="82" fillId="0" borderId="1" xfId="0" applyFont="1" applyBorder="1" applyAlignment="1">
      <alignment vertical="center" wrapText="1"/>
    </xf>
    <xf numFmtId="0" fontId="2" fillId="33" borderId="4" xfId="0" applyFont="1" applyFill="1" applyBorder="1" applyAlignment="1">
      <alignment horizontal="center" vertical="center" shrinkToFit="1"/>
    </xf>
    <xf numFmtId="0" fontId="29" fillId="33" borderId="4" xfId="0" applyFont="1" applyFill="1" applyBorder="1" applyAlignment="1">
      <alignment horizontal="center" vertical="center" shrinkToFit="1"/>
    </xf>
    <xf numFmtId="0" fontId="2" fillId="11" borderId="8" xfId="0" applyFont="1" applyFill="1" applyBorder="1" applyAlignment="1">
      <alignment vertical="center" wrapText="1" shrinkToFit="1"/>
    </xf>
    <xf numFmtId="0" fontId="2" fillId="11" borderId="6" xfId="0" applyFont="1" applyFill="1" applyBorder="1" applyAlignment="1">
      <alignment vertical="center" wrapText="1" shrinkToFit="1"/>
    </xf>
    <xf numFmtId="0" fontId="2" fillId="11" borderId="7" xfId="0" applyFont="1" applyFill="1" applyBorder="1" applyAlignment="1">
      <alignment vertical="center" wrapText="1" shrinkToFit="1"/>
    </xf>
    <xf numFmtId="0" fontId="2" fillId="11" borderId="9" xfId="0" applyFont="1" applyFill="1" applyBorder="1" applyAlignment="1">
      <alignment vertical="center" wrapText="1" shrinkToFit="1"/>
    </xf>
    <xf numFmtId="0" fontId="2" fillId="11" borderId="10" xfId="0" applyFont="1" applyFill="1" applyBorder="1" applyAlignment="1">
      <alignment vertical="center" wrapText="1" shrinkToFit="1"/>
    </xf>
    <xf numFmtId="0" fontId="2" fillId="11" borderId="11" xfId="0" applyFont="1" applyFill="1" applyBorder="1" applyAlignment="1">
      <alignment vertical="center" wrapText="1" shrinkToFit="1"/>
    </xf>
    <xf numFmtId="0" fontId="3" fillId="11" borderId="6" xfId="0" applyFont="1" applyFill="1" applyBorder="1" applyAlignment="1">
      <alignment vertical="center" wrapText="1" shrinkToFit="1"/>
    </xf>
    <xf numFmtId="0" fontId="3" fillId="11" borderId="1" xfId="0" applyFont="1" applyFill="1" applyBorder="1" applyAlignment="1">
      <alignment vertical="center" wrapText="1" shrinkToFit="1"/>
    </xf>
    <xf numFmtId="0" fontId="3" fillId="11" borderId="0" xfId="0" applyFont="1" applyFill="1" applyAlignment="1">
      <alignment vertical="center" wrapText="1" shrinkToFit="1"/>
    </xf>
    <xf numFmtId="0" fontId="3" fillId="11" borderId="9" xfId="0" applyFont="1" applyFill="1" applyBorder="1" applyAlignment="1">
      <alignment vertical="center" wrapText="1" shrinkToFit="1"/>
    </xf>
    <xf numFmtId="0" fontId="3" fillId="11" borderId="10" xfId="0" applyFont="1" applyFill="1" applyBorder="1" applyAlignment="1">
      <alignment vertical="center" wrapText="1" shrinkToFit="1"/>
    </xf>
    <xf numFmtId="0" fontId="88" fillId="33" borderId="3" xfId="0" applyFont="1" applyFill="1" applyBorder="1" applyAlignment="1">
      <alignment horizontal="center" vertical="center"/>
    </xf>
    <xf numFmtId="0" fontId="88" fillId="33" borderId="5" xfId="0" applyFont="1" applyFill="1" applyBorder="1" applyAlignment="1">
      <alignment horizontal="center" vertical="center"/>
    </xf>
    <xf numFmtId="0" fontId="0" fillId="0" borderId="0" xfId="0"/>
    <xf numFmtId="0" fontId="0" fillId="0" borderId="2" xfId="0" applyBorder="1"/>
    <xf numFmtId="0" fontId="6" fillId="11" borderId="1" xfId="0" applyFont="1" applyFill="1" applyBorder="1" applyAlignment="1">
      <alignment horizontal="left" vertical="center" shrinkToFit="1"/>
    </xf>
    <xf numFmtId="0" fontId="6" fillId="11" borderId="0" xfId="0" applyFont="1" applyFill="1" applyAlignment="1">
      <alignment horizontal="left" vertical="center" shrinkToFit="1"/>
    </xf>
    <xf numFmtId="0" fontId="6" fillId="11" borderId="2" xfId="0" applyFont="1" applyFill="1" applyBorder="1" applyAlignment="1">
      <alignment horizontal="left" vertical="center" shrinkToFit="1"/>
    </xf>
    <xf numFmtId="0" fontId="86" fillId="33" borderId="1" xfId="0" applyFont="1" applyFill="1" applyBorder="1" applyAlignment="1">
      <alignment vertical="top"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81" fillId="33" borderId="0" xfId="0" applyFont="1" applyFill="1" applyAlignment="1">
      <alignment horizontal="left" vertical="center" wrapText="1"/>
    </xf>
    <xf numFmtId="49" fontId="2" fillId="11" borderId="2" xfId="0" applyNumberFormat="1" applyFont="1" applyFill="1" applyBorder="1" applyAlignment="1">
      <alignment vertical="top" wrapText="1" shrinkToFit="1"/>
    </xf>
    <xf numFmtId="49" fontId="3" fillId="11" borderId="0" xfId="0" applyNumberFormat="1" applyFont="1" applyFill="1" applyAlignment="1">
      <alignment vertical="top" wrapText="1" shrinkToFit="1"/>
    </xf>
    <xf numFmtId="49" fontId="3" fillId="11" borderId="2" xfId="0" applyNumberFormat="1" applyFont="1" applyFill="1" applyBorder="1" applyAlignment="1">
      <alignment vertical="top" wrapText="1" shrinkToFit="1"/>
    </xf>
    <xf numFmtId="0" fontId="2" fillId="11" borderId="3" xfId="0" applyFont="1" applyFill="1" applyBorder="1" applyAlignment="1">
      <alignment horizontal="center" vertical="center" shrinkToFit="1"/>
    </xf>
    <xf numFmtId="0" fontId="2" fillId="11" borderId="5" xfId="0" applyFont="1" applyFill="1" applyBorder="1" applyAlignment="1">
      <alignment horizontal="center" vertical="center" shrinkToFit="1"/>
    </xf>
    <xf numFmtId="49" fontId="2" fillId="11" borderId="0" xfId="0" applyNumberFormat="1" applyFont="1" applyFill="1" applyAlignment="1">
      <alignment horizontal="left" vertical="top" wrapText="1" shrinkToFit="1"/>
    </xf>
    <xf numFmtId="0" fontId="90" fillId="33" borderId="0" xfId="0" applyFont="1" applyFill="1" applyAlignment="1">
      <alignment vertical="center" shrinkToFit="1"/>
    </xf>
    <xf numFmtId="0" fontId="91" fillId="33" borderId="0" xfId="0" applyFont="1" applyFill="1" applyAlignment="1">
      <alignment vertical="center" shrinkToFit="1"/>
    </xf>
    <xf numFmtId="0" fontId="91" fillId="33" borderId="2" xfId="0" applyFont="1" applyFill="1" applyBorder="1" applyAlignment="1">
      <alignment vertical="center" shrinkToFit="1"/>
    </xf>
    <xf numFmtId="0" fontId="3" fillId="33" borderId="0" xfId="0" applyFont="1" applyFill="1"/>
    <xf numFmtId="0" fontId="3" fillId="33" borderId="2" xfId="0" applyFont="1" applyFill="1" applyBorder="1"/>
    <xf numFmtId="0" fontId="2" fillId="11" borderId="0" xfId="0" applyFont="1" applyFill="1" applyAlignment="1">
      <alignment horizontal="left" vertical="top" wrapText="1" shrinkToFit="1"/>
    </xf>
    <xf numFmtId="0" fontId="78" fillId="11" borderId="0" xfId="0" applyFont="1" applyFill="1" applyAlignment="1">
      <alignment vertical="center" shrinkToFit="1"/>
    </xf>
    <xf numFmtId="0" fontId="97" fillId="11" borderId="0" xfId="0" applyFont="1" applyFill="1" applyAlignment="1">
      <alignment vertical="center" shrinkToFit="1"/>
    </xf>
    <xf numFmtId="0" fontId="97" fillId="11" borderId="2" xfId="0" applyFont="1" applyFill="1" applyBorder="1" applyAlignment="1">
      <alignment vertical="center" shrinkToFit="1"/>
    </xf>
    <xf numFmtId="0" fontId="3" fillId="11" borderId="4" xfId="0" applyFont="1" applyFill="1" applyBorder="1" applyAlignment="1">
      <alignment vertical="center" shrinkToFit="1"/>
    </xf>
    <xf numFmtId="0" fontId="3" fillId="11" borderId="5" xfId="0" applyFont="1" applyFill="1" applyBorder="1" applyAlignment="1">
      <alignment vertical="center" shrinkToFit="1"/>
    </xf>
    <xf numFmtId="0" fontId="0" fillId="0" borderId="1" xfId="0" applyBorder="1"/>
    <xf numFmtId="49" fontId="86" fillId="33" borderId="1" xfId="0" applyNumberFormat="1" applyFont="1" applyFill="1" applyBorder="1" applyAlignment="1">
      <alignment vertical="center" wrapText="1"/>
    </xf>
    <xf numFmtId="0" fontId="82" fillId="33" borderId="0" xfId="0" applyFont="1" applyFill="1" applyAlignment="1">
      <alignment vertical="center" wrapText="1"/>
    </xf>
    <xf numFmtId="0" fontId="82" fillId="33" borderId="2" xfId="0" applyFont="1" applyFill="1" applyBorder="1" applyAlignment="1">
      <alignment vertical="center" wrapText="1"/>
    </xf>
    <xf numFmtId="0" fontId="82" fillId="33" borderId="1" xfId="0" applyFont="1" applyFill="1" applyBorder="1" applyAlignment="1">
      <alignment vertical="center" wrapText="1"/>
    </xf>
    <xf numFmtId="0" fontId="79" fillId="11" borderId="1" xfId="0" applyFont="1" applyFill="1" applyBorder="1" applyAlignment="1">
      <alignment horizontal="left" vertical="top" wrapText="1"/>
    </xf>
    <xf numFmtId="0" fontId="79" fillId="11" borderId="0" xfId="0" applyFont="1" applyFill="1" applyAlignment="1">
      <alignment horizontal="left" vertical="top" wrapText="1"/>
    </xf>
    <xf numFmtId="0" fontId="79" fillId="11" borderId="2" xfId="0" applyFont="1" applyFill="1" applyBorder="1" applyAlignment="1">
      <alignment horizontal="left" vertical="top" wrapText="1"/>
    </xf>
    <xf numFmtId="0" fontId="9" fillId="33" borderId="2" xfId="0" applyFont="1" applyFill="1" applyBorder="1" applyAlignment="1">
      <alignment vertical="top" wrapText="1"/>
    </xf>
    <xf numFmtId="49" fontId="2" fillId="33" borderId="2" xfId="0" applyNumberFormat="1" applyFont="1" applyFill="1" applyBorder="1" applyAlignment="1">
      <alignment horizontal="left" vertical="top" wrapText="1"/>
    </xf>
    <xf numFmtId="0" fontId="81" fillId="33" borderId="0" xfId="0" applyFont="1" applyFill="1" applyAlignment="1">
      <alignment horizontal="left" vertical="center"/>
    </xf>
    <xf numFmtId="0" fontId="2" fillId="33" borderId="6" xfId="0" applyFont="1" applyFill="1" applyBorder="1" applyAlignment="1">
      <alignment vertical="top" wrapText="1"/>
    </xf>
    <xf numFmtId="0" fontId="0" fillId="0" borderId="6" xfId="0" applyBorder="1" applyAlignment="1">
      <alignment vertical="top" wrapText="1"/>
    </xf>
    <xf numFmtId="0" fontId="2" fillId="11" borderId="0" xfId="0" applyFont="1" applyFill="1" applyAlignment="1">
      <alignment horizontal="left" vertical="top" wrapText="1"/>
    </xf>
    <xf numFmtId="0" fontId="2" fillId="11" borderId="2" xfId="0" applyFont="1" applyFill="1" applyBorder="1" applyAlignment="1">
      <alignment horizontal="left" vertical="top" wrapText="1"/>
    </xf>
    <xf numFmtId="0" fontId="2" fillId="11" borderId="0" xfId="0" applyFont="1" applyFill="1" applyAlignment="1">
      <alignment vertical="center" wrapText="1"/>
    </xf>
    <xf numFmtId="49" fontId="6" fillId="11" borderId="10" xfId="0" applyNumberFormat="1" applyFont="1" applyFill="1" applyBorder="1" applyAlignment="1">
      <alignment vertical="center" shrinkToFit="1"/>
    </xf>
    <xf numFmtId="0" fontId="2" fillId="33" borderId="0" xfId="0" applyFont="1" applyFill="1" applyAlignment="1">
      <alignment horizontal="left" vertical="top" shrinkToFit="1"/>
    </xf>
    <xf numFmtId="0" fontId="2" fillId="33" borderId="2" xfId="0" applyFont="1" applyFill="1" applyBorder="1" applyAlignment="1">
      <alignment horizontal="left" vertical="top" shrinkToFit="1"/>
    </xf>
    <xf numFmtId="0" fontId="81" fillId="33" borderId="10" xfId="0" applyFont="1" applyFill="1" applyBorder="1" applyAlignment="1">
      <alignment horizontal="left" vertical="center"/>
    </xf>
    <xf numFmtId="0" fontId="13" fillId="11" borderId="1" xfId="0" applyFont="1" applyFill="1" applyBorder="1" applyAlignment="1">
      <alignment vertical="top" wrapText="1" shrinkToFit="1"/>
    </xf>
    <xf numFmtId="0" fontId="6" fillId="33" borderId="0" xfId="0" applyFont="1" applyFill="1" applyAlignment="1">
      <alignment vertical="top" wrapText="1" shrinkToFit="1"/>
    </xf>
    <xf numFmtId="0" fontId="6" fillId="33" borderId="2" xfId="0" applyFont="1" applyFill="1" applyBorder="1" applyAlignment="1">
      <alignment vertical="top" wrapText="1" shrinkToFit="1"/>
    </xf>
    <xf numFmtId="0" fontId="6" fillId="11" borderId="1" xfId="0" applyFont="1" applyFill="1" applyBorder="1" applyAlignment="1">
      <alignment vertical="center" wrapText="1"/>
    </xf>
    <xf numFmtId="0" fontId="2" fillId="11" borderId="9" xfId="0" applyFont="1" applyFill="1" applyBorder="1" applyAlignment="1">
      <alignment vertical="center" shrinkToFit="1"/>
    </xf>
    <xf numFmtId="0" fontId="14" fillId="33" borderId="0" xfId="0" applyFont="1" applyFill="1" applyAlignment="1">
      <alignment horizontal="left" vertical="top" wrapText="1" shrinkToFit="1"/>
    </xf>
    <xf numFmtId="0" fontId="14" fillId="33" borderId="2" xfId="0" applyFont="1" applyFill="1" applyBorder="1" applyAlignment="1">
      <alignment horizontal="left" vertical="top" wrapText="1" shrinkToFit="1"/>
    </xf>
    <xf numFmtId="0" fontId="9" fillId="11" borderId="2" xfId="0" applyFont="1" applyFill="1" applyBorder="1" applyAlignment="1">
      <alignment horizontal="left" vertical="center" wrapText="1"/>
    </xf>
    <xf numFmtId="0" fontId="27" fillId="33" borderId="0" xfId="0" applyFont="1" applyFill="1" applyAlignment="1">
      <alignment horizontal="left" vertical="top" wrapText="1" shrinkToFit="1"/>
    </xf>
    <xf numFmtId="0" fontId="27" fillId="33" borderId="2" xfId="0" applyFont="1" applyFill="1" applyBorder="1" applyAlignment="1">
      <alignment horizontal="left" vertical="top" wrapText="1" shrinkToFit="1"/>
    </xf>
    <xf numFmtId="0" fontId="3" fillId="11" borderId="4" xfId="0" applyFont="1" applyFill="1" applyBorder="1" applyAlignment="1">
      <alignment horizontal="center" vertical="center" shrinkToFit="1"/>
    </xf>
    <xf numFmtId="0" fontId="3" fillId="11" borderId="5" xfId="0" applyFont="1" applyFill="1" applyBorder="1" applyAlignment="1">
      <alignment horizontal="center" vertical="center" shrinkToFit="1"/>
    </xf>
    <xf numFmtId="49" fontId="2" fillId="33" borderId="0" xfId="0" applyNumberFormat="1" applyFont="1" applyFill="1" applyAlignment="1" applyProtection="1">
      <alignment horizontal="left" vertical="top" wrapText="1"/>
      <protection locked="0"/>
    </xf>
    <xf numFmtId="49" fontId="0" fillId="33" borderId="0" xfId="0" applyNumberFormat="1" applyFill="1" applyAlignment="1" applyProtection="1">
      <alignment horizontal="left" vertical="top" wrapText="1"/>
      <protection locked="0"/>
    </xf>
    <xf numFmtId="49" fontId="0" fillId="33" borderId="2" xfId="0" applyNumberFormat="1" applyFill="1" applyBorder="1" applyAlignment="1" applyProtection="1">
      <alignment horizontal="left" vertical="top" wrapText="1"/>
      <protection locked="0"/>
    </xf>
    <xf numFmtId="0" fontId="2" fillId="33" borderId="10" xfId="0" applyFont="1" applyFill="1" applyBorder="1" applyAlignment="1">
      <alignment horizontal="left" vertical="top" wrapText="1"/>
    </xf>
    <xf numFmtId="0" fontId="2" fillId="33" borderId="11" xfId="0" applyFont="1" applyFill="1" applyBorder="1" applyAlignment="1">
      <alignment horizontal="left" vertical="top" wrapText="1"/>
    </xf>
    <xf numFmtId="0" fontId="2" fillId="33" borderId="0" xfId="0" applyFont="1" applyFill="1" applyAlignment="1">
      <alignment horizontal="center" vertical="center"/>
    </xf>
    <xf numFmtId="0" fontId="3" fillId="11" borderId="0" xfId="0" applyFont="1" applyFill="1" applyAlignment="1">
      <alignment horizontal="center" vertical="center"/>
    </xf>
    <xf numFmtId="0" fontId="8" fillId="33" borderId="1" xfId="0" applyFont="1" applyFill="1" applyBorder="1" applyAlignment="1">
      <alignment vertical="center" wrapText="1"/>
    </xf>
    <xf numFmtId="0" fontId="12" fillId="33" borderId="2" xfId="0" applyFont="1" applyFill="1" applyBorder="1" applyAlignment="1">
      <alignment vertical="top" wrapText="1" shrinkToFit="1"/>
    </xf>
    <xf numFmtId="0" fontId="91" fillId="0" borderId="0" xfId="0" applyFont="1" applyAlignment="1">
      <alignment wrapText="1"/>
    </xf>
    <xf numFmtId="0" fontId="91" fillId="0" borderId="2" xfId="0" applyFont="1" applyBorder="1" applyAlignment="1">
      <alignment wrapText="1"/>
    </xf>
    <xf numFmtId="49" fontId="2" fillId="11" borderId="11" xfId="0" applyNumberFormat="1" applyFont="1" applyFill="1" applyBorder="1" applyAlignment="1">
      <alignment vertical="center" shrinkToFit="1"/>
    </xf>
    <xf numFmtId="49" fontId="2" fillId="11" borderId="9" xfId="0" applyNumberFormat="1" applyFont="1" applyFill="1" applyBorder="1" applyAlignment="1">
      <alignment vertical="center" shrinkToFit="1"/>
    </xf>
    <xf numFmtId="0" fontId="2" fillId="11" borderId="21" xfId="0" applyFont="1" applyFill="1" applyBorder="1" applyAlignment="1">
      <alignment horizontal="center" vertical="center" shrinkToFit="1"/>
    </xf>
    <xf numFmtId="0" fontId="81" fillId="33" borderId="0" xfId="0" applyFont="1" applyFill="1" applyAlignment="1">
      <alignment vertical="center" shrinkToFit="1"/>
    </xf>
    <xf numFmtId="0" fontId="9" fillId="11" borderId="23" xfId="0" applyFont="1" applyFill="1" applyBorder="1" applyAlignment="1">
      <alignment vertical="center" shrinkToFit="1"/>
    </xf>
    <xf numFmtId="0" fontId="9" fillId="11" borderId="24" xfId="0" applyFont="1" applyFill="1" applyBorder="1" applyAlignment="1">
      <alignment vertical="center" shrinkToFit="1"/>
    </xf>
    <xf numFmtId="0" fontId="9" fillId="11" borderId="1"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9" fillId="3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49" fontId="9" fillId="33" borderId="9" xfId="0" applyNumberFormat="1" applyFont="1" applyFill="1" applyBorder="1" applyAlignment="1">
      <alignment horizontal="center" vertical="center" wrapText="1" shrinkToFit="1"/>
    </xf>
    <xf numFmtId="0" fontId="9" fillId="33" borderId="10" xfId="0" applyFont="1" applyFill="1" applyBorder="1" applyAlignment="1">
      <alignment horizontal="center" vertical="center" wrapText="1" shrinkToFit="1"/>
    </xf>
    <xf numFmtId="0" fontId="9" fillId="33" borderId="11" xfId="0" applyFont="1" applyFill="1" applyBorder="1" applyAlignment="1">
      <alignment horizontal="center" vertical="center" wrapText="1" shrinkToFit="1"/>
    </xf>
    <xf numFmtId="0" fontId="9" fillId="33" borderId="8" xfId="0" applyFont="1" applyFill="1" applyBorder="1" applyAlignment="1">
      <alignment horizontal="center" vertical="center" shrinkToFit="1"/>
    </xf>
    <xf numFmtId="0" fontId="9" fillId="33" borderId="6" xfId="0" applyFont="1" applyFill="1" applyBorder="1" applyAlignment="1">
      <alignment horizontal="center" vertical="center" shrinkToFit="1"/>
    </xf>
    <xf numFmtId="0" fontId="9" fillId="33" borderId="6" xfId="0" applyFont="1" applyFill="1" applyBorder="1" applyAlignment="1">
      <alignment horizontal="center" vertical="center"/>
    </xf>
    <xf numFmtId="49" fontId="8" fillId="11" borderId="9" xfId="0" applyNumberFormat="1" applyFont="1" applyFill="1" applyBorder="1" applyAlignment="1">
      <alignment vertical="center" shrinkToFit="1"/>
    </xf>
    <xf numFmtId="49" fontId="8" fillId="11" borderId="10" xfId="0" applyNumberFormat="1" applyFont="1" applyFill="1" applyBorder="1" applyAlignment="1">
      <alignment vertical="center" shrinkToFit="1"/>
    </xf>
    <xf numFmtId="49" fontId="8" fillId="11" borderId="11" xfId="0" applyNumberFormat="1" applyFont="1" applyFill="1" applyBorder="1" applyAlignment="1">
      <alignment vertical="center" shrinkToFit="1"/>
    </xf>
    <xf numFmtId="49" fontId="8" fillId="11" borderId="8" xfId="0" applyNumberFormat="1" applyFont="1" applyFill="1" applyBorder="1" applyAlignment="1">
      <alignment vertical="center" shrinkToFit="1"/>
    </xf>
    <xf numFmtId="49" fontId="8" fillId="11" borderId="6" xfId="0" applyNumberFormat="1" applyFont="1" applyFill="1" applyBorder="1" applyAlignment="1">
      <alignment vertical="center" shrinkToFit="1"/>
    </xf>
    <xf numFmtId="49" fontId="8" fillId="11" borderId="7" xfId="0" applyNumberFormat="1" applyFont="1" applyFill="1" applyBorder="1" applyAlignment="1">
      <alignment vertical="center" shrinkToFit="1"/>
    </xf>
    <xf numFmtId="0" fontId="90" fillId="33" borderId="3" xfId="0" applyFont="1" applyFill="1" applyBorder="1" applyAlignment="1">
      <alignment horizontal="center" vertical="center"/>
    </xf>
    <xf numFmtId="0" fontId="90" fillId="33" borderId="4" xfId="0" applyFont="1" applyFill="1" applyBorder="1" applyAlignment="1">
      <alignment horizontal="center" vertical="center"/>
    </xf>
    <xf numFmtId="0" fontId="90" fillId="33" borderId="5" xfId="0" applyFont="1" applyFill="1" applyBorder="1" applyAlignment="1">
      <alignment horizontal="center" vertical="center"/>
    </xf>
    <xf numFmtId="0" fontId="9" fillId="33" borderId="4" xfId="0" applyFont="1" applyFill="1" applyBorder="1" applyAlignment="1">
      <alignment horizontal="center" vertical="center" shrinkToFit="1"/>
    </xf>
    <xf numFmtId="0" fontId="9" fillId="33" borderId="5" xfId="0" applyFont="1" applyFill="1" applyBorder="1" applyAlignment="1">
      <alignment horizontal="center" vertical="center" shrinkToFit="1"/>
    </xf>
    <xf numFmtId="0" fontId="0" fillId="11" borderId="26" xfId="0" applyFill="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9" fillId="33" borderId="6" xfId="0" applyFont="1" applyFill="1" applyBorder="1" applyAlignment="1">
      <alignment vertical="center"/>
    </xf>
    <xf numFmtId="0" fontId="9" fillId="33" borderId="10" xfId="0" applyFont="1" applyFill="1" applyBorder="1" applyAlignment="1">
      <alignment horizontal="right" vertical="center" shrinkToFit="1"/>
    </xf>
    <xf numFmtId="49" fontId="9" fillId="33" borderId="3" xfId="0" applyNumberFormat="1" applyFont="1" applyFill="1" applyBorder="1" applyAlignment="1">
      <alignment vertical="center" shrinkToFit="1"/>
    </xf>
    <xf numFmtId="49" fontId="9" fillId="33" borderId="4" xfId="0" applyNumberFormat="1" applyFont="1" applyFill="1" applyBorder="1" applyAlignment="1">
      <alignment vertical="center" shrinkToFit="1"/>
    </xf>
    <xf numFmtId="49" fontId="9" fillId="33" borderId="5" xfId="0" applyNumberFormat="1" applyFont="1" applyFill="1" applyBorder="1" applyAlignment="1">
      <alignment vertical="center" shrinkToFit="1"/>
    </xf>
    <xf numFmtId="0" fontId="9" fillId="11" borderId="70" xfId="0" applyFont="1" applyFill="1" applyBorder="1" applyAlignment="1">
      <alignment vertical="center" shrinkToFit="1"/>
    </xf>
    <xf numFmtId="0" fontId="9" fillId="11" borderId="71" xfId="0" applyFont="1" applyFill="1" applyBorder="1" applyAlignment="1">
      <alignment vertical="center" shrinkToFit="1"/>
    </xf>
    <xf numFmtId="0" fontId="9" fillId="11" borderId="30" xfId="0" applyFont="1" applyFill="1" applyBorder="1" applyAlignment="1">
      <alignment vertical="center" shrinkToFit="1"/>
    </xf>
    <xf numFmtId="0" fontId="9" fillId="11" borderId="31" xfId="0" applyFont="1" applyFill="1" applyBorder="1" applyAlignment="1">
      <alignment vertical="center" shrinkToFit="1"/>
    </xf>
    <xf numFmtId="0" fontId="9" fillId="33" borderId="3" xfId="0" applyFont="1" applyFill="1" applyBorder="1" applyAlignment="1">
      <alignment horizontal="center" vertical="center"/>
    </xf>
    <xf numFmtId="0" fontId="9" fillId="33" borderId="4" xfId="0" applyFont="1" applyFill="1" applyBorder="1" applyAlignment="1">
      <alignment horizontal="center" vertical="center"/>
    </xf>
    <xf numFmtId="0" fontId="9" fillId="33" borderId="5" xfId="0" applyFont="1" applyFill="1" applyBorder="1" applyAlignment="1">
      <alignment horizontal="center" vertical="center"/>
    </xf>
    <xf numFmtId="0" fontId="9" fillId="33" borderId="3" xfId="0" applyFont="1" applyFill="1" applyBorder="1" applyAlignment="1">
      <alignment vertical="center" shrinkToFit="1"/>
    </xf>
    <xf numFmtId="0" fontId="9" fillId="33" borderId="4" xfId="0" applyFont="1" applyFill="1" applyBorder="1" applyAlignment="1">
      <alignment vertical="center" shrinkToFit="1"/>
    </xf>
    <xf numFmtId="0" fontId="9" fillId="35" borderId="76" xfId="0" applyFont="1" applyFill="1" applyBorder="1" applyAlignment="1">
      <alignment horizontal="center" vertical="center"/>
    </xf>
    <xf numFmtId="0" fontId="0" fillId="35" borderId="6" xfId="0" applyFill="1" applyBorder="1" applyAlignment="1">
      <alignment horizontal="center" vertical="center"/>
    </xf>
    <xf numFmtId="0" fontId="0" fillId="35" borderId="7" xfId="0" applyFill="1" applyBorder="1" applyAlignment="1">
      <alignment horizontal="center" vertical="center"/>
    </xf>
    <xf numFmtId="0" fontId="0" fillId="35" borderId="36" xfId="0" applyFill="1" applyBorder="1" applyAlignment="1">
      <alignment horizontal="center" vertical="center"/>
    </xf>
    <xf numFmtId="0" fontId="0" fillId="35" borderId="0" xfId="0" applyFill="1" applyAlignment="1">
      <alignment horizontal="center" vertical="center"/>
    </xf>
    <xf numFmtId="0" fontId="0" fillId="35" borderId="2" xfId="0" applyFill="1" applyBorder="1" applyAlignment="1">
      <alignment horizontal="center" vertical="center"/>
    </xf>
    <xf numFmtId="0" fontId="0" fillId="35" borderId="77" xfId="0" applyFill="1" applyBorder="1" applyAlignment="1">
      <alignment horizontal="center" vertical="center"/>
    </xf>
    <xf numFmtId="0" fontId="0" fillId="35" borderId="10" xfId="0" applyFill="1" applyBorder="1" applyAlignment="1">
      <alignment horizontal="center" vertical="center"/>
    </xf>
    <xf numFmtId="0" fontId="0" fillId="35" borderId="11" xfId="0" applyFill="1" applyBorder="1" applyAlignment="1">
      <alignment horizontal="center" vertical="center"/>
    </xf>
    <xf numFmtId="180" fontId="9" fillId="35" borderId="8" xfId="0" applyNumberFormat="1" applyFont="1" applyFill="1" applyBorder="1" applyAlignment="1">
      <alignment vertical="center" shrinkToFit="1"/>
    </xf>
    <xf numFmtId="180" fontId="0" fillId="35" borderId="6" xfId="0" applyNumberFormat="1" applyFill="1" applyBorder="1" applyAlignment="1">
      <alignment vertical="center" shrinkToFit="1"/>
    </xf>
    <xf numFmtId="180" fontId="0" fillId="35" borderId="1" xfId="0" applyNumberFormat="1" applyFill="1" applyBorder="1" applyAlignment="1">
      <alignment vertical="center" shrinkToFit="1"/>
    </xf>
    <xf numFmtId="180" fontId="0" fillId="35" borderId="0" xfId="0" applyNumberFormat="1" applyFill="1" applyAlignment="1">
      <alignment vertical="center" shrinkToFit="1"/>
    </xf>
    <xf numFmtId="180" fontId="0" fillId="35" borderId="9" xfId="0" applyNumberFormat="1" applyFill="1" applyBorder="1" applyAlignment="1">
      <alignment vertical="center" shrinkToFit="1"/>
    </xf>
    <xf numFmtId="180" fontId="0" fillId="35" borderId="10" xfId="0" applyNumberFormat="1" applyFill="1" applyBorder="1" applyAlignment="1">
      <alignment vertical="center" shrinkToFit="1"/>
    </xf>
    <xf numFmtId="184" fontId="9" fillId="33" borderId="3" xfId="0" applyNumberFormat="1" applyFont="1" applyFill="1" applyBorder="1" applyAlignment="1">
      <alignment horizontal="right" vertical="center"/>
    </xf>
    <xf numFmtId="184" fontId="0" fillId="33" borderId="4" xfId="0" applyNumberFormat="1" applyFill="1" applyBorder="1" applyAlignment="1">
      <alignment horizontal="right" vertical="center"/>
    </xf>
    <xf numFmtId="0" fontId="0" fillId="33" borderId="4" xfId="0" applyFill="1" applyBorder="1" applyAlignment="1">
      <alignment horizontal="center" vertical="center"/>
    </xf>
    <xf numFmtId="0" fontId="0" fillId="33" borderId="5" xfId="0" applyFill="1" applyBorder="1" applyAlignment="1">
      <alignment horizontal="center" vertical="center"/>
    </xf>
    <xf numFmtId="184" fontId="9" fillId="33" borderId="8" xfId="0" applyNumberFormat="1" applyFont="1" applyFill="1" applyBorder="1" applyAlignment="1">
      <alignment horizontal="right" vertical="center"/>
    </xf>
    <xf numFmtId="184" fontId="0" fillId="33" borderId="6" xfId="0" applyNumberFormat="1" applyFill="1" applyBorder="1" applyAlignment="1">
      <alignment horizontal="right" vertical="center"/>
    </xf>
    <xf numFmtId="0" fontId="0" fillId="33" borderId="1" xfId="0" applyFill="1" applyBorder="1" applyAlignment="1">
      <alignment horizontal="right" vertical="center"/>
    </xf>
    <xf numFmtId="0" fontId="0" fillId="33" borderId="0" xfId="0" applyFill="1" applyAlignment="1">
      <alignment horizontal="right" vertical="center"/>
    </xf>
    <xf numFmtId="0" fontId="0" fillId="33" borderId="9" xfId="0" applyFill="1" applyBorder="1" applyAlignment="1">
      <alignment horizontal="right" vertical="center"/>
    </xf>
    <xf numFmtId="0" fontId="0" fillId="33" borderId="10" xfId="0" applyFill="1" applyBorder="1" applyAlignment="1">
      <alignment horizontal="right" vertical="center"/>
    </xf>
    <xf numFmtId="49" fontId="9" fillId="11" borderId="26" xfId="0" applyNumberFormat="1" applyFont="1" applyFill="1" applyBorder="1" applyAlignment="1">
      <alignment horizontal="center" vertical="center" shrinkToFit="1"/>
    </xf>
    <xf numFmtId="0" fontId="9" fillId="11" borderId="27" xfId="0" applyFont="1" applyFill="1" applyBorder="1" applyAlignment="1">
      <alignment horizontal="center" vertical="center" shrinkToFit="1"/>
    </xf>
    <xf numFmtId="0" fontId="9" fillId="11" borderId="28" xfId="0" applyFont="1" applyFill="1" applyBorder="1" applyAlignment="1">
      <alignment horizontal="center" vertical="center" shrinkToFit="1"/>
    </xf>
    <xf numFmtId="0" fontId="9" fillId="11" borderId="10" xfId="0" applyFont="1" applyFill="1" applyBorder="1" applyAlignment="1">
      <alignment horizontal="right" vertical="center" shrinkToFit="1"/>
    </xf>
    <xf numFmtId="0" fontId="9" fillId="33" borderId="9" xfId="0" applyFont="1" applyFill="1" applyBorder="1" applyAlignment="1">
      <alignment horizontal="right" vertical="center" shrinkToFit="1"/>
    </xf>
    <xf numFmtId="0" fontId="0" fillId="33" borderId="3" xfId="0" applyFill="1" applyBorder="1" applyAlignment="1">
      <alignment horizontal="center" vertical="center"/>
    </xf>
    <xf numFmtId="0" fontId="0" fillId="0" borderId="24" xfId="0" applyBorder="1" applyAlignment="1">
      <alignment vertical="center" shrinkToFit="1"/>
    </xf>
    <xf numFmtId="0" fontId="9" fillId="35" borderId="22" xfId="0" applyFont="1" applyFill="1" applyBorder="1" applyAlignment="1">
      <alignment horizontal="center" vertical="center"/>
    </xf>
    <xf numFmtId="0" fontId="0" fillId="35" borderId="22" xfId="0" applyFill="1" applyBorder="1" applyAlignment="1">
      <alignment horizontal="center" vertical="center"/>
    </xf>
    <xf numFmtId="0" fontId="9" fillId="35" borderId="118" xfId="0" applyFont="1" applyFill="1" applyBorder="1" applyAlignment="1">
      <alignment horizontal="center" vertical="center"/>
    </xf>
    <xf numFmtId="49" fontId="0" fillId="33" borderId="3" xfId="0" applyNumberFormat="1" applyFill="1" applyBorder="1" applyAlignment="1">
      <alignment horizontal="center" vertical="center" shrinkToFit="1"/>
    </xf>
    <xf numFmtId="49" fontId="0" fillId="33" borderId="4" xfId="0" applyNumberFormat="1" applyFill="1" applyBorder="1" applyAlignment="1">
      <alignment horizontal="center" vertical="center" shrinkToFit="1"/>
    </xf>
    <xf numFmtId="49" fontId="0" fillId="33" borderId="5" xfId="0" applyNumberFormat="1" applyFill="1" applyBorder="1" applyAlignment="1">
      <alignment horizontal="center" vertical="center" shrinkToFit="1"/>
    </xf>
    <xf numFmtId="0" fontId="9" fillId="11" borderId="9" xfId="0" applyFont="1" applyFill="1" applyBorder="1" applyAlignment="1">
      <alignment horizontal="right" vertical="center" shrinkToFit="1"/>
    </xf>
    <xf numFmtId="49" fontId="0" fillId="33" borderId="0" xfId="0" applyNumberFormat="1" applyFill="1" applyAlignment="1">
      <alignment horizontal="center" vertical="center" shrinkToFit="1"/>
    </xf>
    <xf numFmtId="0" fontId="0" fillId="33" borderId="0" xfId="0" applyFill="1" applyAlignment="1">
      <alignment horizontal="left" vertical="center" wrapText="1" shrinkToFit="1"/>
    </xf>
    <xf numFmtId="0" fontId="9" fillId="11" borderId="0" xfId="0" applyFont="1" applyFill="1" applyAlignment="1">
      <alignment vertical="center" shrinkToFit="1"/>
    </xf>
    <xf numFmtId="0" fontId="14" fillId="11" borderId="0" xfId="0" quotePrefix="1" applyFont="1" applyFill="1" applyAlignment="1">
      <alignment horizontal="center" vertical="center"/>
    </xf>
    <xf numFmtId="0" fontId="14" fillId="11" borderId="0" xfId="0" applyFont="1" applyFill="1" applyAlignment="1">
      <alignment horizontal="center" vertical="center"/>
    </xf>
    <xf numFmtId="49" fontId="9" fillId="33" borderId="8" xfId="0" applyNumberFormat="1" applyFont="1" applyFill="1" applyBorder="1" applyAlignment="1">
      <alignment horizontal="center" vertical="center" shrinkToFit="1"/>
    </xf>
    <xf numFmtId="49" fontId="9" fillId="11" borderId="23" xfId="0" applyNumberFormat="1" applyFont="1" applyFill="1" applyBorder="1" applyAlignment="1">
      <alignment horizontal="center" vertical="center" shrinkToFit="1"/>
    </xf>
    <xf numFmtId="0" fontId="9" fillId="11" borderId="24"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0" fontId="9" fillId="33" borderId="7" xfId="0" applyFont="1" applyFill="1" applyBorder="1" applyAlignment="1">
      <alignment horizontal="center" vertical="center" shrinkToFit="1"/>
    </xf>
    <xf numFmtId="0" fontId="9" fillId="11" borderId="9" xfId="0" applyFont="1" applyFill="1" applyBorder="1" applyAlignment="1">
      <alignment horizontal="center" vertical="center" shrinkToFit="1"/>
    </xf>
    <xf numFmtId="0" fontId="9" fillId="11" borderId="10" xfId="0" applyFont="1" applyFill="1" applyBorder="1" applyAlignment="1">
      <alignment horizontal="center" vertical="center" shrinkToFit="1"/>
    </xf>
    <xf numFmtId="0" fontId="9" fillId="11" borderId="11" xfId="0" applyFont="1" applyFill="1" applyBorder="1" applyAlignment="1">
      <alignment horizontal="center" vertical="center" shrinkToFit="1"/>
    </xf>
    <xf numFmtId="0" fontId="14" fillId="11" borderId="8" xfId="0" applyFont="1" applyFill="1" applyBorder="1" applyAlignment="1">
      <alignment horizontal="center" vertical="center" shrinkToFit="1"/>
    </xf>
    <xf numFmtId="0" fontId="14" fillId="11" borderId="6" xfId="0" applyFont="1" applyFill="1" applyBorder="1" applyAlignment="1">
      <alignment horizontal="center" vertical="center" shrinkToFit="1"/>
    </xf>
    <xf numFmtId="0" fontId="14" fillId="11" borderId="7" xfId="0" applyFont="1" applyFill="1" applyBorder="1" applyAlignment="1">
      <alignment horizontal="center" vertical="center" shrinkToFit="1"/>
    </xf>
    <xf numFmtId="0" fontId="14" fillId="11" borderId="9" xfId="0" applyFont="1" applyFill="1" applyBorder="1" applyAlignment="1">
      <alignment horizontal="center" vertical="center" shrinkToFit="1"/>
    </xf>
    <xf numFmtId="0" fontId="14" fillId="11" borderId="10" xfId="0" applyFont="1" applyFill="1" applyBorder="1" applyAlignment="1">
      <alignment horizontal="center" vertical="center" shrinkToFit="1"/>
    </xf>
    <xf numFmtId="0" fontId="14" fillId="11" borderId="11" xfId="0" applyFont="1" applyFill="1" applyBorder="1" applyAlignment="1">
      <alignment horizontal="center" vertical="center" shrinkToFit="1"/>
    </xf>
    <xf numFmtId="49" fontId="0" fillId="11" borderId="0" xfId="0" applyNumberFormat="1" applyFill="1" applyAlignment="1">
      <alignment horizontal="center" vertical="center" shrinkToFit="1"/>
    </xf>
    <xf numFmtId="0" fontId="9" fillId="33" borderId="9" xfId="0" applyFont="1" applyFill="1" applyBorder="1" applyAlignment="1">
      <alignment horizontal="center" vertical="center" shrinkToFit="1"/>
    </xf>
    <xf numFmtId="0" fontId="9" fillId="33" borderId="10" xfId="0" applyFont="1" applyFill="1" applyBorder="1" applyAlignment="1">
      <alignment horizontal="center" vertical="center" shrinkToFit="1"/>
    </xf>
    <xf numFmtId="0" fontId="9" fillId="33" borderId="11" xfId="0" applyFont="1" applyFill="1" applyBorder="1" applyAlignment="1">
      <alignment horizontal="center" vertical="center" shrinkToFit="1"/>
    </xf>
    <xf numFmtId="49" fontId="9" fillId="11" borderId="27" xfId="0" applyNumberFormat="1" applyFont="1" applyFill="1" applyBorder="1" applyAlignment="1">
      <alignment horizontal="center" vertical="center" shrinkToFit="1"/>
    </xf>
    <xf numFmtId="49" fontId="9" fillId="11" borderId="28" xfId="0" applyNumberFormat="1" applyFont="1" applyFill="1" applyBorder="1" applyAlignment="1">
      <alignment horizontal="center" vertical="center" shrinkToFit="1"/>
    </xf>
    <xf numFmtId="0" fontId="8" fillId="33" borderId="10" xfId="0" applyFont="1" applyFill="1" applyBorder="1" applyAlignment="1">
      <alignment vertical="center" shrinkToFit="1"/>
    </xf>
    <xf numFmtId="0" fontId="9" fillId="35" borderId="8" xfId="0" applyFont="1" applyFill="1" applyBorder="1" applyAlignment="1">
      <alignment vertical="center" wrapText="1"/>
    </xf>
    <xf numFmtId="0" fontId="0" fillId="0" borderId="6" xfId="0" applyBorder="1" applyAlignment="1">
      <alignment vertical="center" wrapText="1"/>
    </xf>
    <xf numFmtId="0" fontId="0" fillId="0" borderId="41"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40" xfId="0" applyBorder="1" applyAlignment="1">
      <alignment vertical="center" wrapText="1"/>
    </xf>
    <xf numFmtId="0" fontId="0" fillId="33" borderId="8"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9" fillId="33" borderId="8" xfId="0" applyFont="1" applyFill="1" applyBorder="1" applyAlignment="1">
      <alignment horizontal="center" vertical="center" wrapText="1"/>
    </xf>
    <xf numFmtId="0" fontId="0" fillId="0" borderId="7" xfId="0" applyBorder="1" applyAlignment="1">
      <alignment vertical="center" wrapText="1"/>
    </xf>
    <xf numFmtId="0" fontId="0" fillId="0" borderId="11" xfId="0" applyBorder="1" applyAlignment="1">
      <alignment vertical="center" wrapText="1"/>
    </xf>
    <xf numFmtId="0" fontId="39" fillId="11" borderId="3" xfId="0" applyFont="1" applyFill="1" applyBorder="1" applyAlignment="1">
      <alignment horizontal="center" vertical="center" shrinkToFit="1"/>
    </xf>
    <xf numFmtId="0" fontId="0" fillId="33" borderId="4" xfId="0" applyFill="1" applyBorder="1" applyAlignment="1">
      <alignment horizontal="center" vertical="center" shrinkToFit="1"/>
    </xf>
    <xf numFmtId="0" fontId="0" fillId="33" borderId="5" xfId="0" applyFill="1" applyBorder="1" applyAlignment="1">
      <alignment horizontal="center" vertical="center" shrinkToFit="1"/>
    </xf>
    <xf numFmtId="0" fontId="0" fillId="33" borderId="4" xfId="0" applyFill="1" applyBorder="1" applyAlignment="1">
      <alignment vertical="center" shrinkToFit="1"/>
    </xf>
    <xf numFmtId="0" fontId="0" fillId="11" borderId="5" xfId="0" applyFill="1" applyBorder="1" applyAlignment="1">
      <alignment vertical="center" shrinkToFit="1"/>
    </xf>
    <xf numFmtId="38" fontId="39" fillId="11" borderId="3" xfId="33" applyFont="1" applyFill="1" applyBorder="1" applyAlignment="1">
      <alignment vertical="center" shrinkToFit="1"/>
    </xf>
    <xf numFmtId="38" fontId="39" fillId="11" borderId="4" xfId="33" applyFont="1" applyFill="1" applyBorder="1" applyAlignment="1">
      <alignment vertical="center" shrinkToFit="1"/>
    </xf>
    <xf numFmtId="38" fontId="39" fillId="11" borderId="5" xfId="33" applyFont="1" applyFill="1" applyBorder="1" applyAlignment="1">
      <alignment vertical="center" shrinkToFit="1"/>
    </xf>
    <xf numFmtId="0" fontId="0" fillId="11" borderId="3" xfId="0"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8" fillId="11" borderId="10" xfId="0" applyFont="1" applyFill="1" applyBorder="1" applyAlignment="1">
      <alignment vertical="center" shrinkToFit="1"/>
    </xf>
    <xf numFmtId="0" fontId="91" fillId="33" borderId="4" xfId="0" applyFont="1" applyFill="1" applyBorder="1" applyAlignment="1">
      <alignment horizontal="center" vertical="center" shrinkToFit="1"/>
    </xf>
    <xf numFmtId="181" fontId="39" fillId="38" borderId="4" xfId="34" applyNumberFormat="1" applyFont="1" applyFill="1" applyBorder="1" applyAlignment="1">
      <alignment vertical="center" shrinkToFit="1"/>
    </xf>
    <xf numFmtId="181" fontId="42" fillId="38" borderId="4" xfId="34" applyNumberFormat="1" applyFont="1" applyFill="1" applyBorder="1" applyAlignment="1">
      <alignment vertical="center" shrinkToFit="1"/>
    </xf>
    <xf numFmtId="181" fontId="42" fillId="38" borderId="5" xfId="34" applyNumberFormat="1" applyFont="1" applyFill="1" applyBorder="1" applyAlignment="1">
      <alignment vertical="center" shrinkToFit="1"/>
    </xf>
    <xf numFmtId="0" fontId="18" fillId="11" borderId="10" xfId="0" applyFont="1" applyFill="1" applyBorder="1" applyAlignment="1">
      <alignment horizontal="center" vertical="center" shrinkToFit="1"/>
    </xf>
    <xf numFmtId="0" fontId="11" fillId="0" borderId="0" xfId="0" applyFont="1" applyAlignment="1">
      <alignment horizontal="left" vertical="center" wrapText="1"/>
    </xf>
    <xf numFmtId="181" fontId="39" fillId="11" borderId="3" xfId="35" applyNumberFormat="1" applyFont="1" applyFill="1" applyBorder="1" applyAlignment="1">
      <alignment vertical="center" shrinkToFit="1"/>
    </xf>
    <xf numFmtId="0" fontId="0" fillId="11" borderId="22" xfId="0" applyFill="1" applyBorder="1" applyAlignment="1">
      <alignment horizontal="left" vertical="center" shrinkToFit="1"/>
    </xf>
    <xf numFmtId="0" fontId="0" fillId="11" borderId="27" xfId="0" applyFill="1" applyBorder="1" applyAlignment="1">
      <alignment vertical="center" shrinkToFit="1"/>
    </xf>
    <xf numFmtId="0" fontId="0" fillId="11" borderId="28" xfId="0" applyFill="1" applyBorder="1" applyAlignment="1">
      <alignment vertical="center" shrinkToFit="1"/>
    </xf>
    <xf numFmtId="181" fontId="0" fillId="11" borderId="4" xfId="35" applyNumberFormat="1" applyFont="1" applyFill="1" applyBorder="1" applyAlignment="1">
      <alignment vertical="center" shrinkToFit="1"/>
    </xf>
    <xf numFmtId="181" fontId="0" fillId="11" borderId="75" xfId="35" applyNumberFormat="1" applyFont="1" applyFill="1" applyBorder="1" applyAlignment="1">
      <alignment vertical="center" shrinkToFit="1"/>
    </xf>
    <xf numFmtId="181" fontId="39" fillId="11" borderId="3" xfId="34" applyNumberFormat="1" applyFont="1" applyFill="1" applyBorder="1" applyAlignment="1">
      <alignment vertical="center" shrinkToFit="1"/>
    </xf>
    <xf numFmtId="181" fontId="0" fillId="11" borderId="4" xfId="34" applyNumberFormat="1" applyFont="1" applyFill="1" applyBorder="1" applyAlignment="1">
      <alignment vertical="center" shrinkToFit="1"/>
    </xf>
    <xf numFmtId="181" fontId="0" fillId="11" borderId="5" xfId="34" applyNumberFormat="1" applyFont="1" applyFill="1" applyBorder="1" applyAlignment="1">
      <alignment vertical="center" shrinkToFit="1"/>
    </xf>
    <xf numFmtId="38" fontId="39" fillId="0" borderId="72" xfId="34" applyFont="1" applyFill="1" applyBorder="1" applyAlignment="1">
      <alignment horizontal="center" vertical="center" shrinkToFit="1"/>
    </xf>
    <xf numFmtId="38" fontId="0" fillId="0" borderId="72" xfId="34" applyFont="1" applyFill="1" applyBorder="1" applyAlignment="1">
      <alignment horizontal="center" vertical="center" shrinkToFit="1"/>
    </xf>
    <xf numFmtId="38" fontId="0" fillId="0" borderId="73" xfId="34" applyFont="1" applyFill="1" applyBorder="1" applyAlignment="1">
      <alignment horizontal="center" vertical="center" shrinkToFit="1"/>
    </xf>
    <xf numFmtId="183" fontId="39" fillId="38" borderId="45" xfId="34" applyNumberFormat="1" applyFont="1" applyFill="1" applyBorder="1" applyAlignment="1">
      <alignment vertical="center" shrinkToFit="1"/>
    </xf>
    <xf numFmtId="183" fontId="42" fillId="38" borderId="45" xfId="34" applyNumberFormat="1" applyFont="1" applyFill="1" applyBorder="1" applyAlignment="1">
      <alignment vertical="center" shrinkToFit="1"/>
    </xf>
    <xf numFmtId="183" fontId="42" fillId="38" borderId="74" xfId="34" applyNumberFormat="1" applyFont="1" applyFill="1" applyBorder="1" applyAlignment="1">
      <alignment vertical="center" shrinkToFit="1"/>
    </xf>
    <xf numFmtId="40" fontId="39" fillId="38" borderId="12" xfId="34" applyNumberFormat="1" applyFont="1" applyFill="1" applyBorder="1" applyAlignment="1">
      <alignment vertical="center" shrinkToFit="1"/>
    </xf>
    <xf numFmtId="40" fontId="42" fillId="38" borderId="12" xfId="34" applyNumberFormat="1" applyFont="1" applyFill="1" applyBorder="1" applyAlignment="1">
      <alignment vertical="center" shrinkToFit="1"/>
    </xf>
    <xf numFmtId="0" fontId="9" fillId="33" borderId="6" xfId="0" applyFont="1" applyFill="1" applyBorder="1" applyAlignment="1">
      <alignment vertical="top" wrapText="1" shrinkToFit="1"/>
    </xf>
    <xf numFmtId="0" fontId="9" fillId="33" borderId="81" xfId="0" applyFont="1" applyFill="1" applyBorder="1" applyAlignment="1">
      <alignment vertical="center" shrinkToFit="1"/>
    </xf>
    <xf numFmtId="0" fontId="9" fillId="33" borderId="82" xfId="0" applyFont="1" applyFill="1" applyBorder="1" applyAlignment="1">
      <alignment vertical="center" shrinkToFit="1"/>
    </xf>
    <xf numFmtId="0" fontId="9" fillId="33" borderId="83" xfId="0" applyFont="1" applyFill="1" applyBorder="1" applyAlignment="1">
      <alignment vertical="center" shrinkToFit="1"/>
    </xf>
    <xf numFmtId="0" fontId="38" fillId="11" borderId="0" xfId="0" applyFont="1" applyFill="1" applyAlignment="1">
      <alignment vertical="center" shrinkToFit="1"/>
    </xf>
    <xf numFmtId="0" fontId="54" fillId="0" borderId="0" xfId="0" applyFont="1" applyAlignment="1">
      <alignment vertical="center" shrinkToFit="1"/>
    </xf>
    <xf numFmtId="38" fontId="39" fillId="11" borderId="75" xfId="33" applyFont="1" applyFill="1" applyBorder="1" applyAlignment="1">
      <alignment vertical="center" shrinkToFit="1"/>
    </xf>
    <xf numFmtId="181" fontId="39" fillId="11" borderId="21" xfId="34" applyNumberFormat="1" applyFont="1" applyFill="1" applyBorder="1" applyAlignment="1">
      <alignment vertical="center" shrinkToFit="1"/>
    </xf>
    <xf numFmtId="0" fontId="50" fillId="11" borderId="3" xfId="0" applyFont="1" applyFill="1" applyBorder="1" applyAlignment="1">
      <alignment horizontal="right" vertical="center" shrinkToFit="1"/>
    </xf>
    <xf numFmtId="0" fontId="50" fillId="11" borderId="4" xfId="0" applyFont="1" applyFill="1" applyBorder="1" applyAlignment="1">
      <alignment horizontal="right" vertical="center" shrinkToFit="1"/>
    </xf>
    <xf numFmtId="0" fontId="50" fillId="11" borderId="5" xfId="0" applyFont="1" applyFill="1" applyBorder="1" applyAlignment="1">
      <alignment horizontal="right" vertical="center" shrinkToFit="1"/>
    </xf>
    <xf numFmtId="0" fontId="9" fillId="33" borderId="1" xfId="0" applyFont="1" applyFill="1" applyBorder="1" applyAlignment="1">
      <alignment horizontal="center" vertical="center" shrinkToFit="1"/>
    </xf>
    <xf numFmtId="0" fontId="9" fillId="33" borderId="0" xfId="0" applyFont="1" applyFill="1" applyAlignment="1">
      <alignment horizontal="center" vertical="center" shrinkToFit="1"/>
    </xf>
    <xf numFmtId="0" fontId="9" fillId="33" borderId="2" xfId="0" applyFont="1" applyFill="1" applyBorder="1" applyAlignment="1">
      <alignment horizontal="center" vertical="center" shrinkToFit="1"/>
    </xf>
    <xf numFmtId="0" fontId="9" fillId="33" borderId="8" xfId="0" applyFont="1" applyFill="1" applyBorder="1" applyAlignment="1">
      <alignment horizontal="left" vertical="center" wrapText="1" shrinkToFit="1"/>
    </xf>
    <xf numFmtId="0" fontId="9" fillId="33" borderId="6" xfId="0" applyFont="1" applyFill="1" applyBorder="1" applyAlignment="1">
      <alignment horizontal="left" vertical="center" wrapText="1" shrinkToFit="1"/>
    </xf>
    <xf numFmtId="0" fontId="9" fillId="33" borderId="7" xfId="0" applyFont="1" applyFill="1" applyBorder="1" applyAlignment="1">
      <alignment horizontal="left" vertical="center" wrapText="1" shrinkToFit="1"/>
    </xf>
    <xf numFmtId="0" fontId="9" fillId="33" borderId="1" xfId="0" applyFont="1" applyFill="1" applyBorder="1" applyAlignment="1">
      <alignment horizontal="left" vertical="center" wrapText="1" shrinkToFit="1"/>
    </xf>
    <xf numFmtId="0" fontId="9" fillId="33" borderId="0" xfId="0" applyFont="1" applyFill="1" applyAlignment="1">
      <alignment horizontal="left" vertical="center" wrapText="1" shrinkToFit="1"/>
    </xf>
    <xf numFmtId="0" fontId="9" fillId="33" borderId="2" xfId="0" applyFont="1" applyFill="1" applyBorder="1" applyAlignment="1">
      <alignment horizontal="left" vertical="center" wrapText="1" shrinkToFit="1"/>
    </xf>
    <xf numFmtId="0" fontId="9" fillId="33" borderId="9" xfId="0" applyFont="1" applyFill="1" applyBorder="1" applyAlignment="1">
      <alignment horizontal="left" vertical="center" wrapText="1" shrinkToFit="1"/>
    </xf>
    <xf numFmtId="0" fontId="9" fillId="33" borderId="10" xfId="0" applyFont="1" applyFill="1" applyBorder="1" applyAlignment="1">
      <alignment horizontal="left" vertical="center" wrapText="1" shrinkToFit="1"/>
    </xf>
    <xf numFmtId="0" fontId="9" fillId="33" borderId="11" xfId="0" applyFont="1" applyFill="1" applyBorder="1" applyAlignment="1">
      <alignment horizontal="left" vertical="center" wrapText="1" shrinkToFit="1"/>
    </xf>
    <xf numFmtId="0" fontId="9" fillId="11" borderId="6" xfId="0" applyFont="1" applyFill="1" applyBorder="1" applyAlignment="1">
      <alignment horizontal="center" vertical="center" shrinkToFit="1"/>
    </xf>
    <xf numFmtId="182" fontId="39" fillId="40" borderId="106" xfId="0" applyNumberFormat="1" applyFont="1" applyFill="1" applyBorder="1" applyAlignment="1">
      <alignment vertical="center" shrinkToFit="1"/>
    </xf>
    <xf numFmtId="182" fontId="39" fillId="40" borderId="46" xfId="0" applyNumberFormat="1" applyFont="1" applyFill="1" applyBorder="1" applyAlignment="1">
      <alignment vertical="center" shrinkToFit="1"/>
    </xf>
    <xf numFmtId="182" fontId="39" fillId="40" borderId="47" xfId="0" applyNumberFormat="1" applyFont="1" applyFill="1" applyBorder="1" applyAlignment="1">
      <alignment vertical="center" shrinkToFit="1"/>
    </xf>
    <xf numFmtId="182" fontId="39" fillId="40" borderId="98" xfId="33" applyNumberFormat="1" applyFont="1" applyFill="1" applyBorder="1" applyAlignment="1">
      <alignment horizontal="right" vertical="center" shrinkToFit="1"/>
    </xf>
    <xf numFmtId="182" fontId="39" fillId="40" borderId="99" xfId="33" applyNumberFormat="1" applyFont="1" applyFill="1" applyBorder="1" applyAlignment="1">
      <alignment horizontal="right" vertical="center" shrinkToFit="1"/>
    </xf>
    <xf numFmtId="182" fontId="39" fillId="40" borderId="50" xfId="33" applyNumberFormat="1" applyFont="1" applyFill="1" applyBorder="1" applyAlignment="1">
      <alignment horizontal="right" vertical="center" shrinkToFit="1"/>
    </xf>
    <xf numFmtId="182" fontId="39" fillId="40" borderId="117" xfId="33" applyNumberFormat="1" applyFont="1" applyFill="1" applyBorder="1" applyAlignment="1">
      <alignment horizontal="right" vertical="center" shrinkToFit="1"/>
    </xf>
    <xf numFmtId="182" fontId="0" fillId="40" borderId="46" xfId="0" applyNumberFormat="1" applyFill="1" applyBorder="1" applyAlignment="1">
      <alignment vertical="center" shrinkToFit="1"/>
    </xf>
    <xf numFmtId="182" fontId="0" fillId="40" borderId="47" xfId="0" applyNumberFormat="1" applyFill="1" applyBorder="1" applyAlignment="1">
      <alignment vertical="center" shrinkToFit="1"/>
    </xf>
    <xf numFmtId="182" fontId="39" fillId="11" borderId="9" xfId="0" applyNumberFormat="1" applyFont="1" applyFill="1" applyBorder="1" applyAlignment="1">
      <alignment vertical="center" shrinkToFit="1"/>
    </xf>
    <xf numFmtId="182" fontId="0" fillId="11" borderId="10" xfId="0" applyNumberFormat="1" applyFill="1" applyBorder="1" applyAlignment="1">
      <alignment vertical="center" shrinkToFit="1"/>
    </xf>
    <xf numFmtId="182" fontId="0" fillId="11" borderId="11" xfId="0" applyNumberFormat="1" applyFill="1" applyBorder="1" applyAlignment="1">
      <alignment vertical="center" shrinkToFit="1"/>
    </xf>
    <xf numFmtId="182" fontId="39" fillId="11" borderId="113" xfId="0" applyNumberFormat="1" applyFont="1" applyFill="1" applyBorder="1" applyAlignment="1">
      <alignment vertical="center" shrinkToFit="1"/>
    </xf>
    <xf numFmtId="182" fontId="0" fillId="11" borderId="114" xfId="0" applyNumberFormat="1" applyFill="1" applyBorder="1" applyAlignment="1">
      <alignment vertical="center" shrinkToFit="1"/>
    </xf>
    <xf numFmtId="0" fontId="39" fillId="11" borderId="4" xfId="35" applyNumberFormat="1" applyFont="1" applyFill="1" applyBorder="1" applyAlignment="1">
      <alignment vertical="center" shrinkToFit="1"/>
    </xf>
    <xf numFmtId="0" fontId="0" fillId="11" borderId="4" xfId="35" applyNumberFormat="1" applyFont="1" applyFill="1" applyBorder="1" applyAlignment="1">
      <alignment vertical="center" shrinkToFit="1"/>
    </xf>
    <xf numFmtId="0" fontId="0" fillId="11" borderId="5" xfId="35" applyNumberFormat="1" applyFont="1" applyFill="1" applyBorder="1" applyAlignment="1">
      <alignment vertical="center" shrinkToFit="1"/>
    </xf>
    <xf numFmtId="0" fontId="9" fillId="33" borderId="0" xfId="0" applyFont="1" applyFill="1" applyAlignment="1">
      <alignment vertical="center" wrapText="1" shrinkToFit="1"/>
    </xf>
    <xf numFmtId="182" fontId="39" fillId="40" borderId="98" xfId="33" applyNumberFormat="1" applyFont="1" applyFill="1" applyBorder="1" applyAlignment="1">
      <alignment vertical="center" shrinkToFit="1"/>
    </xf>
    <xf numFmtId="182" fontId="0" fillId="40" borderId="99" xfId="0" applyNumberFormat="1" applyFill="1" applyBorder="1" applyAlignment="1">
      <alignment vertical="center" shrinkToFit="1"/>
    </xf>
    <xf numFmtId="182" fontId="0" fillId="40" borderId="50" xfId="0" applyNumberFormat="1" applyFill="1" applyBorder="1" applyAlignment="1">
      <alignment vertical="center" shrinkToFit="1"/>
    </xf>
    <xf numFmtId="0" fontId="39" fillId="11" borderId="92" xfId="0" applyFont="1" applyFill="1" applyBorder="1" applyAlignment="1">
      <alignment horizontal="center" vertical="center" wrapText="1" shrinkToFit="1"/>
    </xf>
    <xf numFmtId="0" fontId="39" fillId="11" borderId="45" xfId="0" applyFont="1" applyFill="1" applyBorder="1" applyAlignment="1">
      <alignment horizontal="center" vertical="center" wrapText="1" shrinkToFit="1"/>
    </xf>
    <xf numFmtId="0" fontId="39" fillId="11" borderId="74" xfId="0" applyFont="1" applyFill="1" applyBorder="1" applyAlignment="1">
      <alignment horizontal="center" vertical="center" wrapText="1" shrinkToFit="1"/>
    </xf>
    <xf numFmtId="0" fontId="39" fillId="11" borderId="106" xfId="0" applyFont="1" applyFill="1" applyBorder="1" applyAlignment="1">
      <alignment horizontal="center" vertical="center" shrinkToFit="1"/>
    </xf>
    <xf numFmtId="0" fontId="39" fillId="11" borderId="46" xfId="0" applyFont="1" applyFill="1" applyBorder="1" applyAlignment="1">
      <alignment horizontal="center" vertical="center" shrinkToFit="1"/>
    </xf>
    <xf numFmtId="0" fontId="39" fillId="11" borderId="47" xfId="0" applyFont="1" applyFill="1" applyBorder="1" applyAlignment="1">
      <alignment horizontal="center" vertical="center" shrinkToFit="1"/>
    </xf>
    <xf numFmtId="0" fontId="43" fillId="11" borderId="8" xfId="0" applyFont="1" applyFill="1" applyBorder="1" applyAlignment="1">
      <alignment horizontal="center" vertical="center" textRotation="255"/>
    </xf>
    <xf numFmtId="0" fontId="43" fillId="11" borderId="7" xfId="0" applyFont="1" applyFill="1" applyBorder="1" applyAlignment="1">
      <alignment horizontal="center" vertical="center" textRotation="255"/>
    </xf>
    <xf numFmtId="0" fontId="43" fillId="11" borderId="1" xfId="0" applyFont="1" applyFill="1" applyBorder="1" applyAlignment="1">
      <alignment horizontal="center" vertical="center" textRotation="255"/>
    </xf>
    <xf numFmtId="0" fontId="43" fillId="11" borderId="2" xfId="0" applyFont="1" applyFill="1" applyBorder="1" applyAlignment="1">
      <alignment horizontal="center" vertical="center" textRotation="255"/>
    </xf>
    <xf numFmtId="0" fontId="43" fillId="11" borderId="110" xfId="0" applyFont="1" applyFill="1" applyBorder="1" applyAlignment="1">
      <alignment horizontal="center" vertical="center" textRotation="255"/>
    </xf>
    <xf numFmtId="0" fontId="43" fillId="11" borderId="112" xfId="0" applyFont="1" applyFill="1" applyBorder="1" applyAlignment="1">
      <alignment horizontal="center" vertical="center" textRotation="255"/>
    </xf>
    <xf numFmtId="0" fontId="39" fillId="11" borderId="98" xfId="0" applyFont="1" applyFill="1" applyBorder="1" applyAlignment="1">
      <alignment horizontal="left" vertical="center" wrapText="1" shrinkToFit="1"/>
    </xf>
    <xf numFmtId="0" fontId="39" fillId="11" borderId="99" xfId="0" applyFont="1" applyFill="1" applyBorder="1" applyAlignment="1">
      <alignment horizontal="left" vertical="center" shrinkToFit="1"/>
    </xf>
    <xf numFmtId="0" fontId="43" fillId="11" borderId="98" xfId="0" applyFont="1" applyFill="1" applyBorder="1" applyAlignment="1">
      <alignment horizontal="left" vertical="center" wrapText="1"/>
    </xf>
    <xf numFmtId="0" fontId="43" fillId="11" borderId="99" xfId="0" applyFont="1" applyFill="1" applyBorder="1" applyAlignment="1">
      <alignment horizontal="left" vertical="center" wrapText="1"/>
    </xf>
    <xf numFmtId="0" fontId="43" fillId="11" borderId="103" xfId="0" applyFont="1" applyFill="1" applyBorder="1" applyAlignment="1">
      <alignment horizontal="left" vertical="center" wrapText="1"/>
    </xf>
    <xf numFmtId="0" fontId="50" fillId="11" borderId="104" xfId="0" applyFont="1" applyFill="1" applyBorder="1" applyAlignment="1">
      <alignment horizontal="center" vertical="center" shrinkToFit="1"/>
    </xf>
    <xf numFmtId="0" fontId="50" fillId="11" borderId="105" xfId="0" applyFont="1" applyFill="1" applyBorder="1" applyAlignment="1">
      <alignment horizontal="center" vertical="center" shrinkToFit="1"/>
    </xf>
    <xf numFmtId="0" fontId="50" fillId="11" borderId="99" xfId="0" applyFont="1" applyFill="1" applyBorder="1" applyAlignment="1">
      <alignment horizontal="center" vertical="center" shrinkToFit="1"/>
    </xf>
    <xf numFmtId="0" fontId="50" fillId="11" borderId="50" xfId="0" applyFont="1" applyFill="1" applyBorder="1" applyAlignment="1">
      <alignment horizontal="center" vertical="center" shrinkToFit="1"/>
    </xf>
    <xf numFmtId="0" fontId="0" fillId="11" borderId="0" xfId="0" applyFill="1" applyAlignment="1">
      <alignment horizontal="left" vertical="center" shrinkToFit="1"/>
    </xf>
    <xf numFmtId="0" fontId="0" fillId="0" borderId="0" xfId="0" applyAlignment="1">
      <alignment shrinkToFit="1"/>
    </xf>
    <xf numFmtId="182" fontId="39" fillId="40" borderId="3" xfId="33" applyNumberFormat="1" applyFont="1" applyFill="1" applyBorder="1" applyAlignment="1">
      <alignment vertical="center" shrinkToFit="1"/>
    </xf>
    <xf numFmtId="182" fontId="0" fillId="40" borderId="4" xfId="0" applyNumberFormat="1" applyFill="1" applyBorder="1" applyAlignment="1">
      <alignment vertical="center" shrinkToFit="1"/>
    </xf>
    <xf numFmtId="182" fontId="0" fillId="40" borderId="5" xfId="0" applyNumberFormat="1" applyFill="1" applyBorder="1" applyAlignment="1">
      <alignment vertical="center" shrinkToFit="1"/>
    </xf>
    <xf numFmtId="181" fontId="39" fillId="11" borderId="3" xfId="35" applyNumberFormat="1" applyFont="1" applyFill="1" applyBorder="1" applyAlignment="1">
      <alignment horizontal="center" vertical="center" shrinkToFit="1"/>
    </xf>
    <xf numFmtId="181" fontId="39" fillId="11" borderId="4" xfId="35" applyNumberFormat="1" applyFont="1" applyFill="1" applyBorder="1" applyAlignment="1">
      <alignment horizontal="center" vertical="center" shrinkToFit="1"/>
    </xf>
    <xf numFmtId="181" fontId="39" fillId="11" borderId="5" xfId="35" applyNumberFormat="1" applyFont="1" applyFill="1" applyBorder="1" applyAlignment="1">
      <alignment horizontal="center" vertical="center" shrinkToFit="1"/>
    </xf>
    <xf numFmtId="0" fontId="0" fillId="11" borderId="3" xfId="0" applyFill="1" applyBorder="1" applyAlignment="1">
      <alignment horizontal="center" vertical="center" shrinkToFit="1"/>
    </xf>
    <xf numFmtId="0" fontId="0" fillId="11" borderId="3" xfId="0" applyFill="1" applyBorder="1" applyAlignment="1">
      <alignment horizontal="left" vertical="center" shrinkToFit="1"/>
    </xf>
    <xf numFmtId="0" fontId="0" fillId="11" borderId="4" xfId="0" applyFill="1" applyBorder="1" applyAlignment="1">
      <alignment horizontal="left" vertical="center" shrinkToFit="1"/>
    </xf>
    <xf numFmtId="0" fontId="0" fillId="11" borderId="5" xfId="0" applyFill="1" applyBorder="1" applyAlignment="1">
      <alignment horizontal="left" vertical="center" shrinkToFit="1"/>
    </xf>
    <xf numFmtId="0" fontId="9" fillId="33" borderId="5" xfId="0" applyFont="1" applyFill="1" applyBorder="1" applyAlignment="1">
      <alignment vertical="center" shrinkToFit="1"/>
    </xf>
    <xf numFmtId="0" fontId="9" fillId="35" borderId="76" xfId="0" applyFont="1" applyFill="1" applyBorder="1" applyAlignment="1">
      <alignment vertical="center" wrapText="1"/>
    </xf>
    <xf numFmtId="0" fontId="9" fillId="35" borderId="6" xfId="0" applyFont="1" applyFill="1" applyBorder="1" applyAlignment="1">
      <alignment vertical="center" wrapText="1"/>
    </xf>
    <xf numFmtId="0" fontId="9" fillId="35" borderId="77" xfId="0" applyFont="1" applyFill="1" applyBorder="1" applyAlignment="1">
      <alignment vertical="center" wrapText="1"/>
    </xf>
    <xf numFmtId="0" fontId="9" fillId="35" borderId="10" xfId="0" applyFont="1" applyFill="1" applyBorder="1" applyAlignment="1">
      <alignment vertical="center" wrapText="1"/>
    </xf>
    <xf numFmtId="0" fontId="9" fillId="33" borderId="78" xfId="0" applyFont="1" applyFill="1" applyBorder="1" applyAlignment="1">
      <alignment vertical="top" wrapText="1"/>
    </xf>
    <xf numFmtId="0" fontId="9" fillId="33" borderId="79" xfId="0" applyFont="1" applyFill="1" applyBorder="1" applyAlignment="1">
      <alignment vertical="top" wrapText="1"/>
    </xf>
    <xf numFmtId="0" fontId="9" fillId="33" borderId="42" xfId="0" applyFont="1" applyFill="1" applyBorder="1" applyAlignment="1">
      <alignment vertical="top" wrapText="1"/>
    </xf>
    <xf numFmtId="49" fontId="8" fillId="11" borderId="9" xfId="0" applyNumberFormat="1" applyFont="1" applyFill="1" applyBorder="1" applyAlignment="1">
      <alignment horizontal="center" vertical="center" shrinkToFit="1"/>
    </xf>
    <xf numFmtId="0" fontId="8" fillId="11" borderId="10" xfId="0" applyFont="1" applyFill="1" applyBorder="1" applyAlignment="1">
      <alignment horizontal="center" vertical="center" shrinkToFit="1"/>
    </xf>
    <xf numFmtId="0" fontId="8" fillId="11" borderId="11" xfId="0" applyFont="1" applyFill="1" applyBorder="1" applyAlignment="1">
      <alignment horizontal="center" vertical="center" shrinkToFit="1"/>
    </xf>
    <xf numFmtId="0" fontId="9" fillId="33" borderId="26" xfId="0" applyFont="1"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9" fillId="33" borderId="41" xfId="0" applyFont="1" applyFill="1" applyBorder="1" applyAlignment="1">
      <alignment vertical="center" shrinkToFit="1"/>
    </xf>
    <xf numFmtId="0" fontId="0" fillId="0" borderId="40" xfId="0" applyBorder="1" applyAlignment="1">
      <alignment vertical="center" shrinkToFit="1"/>
    </xf>
    <xf numFmtId="0" fontId="9" fillId="33" borderId="8" xfId="0" applyFont="1" applyFill="1" applyBorder="1" applyAlignment="1">
      <alignment vertical="center" wrapText="1"/>
    </xf>
    <xf numFmtId="0" fontId="9" fillId="35" borderId="6" xfId="0" applyFont="1" applyFill="1" applyBorder="1" applyAlignment="1">
      <alignment horizontal="center" vertical="center"/>
    </xf>
    <xf numFmtId="0" fontId="9" fillId="35" borderId="77" xfId="0" applyFont="1" applyFill="1" applyBorder="1" applyAlignment="1">
      <alignment horizontal="center" vertical="center"/>
    </xf>
    <xf numFmtId="0" fontId="9" fillId="35" borderId="10" xfId="0" applyFont="1" applyFill="1" applyBorder="1" applyAlignment="1">
      <alignment horizontal="center" vertical="center"/>
    </xf>
    <xf numFmtId="0" fontId="16" fillId="39" borderId="0" xfId="0" applyFont="1" applyFill="1" applyAlignment="1">
      <alignment vertical="center" wrapText="1"/>
    </xf>
    <xf numFmtId="49" fontId="9" fillId="34" borderId="4" xfId="0" applyNumberFormat="1" applyFont="1" applyFill="1" applyBorder="1" applyAlignment="1">
      <alignment vertical="center" shrinkToFit="1"/>
    </xf>
    <xf numFmtId="0" fontId="9" fillId="34" borderId="3" xfId="0" applyFont="1" applyFill="1" applyBorder="1" applyAlignment="1">
      <alignment vertical="center" shrinkToFit="1"/>
    </xf>
    <xf numFmtId="0" fontId="9" fillId="34" borderId="4" xfId="0" applyFont="1" applyFill="1" applyBorder="1" applyAlignment="1">
      <alignment vertical="center" shrinkToFit="1"/>
    </xf>
    <xf numFmtId="0" fontId="9" fillId="33" borderId="6" xfId="0" applyFont="1" applyFill="1" applyBorder="1" applyAlignment="1">
      <alignment vertical="center" wrapText="1"/>
    </xf>
    <xf numFmtId="0" fontId="9" fillId="33" borderId="9" xfId="0" applyFont="1" applyFill="1" applyBorder="1" applyAlignment="1">
      <alignment vertical="center" wrapText="1"/>
    </xf>
    <xf numFmtId="0" fontId="9" fillId="33" borderId="10" xfId="0" applyFont="1" applyFill="1" applyBorder="1" applyAlignment="1">
      <alignment vertical="center" wrapText="1"/>
    </xf>
    <xf numFmtId="0" fontId="9" fillId="33" borderId="0" xfId="0" applyFont="1" applyFill="1" applyAlignment="1">
      <alignment vertical="center" shrinkToFit="1"/>
    </xf>
    <xf numFmtId="0" fontId="0" fillId="33" borderId="0" xfId="0" applyFill="1" applyAlignment="1">
      <alignment vertical="center"/>
    </xf>
    <xf numFmtId="0" fontId="9" fillId="33" borderId="10" xfId="0" applyFont="1" applyFill="1" applyBorder="1" applyAlignment="1">
      <alignment horizontal="center" vertical="center"/>
    </xf>
    <xf numFmtId="0" fontId="9" fillId="33" borderId="6" xfId="0" applyFont="1" applyFill="1" applyBorder="1" applyAlignment="1">
      <alignment vertical="top" wrapText="1"/>
    </xf>
    <xf numFmtId="0" fontId="0" fillId="0" borderId="4" xfId="0" applyBorder="1" applyAlignment="1">
      <alignment vertical="center"/>
    </xf>
    <xf numFmtId="0" fontId="0" fillId="0" borderId="5" xfId="0" applyBorder="1" applyAlignment="1">
      <alignment vertical="center"/>
    </xf>
    <xf numFmtId="184" fontId="9" fillId="35" borderId="3" xfId="0" applyNumberFormat="1" applyFont="1" applyFill="1" applyBorder="1" applyAlignment="1">
      <alignment vertical="center" shrinkToFit="1"/>
    </xf>
    <xf numFmtId="0" fontId="0" fillId="35" borderId="4" xfId="0" applyFill="1" applyBorder="1" applyAlignment="1">
      <alignment vertical="center" shrinkToFit="1"/>
    </xf>
    <xf numFmtId="0" fontId="9" fillId="35" borderId="3"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9" fillId="35" borderId="4" xfId="0" applyFont="1" applyFill="1" applyBorder="1" applyAlignment="1">
      <alignment horizontal="center" vertical="center" wrapText="1"/>
    </xf>
    <xf numFmtId="0" fontId="9" fillId="35" borderId="80" xfId="0" applyFont="1" applyFill="1" applyBorder="1" applyAlignment="1">
      <alignment horizontal="center" vertical="center" wrapText="1"/>
    </xf>
    <xf numFmtId="0" fontId="87" fillId="33" borderId="0" xfId="0" applyFont="1" applyFill="1" applyAlignment="1">
      <alignment vertical="top" wrapText="1"/>
    </xf>
    <xf numFmtId="0" fontId="9" fillId="33" borderId="8" xfId="0" applyFont="1" applyFill="1" applyBorder="1" applyAlignment="1">
      <alignment vertical="center"/>
    </xf>
    <xf numFmtId="0" fontId="0" fillId="33" borderId="7" xfId="0" applyFill="1" applyBorder="1" applyAlignment="1">
      <alignment vertical="center"/>
    </xf>
    <xf numFmtId="0" fontId="0" fillId="33" borderId="1" xfId="0" applyFill="1" applyBorder="1" applyAlignment="1">
      <alignment vertical="center"/>
    </xf>
    <xf numFmtId="0" fontId="0" fillId="33" borderId="2" xfId="0" applyFill="1" applyBorder="1" applyAlignment="1">
      <alignment vertical="center"/>
    </xf>
    <xf numFmtId="0" fontId="0" fillId="33" borderId="9" xfId="0" applyFill="1" applyBorder="1" applyAlignment="1">
      <alignment vertical="center"/>
    </xf>
    <xf numFmtId="0" fontId="0" fillId="33" borderId="10" xfId="0" applyFill="1" applyBorder="1" applyAlignment="1">
      <alignment vertical="center"/>
    </xf>
    <xf numFmtId="0" fontId="0" fillId="33" borderId="11" xfId="0" applyFill="1" applyBorder="1" applyAlignment="1">
      <alignment vertical="center"/>
    </xf>
    <xf numFmtId="0" fontId="9" fillId="33" borderId="22" xfId="0" applyFont="1" applyFill="1" applyBorder="1" applyAlignment="1">
      <alignment horizontal="center" vertical="center"/>
    </xf>
    <xf numFmtId="0" fontId="0" fillId="33" borderId="22" xfId="0" applyFill="1" applyBorder="1" applyAlignment="1">
      <alignment horizontal="center" vertical="center"/>
    </xf>
    <xf numFmtId="0" fontId="9" fillId="35" borderId="3" xfId="0" applyFont="1" applyFill="1" applyBorder="1" applyAlignment="1">
      <alignment vertical="center"/>
    </xf>
    <xf numFmtId="0" fontId="9" fillId="35" borderId="4" xfId="0" applyFont="1" applyFill="1" applyBorder="1" applyAlignment="1">
      <alignment vertical="center"/>
    </xf>
    <xf numFmtId="0" fontId="9" fillId="35" borderId="84" xfId="0" applyFont="1" applyFill="1" applyBorder="1" applyAlignment="1">
      <alignment horizontal="center" vertical="center"/>
    </xf>
    <xf numFmtId="0" fontId="0" fillId="35" borderId="12" xfId="0" applyFill="1" applyBorder="1" applyAlignment="1">
      <alignment horizontal="center" vertical="center"/>
    </xf>
    <xf numFmtId="0" fontId="9" fillId="35" borderId="12" xfId="0" applyFont="1" applyFill="1" applyBorder="1" applyAlignment="1">
      <alignment horizontal="center" vertical="center"/>
    </xf>
    <xf numFmtId="0" fontId="8" fillId="11" borderId="6" xfId="0" applyFont="1" applyFill="1" applyBorder="1" applyAlignment="1">
      <alignment vertical="center" shrinkToFit="1"/>
    </xf>
    <xf numFmtId="181" fontId="39" fillId="38" borderId="92" xfId="34" applyNumberFormat="1" applyFont="1" applyFill="1" applyBorder="1" applyAlignment="1">
      <alignment vertical="center" shrinkToFit="1"/>
    </xf>
    <xf numFmtId="181" fontId="42" fillId="38" borderId="45" xfId="34" applyNumberFormat="1" applyFont="1" applyFill="1" applyBorder="1" applyAlignment="1">
      <alignment vertical="center" shrinkToFit="1"/>
    </xf>
    <xf numFmtId="181" fontId="42" fillId="38" borderId="93" xfId="34" applyNumberFormat="1" applyFont="1" applyFill="1" applyBorder="1" applyAlignment="1">
      <alignment vertical="center" shrinkToFit="1"/>
    </xf>
    <xf numFmtId="181" fontId="39" fillId="38" borderId="45" xfId="34" applyNumberFormat="1" applyFont="1" applyFill="1" applyBorder="1" applyAlignment="1">
      <alignment vertical="center" shrinkToFit="1"/>
    </xf>
    <xf numFmtId="181" fontId="42" fillId="38" borderId="74" xfId="34" applyNumberFormat="1" applyFont="1" applyFill="1" applyBorder="1" applyAlignment="1">
      <alignment vertical="center" shrinkToFit="1"/>
    </xf>
    <xf numFmtId="0" fontId="9" fillId="11" borderId="26" xfId="0" applyFont="1" applyFill="1" applyBorder="1" applyAlignment="1">
      <alignment horizontal="center" vertical="center"/>
    </xf>
    <xf numFmtId="0" fontId="0" fillId="11" borderId="27" xfId="0" applyFill="1" applyBorder="1" applyAlignment="1">
      <alignment horizontal="center" vertical="center"/>
    </xf>
    <xf numFmtId="0" fontId="0" fillId="11" borderId="28" xfId="0" applyFill="1" applyBorder="1" applyAlignment="1">
      <alignment horizontal="center" vertical="center"/>
    </xf>
    <xf numFmtId="0" fontId="90" fillId="33" borderId="26" xfId="0" applyFont="1" applyFill="1" applyBorder="1" applyAlignment="1">
      <alignment vertical="center" shrinkToFit="1"/>
    </xf>
    <xf numFmtId="0" fontId="91" fillId="33" borderId="27" xfId="0" applyFont="1" applyFill="1" applyBorder="1" applyAlignment="1">
      <alignment vertical="center" shrinkToFit="1"/>
    </xf>
    <xf numFmtId="0" fontId="0" fillId="11" borderId="24" xfId="0" applyFill="1" applyBorder="1" applyAlignment="1">
      <alignment horizontal="center" vertical="center" shrinkToFit="1"/>
    </xf>
    <xf numFmtId="0" fontId="0" fillId="11" borderId="25" xfId="0" applyFill="1" applyBorder="1" applyAlignment="1">
      <alignment horizontal="center" vertical="center" shrinkToFit="1"/>
    </xf>
    <xf numFmtId="0" fontId="9" fillId="11" borderId="23" xfId="0" applyFont="1" applyFill="1" applyBorder="1" applyAlignment="1">
      <alignment horizontal="center" vertical="center" shrinkToFit="1"/>
    </xf>
    <xf numFmtId="0" fontId="9" fillId="34" borderId="81" xfId="0" applyFont="1" applyFill="1" applyBorder="1" applyAlignment="1">
      <alignment vertical="center" shrinkToFit="1"/>
    </xf>
    <xf numFmtId="0" fontId="9" fillId="34" borderId="82" xfId="0" applyFont="1" applyFill="1" applyBorder="1" applyAlignment="1">
      <alignment vertical="center" shrinkToFit="1"/>
    </xf>
    <xf numFmtId="0" fontId="9" fillId="34" borderId="83" xfId="0" applyFont="1" applyFill="1" applyBorder="1" applyAlignment="1">
      <alignment vertical="center" shrinkToFit="1"/>
    </xf>
    <xf numFmtId="0" fontId="9" fillId="35" borderId="8" xfId="0" applyFont="1" applyFill="1" applyBorder="1" applyAlignment="1">
      <alignment vertical="center"/>
    </xf>
    <xf numFmtId="0" fontId="9" fillId="35" borderId="6" xfId="0" applyFont="1" applyFill="1" applyBorder="1" applyAlignment="1">
      <alignment vertical="center"/>
    </xf>
    <xf numFmtId="0" fontId="9" fillId="35" borderId="1" xfId="0" applyFont="1" applyFill="1" applyBorder="1" applyAlignment="1">
      <alignment vertical="center"/>
    </xf>
    <xf numFmtId="0" fontId="9" fillId="35" borderId="0" xfId="0" applyFont="1" applyFill="1" applyAlignment="1">
      <alignment vertical="center"/>
    </xf>
    <xf numFmtId="0" fontId="9" fillId="35" borderId="9" xfId="0" applyFont="1" applyFill="1" applyBorder="1" applyAlignment="1">
      <alignment vertical="center"/>
    </xf>
    <xf numFmtId="0" fontId="9" fillId="35" borderId="10" xfId="0" applyFont="1" applyFill="1" applyBorder="1" applyAlignment="1">
      <alignment vertical="center"/>
    </xf>
    <xf numFmtId="0" fontId="8" fillId="35" borderId="41" xfId="0" applyFont="1" applyFill="1" applyBorder="1" applyAlignment="1">
      <alignment vertical="center"/>
    </xf>
    <xf numFmtId="0" fontId="0" fillId="35" borderId="42" xfId="0" applyFill="1" applyBorder="1" applyAlignment="1">
      <alignment vertical="center"/>
    </xf>
    <xf numFmtId="0" fontId="0" fillId="35" borderId="40" xfId="0" applyFill="1" applyBorder="1" applyAlignment="1">
      <alignment vertical="center"/>
    </xf>
    <xf numFmtId="0" fontId="9" fillId="35" borderId="3" xfId="0" applyFont="1" applyFill="1" applyBorder="1" applyAlignment="1">
      <alignment horizontal="right" vertical="center"/>
    </xf>
    <xf numFmtId="0" fontId="0" fillId="35" borderId="4" xfId="0" applyFill="1" applyBorder="1" applyAlignment="1">
      <alignment horizontal="right" vertical="center"/>
    </xf>
    <xf numFmtId="176" fontId="9" fillId="11" borderId="31" xfId="0" applyNumberFormat="1" applyFont="1" applyFill="1" applyBorder="1" applyAlignment="1">
      <alignment vertical="center" shrinkToFit="1"/>
    </xf>
    <xf numFmtId="0" fontId="0" fillId="11" borderId="31" xfId="0" applyFill="1" applyBorder="1" applyAlignment="1">
      <alignment vertical="center" shrinkToFit="1"/>
    </xf>
    <xf numFmtId="176" fontId="9" fillId="11" borderId="4" xfId="0" applyNumberFormat="1" applyFont="1" applyFill="1" applyBorder="1" applyAlignment="1">
      <alignment vertical="center" shrinkToFit="1"/>
    </xf>
    <xf numFmtId="0" fontId="0" fillId="11" borderId="4" xfId="0" applyFill="1" applyBorder="1"/>
    <xf numFmtId="0" fontId="0" fillId="33" borderId="6" xfId="0" applyFill="1" applyBorder="1" applyAlignment="1">
      <alignment vertical="center" wrapText="1"/>
    </xf>
    <xf numFmtId="0" fontId="0" fillId="33" borderId="7" xfId="0" applyFill="1" applyBorder="1" applyAlignment="1">
      <alignment vertical="center" wrapText="1"/>
    </xf>
    <xf numFmtId="0" fontId="0" fillId="33" borderId="9" xfId="0" applyFill="1" applyBorder="1" applyAlignment="1">
      <alignment vertical="center" wrapText="1"/>
    </xf>
    <xf numFmtId="0" fontId="0" fillId="33" borderId="10" xfId="0" applyFill="1" applyBorder="1" applyAlignment="1">
      <alignment vertical="center" wrapText="1"/>
    </xf>
    <xf numFmtId="0" fontId="0" fillId="33" borderId="11" xfId="0" applyFill="1" applyBorder="1" applyAlignment="1">
      <alignment vertical="center" wrapText="1"/>
    </xf>
    <xf numFmtId="0" fontId="9"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7" xfId="0" applyFill="1" applyBorder="1" applyAlignment="1">
      <alignment horizontal="center" vertical="center"/>
    </xf>
    <xf numFmtId="0" fontId="0" fillId="33" borderId="1" xfId="0" applyFill="1" applyBorder="1" applyAlignment="1">
      <alignment horizontal="center" vertical="center"/>
    </xf>
    <xf numFmtId="0" fontId="0" fillId="33" borderId="0" xfId="0" applyFill="1" applyAlignment="1">
      <alignment horizontal="center" vertical="center"/>
    </xf>
    <xf numFmtId="0" fontId="0" fillId="33" borderId="2" xfId="0" applyFill="1" applyBorder="1" applyAlignment="1">
      <alignment horizontal="center" vertical="center"/>
    </xf>
    <xf numFmtId="0" fontId="0" fillId="33" borderId="9" xfId="0" applyFill="1" applyBorder="1" applyAlignment="1">
      <alignment horizontal="center" vertical="center"/>
    </xf>
    <xf numFmtId="0" fontId="0" fillId="33" borderId="10" xfId="0" applyFill="1" applyBorder="1" applyAlignment="1">
      <alignment horizontal="center" vertical="center"/>
    </xf>
    <xf numFmtId="0" fontId="0" fillId="33" borderId="11" xfId="0"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50" fillId="11" borderId="97" xfId="0" applyFont="1" applyFill="1" applyBorder="1" applyAlignment="1">
      <alignment horizontal="center"/>
    </xf>
    <xf numFmtId="38" fontId="9" fillId="11" borderId="23" xfId="34" applyFont="1" applyFill="1" applyBorder="1" applyAlignment="1">
      <alignment horizontal="right" vertical="center" shrinkToFit="1"/>
    </xf>
    <xf numFmtId="0" fontId="0" fillId="11" borderId="24" xfId="0" applyFill="1" applyBorder="1" applyAlignment="1">
      <alignment horizontal="right" vertical="center" shrinkToFit="1"/>
    </xf>
    <xf numFmtId="49" fontId="43" fillId="11" borderId="85" xfId="0" applyNumberFormat="1" applyFont="1" applyFill="1" applyBorder="1" applyAlignment="1">
      <alignment horizontal="center" vertical="center" shrinkToFit="1"/>
    </xf>
    <xf numFmtId="49" fontId="43" fillId="11" borderId="45" xfId="0" applyNumberFormat="1" applyFont="1" applyFill="1" applyBorder="1" applyAlignment="1">
      <alignment horizontal="center" vertical="center" shrinkToFit="1"/>
    </xf>
    <xf numFmtId="49" fontId="43" fillId="11" borderId="74" xfId="0" applyNumberFormat="1" applyFont="1" applyFill="1" applyBorder="1" applyAlignment="1">
      <alignment horizontal="center" vertical="center" shrinkToFit="1"/>
    </xf>
    <xf numFmtId="0" fontId="50" fillId="11" borderId="86" xfId="0" applyFont="1" applyFill="1" applyBorder="1" applyAlignment="1">
      <alignment horizontal="center" shrinkToFit="1"/>
    </xf>
    <xf numFmtId="0" fontId="50" fillId="11" borderId="87" xfId="0" applyFont="1" applyFill="1" applyBorder="1" applyAlignment="1">
      <alignment horizontal="center" shrinkToFit="1"/>
    </xf>
    <xf numFmtId="49" fontId="43" fillId="11" borderId="88" xfId="0" applyNumberFormat="1" applyFont="1" applyFill="1" applyBorder="1" applyAlignment="1">
      <alignment horizontal="left" vertical="center" shrinkToFit="1"/>
    </xf>
    <xf numFmtId="49" fontId="43" fillId="11" borderId="72" xfId="0" applyNumberFormat="1" applyFont="1" applyFill="1" applyBorder="1" applyAlignment="1">
      <alignment horizontal="left" vertical="center" shrinkToFit="1"/>
    </xf>
    <xf numFmtId="49" fontId="43" fillId="11" borderId="89" xfId="0" applyNumberFormat="1" applyFont="1" applyFill="1" applyBorder="1" applyAlignment="1">
      <alignment horizontal="left" vertical="center" shrinkToFit="1"/>
    </xf>
    <xf numFmtId="38" fontId="39" fillId="0" borderId="90" xfId="34" applyFont="1" applyFill="1" applyBorder="1" applyAlignment="1">
      <alignment horizontal="center" vertical="center" shrinkToFit="1"/>
    </xf>
    <xf numFmtId="38" fontId="0" fillId="0" borderId="91" xfId="34" applyFont="1" applyFill="1" applyBorder="1" applyAlignment="1">
      <alignment horizontal="center" vertical="center" shrinkToFit="1"/>
    </xf>
    <xf numFmtId="49" fontId="43" fillId="11" borderId="21" xfId="0" applyNumberFormat="1" applyFont="1" applyFill="1" applyBorder="1" applyAlignment="1">
      <alignment horizontal="center" vertical="center" shrinkToFit="1"/>
    </xf>
    <xf numFmtId="49" fontId="43" fillId="11" borderId="4" xfId="0" applyNumberFormat="1" applyFont="1" applyFill="1" applyBorder="1" applyAlignment="1">
      <alignment horizontal="center" vertical="center" shrinkToFit="1"/>
    </xf>
    <xf numFmtId="49" fontId="43" fillId="11" borderId="5" xfId="0" applyNumberFormat="1" applyFont="1" applyFill="1" applyBorder="1" applyAlignment="1">
      <alignment horizontal="center" vertical="center" shrinkToFit="1"/>
    </xf>
    <xf numFmtId="181" fontId="42" fillId="38" borderId="75" xfId="34" applyNumberFormat="1" applyFont="1" applyFill="1" applyBorder="1" applyAlignment="1">
      <alignment vertical="center" shrinkToFit="1"/>
    </xf>
    <xf numFmtId="0" fontId="39" fillId="11" borderId="99" xfId="0" applyFont="1" applyFill="1" applyBorder="1" applyAlignment="1">
      <alignment horizontal="left" vertical="center" wrapText="1" shrinkToFit="1"/>
    </xf>
    <xf numFmtId="0" fontId="39" fillId="11" borderId="50" xfId="0" applyFont="1" applyFill="1" applyBorder="1" applyAlignment="1">
      <alignment horizontal="left" vertical="center" wrapText="1" shrinkToFit="1"/>
    </xf>
    <xf numFmtId="0" fontId="43" fillId="11" borderId="8" xfId="0" applyFont="1" applyFill="1" applyBorder="1" applyAlignment="1">
      <alignment horizontal="left" vertical="center" wrapText="1"/>
    </xf>
    <xf numFmtId="0" fontId="43" fillId="11" borderId="6" xfId="0" applyFont="1" applyFill="1" applyBorder="1" applyAlignment="1">
      <alignment horizontal="left" vertical="center" wrapText="1"/>
    </xf>
    <xf numFmtId="0" fontId="43" fillId="11" borderId="100" xfId="0" applyFont="1" applyFill="1" applyBorder="1" applyAlignment="1">
      <alignment horizontal="left" vertical="center" wrapText="1"/>
    </xf>
    <xf numFmtId="0" fontId="50" fillId="38" borderId="101" xfId="0" applyFont="1" applyFill="1" applyBorder="1" applyAlignment="1">
      <alignment horizontal="center" vertical="center" shrinkToFit="1"/>
    </xf>
    <xf numFmtId="0" fontId="50" fillId="38" borderId="16" xfId="0" applyFont="1" applyFill="1" applyBorder="1" applyAlignment="1">
      <alignment horizontal="center" vertical="center" shrinkToFit="1"/>
    </xf>
    <xf numFmtId="0" fontId="50" fillId="11" borderId="6" xfId="0" applyFont="1" applyFill="1" applyBorder="1" applyAlignment="1">
      <alignment horizontal="center" vertical="center" shrinkToFit="1"/>
    </xf>
    <xf numFmtId="0" fontId="50" fillId="11" borderId="7" xfId="0" applyFont="1" applyFill="1" applyBorder="1" applyAlignment="1">
      <alignment horizontal="center" vertical="center" shrinkToFit="1"/>
    </xf>
    <xf numFmtId="0" fontId="43" fillId="11" borderId="3" xfId="0" applyFont="1" applyFill="1" applyBorder="1" applyAlignment="1">
      <alignment horizontal="right" vertical="center" shrinkToFit="1"/>
    </xf>
    <xf numFmtId="0" fontId="43" fillId="11" borderId="4" xfId="0" applyFont="1" applyFill="1" applyBorder="1" applyAlignment="1">
      <alignment horizontal="right" vertical="center" shrinkToFit="1"/>
    </xf>
    <xf numFmtId="0" fontId="43" fillId="11" borderId="5" xfId="0" applyFont="1" applyFill="1" applyBorder="1" applyAlignment="1">
      <alignment horizontal="right" vertical="center" shrinkToFit="1"/>
    </xf>
    <xf numFmtId="49" fontId="43" fillId="11" borderId="15" xfId="0" applyNumberFormat="1" applyFont="1" applyFill="1" applyBorder="1" applyAlignment="1">
      <alignment horizontal="center" vertical="center" shrinkToFit="1"/>
    </xf>
    <xf numFmtId="49" fontId="43" fillId="11" borderId="6" xfId="0" applyNumberFormat="1" applyFont="1" applyFill="1" applyBorder="1" applyAlignment="1">
      <alignment horizontal="center" vertical="center" shrinkToFit="1"/>
    </xf>
    <xf numFmtId="49" fontId="43" fillId="11" borderId="7" xfId="0" applyNumberFormat="1" applyFont="1" applyFill="1" applyBorder="1" applyAlignment="1">
      <alignment horizontal="center" vertical="center" shrinkToFit="1"/>
    </xf>
    <xf numFmtId="40" fontId="42" fillId="38" borderId="8" xfId="34" applyNumberFormat="1" applyFont="1" applyFill="1" applyBorder="1" applyAlignment="1">
      <alignment vertical="center" shrinkToFit="1"/>
    </xf>
    <xf numFmtId="40" fontId="39" fillId="38" borderId="94" xfId="34" applyNumberFormat="1" applyFont="1" applyFill="1" applyBorder="1" applyAlignment="1">
      <alignment vertical="center" shrinkToFit="1"/>
    </xf>
    <xf numFmtId="40" fontId="42" fillId="38" borderId="95" xfId="34" applyNumberFormat="1" applyFont="1" applyFill="1" applyBorder="1" applyAlignment="1">
      <alignment vertical="center" shrinkToFit="1"/>
    </xf>
    <xf numFmtId="40" fontId="39" fillId="38" borderId="95" xfId="34" applyNumberFormat="1" applyFont="1" applyFill="1" applyBorder="1" applyAlignment="1">
      <alignment vertical="center" shrinkToFit="1"/>
    </xf>
    <xf numFmtId="40" fontId="42" fillId="38" borderId="96" xfId="34" applyNumberFormat="1" applyFont="1" applyFill="1" applyBorder="1" applyAlignment="1">
      <alignment vertical="center" shrinkToFit="1"/>
    </xf>
    <xf numFmtId="181" fontId="39" fillId="38" borderId="21" xfId="34" applyNumberFormat="1" applyFont="1" applyFill="1" applyBorder="1" applyAlignment="1">
      <alignment vertical="center" shrinkToFit="1"/>
    </xf>
    <xf numFmtId="181" fontId="0" fillId="11" borderId="75" xfId="34" applyNumberFormat="1" applyFont="1" applyFill="1" applyBorder="1" applyAlignment="1">
      <alignment vertical="center" shrinkToFit="1"/>
    </xf>
    <xf numFmtId="181" fontId="39" fillId="11" borderId="4" xfId="34" applyNumberFormat="1" applyFont="1" applyFill="1" applyBorder="1" applyAlignment="1">
      <alignment vertical="center" shrinkToFit="1"/>
    </xf>
    <xf numFmtId="0" fontId="48" fillId="11" borderId="102" xfId="0" applyFont="1" applyFill="1" applyBorder="1" applyAlignment="1">
      <alignment horizontal="left"/>
    </xf>
    <xf numFmtId="0" fontId="48" fillId="11" borderId="48" xfId="0" applyFont="1" applyFill="1" applyBorder="1" applyAlignment="1">
      <alignment horizontal="left"/>
    </xf>
    <xf numFmtId="183" fontId="39" fillId="38" borderId="92" xfId="34" applyNumberFormat="1" applyFont="1" applyFill="1" applyBorder="1" applyAlignment="1">
      <alignment vertical="center" shrinkToFit="1"/>
    </xf>
    <xf numFmtId="183" fontId="42" fillId="38" borderId="93" xfId="34" applyNumberFormat="1" applyFont="1" applyFill="1" applyBorder="1" applyAlignment="1">
      <alignment vertical="center" shrinkToFit="1"/>
    </xf>
    <xf numFmtId="0" fontId="39" fillId="11" borderId="21" xfId="0" applyFont="1" applyFill="1" applyBorder="1" applyAlignment="1">
      <alignment horizontal="center" vertical="center" shrinkToFit="1"/>
    </xf>
    <xf numFmtId="0" fontId="36" fillId="11" borderId="3" xfId="0" applyFont="1" applyFill="1" applyBorder="1" applyAlignment="1">
      <alignment horizontal="center" vertical="center" wrapText="1" shrinkToFit="1"/>
    </xf>
    <xf numFmtId="0" fontId="0" fillId="11" borderId="4" xfId="0" applyFill="1" applyBorder="1" applyAlignment="1">
      <alignment vertical="center" wrapText="1"/>
    </xf>
    <xf numFmtId="0" fontId="0" fillId="11" borderId="75" xfId="0" applyFill="1" applyBorder="1" applyAlignment="1">
      <alignment vertical="center" wrapText="1"/>
    </xf>
    <xf numFmtId="49" fontId="0" fillId="0" borderId="0" xfId="0" applyNumberFormat="1" applyAlignment="1">
      <alignment horizontal="center" vertical="center" shrinkToFit="1"/>
    </xf>
    <xf numFmtId="0" fontId="0" fillId="40" borderId="0" xfId="0" applyFill="1" applyAlignment="1">
      <alignment horizontal="left" wrapText="1"/>
    </xf>
    <xf numFmtId="0" fontId="39" fillId="11" borderId="22" xfId="0" applyFont="1" applyFill="1" applyBorder="1" applyAlignment="1">
      <alignment horizontal="center" vertical="center" shrinkToFit="1"/>
    </xf>
    <xf numFmtId="0" fontId="39" fillId="11" borderId="4" xfId="0" applyFont="1" applyFill="1" applyBorder="1" applyAlignment="1">
      <alignment horizontal="center" vertical="center" shrinkToFit="1"/>
    </xf>
    <xf numFmtId="0" fontId="90" fillId="11" borderId="21" xfId="0" applyFont="1" applyFill="1" applyBorder="1" applyAlignment="1">
      <alignment horizontal="center" vertical="center" shrinkToFit="1"/>
    </xf>
    <xf numFmtId="0" fontId="90" fillId="11" borderId="4" xfId="0" applyFont="1" applyFill="1" applyBorder="1" applyAlignment="1">
      <alignment horizontal="center" vertical="center" shrinkToFit="1"/>
    </xf>
    <xf numFmtId="0" fontId="90" fillId="11" borderId="5" xfId="0" applyFont="1" applyFill="1" applyBorder="1" applyAlignment="1">
      <alignment horizontal="center" vertical="center" shrinkToFit="1"/>
    </xf>
    <xf numFmtId="0" fontId="99" fillId="11" borderId="3" xfId="0" applyFont="1" applyFill="1" applyBorder="1" applyAlignment="1">
      <alignment horizontal="center" vertical="center" wrapText="1" shrinkToFit="1"/>
    </xf>
    <xf numFmtId="0" fontId="91" fillId="11" borderId="4" xfId="0" applyFont="1" applyFill="1" applyBorder="1" applyAlignment="1">
      <alignment vertical="center" wrapText="1"/>
    </xf>
    <xf numFmtId="0" fontId="91" fillId="11" borderId="75" xfId="0" applyFont="1" applyFill="1" applyBorder="1" applyAlignment="1">
      <alignment vertical="center" wrapText="1"/>
    </xf>
    <xf numFmtId="0" fontId="48" fillId="11" borderId="106" xfId="0" applyFont="1" applyFill="1" applyBorder="1" applyAlignment="1">
      <alignment horizontal="left"/>
    </xf>
    <xf numFmtId="0" fontId="48" fillId="11" borderId="46" xfId="0" applyFont="1" applyFill="1" applyBorder="1" applyAlignment="1">
      <alignment horizontal="left"/>
    </xf>
    <xf numFmtId="0" fontId="39" fillId="11" borderId="4" xfId="0" applyFont="1" applyFill="1" applyBorder="1" applyAlignment="1">
      <alignment vertical="center"/>
    </xf>
    <xf numFmtId="0" fontId="39" fillId="11" borderId="75" xfId="0" applyFont="1" applyFill="1" applyBorder="1" applyAlignment="1">
      <alignment vertical="center"/>
    </xf>
    <xf numFmtId="0" fontId="90" fillId="11" borderId="21" xfId="0" applyFont="1" applyFill="1" applyBorder="1" applyAlignment="1">
      <alignment horizontal="center" vertical="center" wrapText="1" shrinkToFit="1"/>
    </xf>
    <xf numFmtId="0" fontId="90" fillId="11" borderId="4" xfId="0" applyFont="1" applyFill="1" applyBorder="1" applyAlignment="1">
      <alignment horizontal="center" vertical="center" wrapText="1" shrinkToFit="1"/>
    </xf>
    <xf numFmtId="0" fontId="90" fillId="11" borderId="5" xfId="0" applyFont="1" applyFill="1" applyBorder="1" applyAlignment="1">
      <alignment horizontal="center" vertical="center" wrapText="1" shrinkToFit="1"/>
    </xf>
    <xf numFmtId="0" fontId="39" fillId="11" borderId="5" xfId="0" applyFont="1" applyFill="1" applyBorder="1" applyAlignment="1">
      <alignment horizontal="center" vertical="center" shrinkToFit="1"/>
    </xf>
    <xf numFmtId="0" fontId="39" fillId="11" borderId="4" xfId="0" applyFont="1" applyFill="1" applyBorder="1" applyAlignment="1">
      <alignment vertical="center" shrinkToFit="1"/>
    </xf>
    <xf numFmtId="0" fontId="39" fillId="11" borderId="5" xfId="0" applyFont="1" applyFill="1" applyBorder="1" applyAlignment="1">
      <alignment vertical="center" shrinkToFit="1"/>
    </xf>
    <xf numFmtId="0" fontId="90" fillId="11" borderId="3" xfId="0" applyFont="1" applyFill="1" applyBorder="1" applyAlignment="1">
      <alignment horizontal="center" vertical="center" shrinkToFit="1"/>
    </xf>
    <xf numFmtId="0" fontId="90" fillId="11" borderId="4" xfId="0" applyFont="1" applyFill="1" applyBorder="1" applyAlignment="1">
      <alignment vertical="center" shrinkToFit="1"/>
    </xf>
    <xf numFmtId="0" fontId="90" fillId="11" borderId="5" xfId="0" applyFont="1" applyFill="1" applyBorder="1" applyAlignment="1">
      <alignment vertical="center" shrinkToFit="1"/>
    </xf>
    <xf numFmtId="182" fontId="39" fillId="38" borderId="43" xfId="0" applyNumberFormat="1" applyFont="1" applyFill="1" applyBorder="1" applyAlignment="1">
      <alignment vertical="center" shrinkToFit="1"/>
    </xf>
    <xf numFmtId="182" fontId="39" fillId="38" borderId="44" xfId="0" applyNumberFormat="1" applyFont="1" applyFill="1" applyBorder="1" applyAlignment="1">
      <alignment vertical="center" shrinkToFit="1"/>
    </xf>
    <xf numFmtId="182" fontId="39" fillId="38" borderId="107" xfId="0" applyNumberFormat="1" applyFont="1" applyFill="1" applyBorder="1" applyAlignment="1">
      <alignment vertical="center" shrinkToFit="1"/>
    </xf>
    <xf numFmtId="49" fontId="43" fillId="11" borderId="108" xfId="0" applyNumberFormat="1" applyFont="1" applyFill="1" applyBorder="1" applyAlignment="1">
      <alignment horizontal="center" vertical="center" shrinkToFit="1"/>
    </xf>
    <xf numFmtId="49" fontId="43" fillId="11" borderId="44" xfId="0" applyNumberFormat="1" applyFont="1" applyFill="1" applyBorder="1" applyAlignment="1">
      <alignment horizontal="center" vertical="center" shrinkToFit="1"/>
    </xf>
    <xf numFmtId="49" fontId="43" fillId="11" borderId="109" xfId="0" applyNumberFormat="1" applyFont="1" applyFill="1" applyBorder="1" applyAlignment="1">
      <alignment horizontal="center" vertical="center" shrinkToFit="1"/>
    </xf>
    <xf numFmtId="0" fontId="0" fillId="38" borderId="0" xfId="0" applyFill="1" applyAlignment="1">
      <alignment horizontal="left" wrapText="1"/>
    </xf>
    <xf numFmtId="0" fontId="39" fillId="11" borderId="8"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7" xfId="0" applyFont="1" applyFill="1" applyBorder="1" applyAlignment="1">
      <alignment horizontal="center" vertical="center"/>
    </xf>
    <xf numFmtId="0" fontId="39" fillId="11" borderId="9"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110" xfId="0" applyFont="1" applyBorder="1" applyAlignment="1">
      <alignment horizontal="center" vertical="center"/>
    </xf>
    <xf numFmtId="0" fontId="39" fillId="0" borderId="111" xfId="0" applyFont="1" applyBorder="1" applyAlignment="1">
      <alignment horizontal="center" vertical="center"/>
    </xf>
    <xf numFmtId="0" fontId="39" fillId="0" borderId="112" xfId="0" applyFont="1" applyBorder="1" applyAlignment="1">
      <alignment horizontal="center" vertical="center"/>
    </xf>
    <xf numFmtId="0" fontId="39" fillId="11" borderId="110" xfId="0" applyFont="1" applyFill="1" applyBorder="1" applyAlignment="1">
      <alignment horizontal="center" vertical="center"/>
    </xf>
    <xf numFmtId="0" fontId="39" fillId="11" borderId="111" xfId="0" applyFont="1" applyFill="1" applyBorder="1" applyAlignment="1">
      <alignment horizontal="center" vertical="center"/>
    </xf>
    <xf numFmtId="0" fontId="39" fillId="11" borderId="112" xfId="0" applyFont="1" applyFill="1" applyBorder="1" applyAlignment="1">
      <alignment horizontal="center" vertical="center"/>
    </xf>
    <xf numFmtId="182" fontId="39" fillId="11" borderId="3" xfId="0" applyNumberFormat="1" applyFont="1" applyFill="1" applyBorder="1" applyAlignment="1">
      <alignment vertical="center" shrinkToFit="1"/>
    </xf>
    <xf numFmtId="182" fontId="39" fillId="11" borderId="4" xfId="0" applyNumberFormat="1" applyFont="1" applyFill="1" applyBorder="1" applyAlignment="1">
      <alignment vertical="center" shrinkToFit="1"/>
    </xf>
    <xf numFmtId="182" fontId="39" fillId="11" borderId="21" xfId="0" applyNumberFormat="1" applyFont="1" applyFill="1" applyBorder="1" applyAlignment="1">
      <alignment vertical="center" shrinkToFit="1"/>
    </xf>
    <xf numFmtId="182" fontId="39" fillId="11" borderId="5" xfId="0" applyNumberFormat="1" applyFont="1" applyFill="1" applyBorder="1" applyAlignment="1">
      <alignment vertical="center" shrinkToFit="1"/>
    </xf>
    <xf numFmtId="182" fontId="39" fillId="11" borderId="75" xfId="0" applyNumberFormat="1" applyFont="1" applyFill="1" applyBorder="1" applyAlignment="1">
      <alignment vertical="center" shrinkToFit="1"/>
    </xf>
    <xf numFmtId="49" fontId="39" fillId="11" borderId="108" xfId="0" applyNumberFormat="1" applyFont="1" applyFill="1" applyBorder="1" applyAlignment="1">
      <alignment horizontal="center" vertical="center" shrinkToFit="1"/>
    </xf>
    <xf numFmtId="49" fontId="39" fillId="11" borderId="44" xfId="0" applyNumberFormat="1" applyFont="1" applyFill="1" applyBorder="1" applyAlignment="1">
      <alignment horizontal="center" vertical="center" shrinkToFit="1"/>
    </xf>
    <xf numFmtId="49" fontId="39" fillId="11" borderId="107" xfId="0" applyNumberFormat="1" applyFont="1" applyFill="1" applyBorder="1" applyAlignment="1">
      <alignment horizontal="center" vertical="center" shrinkToFit="1"/>
    </xf>
    <xf numFmtId="182" fontId="39" fillId="11" borderId="114" xfId="0" applyNumberFormat="1" applyFont="1" applyFill="1" applyBorder="1" applyAlignment="1">
      <alignment vertical="center" shrinkToFit="1"/>
    </xf>
    <xf numFmtId="182" fontId="0" fillId="11" borderId="115" xfId="0" applyNumberFormat="1" applyFill="1" applyBorder="1" applyAlignment="1">
      <alignment vertical="center" shrinkToFit="1"/>
    </xf>
    <xf numFmtId="49" fontId="46" fillId="11" borderId="21" xfId="0" applyNumberFormat="1" applyFont="1" applyFill="1" applyBorder="1" applyAlignment="1">
      <alignment horizontal="left" vertical="center" wrapText="1" shrinkToFit="1"/>
    </xf>
    <xf numFmtId="49" fontId="46" fillId="11" borderId="4" xfId="0" applyNumberFormat="1" applyFont="1" applyFill="1" applyBorder="1" applyAlignment="1">
      <alignment horizontal="left" vertical="center" wrapText="1" shrinkToFit="1"/>
    </xf>
    <xf numFmtId="49" fontId="46" fillId="11" borderId="5" xfId="0" applyNumberFormat="1" applyFont="1" applyFill="1" applyBorder="1" applyAlignment="1">
      <alignment horizontal="left" vertical="center" wrapText="1" shrinkToFit="1"/>
    </xf>
    <xf numFmtId="0" fontId="39" fillId="11" borderId="22" xfId="0" applyFont="1" applyFill="1" applyBorder="1" applyAlignment="1">
      <alignment horizontal="left" vertical="center" shrinkToFit="1"/>
    </xf>
    <xf numFmtId="182" fontId="39" fillId="38" borderId="3" xfId="0" applyNumberFormat="1" applyFont="1" applyFill="1" applyBorder="1" applyAlignment="1">
      <alignment vertical="center" shrinkToFit="1"/>
    </xf>
    <xf numFmtId="182" fontId="39" fillId="38" borderId="4" xfId="0" applyNumberFormat="1" applyFont="1" applyFill="1" applyBorder="1" applyAlignment="1">
      <alignment vertical="center" shrinkToFit="1"/>
    </xf>
    <xf numFmtId="182" fontId="39" fillId="38" borderId="75" xfId="0" applyNumberFormat="1" applyFont="1" applyFill="1" applyBorder="1" applyAlignment="1">
      <alignment vertical="center" shrinkToFit="1"/>
    </xf>
    <xf numFmtId="182" fontId="39" fillId="38" borderId="21" xfId="0" applyNumberFormat="1" applyFont="1" applyFill="1" applyBorder="1" applyAlignment="1">
      <alignment vertical="center" shrinkToFit="1"/>
    </xf>
    <xf numFmtId="182" fontId="39" fillId="38" borderId="5" xfId="0" applyNumberFormat="1" applyFont="1" applyFill="1" applyBorder="1" applyAlignment="1">
      <alignment vertical="center" shrinkToFit="1"/>
    </xf>
    <xf numFmtId="0" fontId="39" fillId="11" borderId="13" xfId="0" applyFont="1" applyFill="1" applyBorder="1" applyAlignment="1">
      <alignment horizontal="left" vertical="center" shrinkToFit="1"/>
    </xf>
    <xf numFmtId="177" fontId="39" fillId="38" borderId="22" xfId="0" applyNumberFormat="1" applyFont="1" applyFill="1" applyBorder="1" applyAlignment="1">
      <alignment vertical="center" shrinkToFit="1"/>
    </xf>
    <xf numFmtId="177" fontId="39" fillId="38" borderId="3" xfId="0" applyNumberFormat="1" applyFont="1" applyFill="1" applyBorder="1" applyAlignment="1">
      <alignment vertical="center" shrinkToFit="1"/>
    </xf>
    <xf numFmtId="177" fontId="39" fillId="38" borderId="115" xfId="0" applyNumberFormat="1" applyFont="1" applyFill="1" applyBorder="1" applyAlignment="1">
      <alignment vertical="center" shrinkToFit="1"/>
    </xf>
    <xf numFmtId="177" fontId="39" fillId="38" borderId="113" xfId="0" applyNumberFormat="1" applyFont="1" applyFill="1" applyBorder="1" applyAlignment="1">
      <alignment vertical="center" shrinkToFit="1"/>
    </xf>
    <xf numFmtId="0" fontId="39" fillId="11" borderId="22" xfId="0" applyFont="1" applyFill="1" applyBorder="1" applyAlignment="1">
      <alignment horizontal="left" vertical="center"/>
    </xf>
    <xf numFmtId="182" fontId="39" fillId="38" borderId="98" xfId="34" applyNumberFormat="1" applyFont="1" applyFill="1" applyBorder="1" applyAlignment="1">
      <alignment vertical="center" shrinkToFit="1"/>
    </xf>
    <xf numFmtId="182" fontId="0" fillId="38" borderId="99" xfId="0" applyNumberFormat="1" applyFill="1" applyBorder="1" applyAlignment="1">
      <alignment vertical="center" shrinkToFit="1"/>
    </xf>
    <xf numFmtId="182" fontId="0" fillId="38" borderId="50" xfId="0" applyNumberFormat="1" applyFill="1" applyBorder="1" applyAlignment="1">
      <alignment vertical="center" shrinkToFit="1"/>
    </xf>
    <xf numFmtId="49" fontId="39" fillId="11" borderId="98" xfId="0" applyNumberFormat="1" applyFont="1" applyFill="1" applyBorder="1" applyAlignment="1">
      <alignment horizontal="left" vertical="center" shrinkToFit="1"/>
    </xf>
    <xf numFmtId="49" fontId="39" fillId="11" borderId="99" xfId="0" applyNumberFormat="1" applyFont="1" applyFill="1" applyBorder="1" applyAlignment="1">
      <alignment horizontal="left" vertical="center" shrinkToFit="1"/>
    </xf>
    <xf numFmtId="0" fontId="39" fillId="11" borderId="99" xfId="0" applyFont="1" applyFill="1" applyBorder="1" applyAlignment="1">
      <alignment horizontal="center" vertical="center" shrinkToFit="1"/>
    </xf>
    <xf numFmtId="0" fontId="39" fillId="11" borderId="50" xfId="0" applyFont="1" applyFill="1" applyBorder="1" applyAlignment="1">
      <alignment horizontal="center" vertical="center" shrinkToFit="1"/>
    </xf>
    <xf numFmtId="0" fontId="44" fillId="11" borderId="10" xfId="0" applyFont="1" applyFill="1" applyBorder="1" applyAlignment="1">
      <alignment horizontal="right" vertical="center" wrapText="1"/>
    </xf>
    <xf numFmtId="177" fontId="39" fillId="38" borderId="43" xfId="0" applyNumberFormat="1" applyFont="1" applyFill="1" applyBorder="1" applyAlignment="1">
      <alignment vertical="center" shrinkToFit="1"/>
    </xf>
    <xf numFmtId="177" fontId="0" fillId="38" borderId="44" xfId="0" applyNumberFormat="1" applyFill="1" applyBorder="1" applyAlignment="1">
      <alignment vertical="center" shrinkToFit="1"/>
    </xf>
    <xf numFmtId="177" fontId="0" fillId="38" borderId="107" xfId="0" applyNumberFormat="1" applyFill="1" applyBorder="1" applyAlignment="1">
      <alignment vertical="center" shrinkToFit="1"/>
    </xf>
    <xf numFmtId="182" fontId="39" fillId="38" borderId="108" xfId="0" applyNumberFormat="1" applyFont="1" applyFill="1" applyBorder="1" applyAlignment="1">
      <alignment vertical="center" shrinkToFit="1"/>
    </xf>
    <xf numFmtId="182" fontId="39" fillId="38" borderId="109" xfId="0" applyNumberFormat="1" applyFont="1" applyFill="1" applyBorder="1" applyAlignment="1">
      <alignment vertical="center" shrinkToFit="1"/>
    </xf>
    <xf numFmtId="177" fontId="39" fillId="38" borderId="108" xfId="0" applyNumberFormat="1" applyFont="1" applyFill="1" applyBorder="1" applyAlignment="1">
      <alignment vertical="center" shrinkToFit="1"/>
    </xf>
    <xf numFmtId="177" fontId="0" fillId="38" borderId="109" xfId="0" applyNumberFormat="1" applyFill="1" applyBorder="1" applyAlignment="1">
      <alignment vertical="center" shrinkToFit="1"/>
    </xf>
    <xf numFmtId="49" fontId="43" fillId="11" borderId="107" xfId="0" applyNumberFormat="1" applyFont="1" applyFill="1" applyBorder="1" applyAlignment="1">
      <alignment horizontal="center" vertical="center" shrinkToFit="1"/>
    </xf>
    <xf numFmtId="182" fontId="39" fillId="38" borderId="3" xfId="34" applyNumberFormat="1" applyFont="1" applyFill="1" applyBorder="1" applyAlignment="1">
      <alignment vertical="center" shrinkToFit="1"/>
    </xf>
    <xf numFmtId="182" fontId="0" fillId="38" borderId="4" xfId="0" applyNumberFormat="1" applyFill="1" applyBorder="1" applyAlignment="1">
      <alignment vertical="center" shrinkToFit="1"/>
    </xf>
    <xf numFmtId="182" fontId="0" fillId="38" borderId="5" xfId="0" applyNumberFormat="1" applyFill="1" applyBorder="1" applyAlignment="1">
      <alignment vertical="center" shrinkToFit="1"/>
    </xf>
    <xf numFmtId="182" fontId="39" fillId="38" borderId="21" xfId="34" applyNumberFormat="1" applyFont="1" applyFill="1" applyBorder="1" applyAlignment="1">
      <alignment vertical="center" shrinkToFit="1"/>
    </xf>
    <xf numFmtId="182" fontId="0" fillId="38" borderId="75" xfId="0" applyNumberFormat="1" applyFill="1" applyBorder="1" applyAlignment="1">
      <alignment vertical="center" shrinkToFit="1"/>
    </xf>
    <xf numFmtId="0" fontId="39" fillId="11" borderId="108" xfId="0" applyFont="1" applyFill="1" applyBorder="1" applyAlignment="1">
      <alignment horizontal="center" vertical="center" wrapText="1"/>
    </xf>
    <xf numFmtId="0" fontId="39" fillId="11" borderId="44" xfId="0" applyFont="1" applyFill="1" applyBorder="1" applyAlignment="1">
      <alignment horizontal="center" vertical="center"/>
    </xf>
    <xf numFmtId="182" fontId="39" fillId="38" borderId="116" xfId="34" applyNumberFormat="1" applyFont="1" applyFill="1" applyBorder="1" applyAlignment="1">
      <alignment vertical="center" shrinkToFit="1"/>
    </xf>
    <xf numFmtId="182" fontId="0" fillId="38" borderId="117" xfId="0" applyNumberFormat="1" applyFill="1" applyBorder="1" applyAlignment="1">
      <alignment vertical="center" shrinkToFit="1"/>
    </xf>
    <xf numFmtId="49" fontId="43" fillId="11" borderId="116" xfId="0" applyNumberFormat="1" applyFont="1" applyFill="1" applyBorder="1" applyAlignment="1">
      <alignment horizontal="center" vertical="center" shrinkToFit="1"/>
    </xf>
    <xf numFmtId="49" fontId="43" fillId="11" borderId="99" xfId="0" applyNumberFormat="1" applyFont="1" applyFill="1" applyBorder="1" applyAlignment="1">
      <alignment horizontal="center" vertical="center" shrinkToFit="1"/>
    </xf>
    <xf numFmtId="49" fontId="43" fillId="11" borderId="50" xfId="0" applyNumberFormat="1" applyFont="1" applyFill="1" applyBorder="1" applyAlignment="1">
      <alignment horizontal="center" vertical="center" shrinkToFit="1"/>
    </xf>
    <xf numFmtId="0" fontId="39" fillId="11" borderId="43" xfId="0" applyFont="1" applyFill="1" applyBorder="1" applyAlignment="1">
      <alignment horizontal="center" vertical="center"/>
    </xf>
    <xf numFmtId="0" fontId="39" fillId="11" borderId="3" xfId="0" applyFont="1" applyFill="1" applyBorder="1" applyAlignment="1">
      <alignment horizontal="left" vertical="center" shrinkToFit="1"/>
    </xf>
    <xf numFmtId="0" fontId="39" fillId="11" borderId="4" xfId="0" applyFont="1" applyFill="1" applyBorder="1" applyAlignment="1">
      <alignment horizontal="left" vertical="center" shrinkToFit="1"/>
    </xf>
    <xf numFmtId="0" fontId="39" fillId="11" borderId="3" xfId="0" applyFont="1" applyFill="1" applyBorder="1" applyAlignment="1">
      <alignment horizontal="left" vertical="center"/>
    </xf>
    <xf numFmtId="0" fontId="39" fillId="11" borderId="4" xfId="0" applyFont="1" applyFill="1" applyBorder="1" applyAlignment="1">
      <alignment horizontal="left" vertical="center"/>
    </xf>
    <xf numFmtId="0" fontId="39" fillId="11" borderId="43" xfId="0" applyFont="1" applyFill="1" applyBorder="1" applyAlignment="1">
      <alignment vertical="center" shrinkToFit="1"/>
    </xf>
    <xf numFmtId="0" fontId="0" fillId="11" borderId="44" xfId="0" applyFill="1" applyBorder="1" applyAlignment="1">
      <alignment vertical="center" shrinkToFit="1"/>
    </xf>
    <xf numFmtId="0" fontId="0" fillId="11" borderId="109" xfId="0" applyFill="1" applyBorder="1" applyAlignment="1">
      <alignment vertical="center" shrinkToFit="1"/>
    </xf>
    <xf numFmtId="0" fontId="39" fillId="11" borderId="8" xfId="0" applyFont="1" applyFill="1" applyBorder="1" applyAlignment="1">
      <alignment horizontal="center" vertical="center" textRotation="255"/>
    </xf>
    <xf numFmtId="0" fontId="39" fillId="11" borderId="7" xfId="0" applyFont="1" applyFill="1" applyBorder="1" applyAlignment="1">
      <alignment horizontal="center" vertical="center" textRotation="255"/>
    </xf>
    <xf numFmtId="0" fontId="39" fillId="11" borderId="1" xfId="0" applyFont="1" applyFill="1" applyBorder="1" applyAlignment="1">
      <alignment horizontal="center" vertical="center" textRotation="255"/>
    </xf>
    <xf numFmtId="0" fontId="39" fillId="11" borderId="2" xfId="0" applyFont="1" applyFill="1" applyBorder="1" applyAlignment="1">
      <alignment horizontal="center" vertical="center" textRotation="255"/>
    </xf>
    <xf numFmtId="0" fontId="39" fillId="11" borderId="110" xfId="0" applyFont="1" applyFill="1" applyBorder="1" applyAlignment="1">
      <alignment horizontal="center" vertical="center" textRotation="255"/>
    </xf>
    <xf numFmtId="0" fontId="39" fillId="11" borderId="112" xfId="0" applyFont="1" applyFill="1" applyBorder="1" applyAlignment="1">
      <alignment horizontal="center" vertical="center" textRotation="255"/>
    </xf>
    <xf numFmtId="0" fontId="39" fillId="11" borderId="3" xfId="0" applyFont="1" applyFill="1" applyBorder="1" applyAlignment="1">
      <alignment vertical="center"/>
    </xf>
    <xf numFmtId="0" fontId="0" fillId="11" borderId="107" xfId="0" applyFill="1" applyBorder="1" applyAlignment="1">
      <alignment vertical="center" shrinkToFit="1"/>
    </xf>
    <xf numFmtId="0" fontId="39" fillId="11" borderId="108" xfId="0" applyFont="1" applyFill="1" applyBorder="1" applyAlignment="1">
      <alignment vertical="center" shrinkToFit="1"/>
    </xf>
    <xf numFmtId="38" fontId="39" fillId="38" borderId="98" xfId="34" applyFont="1" applyFill="1" applyBorder="1" applyAlignment="1">
      <alignment vertical="center" shrinkToFit="1"/>
    </xf>
    <xf numFmtId="0" fontId="0" fillId="38" borderId="99" xfId="0" applyFill="1" applyBorder="1" applyAlignment="1">
      <alignment vertical="center" shrinkToFit="1"/>
    </xf>
    <xf numFmtId="0" fontId="0" fillId="38" borderId="117" xfId="0" applyFill="1" applyBorder="1" applyAlignment="1">
      <alignment vertical="center" shrinkToFit="1"/>
    </xf>
    <xf numFmtId="0" fontId="39" fillId="11" borderId="44" xfId="0" applyFont="1" applyFill="1" applyBorder="1" applyAlignment="1">
      <alignment vertical="center" shrinkToFit="1"/>
    </xf>
    <xf numFmtId="0" fontId="0" fillId="11" borderId="44" xfId="0" applyFill="1" applyBorder="1"/>
    <xf numFmtId="0" fontId="0" fillId="11" borderId="107" xfId="0" applyFill="1" applyBorder="1"/>
    <xf numFmtId="0" fontId="0" fillId="38" borderId="50" xfId="0" applyFill="1" applyBorder="1" applyAlignment="1">
      <alignment vertical="center" shrinkToFit="1"/>
    </xf>
    <xf numFmtId="38" fontId="39" fillId="38" borderId="116" xfId="34" applyFont="1" applyFill="1" applyBorder="1" applyAlignment="1">
      <alignment vertical="center" shrinkToFit="1"/>
    </xf>
    <xf numFmtId="38" fontId="39" fillId="11" borderId="21" xfId="34" applyFont="1" applyFill="1" applyBorder="1" applyAlignment="1">
      <alignment vertical="center" shrinkToFit="1"/>
    </xf>
    <xf numFmtId="38" fontId="0" fillId="11" borderId="4" xfId="34" applyFont="1" applyFill="1" applyBorder="1" applyAlignment="1">
      <alignment vertical="center" shrinkToFit="1"/>
    </xf>
    <xf numFmtId="38" fontId="0" fillId="11" borderId="5" xfId="34" applyFont="1" applyFill="1" applyBorder="1" applyAlignment="1">
      <alignment vertical="center" shrinkToFit="1"/>
    </xf>
    <xf numFmtId="38" fontId="39" fillId="11" borderId="3" xfId="34" applyFont="1" applyFill="1" applyBorder="1" applyAlignment="1">
      <alignment vertical="center" shrinkToFit="1"/>
    </xf>
    <xf numFmtId="38" fontId="0" fillId="11" borderId="75" xfId="34" applyFont="1" applyFill="1" applyBorder="1" applyAlignment="1">
      <alignment vertical="center" shrinkToFit="1"/>
    </xf>
    <xf numFmtId="0" fontId="39" fillId="11" borderId="5" xfId="0" applyFont="1" applyFill="1" applyBorder="1" applyAlignment="1">
      <alignment horizontal="left" vertical="center" shrinkToFit="1"/>
    </xf>
    <xf numFmtId="0" fontId="39" fillId="11" borderId="21" xfId="0" applyFont="1" applyFill="1" applyBorder="1" applyAlignment="1">
      <alignment horizontal="center" vertical="center" wrapText="1" shrinkToFit="1"/>
    </xf>
    <xf numFmtId="0" fontId="39" fillId="11" borderId="4" xfId="0" applyFont="1" applyFill="1" applyBorder="1" applyAlignment="1">
      <alignment horizontal="center" vertical="center" wrapText="1" shrinkToFit="1"/>
    </xf>
    <xf numFmtId="0" fontId="39" fillId="11" borderId="5" xfId="0" applyFont="1" applyFill="1" applyBorder="1" applyAlignment="1">
      <alignment horizontal="center" vertical="center" wrapText="1" shrinkToFit="1"/>
    </xf>
    <xf numFmtId="0" fontId="39" fillId="0" borderId="3" xfId="0" applyFont="1" applyBorder="1" applyAlignment="1">
      <alignment horizontal="center" vertical="center" shrinkToFit="1"/>
    </xf>
    <xf numFmtId="0" fontId="0" fillId="33" borderId="4" xfId="0" applyFill="1" applyBorder="1" applyAlignment="1">
      <alignment vertical="center"/>
    </xf>
    <xf numFmtId="0" fontId="0" fillId="11" borderId="75" xfId="0" applyFill="1" applyBorder="1" applyAlignment="1">
      <alignment vertical="center"/>
    </xf>
    <xf numFmtId="0" fontId="40" fillId="11" borderId="4" xfId="0" applyFont="1" applyFill="1" applyBorder="1" applyAlignment="1">
      <alignment horizontal="center" vertical="center" shrinkToFit="1"/>
    </xf>
    <xf numFmtId="0" fontId="0" fillId="11" borderId="0" xfId="0" applyFill="1" applyAlignment="1">
      <alignment vertical="center" shrinkToFit="1"/>
    </xf>
    <xf numFmtId="0" fontId="0" fillId="11" borderId="4" xfId="0" applyFill="1" applyBorder="1" applyAlignment="1">
      <alignment vertical="center" shrinkToFit="1"/>
    </xf>
    <xf numFmtId="0" fontId="90" fillId="33" borderId="3" xfId="0" applyFont="1" applyFill="1" applyBorder="1" applyAlignment="1">
      <alignment horizontal="center" vertical="center" shrinkToFit="1"/>
    </xf>
    <xf numFmtId="0" fontId="0" fillId="11" borderId="0" xfId="0" applyFill="1" applyAlignment="1">
      <alignment horizontal="left" vertical="center"/>
    </xf>
    <xf numFmtId="0" fontId="87" fillId="11" borderId="0" xfId="0" applyFont="1" applyFill="1" applyAlignment="1">
      <alignment horizontal="left" vertical="center" shrinkToFit="1"/>
    </xf>
    <xf numFmtId="0" fontId="38" fillId="11" borderId="0" xfId="0" applyFont="1" applyFill="1" applyAlignment="1">
      <alignment horizontal="left" vertical="center" shrinkToFit="1"/>
    </xf>
    <xf numFmtId="49" fontId="0" fillId="11" borderId="4" xfId="0" applyNumberFormat="1" applyFill="1" applyBorder="1" applyAlignment="1">
      <alignment vertical="center" shrinkToFit="1"/>
    </xf>
    <xf numFmtId="49" fontId="0" fillId="11" borderId="5" xfId="0" applyNumberFormat="1" applyFill="1" applyBorder="1" applyAlignment="1">
      <alignment vertical="center" shrinkToFit="1"/>
    </xf>
    <xf numFmtId="49" fontId="0" fillId="11" borderId="0" xfId="0" quotePrefix="1" applyNumberFormat="1" applyFill="1" applyAlignment="1">
      <alignment horizontal="center" vertical="center" shrinkToFit="1"/>
    </xf>
    <xf numFmtId="0" fontId="8" fillId="11" borderId="7" xfId="0" applyFont="1" applyFill="1" applyBorder="1" applyAlignment="1">
      <alignment vertical="center" shrinkToFit="1"/>
    </xf>
    <xf numFmtId="0" fontId="9" fillId="11" borderId="27" xfId="0" applyFont="1" applyFill="1" applyBorder="1" applyAlignment="1">
      <alignment horizontal="right" vertical="center" shrinkToFit="1"/>
    </xf>
    <xf numFmtId="49" fontId="9" fillId="11" borderId="1" xfId="0" applyNumberFormat="1" applyFont="1" applyFill="1" applyBorder="1" applyAlignment="1">
      <alignment horizontal="center" vertical="center" shrinkToFit="1"/>
    </xf>
    <xf numFmtId="0" fontId="0" fillId="33" borderId="0" xfId="0" applyFill="1" applyAlignment="1">
      <alignment horizontal="center" vertical="center" shrinkToFit="1"/>
    </xf>
    <xf numFmtId="38" fontId="9" fillId="11" borderId="33" xfId="34" applyFont="1" applyFill="1" applyBorder="1" applyAlignment="1">
      <alignment horizontal="right" vertical="center" shrinkToFit="1"/>
    </xf>
    <xf numFmtId="0" fontId="0" fillId="11" borderId="34" xfId="0" applyFill="1" applyBorder="1" applyAlignment="1">
      <alignment horizontal="right" vertical="center" shrinkToFit="1"/>
    </xf>
    <xf numFmtId="0" fontId="9" fillId="11" borderId="26" xfId="0" applyFont="1" applyFill="1" applyBorder="1" applyAlignment="1">
      <alignment vertical="center" shrinkToFit="1"/>
    </xf>
    <xf numFmtId="49" fontId="9" fillId="11" borderId="0" xfId="0" applyNumberFormat="1" applyFont="1" applyFill="1" applyAlignment="1">
      <alignment horizontal="left" vertical="top" wrapText="1" shrinkToFit="1"/>
    </xf>
    <xf numFmtId="49" fontId="8" fillId="11" borderId="13" xfId="0" applyNumberFormat="1" applyFont="1" applyFill="1" applyBorder="1" applyAlignment="1">
      <alignment horizontal="center" vertical="center" shrinkToFit="1"/>
    </xf>
    <xf numFmtId="49" fontId="9" fillId="33" borderId="7" xfId="0" applyNumberFormat="1" applyFont="1" applyFill="1" applyBorder="1" applyAlignment="1">
      <alignment horizontal="center" vertical="center" shrinkToFit="1"/>
    </xf>
    <xf numFmtId="49" fontId="9" fillId="33" borderId="9" xfId="0" applyNumberFormat="1" applyFont="1" applyFill="1" applyBorder="1" applyAlignment="1">
      <alignment horizontal="center" vertical="center" shrinkToFit="1"/>
    </xf>
    <xf numFmtId="49" fontId="9" fillId="33" borderId="11" xfId="0" applyNumberFormat="1" applyFont="1" applyFill="1" applyBorder="1" applyAlignment="1">
      <alignment horizontal="center" vertical="center" shrinkToFit="1"/>
    </xf>
    <xf numFmtId="49" fontId="9" fillId="11" borderId="24" xfId="0" applyNumberFormat="1" applyFont="1" applyFill="1" applyBorder="1" applyAlignment="1">
      <alignment horizontal="center" vertical="center" shrinkToFit="1"/>
    </xf>
    <xf numFmtId="49" fontId="9" fillId="11" borderId="25" xfId="0" applyNumberFormat="1" applyFont="1" applyFill="1" applyBorder="1" applyAlignment="1">
      <alignment horizontal="center" vertical="center" shrinkToFit="1"/>
    </xf>
    <xf numFmtId="0" fontId="0" fillId="11" borderId="2" xfId="0" applyFill="1" applyBorder="1" applyAlignment="1">
      <alignment horizontal="center" vertical="center" shrinkToFit="1"/>
    </xf>
    <xf numFmtId="0" fontId="0" fillId="11" borderId="0" xfId="0" applyFill="1" applyAlignment="1">
      <alignment shrinkToFit="1"/>
    </xf>
    <xf numFmtId="0" fontId="1" fillId="11" borderId="9" xfId="0" applyFont="1" applyFill="1" applyBorder="1" applyAlignment="1">
      <alignment vertical="center" wrapText="1" shrinkToFit="1"/>
    </xf>
    <xf numFmtId="0" fontId="1" fillId="11" borderId="10" xfId="0" applyFont="1" applyFill="1" applyBorder="1" applyAlignment="1">
      <alignment vertical="center" wrapText="1" shrinkToFit="1"/>
    </xf>
    <xf numFmtId="0" fontId="1" fillId="11" borderId="11" xfId="0" applyFont="1" applyFill="1" applyBorder="1" applyAlignment="1">
      <alignment vertical="center" wrapText="1" shrinkToFit="1"/>
    </xf>
    <xf numFmtId="0" fontId="9" fillId="33" borderId="3" xfId="0" applyFont="1" applyFill="1" applyBorder="1" applyAlignment="1">
      <alignment horizontal="center" vertical="center" wrapText="1"/>
    </xf>
    <xf numFmtId="0" fontId="0" fillId="33" borderId="4" xfId="0" applyFill="1" applyBorder="1" applyAlignment="1">
      <alignment horizontal="center" vertical="center" wrapText="1"/>
    </xf>
    <xf numFmtId="0" fontId="0" fillId="33" borderId="5" xfId="0" applyFill="1" applyBorder="1" applyAlignment="1">
      <alignment horizontal="center" vertical="center" wrapText="1"/>
    </xf>
    <xf numFmtId="0" fontId="9" fillId="33" borderId="3" xfId="0" applyFont="1" applyFill="1" applyBorder="1" applyAlignment="1">
      <alignment horizontal="left" vertical="center" wrapText="1"/>
    </xf>
    <xf numFmtId="0" fontId="9" fillId="33" borderId="4" xfId="0" applyFont="1" applyFill="1" applyBorder="1" applyAlignment="1">
      <alignment horizontal="left" vertical="center" wrapText="1"/>
    </xf>
    <xf numFmtId="0" fontId="9" fillId="33" borderId="5" xfId="0" applyFont="1" applyFill="1" applyBorder="1" applyAlignment="1">
      <alignment horizontal="left" vertical="center" wrapText="1"/>
    </xf>
    <xf numFmtId="38" fontId="9" fillId="33" borderId="3" xfId="33" applyFont="1" applyFill="1" applyBorder="1" applyAlignment="1">
      <alignment horizontal="center" vertical="center"/>
    </xf>
    <xf numFmtId="38" fontId="9" fillId="33" borderId="4" xfId="33" applyFont="1" applyFill="1" applyBorder="1" applyAlignment="1">
      <alignment horizontal="center" vertical="center"/>
    </xf>
    <xf numFmtId="38" fontId="9" fillId="33" borderId="3" xfId="33" applyFont="1" applyFill="1" applyBorder="1" applyAlignment="1">
      <alignment horizontal="center" vertical="center" shrinkToFit="1"/>
    </xf>
    <xf numFmtId="38" fontId="9" fillId="33" borderId="4" xfId="33" applyFont="1" applyFill="1" applyBorder="1" applyAlignment="1">
      <alignment horizontal="center" vertical="center" shrinkToFit="1"/>
    </xf>
    <xf numFmtId="49" fontId="9" fillId="11" borderId="3" xfId="0" applyNumberFormat="1" applyFont="1" applyFill="1" applyBorder="1" applyAlignment="1">
      <alignment horizontal="center" vertical="center" shrinkToFit="1"/>
    </xf>
    <xf numFmtId="0" fontId="8" fillId="33" borderId="3" xfId="0" applyFont="1" applyFill="1" applyBorder="1" applyAlignment="1">
      <alignment horizontal="left" vertical="center" shrinkToFit="1"/>
    </xf>
    <xf numFmtId="0" fontId="8" fillId="33" borderId="4" xfId="0" applyFont="1" applyFill="1" applyBorder="1" applyAlignment="1">
      <alignment horizontal="left" vertical="center" shrinkToFit="1"/>
    </xf>
    <xf numFmtId="0" fontId="8" fillId="33" borderId="3" xfId="0" applyFont="1" applyFill="1" applyBorder="1" applyAlignment="1">
      <alignment horizontal="left" vertical="center" wrapText="1"/>
    </xf>
    <xf numFmtId="0" fontId="8" fillId="33" borderId="4" xfId="0" applyFont="1" applyFill="1" applyBorder="1" applyAlignment="1">
      <alignment horizontal="left" vertical="center" wrapText="1"/>
    </xf>
    <xf numFmtId="0" fontId="9" fillId="33" borderId="8" xfId="0" applyFont="1" applyFill="1" applyBorder="1" applyAlignment="1">
      <alignment vertical="center" shrinkToFit="1"/>
    </xf>
    <xf numFmtId="0" fontId="9" fillId="33" borderId="6" xfId="0" applyFont="1" applyFill="1" applyBorder="1" applyAlignment="1">
      <alignment vertical="center" shrinkToFit="1"/>
    </xf>
    <xf numFmtId="0" fontId="0" fillId="33" borderId="9" xfId="0" applyFill="1" applyBorder="1" applyAlignment="1">
      <alignment vertical="center" shrinkToFit="1"/>
    </xf>
    <xf numFmtId="0" fontId="0" fillId="33" borderId="10" xfId="0" applyFill="1" applyBorder="1" applyAlignment="1">
      <alignment vertical="center" shrinkToFit="1"/>
    </xf>
    <xf numFmtId="0" fontId="9" fillId="33" borderId="7" xfId="0" applyFont="1" applyFill="1" applyBorder="1" applyAlignment="1">
      <alignment horizontal="center" vertical="center"/>
    </xf>
    <xf numFmtId="0" fontId="9" fillId="33" borderId="10" xfId="0" applyFont="1" applyFill="1" applyBorder="1" applyAlignment="1">
      <alignment horizontal="left" vertical="center"/>
    </xf>
    <xf numFmtId="0" fontId="0" fillId="0" borderId="10" xfId="0" applyBorder="1" applyAlignment="1">
      <alignment horizontal="left" vertical="center"/>
    </xf>
    <xf numFmtId="0" fontId="90" fillId="33" borderId="10" xfId="0" applyFont="1" applyFill="1" applyBorder="1" applyAlignment="1">
      <alignment vertical="center" shrinkToFit="1"/>
    </xf>
    <xf numFmtId="0" fontId="91" fillId="33" borderId="10" xfId="0" applyFont="1" applyFill="1" applyBorder="1" applyAlignment="1">
      <alignment vertical="center" shrinkToFit="1"/>
    </xf>
    <xf numFmtId="0" fontId="90" fillId="33" borderId="6" xfId="0" applyFont="1" applyFill="1" applyBorder="1" applyAlignment="1">
      <alignment vertical="center" shrinkToFit="1"/>
    </xf>
    <xf numFmtId="0" fontId="91" fillId="33" borderId="6" xfId="0" applyFont="1" applyFill="1" applyBorder="1" applyAlignment="1">
      <alignment vertical="center" shrinkToFit="1"/>
    </xf>
    <xf numFmtId="0" fontId="0" fillId="33" borderId="6" xfId="0" applyFill="1" applyBorder="1" applyAlignment="1">
      <alignment horizontal="center" vertical="center" shrinkToFit="1"/>
    </xf>
    <xf numFmtId="0" fontId="0" fillId="33" borderId="7" xfId="0" applyFill="1" applyBorder="1" applyAlignment="1">
      <alignment horizontal="center" vertical="center" shrinkToFit="1"/>
    </xf>
    <xf numFmtId="0" fontId="0" fillId="33" borderId="9" xfId="0" applyFill="1" applyBorder="1" applyAlignment="1">
      <alignment horizontal="center" vertical="center" shrinkToFit="1"/>
    </xf>
    <xf numFmtId="0" fontId="0" fillId="33" borderId="10" xfId="0" applyFill="1" applyBorder="1" applyAlignment="1">
      <alignment horizontal="center" vertical="center" shrinkToFit="1"/>
    </xf>
    <xf numFmtId="0" fontId="0" fillId="33" borderId="11" xfId="0" applyFill="1" applyBorder="1" applyAlignment="1">
      <alignment horizontal="center" vertical="center" shrinkToFit="1"/>
    </xf>
    <xf numFmtId="49" fontId="9" fillId="33" borderId="8" xfId="0" applyNumberFormat="1" applyFont="1" applyFill="1" applyBorder="1" applyAlignment="1">
      <alignment vertical="center" shrinkToFit="1"/>
    </xf>
    <xf numFmtId="49" fontId="9" fillId="33" borderId="6" xfId="0" applyNumberFormat="1" applyFont="1" applyFill="1" applyBorder="1" applyAlignment="1">
      <alignment vertical="center" shrinkToFit="1"/>
    </xf>
    <xf numFmtId="49" fontId="9" fillId="33" borderId="7" xfId="0" applyNumberFormat="1" applyFont="1" applyFill="1" applyBorder="1" applyAlignment="1">
      <alignment vertical="center" shrinkToFit="1"/>
    </xf>
    <xf numFmtId="49" fontId="9" fillId="33" borderId="9" xfId="0" applyNumberFormat="1" applyFont="1" applyFill="1" applyBorder="1" applyAlignment="1">
      <alignment vertical="center" shrinkToFit="1"/>
    </xf>
    <xf numFmtId="49" fontId="9" fillId="33" borderId="10" xfId="0" applyNumberFormat="1" applyFont="1" applyFill="1" applyBorder="1" applyAlignment="1">
      <alignment vertical="center" shrinkToFit="1"/>
    </xf>
    <xf numFmtId="49" fontId="9" fillId="33" borderId="11" xfId="0" applyNumberFormat="1" applyFont="1" applyFill="1" applyBorder="1" applyAlignment="1">
      <alignment vertical="center" shrinkToFit="1"/>
    </xf>
    <xf numFmtId="0" fontId="9" fillId="33" borderId="10" xfId="0" applyFont="1" applyFill="1" applyBorder="1" applyAlignment="1">
      <alignment vertical="center" shrinkToFit="1"/>
    </xf>
    <xf numFmtId="0" fontId="9" fillId="35" borderId="8" xfId="0" applyFont="1" applyFill="1" applyBorder="1" applyAlignment="1">
      <alignment horizontal="center" vertical="center" wrapText="1"/>
    </xf>
    <xf numFmtId="0" fontId="9" fillId="35" borderId="6" xfId="0" applyFont="1" applyFill="1" applyBorder="1" applyAlignment="1">
      <alignment horizontal="center" vertical="center" wrapText="1"/>
    </xf>
    <xf numFmtId="0" fontId="9" fillId="35" borderId="41" xfId="0" applyFont="1" applyFill="1" applyBorder="1" applyAlignment="1">
      <alignment horizontal="center" vertical="center" wrapText="1"/>
    </xf>
    <xf numFmtId="0" fontId="9" fillId="35" borderId="9" xfId="0" applyFont="1" applyFill="1" applyBorder="1" applyAlignment="1">
      <alignment horizontal="center" vertical="center" wrapText="1"/>
    </xf>
    <xf numFmtId="0" fontId="9" fillId="35" borderId="10" xfId="0" applyFont="1" applyFill="1" applyBorder="1" applyAlignment="1">
      <alignment horizontal="center" vertical="center" wrapText="1"/>
    </xf>
    <xf numFmtId="0" fontId="9" fillId="35" borderId="40" xfId="0" applyFont="1" applyFill="1" applyBorder="1" applyAlignment="1">
      <alignment horizontal="center" vertical="center" wrapText="1"/>
    </xf>
    <xf numFmtId="0" fontId="0" fillId="33" borderId="22" xfId="0" applyFill="1" applyBorder="1"/>
    <xf numFmtId="0" fontId="9" fillId="33" borderId="12" xfId="0" applyFont="1" applyFill="1" applyBorder="1" applyAlignment="1">
      <alignment horizontal="center" vertical="center"/>
    </xf>
    <xf numFmtId="0" fontId="0" fillId="33" borderId="12" xfId="0" applyFill="1" applyBorder="1" applyAlignment="1">
      <alignment horizontal="center" vertical="center"/>
    </xf>
    <xf numFmtId="0" fontId="9" fillId="35" borderId="3" xfId="0" applyFont="1" applyFill="1" applyBorder="1" applyAlignment="1">
      <alignment horizontal="center" vertical="center"/>
    </xf>
    <xf numFmtId="0" fontId="0" fillId="35" borderId="4" xfId="0" applyFill="1" applyBorder="1" applyAlignment="1">
      <alignment horizontal="center" vertical="center"/>
    </xf>
    <xf numFmtId="184" fontId="9" fillId="35" borderId="3" xfId="0" applyNumberFormat="1" applyFont="1" applyFill="1" applyBorder="1" applyAlignment="1">
      <alignment vertical="center"/>
    </xf>
    <xf numFmtId="184" fontId="9" fillId="35" borderId="4" xfId="0" applyNumberFormat="1" applyFont="1" applyFill="1" applyBorder="1" applyAlignment="1">
      <alignment vertical="center"/>
    </xf>
    <xf numFmtId="0" fontId="9" fillId="33" borderId="7" xfId="0" applyFont="1" applyFill="1" applyBorder="1" applyAlignment="1">
      <alignment vertical="center" shrinkToFit="1"/>
    </xf>
    <xf numFmtId="0" fontId="0" fillId="33" borderId="2" xfId="0" applyFill="1" applyBorder="1" applyAlignment="1">
      <alignment vertical="center" shrinkToFit="1"/>
    </xf>
    <xf numFmtId="0" fontId="9" fillId="35" borderId="8" xfId="0" applyFont="1" applyFill="1" applyBorder="1" applyAlignment="1">
      <alignment horizontal="center" vertical="center"/>
    </xf>
    <xf numFmtId="0" fontId="0" fillId="35" borderId="1" xfId="0" applyFill="1" applyBorder="1" applyAlignment="1">
      <alignment horizontal="center" vertical="center"/>
    </xf>
    <xf numFmtId="0" fontId="0" fillId="35" borderId="9" xfId="0" applyFill="1" applyBorder="1" applyAlignment="1">
      <alignment vertical="center"/>
    </xf>
    <xf numFmtId="0" fontId="0" fillId="35" borderId="10" xfId="0" applyFill="1" applyBorder="1" applyAlignment="1">
      <alignment vertical="center"/>
    </xf>
    <xf numFmtId="0" fontId="0" fillId="35" borderId="11" xfId="0" applyFill="1" applyBorder="1" applyAlignment="1">
      <alignment vertical="center"/>
    </xf>
    <xf numFmtId="176" fontId="9" fillId="11" borderId="34" xfId="0" applyNumberFormat="1" applyFont="1" applyFill="1" applyBorder="1" applyAlignment="1">
      <alignment vertical="center" shrinkToFit="1"/>
    </xf>
    <xf numFmtId="0" fontId="0" fillId="11" borderId="34" xfId="0" applyFill="1" applyBorder="1" applyAlignment="1">
      <alignment vertical="center" shrinkToFit="1"/>
    </xf>
    <xf numFmtId="0" fontId="9" fillId="11" borderId="33" xfId="0" applyFont="1" applyFill="1" applyBorder="1" applyAlignment="1">
      <alignment vertical="center" shrinkToFit="1"/>
    </xf>
    <xf numFmtId="0" fontId="9" fillId="11" borderId="0" xfId="0" applyFont="1" applyFill="1" applyAlignment="1">
      <alignment vertical="center" wrapText="1"/>
    </xf>
    <xf numFmtId="0" fontId="9" fillId="11" borderId="1" xfId="0" applyFont="1" applyFill="1" applyBorder="1" applyAlignment="1">
      <alignment vertical="top" wrapText="1"/>
    </xf>
    <xf numFmtId="0" fontId="9" fillId="11" borderId="2" xfId="0" applyFont="1" applyFill="1" applyBorder="1" applyAlignment="1">
      <alignment vertical="top" wrapText="1"/>
    </xf>
    <xf numFmtId="0" fontId="9" fillId="11" borderId="9" xfId="0" applyFont="1" applyFill="1" applyBorder="1" applyAlignment="1">
      <alignment vertical="top" wrapText="1"/>
    </xf>
    <xf numFmtId="0" fontId="9" fillId="11" borderId="10" xfId="0" applyFont="1" applyFill="1" applyBorder="1" applyAlignment="1">
      <alignment vertical="top" wrapText="1"/>
    </xf>
    <xf numFmtId="0" fontId="9" fillId="11" borderId="11" xfId="0" applyFont="1" applyFill="1" applyBorder="1" applyAlignment="1">
      <alignment vertical="top" wrapText="1"/>
    </xf>
    <xf numFmtId="0" fontId="9" fillId="11" borderId="1" xfId="0" applyFont="1" applyFill="1" applyBorder="1" applyAlignment="1">
      <alignment horizontal="center" vertical="center" shrinkToFit="1"/>
    </xf>
    <xf numFmtId="0" fontId="9" fillId="11" borderId="0" xfId="0" applyFont="1" applyFill="1" applyAlignment="1">
      <alignment horizontal="center" vertical="center" shrinkToFit="1"/>
    </xf>
    <xf numFmtId="0" fontId="9" fillId="11" borderId="2" xfId="0" applyFont="1" applyFill="1" applyBorder="1" applyAlignment="1">
      <alignment horizontal="center" vertical="center" shrinkToFit="1"/>
    </xf>
    <xf numFmtId="0" fontId="90" fillId="33" borderId="4" xfId="0" applyFont="1" applyFill="1" applyBorder="1" applyAlignment="1">
      <alignment vertical="center" shrinkToFit="1"/>
    </xf>
    <xf numFmtId="0" fontId="1" fillId="11" borderId="9" xfId="0" applyFont="1" applyFill="1" applyBorder="1" applyAlignment="1">
      <alignment horizontal="right" vertical="center" shrinkToFit="1"/>
    </xf>
    <xf numFmtId="0" fontId="1" fillId="11" borderId="11" xfId="0" applyFont="1" applyFill="1" applyBorder="1" applyAlignment="1">
      <alignment horizontal="right" vertical="center" shrinkToFit="1"/>
    </xf>
    <xf numFmtId="176" fontId="9" fillId="11" borderId="3" xfId="0" applyNumberFormat="1" applyFont="1" applyFill="1" applyBorder="1" applyAlignment="1">
      <alignment vertical="center" shrinkToFit="1"/>
    </xf>
    <xf numFmtId="176" fontId="9" fillId="11" borderId="5" xfId="0" applyNumberFormat="1" applyFont="1" applyFill="1" applyBorder="1" applyAlignment="1">
      <alignment vertical="center" shrinkToFit="1"/>
    </xf>
    <xf numFmtId="0" fontId="8" fillId="33" borderId="7" xfId="0" applyFont="1" applyFill="1" applyBorder="1" applyAlignment="1">
      <alignment vertical="center" shrinkToFit="1"/>
    </xf>
    <xf numFmtId="0" fontId="8" fillId="33" borderId="11" xfId="0" applyFont="1" applyFill="1" applyBorder="1" applyAlignment="1">
      <alignment vertical="center" shrinkToFit="1"/>
    </xf>
    <xf numFmtId="0" fontId="9" fillId="33" borderId="22" xfId="0" applyFont="1" applyFill="1" applyBorder="1" applyAlignment="1">
      <alignment vertical="center" wrapText="1"/>
    </xf>
    <xf numFmtId="0" fontId="0" fillId="33" borderId="22" xfId="0" applyFill="1" applyBorder="1" applyAlignment="1">
      <alignment wrapText="1"/>
    </xf>
    <xf numFmtId="0" fontId="9" fillId="33" borderId="22" xfId="0" applyFont="1" applyFill="1" applyBorder="1" applyAlignment="1">
      <alignment horizontal="center" vertical="center" wrapText="1"/>
    </xf>
    <xf numFmtId="0" fontId="9" fillId="33" borderId="3" xfId="0" applyFont="1" applyFill="1" applyBorder="1" applyAlignment="1">
      <alignment vertical="center"/>
    </xf>
    <xf numFmtId="0" fontId="8" fillId="33" borderId="2" xfId="0" applyFont="1" applyFill="1" applyBorder="1" applyAlignment="1">
      <alignment vertical="center" shrinkToFit="1"/>
    </xf>
    <xf numFmtId="0" fontId="9" fillId="33" borderId="1" xfId="0" applyFont="1" applyFill="1" applyBorder="1" applyAlignment="1">
      <alignment horizontal="center" vertical="center" wrapText="1"/>
    </xf>
    <xf numFmtId="0" fontId="9" fillId="33" borderId="0" xfId="0" applyFont="1" applyFill="1" applyAlignment="1">
      <alignment horizontal="center" vertical="center"/>
    </xf>
    <xf numFmtId="0" fontId="9" fillId="33" borderId="2" xfId="0" applyFont="1" applyFill="1" applyBorder="1" applyAlignment="1">
      <alignment horizontal="center" vertical="center"/>
    </xf>
    <xf numFmtId="0" fontId="9" fillId="33" borderId="9" xfId="0" applyFont="1" applyFill="1" applyBorder="1" applyAlignment="1">
      <alignment horizontal="center" vertical="center"/>
    </xf>
    <xf numFmtId="0" fontId="9" fillId="33" borderId="11" xfId="0" applyFont="1" applyFill="1" applyBorder="1" applyAlignment="1">
      <alignment horizontal="center" vertical="center"/>
    </xf>
    <xf numFmtId="0" fontId="9" fillId="35" borderId="7" xfId="0" applyFont="1" applyFill="1" applyBorder="1" applyAlignment="1">
      <alignment vertical="center" shrinkToFit="1"/>
    </xf>
    <xf numFmtId="0" fontId="0" fillId="35" borderId="2" xfId="0" applyFill="1" applyBorder="1" applyAlignment="1">
      <alignment vertical="center" shrinkToFit="1"/>
    </xf>
    <xf numFmtId="0" fontId="0" fillId="35" borderId="11" xfId="0" applyFill="1" applyBorder="1" applyAlignment="1">
      <alignment vertical="center" shrinkToFit="1"/>
    </xf>
    <xf numFmtId="0" fontId="9" fillId="33" borderId="7" xfId="0" applyFont="1" applyFill="1" applyBorder="1" applyAlignment="1">
      <alignment vertical="center"/>
    </xf>
    <xf numFmtId="0" fontId="9" fillId="33" borderId="1" xfId="0" applyFont="1" applyFill="1" applyBorder="1" applyAlignment="1">
      <alignment vertical="center"/>
    </xf>
    <xf numFmtId="0" fontId="9" fillId="33" borderId="2" xfId="0" applyFont="1" applyFill="1" applyBorder="1" applyAlignment="1">
      <alignment vertical="center"/>
    </xf>
    <xf numFmtId="0" fontId="9" fillId="33" borderId="9" xfId="0" applyFont="1" applyFill="1" applyBorder="1" applyAlignment="1">
      <alignment vertical="center"/>
    </xf>
    <xf numFmtId="0" fontId="9" fillId="33" borderId="10" xfId="0" applyFont="1" applyFill="1" applyBorder="1" applyAlignment="1">
      <alignment vertical="center"/>
    </xf>
    <xf numFmtId="0" fontId="9" fillId="33" borderId="11" xfId="0" applyFont="1" applyFill="1" applyBorder="1" applyAlignment="1">
      <alignment vertical="center"/>
    </xf>
    <xf numFmtId="0" fontId="9" fillId="35" borderId="119" xfId="0" applyFont="1" applyFill="1" applyBorder="1" applyAlignment="1">
      <alignment horizontal="center" vertical="center"/>
    </xf>
    <xf numFmtId="0" fontId="9" fillId="35" borderId="4" xfId="0" applyFont="1" applyFill="1" applyBorder="1" applyAlignment="1">
      <alignment horizontal="center" vertical="center"/>
    </xf>
    <xf numFmtId="0" fontId="9" fillId="35" borderId="5" xfId="0" applyFont="1" applyFill="1" applyBorder="1" applyAlignment="1">
      <alignment horizontal="center" vertical="center"/>
    </xf>
    <xf numFmtId="38" fontId="39" fillId="40" borderId="98" xfId="33" applyFont="1" applyFill="1" applyBorder="1" applyAlignment="1">
      <alignment vertical="center" shrinkToFit="1"/>
    </xf>
    <xf numFmtId="0" fontId="0" fillId="40" borderId="99" xfId="0" applyFill="1" applyBorder="1" applyAlignment="1">
      <alignment vertical="center" shrinkToFit="1"/>
    </xf>
    <xf numFmtId="0" fontId="0" fillId="40" borderId="117" xfId="0" applyFill="1" applyBorder="1" applyAlignment="1">
      <alignment vertical="center" shrinkToFit="1"/>
    </xf>
    <xf numFmtId="182" fontId="0" fillId="40" borderId="75" xfId="0" applyNumberFormat="1" applyFill="1" applyBorder="1" applyAlignment="1">
      <alignment vertical="center" shrinkToFit="1"/>
    </xf>
    <xf numFmtId="182" fontId="39" fillId="40" borderId="4" xfId="33" applyNumberFormat="1" applyFont="1" applyFill="1" applyBorder="1" applyAlignment="1">
      <alignment vertical="center" shrinkToFit="1"/>
    </xf>
    <xf numFmtId="182" fontId="39" fillId="39" borderId="3" xfId="33" applyNumberFormat="1" applyFont="1" applyFill="1" applyBorder="1" applyAlignment="1">
      <alignment vertical="center" shrinkToFit="1"/>
    </xf>
    <xf numFmtId="182" fontId="0" fillId="39" borderId="4" xfId="0" applyNumberFormat="1" applyFill="1" applyBorder="1" applyAlignment="1">
      <alignment vertical="center" shrinkToFit="1"/>
    </xf>
    <xf numFmtId="182" fontId="0" fillId="39" borderId="5" xfId="0" applyNumberFormat="1" applyFill="1" applyBorder="1" applyAlignment="1">
      <alignment vertical="center" shrinkToFit="1"/>
    </xf>
    <xf numFmtId="182" fontId="39" fillId="40" borderId="21" xfId="33" applyNumberFormat="1" applyFont="1" applyFill="1" applyBorder="1" applyAlignment="1">
      <alignment vertical="center" shrinkToFit="1"/>
    </xf>
    <xf numFmtId="0" fontId="0" fillId="40" borderId="50" xfId="0" applyFill="1" applyBorder="1" applyAlignment="1">
      <alignment vertical="center" shrinkToFit="1"/>
    </xf>
    <xf numFmtId="49" fontId="43" fillId="11" borderId="116" xfId="0" applyNumberFormat="1" applyFont="1" applyFill="1" applyBorder="1" applyAlignment="1">
      <alignment horizontal="left" vertical="center" shrinkToFit="1"/>
    </xf>
    <xf numFmtId="49" fontId="43" fillId="11" borderId="99" xfId="0" applyNumberFormat="1" applyFont="1" applyFill="1" applyBorder="1" applyAlignment="1">
      <alignment horizontal="left" vertical="center" shrinkToFit="1"/>
    </xf>
    <xf numFmtId="49" fontId="43" fillId="11" borderId="50" xfId="0" applyNumberFormat="1" applyFont="1" applyFill="1" applyBorder="1" applyAlignment="1">
      <alignment horizontal="left" vertical="center" shrinkToFit="1"/>
    </xf>
    <xf numFmtId="49" fontId="43" fillId="11" borderId="21" xfId="0" applyNumberFormat="1" applyFont="1" applyFill="1" applyBorder="1" applyAlignment="1">
      <alignment horizontal="left" vertical="center" shrinkToFit="1"/>
    </xf>
    <xf numFmtId="49" fontId="43" fillId="11" borderId="4" xfId="0" applyNumberFormat="1" applyFont="1" applyFill="1" applyBorder="1" applyAlignment="1">
      <alignment horizontal="left" vertical="center" shrinkToFit="1"/>
    </xf>
    <xf numFmtId="49" fontId="43" fillId="11" borderId="5" xfId="0" applyNumberFormat="1" applyFont="1" applyFill="1" applyBorder="1" applyAlignment="1">
      <alignment horizontal="left" vertical="center" shrinkToFit="1"/>
    </xf>
    <xf numFmtId="182" fontId="0" fillId="40" borderId="117" xfId="0" applyNumberFormat="1" applyFill="1" applyBorder="1" applyAlignment="1">
      <alignment vertical="center" shrinkToFit="1"/>
    </xf>
    <xf numFmtId="49" fontId="44" fillId="11" borderId="85" xfId="0" applyNumberFormat="1" applyFont="1" applyFill="1" applyBorder="1" applyAlignment="1">
      <alignment horizontal="left" vertical="center" wrapText="1"/>
    </xf>
    <xf numFmtId="49" fontId="44" fillId="11" borderId="45" xfId="0" applyNumberFormat="1" applyFont="1" applyFill="1" applyBorder="1" applyAlignment="1">
      <alignment horizontal="left" vertical="center" wrapText="1"/>
    </xf>
    <xf numFmtId="49" fontId="44" fillId="11" borderId="74" xfId="0" applyNumberFormat="1" applyFont="1" applyFill="1" applyBorder="1" applyAlignment="1">
      <alignment horizontal="left" vertical="center" wrapText="1"/>
    </xf>
    <xf numFmtId="49" fontId="44" fillId="11" borderId="120" xfId="0" applyNumberFormat="1" applyFont="1" applyFill="1" applyBorder="1" applyAlignment="1">
      <alignment horizontal="left" vertical="center" wrapText="1"/>
    </xf>
    <xf numFmtId="49" fontId="44" fillId="11" borderId="111" xfId="0" applyNumberFormat="1" applyFont="1" applyFill="1" applyBorder="1" applyAlignment="1">
      <alignment horizontal="left" vertical="center" wrapText="1"/>
    </xf>
    <xf numFmtId="49" fontId="44" fillId="11" borderId="112" xfId="0" applyNumberFormat="1" applyFont="1" applyFill="1" applyBorder="1" applyAlignment="1">
      <alignment horizontal="left" vertical="center" wrapText="1"/>
    </xf>
    <xf numFmtId="0" fontId="39" fillId="11" borderId="110" xfId="0" applyFont="1" applyFill="1" applyBorder="1" applyAlignment="1">
      <alignment horizontal="center" vertical="center" shrinkToFit="1"/>
    </xf>
    <xf numFmtId="0" fontId="39" fillId="11" borderId="111" xfId="0" applyFont="1" applyFill="1" applyBorder="1" applyAlignment="1">
      <alignment horizontal="center" vertical="center" shrinkToFit="1"/>
    </xf>
    <xf numFmtId="0" fontId="39" fillId="11" borderId="112" xfId="0" applyFont="1" applyFill="1" applyBorder="1" applyAlignment="1">
      <alignment horizontal="center" vertical="center" shrinkToFit="1"/>
    </xf>
    <xf numFmtId="0" fontId="55" fillId="11" borderId="98" xfId="0" applyFont="1" applyFill="1" applyBorder="1" applyAlignment="1">
      <alignment horizontal="center" vertical="center" shrinkToFit="1"/>
    </xf>
    <xf numFmtId="0" fontId="55" fillId="11" borderId="99" xfId="0" applyFont="1" applyFill="1" applyBorder="1" applyAlignment="1">
      <alignment horizontal="center" vertical="center" shrinkToFit="1"/>
    </xf>
    <xf numFmtId="182" fontId="39" fillId="40" borderId="121" xfId="0" applyNumberFormat="1" applyFont="1" applyFill="1" applyBorder="1" applyAlignment="1">
      <alignment vertical="center" shrinkToFit="1"/>
    </xf>
    <xf numFmtId="0" fontId="39" fillId="11" borderId="5" xfId="0" applyFont="1" applyFill="1" applyBorder="1" applyAlignment="1">
      <alignment horizontal="left" vertical="center"/>
    </xf>
    <xf numFmtId="182" fontId="39" fillId="40" borderId="98" xfId="0" applyNumberFormat="1" applyFont="1" applyFill="1" applyBorder="1" applyAlignment="1">
      <alignment vertical="center" shrinkToFit="1"/>
    </xf>
    <xf numFmtId="49" fontId="55" fillId="11" borderId="98" xfId="0" applyNumberFormat="1" applyFont="1" applyFill="1" applyBorder="1" applyAlignment="1">
      <alignment horizontal="left" vertical="center" shrinkToFit="1"/>
    </xf>
    <xf numFmtId="49" fontId="55" fillId="11" borderId="99" xfId="0" applyNumberFormat="1" applyFont="1" applyFill="1" applyBorder="1" applyAlignment="1">
      <alignment horizontal="left" vertical="center" shrinkToFit="1"/>
    </xf>
    <xf numFmtId="182" fontId="39" fillId="40" borderId="3" xfId="0" applyNumberFormat="1" applyFont="1" applyFill="1" applyBorder="1" applyAlignment="1">
      <alignment horizontal="right" vertical="center" shrinkToFit="1"/>
    </xf>
    <xf numFmtId="182" fontId="39" fillId="40" borderId="4" xfId="0" applyNumberFormat="1" applyFont="1" applyFill="1" applyBorder="1" applyAlignment="1">
      <alignment horizontal="right" vertical="center" shrinkToFit="1"/>
    </xf>
    <xf numFmtId="182" fontId="39" fillId="40" borderId="75" xfId="0" applyNumberFormat="1" applyFont="1" applyFill="1" applyBorder="1" applyAlignment="1">
      <alignment horizontal="right" vertical="center" shrinkToFit="1"/>
    </xf>
    <xf numFmtId="182" fontId="39" fillId="40" borderId="122" xfId="0" applyNumberFormat="1" applyFont="1" applyFill="1" applyBorder="1" applyAlignment="1">
      <alignment vertical="center" shrinkToFit="1"/>
    </xf>
    <xf numFmtId="182" fontId="39" fillId="40" borderId="116" xfId="33" applyNumberFormat="1" applyFont="1" applyFill="1" applyBorder="1" applyAlignment="1">
      <alignment vertical="center" shrinkToFit="1"/>
    </xf>
    <xf numFmtId="182" fontId="39" fillId="40" borderId="22" xfId="0" applyNumberFormat="1" applyFont="1" applyFill="1" applyBorder="1" applyAlignment="1">
      <alignment vertical="center" shrinkToFit="1"/>
    </xf>
    <xf numFmtId="0" fontId="39" fillId="11" borderId="43" xfId="0" applyFont="1" applyFill="1" applyBorder="1" applyAlignment="1">
      <alignment horizontal="center" vertical="center" shrinkToFit="1"/>
    </xf>
    <xf numFmtId="0" fontId="39" fillId="11" borderId="107" xfId="0" applyFont="1" applyFill="1" applyBorder="1" applyAlignment="1">
      <alignment horizontal="center" vertical="center" shrinkToFit="1"/>
    </xf>
    <xf numFmtId="0" fontId="39" fillId="11" borderId="43" xfId="0" applyFont="1" applyFill="1" applyBorder="1" applyAlignment="1">
      <alignment horizontal="left" vertical="center" wrapText="1"/>
    </xf>
    <xf numFmtId="0" fontId="39" fillId="11" borderId="44" xfId="0" applyFont="1" applyFill="1" applyBorder="1" applyAlignment="1">
      <alignment horizontal="left" vertical="center"/>
    </xf>
    <xf numFmtId="0" fontId="39" fillId="11" borderId="107" xfId="0" applyFont="1" applyFill="1" applyBorder="1" applyAlignment="1">
      <alignment horizontal="left" vertical="center"/>
    </xf>
    <xf numFmtId="182" fontId="39" fillId="11" borderId="110" xfId="0" applyNumberFormat="1" applyFont="1" applyFill="1" applyBorder="1" applyAlignment="1">
      <alignment vertical="center" shrinkToFit="1"/>
    </xf>
    <xf numFmtId="182" fontId="0" fillId="11" borderId="111" xfId="0" applyNumberFormat="1" applyFill="1" applyBorder="1" applyAlignment="1">
      <alignment vertical="center" shrinkToFit="1"/>
    </xf>
    <xf numFmtId="182" fontId="0" fillId="11" borderId="112" xfId="0" applyNumberFormat="1" applyFill="1" applyBorder="1" applyAlignment="1">
      <alignment vertical="center" shrinkToFit="1"/>
    </xf>
    <xf numFmtId="182" fontId="39" fillId="11" borderId="108" xfId="0" applyNumberFormat="1" applyFont="1" applyFill="1" applyBorder="1" applyAlignment="1">
      <alignment vertical="center" shrinkToFit="1"/>
    </xf>
    <xf numFmtId="182" fontId="0" fillId="11" borderId="44" xfId="0" applyNumberFormat="1" applyFill="1" applyBorder="1" applyAlignment="1">
      <alignment vertical="center" shrinkToFit="1"/>
    </xf>
    <xf numFmtId="182" fontId="0" fillId="11" borderId="107" xfId="0" applyNumberFormat="1" applyFill="1" applyBorder="1" applyAlignment="1">
      <alignment vertical="center" shrinkToFit="1"/>
    </xf>
    <xf numFmtId="182" fontId="39" fillId="11" borderId="43" xfId="0" applyNumberFormat="1" applyFont="1" applyFill="1" applyBorder="1" applyAlignment="1">
      <alignment vertical="center" shrinkToFit="1"/>
    </xf>
    <xf numFmtId="182" fontId="0" fillId="11" borderId="109" xfId="0" applyNumberFormat="1" applyFill="1" applyBorder="1" applyAlignment="1">
      <alignment vertical="center" shrinkToFit="1"/>
    </xf>
    <xf numFmtId="182" fontId="39" fillId="40" borderId="5" xfId="0" applyNumberFormat="1" applyFont="1" applyFill="1" applyBorder="1" applyAlignment="1">
      <alignment horizontal="right" vertical="center" shrinkToFit="1"/>
    </xf>
    <xf numFmtId="182" fontId="39" fillId="40" borderId="113" xfId="0" applyNumberFormat="1" applyFont="1" applyFill="1" applyBorder="1" applyAlignment="1">
      <alignment vertical="center" shrinkToFit="1"/>
    </xf>
    <xf numFmtId="182" fontId="39" fillId="40" borderId="5" xfId="0" applyNumberFormat="1" applyFont="1" applyFill="1" applyBorder="1" applyAlignment="1">
      <alignment vertical="center" shrinkToFit="1"/>
    </xf>
    <xf numFmtId="179" fontId="39" fillId="11" borderId="98" xfId="0" applyNumberFormat="1" applyFont="1" applyFill="1" applyBorder="1" applyAlignment="1">
      <alignment vertical="center" shrinkToFit="1"/>
    </xf>
    <xf numFmtId="179" fontId="39" fillId="11" borderId="99" xfId="0" applyNumberFormat="1" applyFont="1" applyFill="1" applyBorder="1" applyAlignment="1">
      <alignment vertical="center" shrinkToFit="1"/>
    </xf>
    <xf numFmtId="179" fontId="39" fillId="11" borderId="117" xfId="0" applyNumberFormat="1" applyFont="1" applyFill="1" applyBorder="1" applyAlignment="1">
      <alignment vertical="center" shrinkToFit="1"/>
    </xf>
    <xf numFmtId="182" fontId="39" fillId="40" borderId="43" xfId="0" applyNumberFormat="1" applyFont="1" applyFill="1" applyBorder="1" applyAlignment="1">
      <alignment vertical="center" shrinkToFit="1"/>
    </xf>
    <xf numFmtId="182" fontId="39" fillId="40" borderId="44" xfId="0" applyNumberFormat="1" applyFont="1" applyFill="1" applyBorder="1" applyAlignment="1">
      <alignment vertical="center" shrinkToFit="1"/>
    </xf>
    <xf numFmtId="182" fontId="39" fillId="40" borderId="107" xfId="0" applyNumberFormat="1" applyFont="1" applyFill="1" applyBorder="1" applyAlignment="1">
      <alignment vertical="center" shrinkToFit="1"/>
    </xf>
    <xf numFmtId="49" fontId="46" fillId="11" borderId="21" xfId="0" applyNumberFormat="1" applyFont="1" applyFill="1" applyBorder="1" applyAlignment="1">
      <alignment horizontal="left" vertical="center" wrapText="1"/>
    </xf>
    <xf numFmtId="49" fontId="46" fillId="11" borderId="4" xfId="0" applyNumberFormat="1" applyFont="1" applyFill="1" applyBorder="1" applyAlignment="1">
      <alignment horizontal="left" vertical="center" wrapText="1"/>
    </xf>
    <xf numFmtId="49" fontId="46" fillId="11" borderId="5" xfId="0" applyNumberFormat="1" applyFont="1" applyFill="1" applyBorder="1" applyAlignment="1">
      <alignment horizontal="left" vertical="center" wrapText="1"/>
    </xf>
    <xf numFmtId="182" fontId="39" fillId="11" borderId="10" xfId="0" applyNumberFormat="1" applyFont="1" applyFill="1" applyBorder="1" applyAlignment="1">
      <alignment vertical="center" shrinkToFit="1"/>
    </xf>
    <xf numFmtId="182" fontId="39" fillId="11" borderId="11" xfId="0" applyNumberFormat="1" applyFont="1" applyFill="1" applyBorder="1" applyAlignment="1">
      <alignment vertical="center" shrinkToFit="1"/>
    </xf>
    <xf numFmtId="49" fontId="43" fillId="11" borderId="19" xfId="0" applyNumberFormat="1" applyFont="1" applyFill="1" applyBorder="1" applyAlignment="1">
      <alignment horizontal="center" vertical="center" shrinkToFit="1"/>
    </xf>
    <xf numFmtId="49" fontId="43" fillId="11" borderId="10" xfId="0" applyNumberFormat="1" applyFont="1" applyFill="1" applyBorder="1" applyAlignment="1">
      <alignment horizontal="center" vertical="center" shrinkToFit="1"/>
    </xf>
    <xf numFmtId="49" fontId="43" fillId="11" borderId="11" xfId="0" applyNumberFormat="1" applyFont="1" applyFill="1" applyBorder="1" applyAlignment="1">
      <alignment horizontal="center" vertical="center" shrinkToFit="1"/>
    </xf>
    <xf numFmtId="182" fontId="39" fillId="40" borderId="108" xfId="0" applyNumberFormat="1" applyFont="1" applyFill="1" applyBorder="1" applyAlignment="1">
      <alignment vertical="center" shrinkToFit="1"/>
    </xf>
    <xf numFmtId="182" fontId="39" fillId="40" borderId="109" xfId="0" applyNumberFormat="1" applyFont="1" applyFill="1" applyBorder="1" applyAlignment="1">
      <alignment vertical="center" shrinkToFit="1"/>
    </xf>
    <xf numFmtId="179" fontId="39" fillId="11" borderId="4" xfId="0" applyNumberFormat="1" applyFont="1" applyFill="1" applyBorder="1" applyAlignment="1">
      <alignment vertical="center" shrinkToFit="1"/>
    </xf>
    <xf numFmtId="179" fontId="39" fillId="11" borderId="5" xfId="0" applyNumberFormat="1" applyFont="1" applyFill="1" applyBorder="1" applyAlignment="1">
      <alignment vertical="center" shrinkToFit="1"/>
    </xf>
    <xf numFmtId="179" fontId="39" fillId="11" borderId="3" xfId="0" applyNumberFormat="1" applyFont="1" applyFill="1" applyBorder="1" applyAlignment="1">
      <alignment vertical="center" shrinkToFit="1"/>
    </xf>
    <xf numFmtId="0" fontId="39" fillId="11" borderId="3" xfId="35" applyNumberFormat="1" applyFont="1" applyFill="1" applyBorder="1" applyAlignment="1">
      <alignment vertical="center" shrinkToFit="1"/>
    </xf>
    <xf numFmtId="0" fontId="0" fillId="11" borderId="75" xfId="35" applyNumberFormat="1" applyFont="1" applyFill="1" applyBorder="1" applyAlignment="1">
      <alignment vertical="center" shrinkToFit="1"/>
    </xf>
    <xf numFmtId="0" fontId="39" fillId="11" borderId="75" xfId="35" applyNumberFormat="1" applyFont="1" applyFill="1" applyBorder="1" applyAlignment="1">
      <alignment vertical="center" shrinkToFit="1"/>
    </xf>
    <xf numFmtId="0" fontId="39" fillId="11" borderId="21" xfId="35" applyNumberFormat="1" applyFont="1" applyFill="1" applyBorder="1" applyAlignment="1">
      <alignment horizontal="center" vertical="center" shrinkToFit="1"/>
    </xf>
    <xf numFmtId="0" fontId="39" fillId="11" borderId="4" xfId="35" applyNumberFormat="1" applyFont="1" applyFill="1" applyBorder="1" applyAlignment="1">
      <alignment horizontal="center" vertical="center" shrinkToFit="1"/>
    </xf>
    <xf numFmtId="0" fontId="39" fillId="11" borderId="5" xfId="35" applyNumberFormat="1" applyFont="1" applyFill="1" applyBorder="1" applyAlignment="1">
      <alignment horizontal="center" vertical="center" shrinkToFit="1"/>
    </xf>
    <xf numFmtId="0" fontId="39" fillId="11" borderId="21" xfId="35" applyNumberFormat="1" applyFont="1" applyFill="1" applyBorder="1" applyAlignment="1">
      <alignment vertical="center" shrinkToFit="1"/>
    </xf>
    <xf numFmtId="0" fontId="39" fillId="11" borderId="5" xfId="35" applyNumberFormat="1" applyFont="1" applyFill="1" applyBorder="1" applyAlignment="1">
      <alignment vertical="center" shrinkToFit="1"/>
    </xf>
    <xf numFmtId="181" fontId="39" fillId="40" borderId="4" xfId="35" applyNumberFormat="1" applyFont="1" applyFill="1" applyBorder="1" applyAlignment="1">
      <alignment vertical="center" shrinkToFit="1"/>
    </xf>
    <xf numFmtId="181" fontId="42" fillId="40" borderId="4" xfId="35" applyNumberFormat="1" applyFont="1" applyFill="1" applyBorder="1" applyAlignment="1">
      <alignment vertical="center" shrinkToFit="1"/>
    </xf>
    <xf numFmtId="181" fontId="42" fillId="40" borderId="75" xfId="35" applyNumberFormat="1" applyFont="1" applyFill="1" applyBorder="1" applyAlignment="1">
      <alignment vertical="center" shrinkToFit="1"/>
    </xf>
    <xf numFmtId="181" fontId="42" fillId="40" borderId="5" xfId="35" applyNumberFormat="1" applyFont="1" applyFill="1" applyBorder="1" applyAlignment="1">
      <alignment vertical="center" shrinkToFit="1"/>
    </xf>
    <xf numFmtId="181" fontId="39" fillId="11" borderId="4" xfId="35" applyNumberFormat="1" applyFont="1" applyFill="1" applyBorder="1" applyAlignment="1">
      <alignment vertical="center" shrinkToFit="1"/>
    </xf>
    <xf numFmtId="181" fontId="0" fillId="11" borderId="5" xfId="35" applyNumberFormat="1" applyFont="1" applyFill="1" applyBorder="1" applyAlignment="1">
      <alignment vertical="center" shrinkToFit="1"/>
    </xf>
    <xf numFmtId="181" fontId="39" fillId="40" borderId="21" xfId="35" applyNumberFormat="1" applyFont="1" applyFill="1" applyBorder="1" applyAlignment="1">
      <alignment vertical="center" shrinkToFit="1"/>
    </xf>
    <xf numFmtId="185" fontId="39" fillId="40" borderId="4" xfId="35" applyNumberFormat="1" applyFont="1" applyFill="1" applyBorder="1" applyAlignment="1">
      <alignment vertical="center" shrinkToFit="1"/>
    </xf>
    <xf numFmtId="185" fontId="42" fillId="40" borderId="4" xfId="35" applyNumberFormat="1" applyFont="1" applyFill="1" applyBorder="1" applyAlignment="1">
      <alignment vertical="center" shrinkToFit="1"/>
    </xf>
    <xf numFmtId="185" fontId="42" fillId="40" borderId="5" xfId="35" applyNumberFormat="1" applyFont="1" applyFill="1" applyBorder="1" applyAlignment="1">
      <alignment vertical="center" shrinkToFit="1"/>
    </xf>
    <xf numFmtId="181" fontId="39" fillId="11" borderId="5" xfId="35" applyNumberFormat="1" applyFont="1" applyFill="1" applyBorder="1" applyAlignment="1">
      <alignment vertical="center" shrinkToFit="1"/>
    </xf>
    <xf numFmtId="181" fontId="39" fillId="11" borderId="75" xfId="35" applyNumberFormat="1" applyFont="1" applyFill="1" applyBorder="1" applyAlignment="1">
      <alignment vertical="center" shrinkToFit="1"/>
    </xf>
    <xf numFmtId="181" fontId="39" fillId="11" borderId="21" xfId="35" applyNumberFormat="1" applyFont="1" applyFill="1" applyBorder="1" applyAlignment="1">
      <alignment vertical="center" shrinkToFit="1"/>
    </xf>
    <xf numFmtId="0" fontId="0" fillId="0" borderId="75" xfId="0" applyBorder="1" applyAlignment="1">
      <alignment vertical="center" shrinkToFit="1"/>
    </xf>
    <xf numFmtId="40" fontId="39" fillId="40" borderId="12" xfId="35" applyNumberFormat="1" applyFont="1" applyFill="1" applyBorder="1" applyAlignment="1">
      <alignment vertical="center" shrinkToFit="1"/>
    </xf>
    <xf numFmtId="40" fontId="42" fillId="40" borderId="12" xfId="35" applyNumberFormat="1" applyFont="1" applyFill="1" applyBorder="1" applyAlignment="1">
      <alignment vertical="center" shrinkToFit="1"/>
    </xf>
    <xf numFmtId="40" fontId="42" fillId="40" borderId="8" xfId="35" applyNumberFormat="1" applyFont="1" applyFill="1" applyBorder="1" applyAlignment="1">
      <alignment vertical="center" shrinkToFit="1"/>
    </xf>
    <xf numFmtId="40" fontId="39" fillId="40" borderId="94" xfId="35" applyNumberFormat="1" applyFont="1" applyFill="1" applyBorder="1" applyAlignment="1">
      <alignment vertical="center" shrinkToFit="1"/>
    </xf>
    <xf numFmtId="40" fontId="42" fillId="40" borderId="95" xfId="35" applyNumberFormat="1" applyFont="1" applyFill="1" applyBorder="1" applyAlignment="1">
      <alignment vertical="center" shrinkToFit="1"/>
    </xf>
    <xf numFmtId="40" fontId="39" fillId="40" borderId="95" xfId="35" applyNumberFormat="1" applyFont="1" applyFill="1" applyBorder="1" applyAlignment="1">
      <alignment vertical="center" shrinkToFit="1"/>
    </xf>
    <xf numFmtId="40" fontId="42" fillId="40" borderId="96" xfId="35" applyNumberFormat="1" applyFont="1" applyFill="1" applyBorder="1" applyAlignment="1">
      <alignment vertical="center" shrinkToFit="1"/>
    </xf>
    <xf numFmtId="49" fontId="43" fillId="11" borderId="15" xfId="0" applyNumberFormat="1" applyFont="1" applyFill="1" applyBorder="1" applyAlignment="1">
      <alignment horizontal="left" vertical="center" shrinkToFit="1"/>
    </xf>
    <xf numFmtId="49" fontId="43" fillId="11" borderId="6" xfId="0" applyNumberFormat="1" applyFont="1" applyFill="1" applyBorder="1" applyAlignment="1">
      <alignment horizontal="left" vertical="center" shrinkToFit="1"/>
    </xf>
    <xf numFmtId="49" fontId="43" fillId="11" borderId="7" xfId="0" applyNumberFormat="1" applyFont="1" applyFill="1" applyBorder="1" applyAlignment="1">
      <alignment horizontal="left" vertical="center" shrinkToFit="1"/>
    </xf>
    <xf numFmtId="0" fontId="48" fillId="11" borderId="9" xfId="0" applyFont="1" applyFill="1" applyBorder="1" applyAlignment="1">
      <alignment horizontal="left"/>
    </xf>
    <xf numFmtId="0" fontId="48" fillId="11" borderId="10" xfId="0" applyFont="1" applyFill="1" applyBorder="1" applyAlignment="1">
      <alignment horizontal="left"/>
    </xf>
    <xf numFmtId="40" fontId="39" fillId="40" borderId="45" xfId="35" applyNumberFormat="1" applyFont="1" applyFill="1" applyBorder="1" applyAlignment="1">
      <alignment vertical="center" shrinkToFit="1"/>
    </xf>
    <xf numFmtId="40" fontId="42" fillId="40" borderId="45" xfId="35" applyNumberFormat="1" applyFont="1" applyFill="1" applyBorder="1" applyAlignment="1">
      <alignment vertical="center" shrinkToFit="1"/>
    </xf>
    <xf numFmtId="40" fontId="42" fillId="40" borderId="74" xfId="35" applyNumberFormat="1" applyFont="1" applyFill="1" applyBorder="1" applyAlignment="1">
      <alignment vertical="center" shrinkToFit="1"/>
    </xf>
    <xf numFmtId="40" fontId="39" fillId="40" borderId="123" xfId="35" applyNumberFormat="1" applyFont="1" applyFill="1" applyBorder="1" applyAlignment="1">
      <alignment vertical="center" shrinkToFit="1"/>
    </xf>
    <xf numFmtId="40" fontId="39" fillId="40" borderId="124" xfId="35" applyNumberFormat="1" applyFont="1" applyFill="1" applyBorder="1" applyAlignment="1">
      <alignment vertical="center" shrinkToFit="1"/>
    </xf>
    <xf numFmtId="40" fontId="39" fillId="40" borderId="125" xfId="35" applyNumberFormat="1" applyFont="1" applyFill="1" applyBorder="1" applyAlignment="1">
      <alignment vertical="center" shrinkToFit="1"/>
    </xf>
    <xf numFmtId="40" fontId="39" fillId="40" borderId="126" xfId="35" applyNumberFormat="1" applyFont="1" applyFill="1" applyBorder="1" applyAlignment="1">
      <alignment vertical="center" shrinkToFit="1"/>
    </xf>
    <xf numFmtId="40" fontId="39" fillId="40" borderId="127" xfId="35" applyNumberFormat="1" applyFont="1" applyFill="1" applyBorder="1" applyAlignment="1">
      <alignment vertical="center" shrinkToFit="1"/>
    </xf>
    <xf numFmtId="38" fontId="39" fillId="40" borderId="129" xfId="33" applyFont="1" applyFill="1" applyBorder="1" applyAlignment="1">
      <alignment horizontal="center" vertical="center" shrinkToFit="1"/>
    </xf>
    <xf numFmtId="38" fontId="42" fillId="40" borderId="130" xfId="33" applyFont="1" applyFill="1" applyBorder="1" applyAlignment="1">
      <alignment horizontal="center" vertical="center" shrinkToFit="1"/>
    </xf>
    <xf numFmtId="38" fontId="42" fillId="40" borderId="133" xfId="33" applyFont="1" applyFill="1" applyBorder="1" applyAlignment="1">
      <alignment horizontal="center" vertical="center" shrinkToFit="1"/>
    </xf>
    <xf numFmtId="38" fontId="39" fillId="40" borderId="130" xfId="33" applyFont="1" applyFill="1" applyBorder="1" applyAlignment="1">
      <alignment horizontal="center" vertical="center" shrinkToFit="1"/>
    </xf>
    <xf numFmtId="38" fontId="42" fillId="40" borderId="131" xfId="33" applyFont="1" applyFill="1" applyBorder="1" applyAlignment="1">
      <alignment horizontal="center" vertical="center" shrinkToFit="1"/>
    </xf>
    <xf numFmtId="38" fontId="39" fillId="40" borderId="99" xfId="33" applyFont="1" applyFill="1" applyBorder="1" applyAlignment="1">
      <alignment vertical="center" shrinkToFit="1"/>
    </xf>
    <xf numFmtId="0" fontId="39" fillId="11" borderId="8"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11" borderId="7" xfId="0" applyFont="1" applyFill="1" applyBorder="1" applyAlignment="1">
      <alignment horizontal="left" vertical="center" shrinkToFit="1"/>
    </xf>
    <xf numFmtId="0" fontId="39" fillId="11" borderId="1"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 xfId="0" applyFont="1" applyFill="1" applyBorder="1" applyAlignment="1">
      <alignment horizontal="left" vertical="center" shrinkToFit="1"/>
    </xf>
    <xf numFmtId="0" fontId="39" fillId="11" borderId="9"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 xfId="0" applyFont="1" applyFill="1" applyBorder="1" applyAlignment="1">
      <alignment horizontal="center" vertical="center"/>
    </xf>
    <xf numFmtId="0" fontId="39" fillId="11" borderId="0" xfId="0" applyFont="1" applyFill="1" applyAlignment="1">
      <alignment horizontal="center" vertical="center"/>
    </xf>
    <xf numFmtId="0" fontId="39" fillId="11" borderId="2" xfId="0" applyFont="1" applyFill="1" applyBorder="1" applyAlignment="1">
      <alignment horizontal="center" vertical="center"/>
    </xf>
    <xf numFmtId="182" fontId="0" fillId="40" borderId="121" xfId="0" applyNumberFormat="1" applyFill="1" applyBorder="1" applyAlignment="1">
      <alignment vertical="center" shrinkToFit="1"/>
    </xf>
    <xf numFmtId="38" fontId="39" fillId="0" borderId="43" xfId="33" applyFont="1" applyFill="1" applyBorder="1" applyAlignment="1">
      <alignment vertical="center" shrinkToFit="1"/>
    </xf>
    <xf numFmtId="38" fontId="39" fillId="0" borderId="44" xfId="33" applyFont="1" applyFill="1" applyBorder="1" applyAlignment="1">
      <alignment vertical="center" shrinkToFit="1"/>
    </xf>
    <xf numFmtId="38" fontId="39" fillId="0" borderId="107" xfId="33" applyFont="1" applyFill="1" applyBorder="1" applyAlignment="1">
      <alignment vertical="center" shrinkToFit="1"/>
    </xf>
    <xf numFmtId="38" fontId="39" fillId="0" borderId="109" xfId="33" applyFont="1" applyFill="1" applyBorder="1" applyAlignment="1">
      <alignment vertical="center" shrinkToFit="1"/>
    </xf>
    <xf numFmtId="182" fontId="39" fillId="40" borderId="99" xfId="33" applyNumberFormat="1" applyFont="1" applyFill="1" applyBorder="1" applyAlignment="1">
      <alignment vertical="center" shrinkToFit="1"/>
    </xf>
    <xf numFmtId="49" fontId="43" fillId="11" borderId="108" xfId="0" applyNumberFormat="1" applyFont="1" applyFill="1" applyBorder="1" applyAlignment="1">
      <alignment horizontal="left" vertical="center" shrinkToFit="1"/>
    </xf>
    <xf numFmtId="49" fontId="43" fillId="11" borderId="44" xfId="0" applyNumberFormat="1" applyFont="1" applyFill="1" applyBorder="1" applyAlignment="1">
      <alignment horizontal="left" vertical="center" shrinkToFit="1"/>
    </xf>
    <xf numFmtId="49" fontId="43" fillId="11" borderId="107" xfId="0" applyNumberFormat="1" applyFont="1" applyFill="1" applyBorder="1" applyAlignment="1">
      <alignment horizontal="left" vertical="center" shrinkToFit="1"/>
    </xf>
    <xf numFmtId="49" fontId="39" fillId="11" borderId="85" xfId="0" applyNumberFormat="1" applyFont="1" applyFill="1" applyBorder="1" applyAlignment="1">
      <alignment horizontal="center" vertical="center" shrinkToFit="1"/>
    </xf>
    <xf numFmtId="49" fontId="39" fillId="11" borderId="45" xfId="0" applyNumberFormat="1" applyFont="1" applyFill="1" applyBorder="1" applyAlignment="1">
      <alignment horizontal="center" vertical="center" shrinkToFit="1"/>
    </xf>
    <xf numFmtId="49" fontId="39" fillId="11" borderId="74" xfId="0" applyNumberFormat="1" applyFont="1" applyFill="1" applyBorder="1" applyAlignment="1">
      <alignment horizontal="center" vertical="center" shrinkToFit="1"/>
    </xf>
    <xf numFmtId="49" fontId="39" fillId="11" borderId="120" xfId="0" applyNumberFormat="1" applyFont="1" applyFill="1" applyBorder="1" applyAlignment="1">
      <alignment horizontal="center" vertical="center" shrinkToFit="1"/>
    </xf>
    <xf numFmtId="49" fontId="39" fillId="11" borderId="111" xfId="0" applyNumberFormat="1" applyFont="1" applyFill="1" applyBorder="1" applyAlignment="1">
      <alignment horizontal="center" vertical="center" shrinkToFit="1"/>
    </xf>
    <xf numFmtId="49" fontId="39" fillId="11" borderId="112" xfId="0" applyNumberFormat="1" applyFont="1" applyFill="1" applyBorder="1" applyAlignment="1">
      <alignment horizontal="center" vertical="center" shrinkToFit="1"/>
    </xf>
    <xf numFmtId="49" fontId="39" fillId="11" borderId="106" xfId="0" applyNumberFormat="1" applyFont="1" applyFill="1" applyBorder="1" applyAlignment="1">
      <alignment horizontal="left" vertical="center" shrinkToFit="1"/>
    </xf>
    <xf numFmtId="49" fontId="39" fillId="11" borderId="46" xfId="0" applyNumberFormat="1" applyFont="1" applyFill="1" applyBorder="1" applyAlignment="1">
      <alignment horizontal="left" vertical="center" shrinkToFit="1"/>
    </xf>
    <xf numFmtId="49" fontId="44" fillId="11" borderId="93" xfId="0" applyNumberFormat="1" applyFont="1" applyFill="1" applyBorder="1" applyAlignment="1">
      <alignment horizontal="left" vertical="center" wrapText="1"/>
    </xf>
    <xf numFmtId="49" fontId="44" fillId="11" borderId="128" xfId="0" applyNumberFormat="1" applyFont="1" applyFill="1" applyBorder="1" applyAlignment="1">
      <alignment horizontal="left" vertical="center" wrapText="1"/>
    </xf>
    <xf numFmtId="182" fontId="39" fillId="40" borderId="116" xfId="0" applyNumberFormat="1" applyFont="1" applyFill="1" applyBorder="1" applyAlignment="1">
      <alignment vertical="center" shrinkToFit="1"/>
    </xf>
    <xf numFmtId="0" fontId="43" fillId="11" borderId="3" xfId="0" applyFont="1" applyFill="1" applyBorder="1" applyAlignment="1">
      <alignment horizontal="left" vertical="center" wrapText="1" shrinkToFit="1"/>
    </xf>
    <xf numFmtId="0" fontId="43" fillId="11" borderId="4" xfId="0" applyFont="1" applyFill="1" applyBorder="1" applyAlignment="1">
      <alignment horizontal="left" vertical="center" wrapText="1" shrinkToFit="1"/>
    </xf>
    <xf numFmtId="0" fontId="43" fillId="11" borderId="4" xfId="0" applyFont="1" applyFill="1" applyBorder="1" applyAlignment="1">
      <alignment horizontal="center" vertical="center" wrapText="1" shrinkToFit="1"/>
    </xf>
    <xf numFmtId="0" fontId="43" fillId="11" borderId="5" xfId="0" applyFont="1" applyFill="1" applyBorder="1" applyAlignment="1">
      <alignment horizontal="center" vertical="center" wrapText="1"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50" fillId="11" borderId="58" xfId="0" applyFont="1" applyFill="1" applyBorder="1" applyAlignment="1">
      <alignment horizontal="center" vertical="center" shrinkToFit="1"/>
    </xf>
    <xf numFmtId="0" fontId="50" fillId="11" borderId="55" xfId="0" applyFont="1" applyFill="1" applyBorder="1" applyAlignment="1">
      <alignment horizontal="center" vertical="center" shrinkToFit="1"/>
    </xf>
    <xf numFmtId="0" fontId="50" fillId="11" borderId="59" xfId="0" applyFont="1" applyFill="1" applyBorder="1" applyAlignment="1">
      <alignment horizontal="center" vertical="center" shrinkToFit="1"/>
    </xf>
    <xf numFmtId="0" fontId="50" fillId="11" borderId="67" xfId="0" applyFont="1" applyFill="1" applyBorder="1" applyAlignment="1">
      <alignment horizontal="center" vertical="center" shrinkToFit="1"/>
    </xf>
    <xf numFmtId="0" fontId="50" fillId="11" borderId="65" xfId="0" applyFont="1" applyFill="1" applyBorder="1" applyAlignment="1">
      <alignment horizontal="center" vertical="center" shrinkToFit="1"/>
    </xf>
    <xf numFmtId="0" fontId="50" fillId="11" borderId="68" xfId="0" applyFont="1" applyFill="1" applyBorder="1" applyAlignment="1">
      <alignment horizontal="center" vertical="center" shrinkToFit="1"/>
    </xf>
    <xf numFmtId="0" fontId="50" fillId="11" borderId="102" xfId="0" applyFont="1" applyFill="1" applyBorder="1" applyAlignment="1">
      <alignment horizontal="left" shrinkToFit="1"/>
    </xf>
    <xf numFmtId="0" fontId="50" fillId="11" borderId="48" xfId="0" applyFont="1" applyFill="1" applyBorder="1" applyAlignment="1">
      <alignment horizontal="left" shrinkToFit="1"/>
    </xf>
    <xf numFmtId="0" fontId="50" fillId="11" borderId="49" xfId="0" applyFont="1" applyFill="1" applyBorder="1" applyAlignment="1">
      <alignment horizontal="left" shrinkToFit="1"/>
    </xf>
    <xf numFmtId="38" fontId="39" fillId="40" borderId="48" xfId="33" applyFont="1" applyFill="1" applyBorder="1" applyAlignment="1">
      <alignment horizontal="center" vertical="center" shrinkToFit="1"/>
    </xf>
    <xf numFmtId="38" fontId="42" fillId="40" borderId="48" xfId="33" applyFont="1" applyFill="1" applyBorder="1" applyAlignment="1">
      <alignment horizontal="center" vertical="center" shrinkToFit="1"/>
    </xf>
    <xf numFmtId="38" fontId="42" fillId="40" borderId="49" xfId="33" applyFont="1" applyFill="1" applyBorder="1" applyAlignment="1">
      <alignment horizontal="center" vertical="center" shrinkToFit="1"/>
    </xf>
    <xf numFmtId="49" fontId="44" fillId="0" borderId="55" xfId="0" applyNumberFormat="1" applyFont="1" applyBorder="1" applyAlignment="1">
      <alignment horizontal="left" vertical="center" wrapText="1"/>
    </xf>
    <xf numFmtId="49" fontId="44" fillId="0" borderId="63" xfId="0" applyNumberFormat="1" applyFont="1" applyBorder="1" applyAlignment="1">
      <alignment horizontal="left" vertical="center" wrapText="1"/>
    </xf>
    <xf numFmtId="49" fontId="44" fillId="0" borderId="65" xfId="0" applyNumberFormat="1" applyFont="1" applyBorder="1" applyAlignment="1">
      <alignment horizontal="left" vertical="center" wrapText="1"/>
    </xf>
    <xf numFmtId="49" fontId="44" fillId="0" borderId="69" xfId="0" applyNumberFormat="1" applyFont="1" applyBorder="1" applyAlignment="1">
      <alignment horizontal="left" vertical="center" wrapText="1"/>
    </xf>
    <xf numFmtId="0" fontId="50" fillId="11" borderId="129" xfId="0" applyFont="1" applyFill="1" applyBorder="1" applyAlignment="1">
      <alignment horizontal="left" shrinkToFit="1"/>
    </xf>
    <xf numFmtId="0" fontId="50" fillId="11" borderId="130" xfId="0" applyFont="1" applyFill="1" applyBorder="1" applyAlignment="1">
      <alignment horizontal="left" shrinkToFit="1"/>
    </xf>
    <xf numFmtId="0" fontId="50" fillId="11" borderId="131" xfId="0" applyFont="1" applyFill="1" applyBorder="1" applyAlignment="1">
      <alignment horizontal="left" shrinkToFit="1"/>
    </xf>
    <xf numFmtId="38" fontId="39" fillId="40" borderId="102" xfId="33" applyFont="1" applyFill="1" applyBorder="1" applyAlignment="1">
      <alignment horizontal="center" vertical="center" shrinkToFit="1"/>
    </xf>
    <xf numFmtId="38" fontId="42" fillId="40" borderId="132" xfId="33" applyFont="1" applyFill="1" applyBorder="1" applyAlignment="1">
      <alignment horizontal="center" vertical="center" shrinkToFit="1"/>
    </xf>
    <xf numFmtId="0" fontId="50" fillId="40" borderId="101" xfId="0" applyFont="1" applyFill="1" applyBorder="1" applyAlignment="1">
      <alignment horizontal="center" vertical="center" shrinkToFit="1"/>
    </xf>
    <xf numFmtId="0" fontId="50" fillId="40" borderId="16" xfId="0" applyFont="1" applyFill="1" applyBorder="1" applyAlignment="1">
      <alignment horizontal="center" vertical="center" shrinkToFit="1"/>
    </xf>
    <xf numFmtId="40" fontId="39" fillId="40" borderId="92" xfId="35" applyNumberFormat="1" applyFont="1" applyFill="1" applyBorder="1" applyAlignment="1">
      <alignment vertical="center" shrinkToFit="1"/>
    </xf>
    <xf numFmtId="40" fontId="42" fillId="40" borderId="93" xfId="35" applyNumberFormat="1" applyFont="1" applyFill="1" applyBorder="1" applyAlignment="1">
      <alignment vertical="center" shrinkToFit="1"/>
    </xf>
    <xf numFmtId="0" fontId="50" fillId="11" borderId="134" xfId="0" applyFont="1" applyFill="1" applyBorder="1" applyAlignment="1">
      <alignment horizontal="center" shrinkToFit="1"/>
    </xf>
    <xf numFmtId="0" fontId="50" fillId="11" borderId="72" xfId="0" applyFont="1" applyFill="1" applyBorder="1" applyAlignment="1">
      <alignment horizontal="center" shrinkToFit="1"/>
    </xf>
    <xf numFmtId="0" fontId="50" fillId="11" borderId="73" xfId="0" applyFont="1" applyFill="1" applyBorder="1" applyAlignment="1">
      <alignment horizontal="center" shrinkToFit="1"/>
    </xf>
    <xf numFmtId="0" fontId="50" fillId="11" borderId="90" xfId="0" applyFont="1" applyFill="1" applyBorder="1" applyAlignment="1">
      <alignment horizontal="left" shrinkToFit="1"/>
    </xf>
    <xf numFmtId="0" fontId="50" fillId="11" borderId="72" xfId="0" applyFont="1" applyFill="1" applyBorder="1" applyAlignment="1">
      <alignment horizontal="left" shrinkToFit="1"/>
    </xf>
    <xf numFmtId="0" fontId="50" fillId="11" borderId="73" xfId="0" applyFont="1" applyFill="1" applyBorder="1" applyAlignment="1">
      <alignment horizontal="left" shrinkToFit="1"/>
    </xf>
    <xf numFmtId="38" fontId="39" fillId="40" borderId="72" xfId="33" applyFont="1" applyFill="1" applyBorder="1" applyAlignment="1">
      <alignment horizontal="center" vertical="center" shrinkToFit="1"/>
    </xf>
    <xf numFmtId="38" fontId="42" fillId="40" borderId="72" xfId="33" applyFont="1" applyFill="1" applyBorder="1" applyAlignment="1">
      <alignment horizontal="center" vertical="center" shrinkToFit="1"/>
    </xf>
    <xf numFmtId="38" fontId="42" fillId="40" borderId="73" xfId="33" applyFont="1" applyFill="1" applyBorder="1" applyAlignment="1">
      <alignment horizontal="center" vertical="center" shrinkToFit="1"/>
    </xf>
    <xf numFmtId="0" fontId="8" fillId="33" borderId="0" xfId="0" applyFont="1" applyFill="1" applyAlignment="1">
      <alignment vertical="center" wrapText="1"/>
    </xf>
    <xf numFmtId="49" fontId="11" fillId="33" borderId="8" xfId="0" applyNumberFormat="1" applyFont="1" applyFill="1" applyBorder="1" applyAlignment="1">
      <alignment vertical="center" wrapText="1" shrinkToFit="1"/>
    </xf>
    <xf numFmtId="0" fontId="0" fillId="33" borderId="6" xfId="0" applyFill="1" applyBorder="1" applyAlignment="1">
      <alignment vertical="center" wrapText="1" shrinkToFit="1"/>
    </xf>
    <xf numFmtId="0" fontId="0" fillId="33" borderId="7" xfId="0" applyFill="1" applyBorder="1" applyAlignment="1">
      <alignment vertical="center" wrapText="1" shrinkToFit="1"/>
    </xf>
    <xf numFmtId="0" fontId="0" fillId="33" borderId="9" xfId="0" applyFill="1" applyBorder="1" applyAlignment="1">
      <alignment vertical="center" wrapText="1" shrinkToFit="1"/>
    </xf>
    <xf numFmtId="0" fontId="0" fillId="33" borderId="10" xfId="0" applyFill="1" applyBorder="1" applyAlignment="1">
      <alignment vertical="center" wrapText="1" shrinkToFit="1"/>
    </xf>
    <xf numFmtId="0" fontId="0" fillId="33" borderId="11" xfId="0" applyFill="1" applyBorder="1" applyAlignment="1">
      <alignment vertical="center" wrapText="1" shrinkToFit="1"/>
    </xf>
    <xf numFmtId="0" fontId="9" fillId="33" borderId="6" xfId="0" applyFont="1" applyFill="1" applyBorder="1" applyAlignment="1">
      <alignment horizontal="left" vertical="center"/>
    </xf>
    <xf numFmtId="0" fontId="0" fillId="0" borderId="6" xfId="0" applyBorder="1" applyAlignment="1">
      <alignment horizontal="left" vertical="center"/>
    </xf>
    <xf numFmtId="49" fontId="0" fillId="33" borderId="9" xfId="0" applyNumberFormat="1" applyFill="1" applyBorder="1" applyAlignment="1">
      <alignment vertical="center" shrinkToFit="1"/>
    </xf>
    <xf numFmtId="49" fontId="0" fillId="33" borderId="10" xfId="0" applyNumberFormat="1" applyFill="1" applyBorder="1" applyAlignment="1">
      <alignment vertical="center" shrinkToFit="1"/>
    </xf>
    <xf numFmtId="49" fontId="0" fillId="33" borderId="11" xfId="0" applyNumberFormat="1" applyFill="1" applyBorder="1" applyAlignment="1">
      <alignment vertical="center" shrinkToFit="1"/>
    </xf>
    <xf numFmtId="0" fontId="9" fillId="34" borderId="3" xfId="0" applyFont="1" applyFill="1" applyBorder="1" applyAlignment="1">
      <alignment horizontal="center" vertical="center" shrinkToFit="1"/>
    </xf>
    <xf numFmtId="0" fontId="9" fillId="34" borderId="4" xfId="0" applyFont="1" applyFill="1" applyBorder="1" applyAlignment="1">
      <alignment horizontal="center" vertical="center" shrinkToFit="1"/>
    </xf>
    <xf numFmtId="0" fontId="9" fillId="34" borderId="5" xfId="0" applyFont="1" applyFill="1" applyBorder="1" applyAlignment="1">
      <alignment horizontal="center" vertical="center" shrinkToFit="1"/>
    </xf>
    <xf numFmtId="0" fontId="11" fillId="33" borderId="9" xfId="0" applyFont="1" applyFill="1" applyBorder="1" applyAlignment="1">
      <alignment horizontal="center" vertical="center" wrapText="1" shrinkToFit="1"/>
    </xf>
    <xf numFmtId="0" fontId="11" fillId="33" borderId="10" xfId="0" applyFont="1" applyFill="1" applyBorder="1" applyAlignment="1">
      <alignment horizontal="center" vertical="center" shrinkToFit="1"/>
    </xf>
    <xf numFmtId="0" fontId="11" fillId="33" borderId="11" xfId="0" applyFont="1" applyFill="1" applyBorder="1" applyAlignment="1">
      <alignment horizontal="center" vertical="center" shrinkToFit="1"/>
    </xf>
    <xf numFmtId="0" fontId="39" fillId="11" borderId="3" xfId="0" applyFont="1" applyFill="1" applyBorder="1" applyAlignment="1">
      <alignment horizontal="center" vertical="center"/>
    </xf>
    <xf numFmtId="0" fontId="39" fillId="11" borderId="4" xfId="0" applyFont="1" applyFill="1" applyBorder="1" applyAlignment="1">
      <alignment horizontal="center" vertical="center"/>
    </xf>
    <xf numFmtId="0" fontId="39" fillId="11" borderId="5" xfId="0" applyFont="1" applyFill="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9" fillId="34" borderId="0" xfId="0" applyFont="1" applyFill="1" applyAlignment="1">
      <alignment vertical="top" wrapText="1" shrinkToFit="1"/>
    </xf>
    <xf numFmtId="0" fontId="9" fillId="34" borderId="0" xfId="0" applyFont="1" applyFill="1" applyAlignment="1">
      <alignment vertical="center" wrapText="1" shrinkToFit="1"/>
    </xf>
    <xf numFmtId="0" fontId="9" fillId="33" borderId="0" xfId="0" applyFont="1" applyFill="1" applyAlignment="1">
      <alignment horizontal="left" vertical="top" wrapText="1" shrinkToFit="1"/>
    </xf>
    <xf numFmtId="49" fontId="43" fillId="0" borderId="72" xfId="0" applyNumberFormat="1" applyFont="1" applyBorder="1" applyAlignment="1">
      <alignment horizontal="left" vertical="center" shrinkToFit="1"/>
    </xf>
    <xf numFmtId="49" fontId="43" fillId="0" borderId="89" xfId="0" applyNumberFormat="1" applyFont="1" applyBorder="1" applyAlignment="1">
      <alignment horizontal="left" vertical="center" shrinkToFit="1"/>
    </xf>
    <xf numFmtId="38" fontId="39" fillId="40" borderId="90" xfId="33" applyFont="1" applyFill="1" applyBorder="1" applyAlignment="1">
      <alignment horizontal="center" vertical="center" shrinkToFit="1"/>
    </xf>
    <xf numFmtId="38" fontId="42" fillId="40" borderId="91" xfId="33" applyFont="1" applyFill="1" applyBorder="1" applyAlignment="1">
      <alignment horizontal="center" vertical="center" shrinkToFit="1"/>
    </xf>
    <xf numFmtId="0" fontId="9" fillId="34" borderId="6" xfId="0" applyFont="1" applyFill="1" applyBorder="1" applyAlignment="1">
      <alignment vertical="top"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2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通貨 2" xfId="44" xr:uid="{00000000-0005-0000-0000-00002B000000}"/>
    <cellStyle name="入力" xfId="45" builtinId="20" customBuiltin="1"/>
    <cellStyle name="標準" xfId="0" builtinId="0"/>
    <cellStyle name="良い" xfId="46" builtinId="26" customBuiltin="1"/>
  </cellStyles>
  <dxfs count="13">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
      <fill>
        <patternFill>
          <bgColor indexed="23"/>
        </patternFill>
      </fill>
    </dxf>
    <dxf>
      <fill>
        <patternFill patternType="solid">
          <bgColor theme="0" tint="-0.499923703726310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66675</xdr:colOff>
          <xdr:row>31</xdr:row>
          <xdr:rowOff>38100</xdr:rowOff>
        </xdr:from>
        <xdr:to>
          <xdr:col>58</xdr:col>
          <xdr:colOff>28575</xdr:colOff>
          <xdr:row>32</xdr:row>
          <xdr:rowOff>133350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31</xdr:row>
          <xdr:rowOff>38100</xdr:rowOff>
        </xdr:from>
        <xdr:to>
          <xdr:col>45</xdr:col>
          <xdr:colOff>123825</xdr:colOff>
          <xdr:row>32</xdr:row>
          <xdr:rowOff>133350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104775</xdr:colOff>
          <xdr:row>58</xdr:row>
          <xdr:rowOff>123825</xdr:rowOff>
        </xdr:from>
        <xdr:to>
          <xdr:col>39</xdr:col>
          <xdr:colOff>123825</xdr:colOff>
          <xdr:row>60</xdr:row>
          <xdr:rowOff>38100</xdr:rowOff>
        </xdr:to>
        <xdr:sp macro="" textlink="">
          <xdr:nvSpPr>
            <xdr:cNvPr id="15363" name="Check Box 1027"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58</xdr:row>
          <xdr:rowOff>123825</xdr:rowOff>
        </xdr:from>
        <xdr:to>
          <xdr:col>44</xdr:col>
          <xdr:colOff>114300</xdr:colOff>
          <xdr:row>60</xdr:row>
          <xdr:rowOff>38100</xdr:rowOff>
        </xdr:to>
        <xdr:sp macro="" textlink="">
          <xdr:nvSpPr>
            <xdr:cNvPr id="15364" name="Check Box 1028"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352</xdr:row>
          <xdr:rowOff>123825</xdr:rowOff>
        </xdr:from>
        <xdr:to>
          <xdr:col>36</xdr:col>
          <xdr:colOff>133350</xdr:colOff>
          <xdr:row>354</xdr:row>
          <xdr:rowOff>38100</xdr:rowOff>
        </xdr:to>
        <xdr:sp macro="" textlink="">
          <xdr:nvSpPr>
            <xdr:cNvPr id="15377" name="Check Box 1041"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352</xdr:row>
          <xdr:rowOff>123825</xdr:rowOff>
        </xdr:from>
        <xdr:to>
          <xdr:col>57</xdr:col>
          <xdr:colOff>123825</xdr:colOff>
          <xdr:row>354</xdr:row>
          <xdr:rowOff>38100</xdr:rowOff>
        </xdr:to>
        <xdr:sp macro="" textlink="">
          <xdr:nvSpPr>
            <xdr:cNvPr id="15378" name="Check Box 1042"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349</xdr:row>
          <xdr:rowOff>123825</xdr:rowOff>
        </xdr:from>
        <xdr:to>
          <xdr:col>36</xdr:col>
          <xdr:colOff>133350</xdr:colOff>
          <xdr:row>351</xdr:row>
          <xdr:rowOff>38100</xdr:rowOff>
        </xdr:to>
        <xdr:sp macro="" textlink="">
          <xdr:nvSpPr>
            <xdr:cNvPr id="15379" name="Check Box 1043"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349</xdr:row>
          <xdr:rowOff>123825</xdr:rowOff>
        </xdr:from>
        <xdr:to>
          <xdr:col>41</xdr:col>
          <xdr:colOff>133350</xdr:colOff>
          <xdr:row>351</xdr:row>
          <xdr:rowOff>38100</xdr:rowOff>
        </xdr:to>
        <xdr:sp macro="" textlink="">
          <xdr:nvSpPr>
            <xdr:cNvPr id="15380" name="Check Box 1044"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350</xdr:row>
          <xdr:rowOff>123825</xdr:rowOff>
        </xdr:from>
        <xdr:to>
          <xdr:col>36</xdr:col>
          <xdr:colOff>133350</xdr:colOff>
          <xdr:row>352</xdr:row>
          <xdr:rowOff>38100</xdr:rowOff>
        </xdr:to>
        <xdr:sp macro="" textlink="">
          <xdr:nvSpPr>
            <xdr:cNvPr id="15381" name="Check Box 1045"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372</xdr:row>
          <xdr:rowOff>123825</xdr:rowOff>
        </xdr:from>
        <xdr:to>
          <xdr:col>36</xdr:col>
          <xdr:colOff>133350</xdr:colOff>
          <xdr:row>374</xdr:row>
          <xdr:rowOff>38100</xdr:rowOff>
        </xdr:to>
        <xdr:sp macro="" textlink="">
          <xdr:nvSpPr>
            <xdr:cNvPr id="15382" name="Check Box 1046"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372</xdr:row>
          <xdr:rowOff>123825</xdr:rowOff>
        </xdr:from>
        <xdr:to>
          <xdr:col>41</xdr:col>
          <xdr:colOff>133350</xdr:colOff>
          <xdr:row>374</xdr:row>
          <xdr:rowOff>38100</xdr:rowOff>
        </xdr:to>
        <xdr:sp macro="" textlink="">
          <xdr:nvSpPr>
            <xdr:cNvPr id="15383" name="Check Box 1047"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373</xdr:row>
          <xdr:rowOff>123825</xdr:rowOff>
        </xdr:from>
        <xdr:to>
          <xdr:col>36</xdr:col>
          <xdr:colOff>133350</xdr:colOff>
          <xdr:row>375</xdr:row>
          <xdr:rowOff>38100</xdr:rowOff>
        </xdr:to>
        <xdr:sp macro="" textlink="">
          <xdr:nvSpPr>
            <xdr:cNvPr id="15384" name="Check Box 1048"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373</xdr:row>
          <xdr:rowOff>123825</xdr:rowOff>
        </xdr:from>
        <xdr:to>
          <xdr:col>57</xdr:col>
          <xdr:colOff>123825</xdr:colOff>
          <xdr:row>375</xdr:row>
          <xdr:rowOff>38100</xdr:rowOff>
        </xdr:to>
        <xdr:sp macro="" textlink="">
          <xdr:nvSpPr>
            <xdr:cNvPr id="15385" name="Check Box 1049"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693</xdr:row>
          <xdr:rowOff>123825</xdr:rowOff>
        </xdr:from>
        <xdr:to>
          <xdr:col>41</xdr:col>
          <xdr:colOff>0</xdr:colOff>
          <xdr:row>695</xdr:row>
          <xdr:rowOff>38100</xdr:rowOff>
        </xdr:to>
        <xdr:sp macro="" textlink="">
          <xdr:nvSpPr>
            <xdr:cNvPr id="15386" name="Check Box 1050"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693</xdr:row>
          <xdr:rowOff>123825</xdr:rowOff>
        </xdr:from>
        <xdr:to>
          <xdr:col>46</xdr:col>
          <xdr:colOff>0</xdr:colOff>
          <xdr:row>695</xdr:row>
          <xdr:rowOff>38100</xdr:rowOff>
        </xdr:to>
        <xdr:sp macro="" textlink="">
          <xdr:nvSpPr>
            <xdr:cNvPr id="15387" name="Check Box 1051"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694</xdr:row>
          <xdr:rowOff>123825</xdr:rowOff>
        </xdr:from>
        <xdr:to>
          <xdr:col>41</xdr:col>
          <xdr:colOff>0</xdr:colOff>
          <xdr:row>696</xdr:row>
          <xdr:rowOff>38100</xdr:rowOff>
        </xdr:to>
        <xdr:sp macro="" textlink="">
          <xdr:nvSpPr>
            <xdr:cNvPr id="15388" name="Check Box 1052"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694</xdr:row>
          <xdr:rowOff>123825</xdr:rowOff>
        </xdr:from>
        <xdr:to>
          <xdr:col>46</xdr:col>
          <xdr:colOff>0</xdr:colOff>
          <xdr:row>696</xdr:row>
          <xdr:rowOff>38100</xdr:rowOff>
        </xdr:to>
        <xdr:sp macro="" textlink="">
          <xdr:nvSpPr>
            <xdr:cNvPr id="15389" name="Check Box 1053"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695</xdr:row>
          <xdr:rowOff>123825</xdr:rowOff>
        </xdr:from>
        <xdr:to>
          <xdr:col>41</xdr:col>
          <xdr:colOff>0</xdr:colOff>
          <xdr:row>697</xdr:row>
          <xdr:rowOff>38100</xdr:rowOff>
        </xdr:to>
        <xdr:sp macro="" textlink="">
          <xdr:nvSpPr>
            <xdr:cNvPr id="15390" name="Check Box 1054"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695</xdr:row>
          <xdr:rowOff>123825</xdr:rowOff>
        </xdr:from>
        <xdr:to>
          <xdr:col>46</xdr:col>
          <xdr:colOff>0</xdr:colOff>
          <xdr:row>697</xdr:row>
          <xdr:rowOff>38100</xdr:rowOff>
        </xdr:to>
        <xdr:sp macro="" textlink="">
          <xdr:nvSpPr>
            <xdr:cNvPr id="15391" name="Check Box 1055"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804</xdr:row>
          <xdr:rowOff>123825</xdr:rowOff>
        </xdr:from>
        <xdr:to>
          <xdr:col>37</xdr:col>
          <xdr:colOff>0</xdr:colOff>
          <xdr:row>806</xdr:row>
          <xdr:rowOff>38100</xdr:rowOff>
        </xdr:to>
        <xdr:sp macro="" textlink="">
          <xdr:nvSpPr>
            <xdr:cNvPr id="15392" name="Check Box 1056"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804</xdr:row>
          <xdr:rowOff>123825</xdr:rowOff>
        </xdr:from>
        <xdr:to>
          <xdr:col>42</xdr:col>
          <xdr:colOff>0</xdr:colOff>
          <xdr:row>806</xdr:row>
          <xdr:rowOff>38100</xdr:rowOff>
        </xdr:to>
        <xdr:sp macro="" textlink="">
          <xdr:nvSpPr>
            <xdr:cNvPr id="15393" name="Check Box 1057"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805</xdr:row>
          <xdr:rowOff>123825</xdr:rowOff>
        </xdr:from>
        <xdr:to>
          <xdr:col>37</xdr:col>
          <xdr:colOff>0</xdr:colOff>
          <xdr:row>807</xdr:row>
          <xdr:rowOff>38100</xdr:rowOff>
        </xdr:to>
        <xdr:sp macro="" textlink="">
          <xdr:nvSpPr>
            <xdr:cNvPr id="15394" name="Check Box 1058"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805</xdr:row>
          <xdr:rowOff>123825</xdr:rowOff>
        </xdr:from>
        <xdr:to>
          <xdr:col>42</xdr:col>
          <xdr:colOff>0</xdr:colOff>
          <xdr:row>807</xdr:row>
          <xdr:rowOff>38100</xdr:rowOff>
        </xdr:to>
        <xdr:sp macro="" textlink="">
          <xdr:nvSpPr>
            <xdr:cNvPr id="15395" name="Check Box 1059"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806</xdr:row>
          <xdr:rowOff>123825</xdr:rowOff>
        </xdr:from>
        <xdr:to>
          <xdr:col>37</xdr:col>
          <xdr:colOff>0</xdr:colOff>
          <xdr:row>808</xdr:row>
          <xdr:rowOff>38100</xdr:rowOff>
        </xdr:to>
        <xdr:sp macro="" textlink="">
          <xdr:nvSpPr>
            <xdr:cNvPr id="15396" name="Check Box 1060"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806</xdr:row>
          <xdr:rowOff>123825</xdr:rowOff>
        </xdr:from>
        <xdr:to>
          <xdr:col>42</xdr:col>
          <xdr:colOff>0</xdr:colOff>
          <xdr:row>808</xdr:row>
          <xdr:rowOff>38100</xdr:rowOff>
        </xdr:to>
        <xdr:sp macro="" textlink="">
          <xdr:nvSpPr>
            <xdr:cNvPr id="15397" name="Check Box 1061"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807</xdr:row>
          <xdr:rowOff>123825</xdr:rowOff>
        </xdr:from>
        <xdr:to>
          <xdr:col>37</xdr:col>
          <xdr:colOff>0</xdr:colOff>
          <xdr:row>809</xdr:row>
          <xdr:rowOff>38100</xdr:rowOff>
        </xdr:to>
        <xdr:sp macro="" textlink="">
          <xdr:nvSpPr>
            <xdr:cNvPr id="15398" name="Check Box 1062"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807</xdr:row>
          <xdr:rowOff>123825</xdr:rowOff>
        </xdr:from>
        <xdr:to>
          <xdr:col>42</xdr:col>
          <xdr:colOff>0</xdr:colOff>
          <xdr:row>809</xdr:row>
          <xdr:rowOff>38100</xdr:rowOff>
        </xdr:to>
        <xdr:sp macro="" textlink="">
          <xdr:nvSpPr>
            <xdr:cNvPr id="15399" name="Check Box 1063"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815</xdr:row>
          <xdr:rowOff>123825</xdr:rowOff>
        </xdr:from>
        <xdr:to>
          <xdr:col>42</xdr:col>
          <xdr:colOff>0</xdr:colOff>
          <xdr:row>817</xdr:row>
          <xdr:rowOff>38100</xdr:rowOff>
        </xdr:to>
        <xdr:sp macro="" textlink="">
          <xdr:nvSpPr>
            <xdr:cNvPr id="15400" name="Check Box 1064"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815</xdr:row>
          <xdr:rowOff>123825</xdr:rowOff>
        </xdr:from>
        <xdr:to>
          <xdr:col>47</xdr:col>
          <xdr:colOff>0</xdr:colOff>
          <xdr:row>817</xdr:row>
          <xdr:rowOff>38100</xdr:rowOff>
        </xdr:to>
        <xdr:sp macro="" textlink="">
          <xdr:nvSpPr>
            <xdr:cNvPr id="15401" name="Check Box 1065"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816</xdr:row>
          <xdr:rowOff>123825</xdr:rowOff>
        </xdr:from>
        <xdr:to>
          <xdr:col>42</xdr:col>
          <xdr:colOff>0</xdr:colOff>
          <xdr:row>818</xdr:row>
          <xdr:rowOff>38100</xdr:rowOff>
        </xdr:to>
        <xdr:sp macro="" textlink="">
          <xdr:nvSpPr>
            <xdr:cNvPr id="15402" name="Check Box 1066"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816</xdr:row>
          <xdr:rowOff>123825</xdr:rowOff>
        </xdr:from>
        <xdr:to>
          <xdr:col>47</xdr:col>
          <xdr:colOff>0</xdr:colOff>
          <xdr:row>818</xdr:row>
          <xdr:rowOff>38100</xdr:rowOff>
        </xdr:to>
        <xdr:sp macro="" textlink="">
          <xdr:nvSpPr>
            <xdr:cNvPr id="15403" name="Check Box 1067"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817</xdr:row>
          <xdr:rowOff>123825</xdr:rowOff>
        </xdr:from>
        <xdr:to>
          <xdr:col>42</xdr:col>
          <xdr:colOff>0</xdr:colOff>
          <xdr:row>819</xdr:row>
          <xdr:rowOff>38100</xdr:rowOff>
        </xdr:to>
        <xdr:sp macro="" textlink="">
          <xdr:nvSpPr>
            <xdr:cNvPr id="15404" name="Check Box 1068"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817</xdr:row>
          <xdr:rowOff>123825</xdr:rowOff>
        </xdr:from>
        <xdr:to>
          <xdr:col>47</xdr:col>
          <xdr:colOff>0</xdr:colOff>
          <xdr:row>819</xdr:row>
          <xdr:rowOff>38100</xdr:rowOff>
        </xdr:to>
        <xdr:sp macro="" textlink="">
          <xdr:nvSpPr>
            <xdr:cNvPr id="15405" name="Check Box 1069"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913</xdr:row>
          <xdr:rowOff>123825</xdr:rowOff>
        </xdr:from>
        <xdr:to>
          <xdr:col>27</xdr:col>
          <xdr:colOff>123825</xdr:colOff>
          <xdr:row>915</xdr:row>
          <xdr:rowOff>38100</xdr:rowOff>
        </xdr:to>
        <xdr:sp macro="" textlink="">
          <xdr:nvSpPr>
            <xdr:cNvPr id="15406" name="Check Box 1070"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913</xdr:row>
          <xdr:rowOff>123825</xdr:rowOff>
        </xdr:from>
        <xdr:to>
          <xdr:col>50</xdr:col>
          <xdr:colOff>133350</xdr:colOff>
          <xdr:row>915</xdr:row>
          <xdr:rowOff>38100</xdr:rowOff>
        </xdr:to>
        <xdr:sp macro="" textlink="">
          <xdr:nvSpPr>
            <xdr:cNvPr id="15407" name="Check Box 1071"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1046</xdr:row>
          <xdr:rowOff>123825</xdr:rowOff>
        </xdr:from>
        <xdr:to>
          <xdr:col>29</xdr:col>
          <xdr:colOff>133350</xdr:colOff>
          <xdr:row>1048</xdr:row>
          <xdr:rowOff>38100</xdr:rowOff>
        </xdr:to>
        <xdr:sp macro="" textlink="">
          <xdr:nvSpPr>
            <xdr:cNvPr id="15408" name="Check Box 1072"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1046</xdr:row>
          <xdr:rowOff>123825</xdr:rowOff>
        </xdr:from>
        <xdr:to>
          <xdr:col>53</xdr:col>
          <xdr:colOff>133350</xdr:colOff>
          <xdr:row>1048</xdr:row>
          <xdr:rowOff>38100</xdr:rowOff>
        </xdr:to>
        <xdr:sp macro="" textlink="">
          <xdr:nvSpPr>
            <xdr:cNvPr id="15409" name="Check Box 1073"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1104</xdr:row>
          <xdr:rowOff>123825</xdr:rowOff>
        </xdr:from>
        <xdr:to>
          <xdr:col>48</xdr:col>
          <xdr:colOff>133350</xdr:colOff>
          <xdr:row>1106</xdr:row>
          <xdr:rowOff>38100</xdr:rowOff>
        </xdr:to>
        <xdr:sp macro="" textlink="">
          <xdr:nvSpPr>
            <xdr:cNvPr id="15410" name="Check Box 1074"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1104</xdr:row>
          <xdr:rowOff>123825</xdr:rowOff>
        </xdr:from>
        <xdr:to>
          <xdr:col>51</xdr:col>
          <xdr:colOff>133350</xdr:colOff>
          <xdr:row>1106</xdr:row>
          <xdr:rowOff>38100</xdr:rowOff>
        </xdr:to>
        <xdr:sp macro="" textlink="">
          <xdr:nvSpPr>
            <xdr:cNvPr id="15411" name="Check Box 1075"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1109</xdr:row>
          <xdr:rowOff>123825</xdr:rowOff>
        </xdr:from>
        <xdr:to>
          <xdr:col>36</xdr:col>
          <xdr:colOff>133350</xdr:colOff>
          <xdr:row>1111</xdr:row>
          <xdr:rowOff>38100</xdr:rowOff>
        </xdr:to>
        <xdr:sp macro="" textlink="">
          <xdr:nvSpPr>
            <xdr:cNvPr id="15412" name="Check Box 1076"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1109</xdr:row>
          <xdr:rowOff>123825</xdr:rowOff>
        </xdr:from>
        <xdr:to>
          <xdr:col>39</xdr:col>
          <xdr:colOff>133350</xdr:colOff>
          <xdr:row>1111</xdr:row>
          <xdr:rowOff>38100</xdr:rowOff>
        </xdr:to>
        <xdr:sp macro="" textlink="">
          <xdr:nvSpPr>
            <xdr:cNvPr id="15413" name="Check Box 1077"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1104</xdr:row>
          <xdr:rowOff>123825</xdr:rowOff>
        </xdr:from>
        <xdr:to>
          <xdr:col>33</xdr:col>
          <xdr:colOff>133350</xdr:colOff>
          <xdr:row>1106</xdr:row>
          <xdr:rowOff>38100</xdr:rowOff>
        </xdr:to>
        <xdr:sp macro="" textlink="">
          <xdr:nvSpPr>
            <xdr:cNvPr id="15418" name="Check Box 1082"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1104</xdr:row>
          <xdr:rowOff>123825</xdr:rowOff>
        </xdr:from>
        <xdr:to>
          <xdr:col>56</xdr:col>
          <xdr:colOff>133350</xdr:colOff>
          <xdr:row>1106</xdr:row>
          <xdr:rowOff>38100</xdr:rowOff>
        </xdr:to>
        <xdr:sp macro="" textlink="">
          <xdr:nvSpPr>
            <xdr:cNvPr id="15419" name="Check Box 1083"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1147</xdr:row>
          <xdr:rowOff>123825</xdr:rowOff>
        </xdr:from>
        <xdr:to>
          <xdr:col>38</xdr:col>
          <xdr:colOff>133350</xdr:colOff>
          <xdr:row>1149</xdr:row>
          <xdr:rowOff>38100</xdr:rowOff>
        </xdr:to>
        <xdr:sp macro="" textlink="">
          <xdr:nvSpPr>
            <xdr:cNvPr id="15420" name="Check Box 1084"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1147</xdr:row>
          <xdr:rowOff>123825</xdr:rowOff>
        </xdr:from>
        <xdr:to>
          <xdr:col>43</xdr:col>
          <xdr:colOff>133350</xdr:colOff>
          <xdr:row>1149</xdr:row>
          <xdr:rowOff>38100</xdr:rowOff>
        </xdr:to>
        <xdr:sp macro="" textlink="">
          <xdr:nvSpPr>
            <xdr:cNvPr id="15421" name="Check Box 1085"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1149</xdr:row>
          <xdr:rowOff>123825</xdr:rowOff>
        </xdr:from>
        <xdr:to>
          <xdr:col>38</xdr:col>
          <xdr:colOff>133350</xdr:colOff>
          <xdr:row>1151</xdr:row>
          <xdr:rowOff>38100</xdr:rowOff>
        </xdr:to>
        <xdr:sp macro="" textlink="">
          <xdr:nvSpPr>
            <xdr:cNvPr id="15422" name="Check Box 1086"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1149</xdr:row>
          <xdr:rowOff>123825</xdr:rowOff>
        </xdr:from>
        <xdr:to>
          <xdr:col>43</xdr:col>
          <xdr:colOff>133350</xdr:colOff>
          <xdr:row>1151</xdr:row>
          <xdr:rowOff>38100</xdr:rowOff>
        </xdr:to>
        <xdr:sp macro="" textlink="">
          <xdr:nvSpPr>
            <xdr:cNvPr id="15423" name="Check Box 1087" hidden="1">
              <a:extLst>
                <a:ext uri="{63B3BB69-23CF-44E3-9099-C40C66FF867C}">
                  <a14:compatExt spid="_x0000_s1542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1152</xdr:row>
          <xdr:rowOff>123825</xdr:rowOff>
        </xdr:from>
        <xdr:to>
          <xdr:col>38</xdr:col>
          <xdr:colOff>133350</xdr:colOff>
          <xdr:row>1154</xdr:row>
          <xdr:rowOff>38100</xdr:rowOff>
        </xdr:to>
        <xdr:sp macro="" textlink="">
          <xdr:nvSpPr>
            <xdr:cNvPr id="15424" name="Check Box 1088"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1152</xdr:row>
          <xdr:rowOff>123825</xdr:rowOff>
        </xdr:from>
        <xdr:to>
          <xdr:col>43</xdr:col>
          <xdr:colOff>133350</xdr:colOff>
          <xdr:row>1154</xdr:row>
          <xdr:rowOff>38100</xdr:rowOff>
        </xdr:to>
        <xdr:sp macro="" textlink="">
          <xdr:nvSpPr>
            <xdr:cNvPr id="15425" name="Check Box 1089"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1150</xdr:row>
          <xdr:rowOff>123825</xdr:rowOff>
        </xdr:from>
        <xdr:to>
          <xdr:col>38</xdr:col>
          <xdr:colOff>133350</xdr:colOff>
          <xdr:row>1152</xdr:row>
          <xdr:rowOff>38100</xdr:rowOff>
        </xdr:to>
        <xdr:sp macro="" textlink="">
          <xdr:nvSpPr>
            <xdr:cNvPr id="15426" name="Check Box 1090"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1150</xdr:row>
          <xdr:rowOff>123825</xdr:rowOff>
        </xdr:from>
        <xdr:to>
          <xdr:col>56</xdr:col>
          <xdr:colOff>133350</xdr:colOff>
          <xdr:row>1152</xdr:row>
          <xdr:rowOff>38100</xdr:rowOff>
        </xdr:to>
        <xdr:sp macro="" textlink="">
          <xdr:nvSpPr>
            <xdr:cNvPr id="15427" name="Check Box 1091"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1154</xdr:row>
          <xdr:rowOff>123825</xdr:rowOff>
        </xdr:from>
        <xdr:to>
          <xdr:col>38</xdr:col>
          <xdr:colOff>133350</xdr:colOff>
          <xdr:row>1156</xdr:row>
          <xdr:rowOff>38100</xdr:rowOff>
        </xdr:to>
        <xdr:sp macro="" textlink="">
          <xdr:nvSpPr>
            <xdr:cNvPr id="15428" name="Check Box 1092"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1154</xdr:row>
          <xdr:rowOff>123825</xdr:rowOff>
        </xdr:from>
        <xdr:to>
          <xdr:col>56</xdr:col>
          <xdr:colOff>133350</xdr:colOff>
          <xdr:row>1156</xdr:row>
          <xdr:rowOff>38100</xdr:rowOff>
        </xdr:to>
        <xdr:sp macro="" textlink="">
          <xdr:nvSpPr>
            <xdr:cNvPr id="15429" name="Check Box 1093"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1155</xdr:row>
          <xdr:rowOff>123825</xdr:rowOff>
        </xdr:from>
        <xdr:to>
          <xdr:col>38</xdr:col>
          <xdr:colOff>133350</xdr:colOff>
          <xdr:row>1157</xdr:row>
          <xdr:rowOff>38100</xdr:rowOff>
        </xdr:to>
        <xdr:sp macro="" textlink="">
          <xdr:nvSpPr>
            <xdr:cNvPr id="15430" name="Check Box 1094" hidden="1">
              <a:extLst>
                <a:ext uri="{63B3BB69-23CF-44E3-9099-C40C66FF867C}">
                  <a14:compatExt spid="_x0000_s1543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1155</xdr:row>
          <xdr:rowOff>123825</xdr:rowOff>
        </xdr:from>
        <xdr:to>
          <xdr:col>43</xdr:col>
          <xdr:colOff>133350</xdr:colOff>
          <xdr:row>1157</xdr:row>
          <xdr:rowOff>38100</xdr:rowOff>
        </xdr:to>
        <xdr:sp macro="" textlink="">
          <xdr:nvSpPr>
            <xdr:cNvPr id="15431" name="Check Box 1095" hidden="1">
              <a:extLst>
                <a:ext uri="{63B3BB69-23CF-44E3-9099-C40C66FF867C}">
                  <a14:compatExt spid="_x0000_s1543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1156</xdr:row>
          <xdr:rowOff>123825</xdr:rowOff>
        </xdr:from>
        <xdr:to>
          <xdr:col>38</xdr:col>
          <xdr:colOff>133350</xdr:colOff>
          <xdr:row>1158</xdr:row>
          <xdr:rowOff>38100</xdr:rowOff>
        </xdr:to>
        <xdr:sp macro="" textlink="">
          <xdr:nvSpPr>
            <xdr:cNvPr id="15432" name="Check Box 1096" hidden="1">
              <a:extLst>
                <a:ext uri="{63B3BB69-23CF-44E3-9099-C40C66FF867C}">
                  <a14:compatExt spid="_x0000_s1543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1156</xdr:row>
          <xdr:rowOff>123825</xdr:rowOff>
        </xdr:from>
        <xdr:to>
          <xdr:col>43</xdr:col>
          <xdr:colOff>133350</xdr:colOff>
          <xdr:row>1158</xdr:row>
          <xdr:rowOff>38100</xdr:rowOff>
        </xdr:to>
        <xdr:sp macro="" textlink="">
          <xdr:nvSpPr>
            <xdr:cNvPr id="15433" name="Check Box 1097" hidden="1">
              <a:extLst>
                <a:ext uri="{63B3BB69-23CF-44E3-9099-C40C66FF867C}">
                  <a14:compatExt spid="_x0000_s1543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1157</xdr:row>
          <xdr:rowOff>123825</xdr:rowOff>
        </xdr:from>
        <xdr:to>
          <xdr:col>38</xdr:col>
          <xdr:colOff>133350</xdr:colOff>
          <xdr:row>1159</xdr:row>
          <xdr:rowOff>38100</xdr:rowOff>
        </xdr:to>
        <xdr:sp macro="" textlink="">
          <xdr:nvSpPr>
            <xdr:cNvPr id="15434" name="Check Box 1098"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1157</xdr:row>
          <xdr:rowOff>123825</xdr:rowOff>
        </xdr:from>
        <xdr:to>
          <xdr:col>43</xdr:col>
          <xdr:colOff>133350</xdr:colOff>
          <xdr:row>1159</xdr:row>
          <xdr:rowOff>38100</xdr:rowOff>
        </xdr:to>
        <xdr:sp macro="" textlink="">
          <xdr:nvSpPr>
            <xdr:cNvPr id="15435" name="Check Box 1099"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1158</xdr:row>
          <xdr:rowOff>123825</xdr:rowOff>
        </xdr:from>
        <xdr:to>
          <xdr:col>38</xdr:col>
          <xdr:colOff>133350</xdr:colOff>
          <xdr:row>1160</xdr:row>
          <xdr:rowOff>38100</xdr:rowOff>
        </xdr:to>
        <xdr:sp macro="" textlink="">
          <xdr:nvSpPr>
            <xdr:cNvPr id="15436" name="Check Box 1100" hidden="1">
              <a:extLst>
                <a:ext uri="{63B3BB69-23CF-44E3-9099-C40C66FF867C}">
                  <a14:compatExt spid="_x0000_s1543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1158</xdr:row>
          <xdr:rowOff>123825</xdr:rowOff>
        </xdr:from>
        <xdr:to>
          <xdr:col>43</xdr:col>
          <xdr:colOff>133350</xdr:colOff>
          <xdr:row>1160</xdr:row>
          <xdr:rowOff>38100</xdr:rowOff>
        </xdr:to>
        <xdr:sp macro="" textlink="">
          <xdr:nvSpPr>
            <xdr:cNvPr id="15437" name="Check Box 1101" hidden="1">
              <a:extLst>
                <a:ext uri="{63B3BB69-23CF-44E3-9099-C40C66FF867C}">
                  <a14:compatExt spid="_x0000_s1543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1188</xdr:row>
          <xdr:rowOff>104775</xdr:rowOff>
        </xdr:from>
        <xdr:to>
          <xdr:col>33</xdr:col>
          <xdr:colOff>123825</xdr:colOff>
          <xdr:row>1190</xdr:row>
          <xdr:rowOff>19050</xdr:rowOff>
        </xdr:to>
        <xdr:sp macro="" textlink="">
          <xdr:nvSpPr>
            <xdr:cNvPr id="15438" name="Check Box 1102"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1187</xdr:row>
          <xdr:rowOff>114300</xdr:rowOff>
        </xdr:from>
        <xdr:to>
          <xdr:col>54</xdr:col>
          <xdr:colOff>123825</xdr:colOff>
          <xdr:row>1189</xdr:row>
          <xdr:rowOff>28575</xdr:rowOff>
        </xdr:to>
        <xdr:sp macro="" textlink="">
          <xdr:nvSpPr>
            <xdr:cNvPr id="15439" name="Check Box 1103"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1187</xdr:row>
          <xdr:rowOff>114300</xdr:rowOff>
        </xdr:from>
        <xdr:to>
          <xdr:col>33</xdr:col>
          <xdr:colOff>133350</xdr:colOff>
          <xdr:row>1189</xdr:row>
          <xdr:rowOff>28575</xdr:rowOff>
        </xdr:to>
        <xdr:sp macro="" textlink="">
          <xdr:nvSpPr>
            <xdr:cNvPr id="15440" name="Check Box 1104"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1188</xdr:row>
          <xdr:rowOff>123825</xdr:rowOff>
        </xdr:from>
        <xdr:to>
          <xdr:col>54</xdr:col>
          <xdr:colOff>133350</xdr:colOff>
          <xdr:row>1190</xdr:row>
          <xdr:rowOff>38100</xdr:rowOff>
        </xdr:to>
        <xdr:sp macro="" textlink="">
          <xdr:nvSpPr>
            <xdr:cNvPr id="15441" name="Check Box 1105"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1188</xdr:row>
          <xdr:rowOff>123825</xdr:rowOff>
        </xdr:from>
        <xdr:to>
          <xdr:col>41</xdr:col>
          <xdr:colOff>133350</xdr:colOff>
          <xdr:row>1190</xdr:row>
          <xdr:rowOff>38100</xdr:rowOff>
        </xdr:to>
        <xdr:sp macro="" textlink="">
          <xdr:nvSpPr>
            <xdr:cNvPr id="15442" name="Check Box 1106"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1188</xdr:row>
          <xdr:rowOff>123825</xdr:rowOff>
        </xdr:from>
        <xdr:to>
          <xdr:col>46</xdr:col>
          <xdr:colOff>133350</xdr:colOff>
          <xdr:row>1190</xdr:row>
          <xdr:rowOff>38100</xdr:rowOff>
        </xdr:to>
        <xdr:sp macro="" textlink="">
          <xdr:nvSpPr>
            <xdr:cNvPr id="15443" name="Check Box 1107"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1281</xdr:row>
          <xdr:rowOff>123825</xdr:rowOff>
        </xdr:from>
        <xdr:to>
          <xdr:col>39</xdr:col>
          <xdr:colOff>133350</xdr:colOff>
          <xdr:row>1283</xdr:row>
          <xdr:rowOff>38100</xdr:rowOff>
        </xdr:to>
        <xdr:sp macro="" textlink="">
          <xdr:nvSpPr>
            <xdr:cNvPr id="15444" name="Check Box 1108"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1281</xdr:row>
          <xdr:rowOff>123825</xdr:rowOff>
        </xdr:from>
        <xdr:to>
          <xdr:col>45</xdr:col>
          <xdr:colOff>133350</xdr:colOff>
          <xdr:row>1283</xdr:row>
          <xdr:rowOff>38100</xdr:rowOff>
        </xdr:to>
        <xdr:sp macro="" textlink="">
          <xdr:nvSpPr>
            <xdr:cNvPr id="15445" name="Check Box 1109"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1282</xdr:row>
          <xdr:rowOff>123825</xdr:rowOff>
        </xdr:from>
        <xdr:to>
          <xdr:col>39</xdr:col>
          <xdr:colOff>133350</xdr:colOff>
          <xdr:row>1284</xdr:row>
          <xdr:rowOff>38100</xdr:rowOff>
        </xdr:to>
        <xdr:sp macro="" textlink="">
          <xdr:nvSpPr>
            <xdr:cNvPr id="15446" name="Check Box 1110"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1282</xdr:row>
          <xdr:rowOff>123825</xdr:rowOff>
        </xdr:from>
        <xdr:to>
          <xdr:col>56</xdr:col>
          <xdr:colOff>133350</xdr:colOff>
          <xdr:row>1284</xdr:row>
          <xdr:rowOff>38100</xdr:rowOff>
        </xdr:to>
        <xdr:sp macro="" textlink="">
          <xdr:nvSpPr>
            <xdr:cNvPr id="15447" name="Check Box 1111"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1278</xdr:row>
          <xdr:rowOff>123825</xdr:rowOff>
        </xdr:from>
        <xdr:to>
          <xdr:col>26</xdr:col>
          <xdr:colOff>133350</xdr:colOff>
          <xdr:row>1280</xdr:row>
          <xdr:rowOff>38100</xdr:rowOff>
        </xdr:to>
        <xdr:sp macro="" textlink="">
          <xdr:nvSpPr>
            <xdr:cNvPr id="15448" name="Check Box 1112"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1283</xdr:row>
          <xdr:rowOff>123825</xdr:rowOff>
        </xdr:from>
        <xdr:to>
          <xdr:col>26</xdr:col>
          <xdr:colOff>133350</xdr:colOff>
          <xdr:row>1285</xdr:row>
          <xdr:rowOff>38100</xdr:rowOff>
        </xdr:to>
        <xdr:sp macro="" textlink="">
          <xdr:nvSpPr>
            <xdr:cNvPr id="15449" name="Check Box 1113"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1286</xdr:row>
          <xdr:rowOff>123825</xdr:rowOff>
        </xdr:from>
        <xdr:to>
          <xdr:col>38</xdr:col>
          <xdr:colOff>133350</xdr:colOff>
          <xdr:row>1288</xdr:row>
          <xdr:rowOff>38100</xdr:rowOff>
        </xdr:to>
        <xdr:sp macro="" textlink="">
          <xdr:nvSpPr>
            <xdr:cNvPr id="15450" name="Check Box 1114"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1286</xdr:row>
          <xdr:rowOff>123825</xdr:rowOff>
        </xdr:from>
        <xdr:to>
          <xdr:col>43</xdr:col>
          <xdr:colOff>133350</xdr:colOff>
          <xdr:row>1288</xdr:row>
          <xdr:rowOff>38100</xdr:rowOff>
        </xdr:to>
        <xdr:sp macro="" textlink="">
          <xdr:nvSpPr>
            <xdr:cNvPr id="15451" name="Check Box 1115"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1287</xdr:row>
          <xdr:rowOff>123825</xdr:rowOff>
        </xdr:from>
        <xdr:to>
          <xdr:col>38</xdr:col>
          <xdr:colOff>133350</xdr:colOff>
          <xdr:row>1289</xdr:row>
          <xdr:rowOff>38100</xdr:rowOff>
        </xdr:to>
        <xdr:sp macro="" textlink="">
          <xdr:nvSpPr>
            <xdr:cNvPr id="15452" name="Check Box 1116"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1287</xdr:row>
          <xdr:rowOff>123825</xdr:rowOff>
        </xdr:from>
        <xdr:to>
          <xdr:col>43</xdr:col>
          <xdr:colOff>133350</xdr:colOff>
          <xdr:row>1289</xdr:row>
          <xdr:rowOff>38100</xdr:rowOff>
        </xdr:to>
        <xdr:sp macro="" textlink="">
          <xdr:nvSpPr>
            <xdr:cNvPr id="15453" name="Check Box 1117"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1291</xdr:row>
          <xdr:rowOff>123825</xdr:rowOff>
        </xdr:from>
        <xdr:to>
          <xdr:col>36</xdr:col>
          <xdr:colOff>133350</xdr:colOff>
          <xdr:row>1293</xdr:row>
          <xdr:rowOff>38100</xdr:rowOff>
        </xdr:to>
        <xdr:sp macro="" textlink="">
          <xdr:nvSpPr>
            <xdr:cNvPr id="15454" name="Check Box 1118"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1291</xdr:row>
          <xdr:rowOff>123825</xdr:rowOff>
        </xdr:from>
        <xdr:to>
          <xdr:col>55</xdr:col>
          <xdr:colOff>133350</xdr:colOff>
          <xdr:row>1293</xdr:row>
          <xdr:rowOff>38100</xdr:rowOff>
        </xdr:to>
        <xdr:sp macro="" textlink="">
          <xdr:nvSpPr>
            <xdr:cNvPr id="15455" name="Check Box 1119"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1292</xdr:row>
          <xdr:rowOff>123825</xdr:rowOff>
        </xdr:from>
        <xdr:to>
          <xdr:col>36</xdr:col>
          <xdr:colOff>133350</xdr:colOff>
          <xdr:row>1294</xdr:row>
          <xdr:rowOff>38100</xdr:rowOff>
        </xdr:to>
        <xdr:sp macro="" textlink="">
          <xdr:nvSpPr>
            <xdr:cNvPr id="15456" name="Check Box 1120"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1292</xdr:row>
          <xdr:rowOff>123825</xdr:rowOff>
        </xdr:from>
        <xdr:to>
          <xdr:col>42</xdr:col>
          <xdr:colOff>133350</xdr:colOff>
          <xdr:row>1294</xdr:row>
          <xdr:rowOff>38100</xdr:rowOff>
        </xdr:to>
        <xdr:sp macro="" textlink="">
          <xdr:nvSpPr>
            <xdr:cNvPr id="15457" name="Check Box 1121"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1294</xdr:row>
          <xdr:rowOff>123825</xdr:rowOff>
        </xdr:from>
        <xdr:to>
          <xdr:col>36</xdr:col>
          <xdr:colOff>133350</xdr:colOff>
          <xdr:row>1296</xdr:row>
          <xdr:rowOff>38100</xdr:rowOff>
        </xdr:to>
        <xdr:sp macro="" textlink="">
          <xdr:nvSpPr>
            <xdr:cNvPr id="15458" name="Check Box 1122"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1294</xdr:row>
          <xdr:rowOff>123825</xdr:rowOff>
        </xdr:from>
        <xdr:to>
          <xdr:col>55</xdr:col>
          <xdr:colOff>133350</xdr:colOff>
          <xdr:row>1296</xdr:row>
          <xdr:rowOff>38100</xdr:rowOff>
        </xdr:to>
        <xdr:sp macro="" textlink="">
          <xdr:nvSpPr>
            <xdr:cNvPr id="15459" name="Check Box 1123"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1295</xdr:row>
          <xdr:rowOff>123825</xdr:rowOff>
        </xdr:from>
        <xdr:to>
          <xdr:col>36</xdr:col>
          <xdr:colOff>133350</xdr:colOff>
          <xdr:row>1297</xdr:row>
          <xdr:rowOff>38100</xdr:rowOff>
        </xdr:to>
        <xdr:sp macro="" textlink="">
          <xdr:nvSpPr>
            <xdr:cNvPr id="15460" name="Check Box 1124"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1295</xdr:row>
          <xdr:rowOff>123825</xdr:rowOff>
        </xdr:from>
        <xdr:to>
          <xdr:col>42</xdr:col>
          <xdr:colOff>133350</xdr:colOff>
          <xdr:row>1297</xdr:row>
          <xdr:rowOff>38100</xdr:rowOff>
        </xdr:to>
        <xdr:sp macro="" textlink="">
          <xdr:nvSpPr>
            <xdr:cNvPr id="15461" name="Check Box 1125"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5462" name="Check Box 1126"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5463" name="Check Box 1127"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123825</xdr:rowOff>
        </xdr:from>
        <xdr:to>
          <xdr:col>17</xdr:col>
          <xdr:colOff>0</xdr:colOff>
          <xdr:row>11</xdr:row>
          <xdr:rowOff>38100</xdr:rowOff>
        </xdr:to>
        <xdr:sp macro="" textlink="">
          <xdr:nvSpPr>
            <xdr:cNvPr id="15464" name="Check Box 1128"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xdr:row>
          <xdr:rowOff>123825</xdr:rowOff>
        </xdr:from>
        <xdr:to>
          <xdr:col>21</xdr:col>
          <xdr:colOff>0</xdr:colOff>
          <xdr:row>11</xdr:row>
          <xdr:rowOff>38100</xdr:rowOff>
        </xdr:to>
        <xdr:sp macro="" textlink="">
          <xdr:nvSpPr>
            <xdr:cNvPr id="15465" name="Check Box 1129"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xdr:row>
          <xdr:rowOff>123825</xdr:rowOff>
        </xdr:from>
        <xdr:to>
          <xdr:col>17</xdr:col>
          <xdr:colOff>0</xdr:colOff>
          <xdr:row>32</xdr:row>
          <xdr:rowOff>38100</xdr:rowOff>
        </xdr:to>
        <xdr:sp macro="" textlink="">
          <xdr:nvSpPr>
            <xdr:cNvPr id="15466" name="Check Box 1130"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xdr:row>
          <xdr:rowOff>123825</xdr:rowOff>
        </xdr:from>
        <xdr:to>
          <xdr:col>21</xdr:col>
          <xdr:colOff>0</xdr:colOff>
          <xdr:row>32</xdr:row>
          <xdr:rowOff>38100</xdr:rowOff>
        </xdr:to>
        <xdr:sp macro="" textlink="">
          <xdr:nvSpPr>
            <xdr:cNvPr id="15467" name="Check Box 1131"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xdr:row>
          <xdr:rowOff>123825</xdr:rowOff>
        </xdr:from>
        <xdr:to>
          <xdr:col>17</xdr:col>
          <xdr:colOff>0</xdr:colOff>
          <xdr:row>56</xdr:row>
          <xdr:rowOff>38100</xdr:rowOff>
        </xdr:to>
        <xdr:sp macro="" textlink="">
          <xdr:nvSpPr>
            <xdr:cNvPr id="15468" name="Check Box 1132"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xdr:row>
          <xdr:rowOff>123825</xdr:rowOff>
        </xdr:from>
        <xdr:to>
          <xdr:col>21</xdr:col>
          <xdr:colOff>0</xdr:colOff>
          <xdr:row>56</xdr:row>
          <xdr:rowOff>38100</xdr:rowOff>
        </xdr:to>
        <xdr:sp macro="" textlink="">
          <xdr:nvSpPr>
            <xdr:cNvPr id="15469" name="Check Box 1133"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xdr:row>
          <xdr:rowOff>123825</xdr:rowOff>
        </xdr:from>
        <xdr:to>
          <xdr:col>17</xdr:col>
          <xdr:colOff>0</xdr:colOff>
          <xdr:row>76</xdr:row>
          <xdr:rowOff>38100</xdr:rowOff>
        </xdr:to>
        <xdr:sp macro="" textlink="">
          <xdr:nvSpPr>
            <xdr:cNvPr id="15470" name="Check Box 1134"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xdr:row>
          <xdr:rowOff>123825</xdr:rowOff>
        </xdr:from>
        <xdr:to>
          <xdr:col>21</xdr:col>
          <xdr:colOff>0</xdr:colOff>
          <xdr:row>76</xdr:row>
          <xdr:rowOff>38100</xdr:rowOff>
        </xdr:to>
        <xdr:sp macro="" textlink="">
          <xdr:nvSpPr>
            <xdr:cNvPr id="15471" name="Check Box 1135"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xdr:row>
          <xdr:rowOff>123825</xdr:rowOff>
        </xdr:from>
        <xdr:to>
          <xdr:col>17</xdr:col>
          <xdr:colOff>0</xdr:colOff>
          <xdr:row>82</xdr:row>
          <xdr:rowOff>38100</xdr:rowOff>
        </xdr:to>
        <xdr:sp macro="" textlink="">
          <xdr:nvSpPr>
            <xdr:cNvPr id="15472" name="Check Box 1136"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xdr:row>
          <xdr:rowOff>123825</xdr:rowOff>
        </xdr:from>
        <xdr:to>
          <xdr:col>21</xdr:col>
          <xdr:colOff>0</xdr:colOff>
          <xdr:row>82</xdr:row>
          <xdr:rowOff>38100</xdr:rowOff>
        </xdr:to>
        <xdr:sp macro="" textlink="">
          <xdr:nvSpPr>
            <xdr:cNvPr id="15473" name="Check Box 1137"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xdr:row>
          <xdr:rowOff>123825</xdr:rowOff>
        </xdr:from>
        <xdr:to>
          <xdr:col>17</xdr:col>
          <xdr:colOff>0</xdr:colOff>
          <xdr:row>89</xdr:row>
          <xdr:rowOff>38100</xdr:rowOff>
        </xdr:to>
        <xdr:sp macro="" textlink="">
          <xdr:nvSpPr>
            <xdr:cNvPr id="15474" name="Check Box 1138"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xdr:row>
          <xdr:rowOff>123825</xdr:rowOff>
        </xdr:from>
        <xdr:to>
          <xdr:col>21</xdr:col>
          <xdr:colOff>0</xdr:colOff>
          <xdr:row>89</xdr:row>
          <xdr:rowOff>38100</xdr:rowOff>
        </xdr:to>
        <xdr:sp macro="" textlink="">
          <xdr:nvSpPr>
            <xdr:cNvPr id="15475" name="Check Box 1139"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xdr:row>
          <xdr:rowOff>133350</xdr:rowOff>
        </xdr:from>
        <xdr:to>
          <xdr:col>17</xdr:col>
          <xdr:colOff>0</xdr:colOff>
          <xdr:row>90</xdr:row>
          <xdr:rowOff>47625</xdr:rowOff>
        </xdr:to>
        <xdr:sp macro="" textlink="">
          <xdr:nvSpPr>
            <xdr:cNvPr id="15476" name="Check Box 1140"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xdr:row>
          <xdr:rowOff>123825</xdr:rowOff>
        </xdr:from>
        <xdr:to>
          <xdr:col>17</xdr:col>
          <xdr:colOff>0</xdr:colOff>
          <xdr:row>95</xdr:row>
          <xdr:rowOff>38100</xdr:rowOff>
        </xdr:to>
        <xdr:sp macro="" textlink="">
          <xdr:nvSpPr>
            <xdr:cNvPr id="15477" name="Check Box 1141"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xdr:row>
          <xdr:rowOff>123825</xdr:rowOff>
        </xdr:from>
        <xdr:to>
          <xdr:col>21</xdr:col>
          <xdr:colOff>0</xdr:colOff>
          <xdr:row>95</xdr:row>
          <xdr:rowOff>38100</xdr:rowOff>
        </xdr:to>
        <xdr:sp macro="" textlink="">
          <xdr:nvSpPr>
            <xdr:cNvPr id="15478" name="Check Box 1142" hidden="1">
              <a:extLst>
                <a:ext uri="{63B3BB69-23CF-44E3-9099-C40C66FF867C}">
                  <a14:compatExt spid="_x0000_s1547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xdr:row>
          <xdr:rowOff>123825</xdr:rowOff>
        </xdr:from>
        <xdr:to>
          <xdr:col>17</xdr:col>
          <xdr:colOff>0</xdr:colOff>
          <xdr:row>113</xdr:row>
          <xdr:rowOff>38100</xdr:rowOff>
        </xdr:to>
        <xdr:sp macro="" textlink="">
          <xdr:nvSpPr>
            <xdr:cNvPr id="15479" name="Check Box 1143"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xdr:row>
          <xdr:rowOff>123825</xdr:rowOff>
        </xdr:from>
        <xdr:to>
          <xdr:col>21</xdr:col>
          <xdr:colOff>0</xdr:colOff>
          <xdr:row>113</xdr:row>
          <xdr:rowOff>38100</xdr:rowOff>
        </xdr:to>
        <xdr:sp macro="" textlink="">
          <xdr:nvSpPr>
            <xdr:cNvPr id="15480" name="Check Box 1144"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xdr:row>
          <xdr:rowOff>133350</xdr:rowOff>
        </xdr:from>
        <xdr:to>
          <xdr:col>17</xdr:col>
          <xdr:colOff>0</xdr:colOff>
          <xdr:row>114</xdr:row>
          <xdr:rowOff>47625</xdr:rowOff>
        </xdr:to>
        <xdr:sp macro="" textlink="">
          <xdr:nvSpPr>
            <xdr:cNvPr id="15481" name="Check Box 1145"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xdr:row>
          <xdr:rowOff>0</xdr:rowOff>
        </xdr:from>
        <xdr:to>
          <xdr:col>17</xdr:col>
          <xdr:colOff>0</xdr:colOff>
          <xdr:row>124</xdr:row>
          <xdr:rowOff>66675</xdr:rowOff>
        </xdr:to>
        <xdr:sp macro="" textlink="">
          <xdr:nvSpPr>
            <xdr:cNvPr id="15482" name="Check Box 1146"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xdr:row>
          <xdr:rowOff>0</xdr:rowOff>
        </xdr:from>
        <xdr:to>
          <xdr:col>21</xdr:col>
          <xdr:colOff>0</xdr:colOff>
          <xdr:row>124</xdr:row>
          <xdr:rowOff>66675</xdr:rowOff>
        </xdr:to>
        <xdr:sp macro="" textlink="">
          <xdr:nvSpPr>
            <xdr:cNvPr id="15483" name="Check Box 1147"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xdr:row>
          <xdr:rowOff>123825</xdr:rowOff>
        </xdr:from>
        <xdr:to>
          <xdr:col>17</xdr:col>
          <xdr:colOff>0</xdr:colOff>
          <xdr:row>127</xdr:row>
          <xdr:rowOff>38100</xdr:rowOff>
        </xdr:to>
        <xdr:sp macro="" textlink="">
          <xdr:nvSpPr>
            <xdr:cNvPr id="15484" name="Check Box 1148"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125</xdr:row>
          <xdr:rowOff>123825</xdr:rowOff>
        </xdr:from>
        <xdr:to>
          <xdr:col>21</xdr:col>
          <xdr:colOff>0</xdr:colOff>
          <xdr:row>127</xdr:row>
          <xdr:rowOff>38100</xdr:rowOff>
        </xdr:to>
        <xdr:sp macro="" textlink="">
          <xdr:nvSpPr>
            <xdr:cNvPr id="15485" name="Check Box 1149"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xdr:row>
          <xdr:rowOff>123825</xdr:rowOff>
        </xdr:from>
        <xdr:to>
          <xdr:col>17</xdr:col>
          <xdr:colOff>0</xdr:colOff>
          <xdr:row>130</xdr:row>
          <xdr:rowOff>38100</xdr:rowOff>
        </xdr:to>
        <xdr:sp macro="" textlink="">
          <xdr:nvSpPr>
            <xdr:cNvPr id="15486" name="Check Box 1150"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xdr:row>
          <xdr:rowOff>123825</xdr:rowOff>
        </xdr:from>
        <xdr:to>
          <xdr:col>21</xdr:col>
          <xdr:colOff>0</xdr:colOff>
          <xdr:row>130</xdr:row>
          <xdr:rowOff>38100</xdr:rowOff>
        </xdr:to>
        <xdr:sp macro="" textlink="">
          <xdr:nvSpPr>
            <xdr:cNvPr id="15487" name="Check Box 1151"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xdr:row>
          <xdr:rowOff>133350</xdr:rowOff>
        </xdr:from>
        <xdr:to>
          <xdr:col>17</xdr:col>
          <xdr:colOff>0</xdr:colOff>
          <xdr:row>131</xdr:row>
          <xdr:rowOff>47625</xdr:rowOff>
        </xdr:to>
        <xdr:sp macro="" textlink="">
          <xdr:nvSpPr>
            <xdr:cNvPr id="15488" name="Check Box 1152"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xdr:row>
          <xdr:rowOff>0</xdr:rowOff>
        </xdr:from>
        <xdr:to>
          <xdr:col>17</xdr:col>
          <xdr:colOff>0</xdr:colOff>
          <xdr:row>134</xdr:row>
          <xdr:rowOff>66675</xdr:rowOff>
        </xdr:to>
        <xdr:sp macro="" textlink="">
          <xdr:nvSpPr>
            <xdr:cNvPr id="15489" name="Check Box 1153"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133</xdr:row>
          <xdr:rowOff>0</xdr:rowOff>
        </xdr:from>
        <xdr:to>
          <xdr:col>21</xdr:col>
          <xdr:colOff>0</xdr:colOff>
          <xdr:row>134</xdr:row>
          <xdr:rowOff>66675</xdr:rowOff>
        </xdr:to>
        <xdr:sp macro="" textlink="">
          <xdr:nvSpPr>
            <xdr:cNvPr id="15490" name="Check Box 1154"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xdr:row>
          <xdr:rowOff>0</xdr:rowOff>
        </xdr:from>
        <xdr:to>
          <xdr:col>17</xdr:col>
          <xdr:colOff>0</xdr:colOff>
          <xdr:row>139</xdr:row>
          <xdr:rowOff>66675</xdr:rowOff>
        </xdr:to>
        <xdr:sp macro="" textlink="">
          <xdr:nvSpPr>
            <xdr:cNvPr id="15491" name="Check Box 1155"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xdr:row>
          <xdr:rowOff>0</xdr:rowOff>
        </xdr:from>
        <xdr:to>
          <xdr:col>21</xdr:col>
          <xdr:colOff>0</xdr:colOff>
          <xdr:row>139</xdr:row>
          <xdr:rowOff>66675</xdr:rowOff>
        </xdr:to>
        <xdr:sp macro="" textlink="">
          <xdr:nvSpPr>
            <xdr:cNvPr id="15492" name="Check Box 1156"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180</xdr:row>
          <xdr:rowOff>123825</xdr:rowOff>
        </xdr:from>
        <xdr:to>
          <xdr:col>17</xdr:col>
          <xdr:colOff>0</xdr:colOff>
          <xdr:row>182</xdr:row>
          <xdr:rowOff>38100</xdr:rowOff>
        </xdr:to>
        <xdr:sp macro="" textlink="">
          <xdr:nvSpPr>
            <xdr:cNvPr id="15493" name="Check Box 1157"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180</xdr:row>
          <xdr:rowOff>123825</xdr:rowOff>
        </xdr:from>
        <xdr:to>
          <xdr:col>21</xdr:col>
          <xdr:colOff>0</xdr:colOff>
          <xdr:row>182</xdr:row>
          <xdr:rowOff>38100</xdr:rowOff>
        </xdr:to>
        <xdr:sp macro="" textlink="">
          <xdr:nvSpPr>
            <xdr:cNvPr id="15494" name="Check Box 1158"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185</xdr:row>
          <xdr:rowOff>123825</xdr:rowOff>
        </xdr:from>
        <xdr:to>
          <xdr:col>17</xdr:col>
          <xdr:colOff>0</xdr:colOff>
          <xdr:row>187</xdr:row>
          <xdr:rowOff>38100</xdr:rowOff>
        </xdr:to>
        <xdr:sp macro="" textlink="">
          <xdr:nvSpPr>
            <xdr:cNvPr id="15495" name="Check Box 1159"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185</xdr:row>
          <xdr:rowOff>123825</xdr:rowOff>
        </xdr:from>
        <xdr:to>
          <xdr:col>21</xdr:col>
          <xdr:colOff>0</xdr:colOff>
          <xdr:row>187</xdr:row>
          <xdr:rowOff>38100</xdr:rowOff>
        </xdr:to>
        <xdr:sp macro="" textlink="">
          <xdr:nvSpPr>
            <xdr:cNvPr id="15496" name="Check Box 1160"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189</xdr:row>
          <xdr:rowOff>123825</xdr:rowOff>
        </xdr:from>
        <xdr:to>
          <xdr:col>17</xdr:col>
          <xdr:colOff>0</xdr:colOff>
          <xdr:row>191</xdr:row>
          <xdr:rowOff>38100</xdr:rowOff>
        </xdr:to>
        <xdr:sp macro="" textlink="">
          <xdr:nvSpPr>
            <xdr:cNvPr id="15497" name="Check Box 1161"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189</xdr:row>
          <xdr:rowOff>123825</xdr:rowOff>
        </xdr:from>
        <xdr:to>
          <xdr:col>21</xdr:col>
          <xdr:colOff>0</xdr:colOff>
          <xdr:row>191</xdr:row>
          <xdr:rowOff>38100</xdr:rowOff>
        </xdr:to>
        <xdr:sp macro="" textlink="">
          <xdr:nvSpPr>
            <xdr:cNvPr id="15498" name="Check Box 1162"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193</xdr:row>
          <xdr:rowOff>104775</xdr:rowOff>
        </xdr:from>
        <xdr:to>
          <xdr:col>17</xdr:col>
          <xdr:colOff>0</xdr:colOff>
          <xdr:row>195</xdr:row>
          <xdr:rowOff>19050</xdr:rowOff>
        </xdr:to>
        <xdr:sp macro="" textlink="">
          <xdr:nvSpPr>
            <xdr:cNvPr id="15499" name="Check Box 1163"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193</xdr:row>
          <xdr:rowOff>123825</xdr:rowOff>
        </xdr:from>
        <xdr:to>
          <xdr:col>20</xdr:col>
          <xdr:colOff>133350</xdr:colOff>
          <xdr:row>195</xdr:row>
          <xdr:rowOff>38100</xdr:rowOff>
        </xdr:to>
        <xdr:sp macro="" textlink="">
          <xdr:nvSpPr>
            <xdr:cNvPr id="15500" name="Check Box 1164"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194</xdr:row>
          <xdr:rowOff>133350</xdr:rowOff>
        </xdr:from>
        <xdr:to>
          <xdr:col>17</xdr:col>
          <xdr:colOff>0</xdr:colOff>
          <xdr:row>196</xdr:row>
          <xdr:rowOff>47625</xdr:rowOff>
        </xdr:to>
        <xdr:sp macro="" textlink="">
          <xdr:nvSpPr>
            <xdr:cNvPr id="15501" name="Check Box 1165"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197</xdr:row>
          <xdr:rowOff>123825</xdr:rowOff>
        </xdr:from>
        <xdr:to>
          <xdr:col>17</xdr:col>
          <xdr:colOff>0</xdr:colOff>
          <xdr:row>199</xdr:row>
          <xdr:rowOff>38100</xdr:rowOff>
        </xdr:to>
        <xdr:sp macro="" textlink="">
          <xdr:nvSpPr>
            <xdr:cNvPr id="15502" name="Check Box 1166"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197</xdr:row>
          <xdr:rowOff>123825</xdr:rowOff>
        </xdr:from>
        <xdr:to>
          <xdr:col>21</xdr:col>
          <xdr:colOff>0</xdr:colOff>
          <xdr:row>199</xdr:row>
          <xdr:rowOff>38100</xdr:rowOff>
        </xdr:to>
        <xdr:sp macro="" textlink="">
          <xdr:nvSpPr>
            <xdr:cNvPr id="15503" name="Check Box 1167"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345</xdr:row>
          <xdr:rowOff>123825</xdr:rowOff>
        </xdr:from>
        <xdr:to>
          <xdr:col>17</xdr:col>
          <xdr:colOff>0</xdr:colOff>
          <xdr:row>347</xdr:row>
          <xdr:rowOff>38100</xdr:rowOff>
        </xdr:to>
        <xdr:sp macro="" textlink="">
          <xdr:nvSpPr>
            <xdr:cNvPr id="15506" name="Check Box 1170"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345</xdr:row>
          <xdr:rowOff>123825</xdr:rowOff>
        </xdr:from>
        <xdr:to>
          <xdr:col>21</xdr:col>
          <xdr:colOff>0</xdr:colOff>
          <xdr:row>347</xdr:row>
          <xdr:rowOff>38100</xdr:rowOff>
        </xdr:to>
        <xdr:sp macro="" textlink="">
          <xdr:nvSpPr>
            <xdr:cNvPr id="15507" name="Check Box 1171"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346</xdr:row>
          <xdr:rowOff>133350</xdr:rowOff>
        </xdr:from>
        <xdr:to>
          <xdr:col>17</xdr:col>
          <xdr:colOff>0</xdr:colOff>
          <xdr:row>348</xdr:row>
          <xdr:rowOff>47625</xdr:rowOff>
        </xdr:to>
        <xdr:sp macro="" textlink="">
          <xdr:nvSpPr>
            <xdr:cNvPr id="15508" name="Check Box 1172"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361</xdr:row>
          <xdr:rowOff>123825</xdr:rowOff>
        </xdr:from>
        <xdr:to>
          <xdr:col>17</xdr:col>
          <xdr:colOff>0</xdr:colOff>
          <xdr:row>363</xdr:row>
          <xdr:rowOff>38100</xdr:rowOff>
        </xdr:to>
        <xdr:sp macro="" textlink="">
          <xdr:nvSpPr>
            <xdr:cNvPr id="15509" name="Check Box 1173"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361</xdr:row>
          <xdr:rowOff>123825</xdr:rowOff>
        </xdr:from>
        <xdr:to>
          <xdr:col>21</xdr:col>
          <xdr:colOff>0</xdr:colOff>
          <xdr:row>363</xdr:row>
          <xdr:rowOff>38100</xdr:rowOff>
        </xdr:to>
        <xdr:sp macro="" textlink="">
          <xdr:nvSpPr>
            <xdr:cNvPr id="15510" name="Check Box 1174"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362</xdr:row>
          <xdr:rowOff>133350</xdr:rowOff>
        </xdr:from>
        <xdr:to>
          <xdr:col>17</xdr:col>
          <xdr:colOff>0</xdr:colOff>
          <xdr:row>364</xdr:row>
          <xdr:rowOff>47625</xdr:rowOff>
        </xdr:to>
        <xdr:sp macro="" textlink="">
          <xdr:nvSpPr>
            <xdr:cNvPr id="15511" name="Check Box 1175"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383</xdr:row>
          <xdr:rowOff>0</xdr:rowOff>
        </xdr:from>
        <xdr:to>
          <xdr:col>17</xdr:col>
          <xdr:colOff>0</xdr:colOff>
          <xdr:row>384</xdr:row>
          <xdr:rowOff>66675</xdr:rowOff>
        </xdr:to>
        <xdr:sp macro="" textlink="">
          <xdr:nvSpPr>
            <xdr:cNvPr id="15512" name="Check Box 1176"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383</xdr:row>
          <xdr:rowOff>0</xdr:rowOff>
        </xdr:from>
        <xdr:to>
          <xdr:col>21</xdr:col>
          <xdr:colOff>0</xdr:colOff>
          <xdr:row>384</xdr:row>
          <xdr:rowOff>66675</xdr:rowOff>
        </xdr:to>
        <xdr:sp macro="" textlink="">
          <xdr:nvSpPr>
            <xdr:cNvPr id="15513" name="Check Box 1177"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383</xdr:row>
          <xdr:rowOff>133350</xdr:rowOff>
        </xdr:from>
        <xdr:to>
          <xdr:col>17</xdr:col>
          <xdr:colOff>0</xdr:colOff>
          <xdr:row>385</xdr:row>
          <xdr:rowOff>47625</xdr:rowOff>
        </xdr:to>
        <xdr:sp macro="" textlink="">
          <xdr:nvSpPr>
            <xdr:cNvPr id="15514" name="Check Box 1178"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536</xdr:row>
          <xdr:rowOff>123825</xdr:rowOff>
        </xdr:from>
        <xdr:to>
          <xdr:col>17</xdr:col>
          <xdr:colOff>0</xdr:colOff>
          <xdr:row>538</xdr:row>
          <xdr:rowOff>38100</xdr:rowOff>
        </xdr:to>
        <xdr:sp macro="" textlink="">
          <xdr:nvSpPr>
            <xdr:cNvPr id="15515" name="Check Box 1179"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536</xdr:row>
          <xdr:rowOff>123825</xdr:rowOff>
        </xdr:from>
        <xdr:to>
          <xdr:col>21</xdr:col>
          <xdr:colOff>0</xdr:colOff>
          <xdr:row>538</xdr:row>
          <xdr:rowOff>38100</xdr:rowOff>
        </xdr:to>
        <xdr:sp macro="" textlink="">
          <xdr:nvSpPr>
            <xdr:cNvPr id="15516" name="Check Box 1180"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537</xdr:row>
          <xdr:rowOff>133350</xdr:rowOff>
        </xdr:from>
        <xdr:to>
          <xdr:col>17</xdr:col>
          <xdr:colOff>0</xdr:colOff>
          <xdr:row>539</xdr:row>
          <xdr:rowOff>47625</xdr:rowOff>
        </xdr:to>
        <xdr:sp macro="" textlink="">
          <xdr:nvSpPr>
            <xdr:cNvPr id="15517" name="Check Box 1181"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541</xdr:row>
          <xdr:rowOff>123825</xdr:rowOff>
        </xdr:from>
        <xdr:to>
          <xdr:col>17</xdr:col>
          <xdr:colOff>0</xdr:colOff>
          <xdr:row>543</xdr:row>
          <xdr:rowOff>38100</xdr:rowOff>
        </xdr:to>
        <xdr:sp macro="" textlink="">
          <xdr:nvSpPr>
            <xdr:cNvPr id="15518" name="Check Box 1182"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541</xdr:row>
          <xdr:rowOff>123825</xdr:rowOff>
        </xdr:from>
        <xdr:to>
          <xdr:col>21</xdr:col>
          <xdr:colOff>0</xdr:colOff>
          <xdr:row>543</xdr:row>
          <xdr:rowOff>38100</xdr:rowOff>
        </xdr:to>
        <xdr:sp macro="" textlink="">
          <xdr:nvSpPr>
            <xdr:cNvPr id="15519" name="Check Box 1183"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542</xdr:row>
          <xdr:rowOff>133350</xdr:rowOff>
        </xdr:from>
        <xdr:to>
          <xdr:col>17</xdr:col>
          <xdr:colOff>0</xdr:colOff>
          <xdr:row>544</xdr:row>
          <xdr:rowOff>47625</xdr:rowOff>
        </xdr:to>
        <xdr:sp macro="" textlink="">
          <xdr:nvSpPr>
            <xdr:cNvPr id="15520" name="Check Box 1184"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629</xdr:row>
          <xdr:rowOff>123825</xdr:rowOff>
        </xdr:from>
        <xdr:to>
          <xdr:col>17</xdr:col>
          <xdr:colOff>0</xdr:colOff>
          <xdr:row>631</xdr:row>
          <xdr:rowOff>38100</xdr:rowOff>
        </xdr:to>
        <xdr:sp macro="" textlink="">
          <xdr:nvSpPr>
            <xdr:cNvPr id="15521" name="Check Box 1185"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629</xdr:row>
          <xdr:rowOff>123825</xdr:rowOff>
        </xdr:from>
        <xdr:to>
          <xdr:col>21</xdr:col>
          <xdr:colOff>0</xdr:colOff>
          <xdr:row>631</xdr:row>
          <xdr:rowOff>38100</xdr:rowOff>
        </xdr:to>
        <xdr:sp macro="" textlink="">
          <xdr:nvSpPr>
            <xdr:cNvPr id="15522" name="Check Box 1186"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647</xdr:row>
          <xdr:rowOff>123825</xdr:rowOff>
        </xdr:from>
        <xdr:to>
          <xdr:col>17</xdr:col>
          <xdr:colOff>0</xdr:colOff>
          <xdr:row>649</xdr:row>
          <xdr:rowOff>38100</xdr:rowOff>
        </xdr:to>
        <xdr:sp macro="" textlink="">
          <xdr:nvSpPr>
            <xdr:cNvPr id="15523" name="Check Box 1187"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647</xdr:row>
          <xdr:rowOff>123825</xdr:rowOff>
        </xdr:from>
        <xdr:to>
          <xdr:col>21</xdr:col>
          <xdr:colOff>0</xdr:colOff>
          <xdr:row>649</xdr:row>
          <xdr:rowOff>38100</xdr:rowOff>
        </xdr:to>
        <xdr:sp macro="" textlink="">
          <xdr:nvSpPr>
            <xdr:cNvPr id="15524" name="Check Box 1188"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651</xdr:row>
          <xdr:rowOff>123825</xdr:rowOff>
        </xdr:from>
        <xdr:to>
          <xdr:col>17</xdr:col>
          <xdr:colOff>0</xdr:colOff>
          <xdr:row>653</xdr:row>
          <xdr:rowOff>38100</xdr:rowOff>
        </xdr:to>
        <xdr:sp macro="" textlink="">
          <xdr:nvSpPr>
            <xdr:cNvPr id="15525" name="Check Box 1189"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651</xdr:row>
          <xdr:rowOff>123825</xdr:rowOff>
        </xdr:from>
        <xdr:to>
          <xdr:col>21</xdr:col>
          <xdr:colOff>0</xdr:colOff>
          <xdr:row>653</xdr:row>
          <xdr:rowOff>38100</xdr:rowOff>
        </xdr:to>
        <xdr:sp macro="" textlink="">
          <xdr:nvSpPr>
            <xdr:cNvPr id="15526" name="Check Box 1190"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123825</xdr:rowOff>
        </xdr:from>
        <xdr:to>
          <xdr:col>17</xdr:col>
          <xdr:colOff>0</xdr:colOff>
          <xdr:row>667</xdr:row>
          <xdr:rowOff>38100</xdr:rowOff>
        </xdr:to>
        <xdr:sp macro="" textlink="">
          <xdr:nvSpPr>
            <xdr:cNvPr id="15527" name="Check Box 1191" hidden="1">
              <a:extLst>
                <a:ext uri="{63B3BB69-23CF-44E3-9099-C40C66FF867C}">
                  <a14:compatExt spid="_x0000_s15527"/>
                </a:ext>
                <a:ext uri="{FF2B5EF4-FFF2-40B4-BE49-F238E27FC236}">
                  <a16:creationId xmlns:a16="http://schemas.microsoft.com/office/drawing/2014/main" id="{00000000-0008-0000-01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665</xdr:row>
          <xdr:rowOff>123825</xdr:rowOff>
        </xdr:from>
        <xdr:to>
          <xdr:col>21</xdr:col>
          <xdr:colOff>0</xdr:colOff>
          <xdr:row>667</xdr:row>
          <xdr:rowOff>38100</xdr:rowOff>
        </xdr:to>
        <xdr:sp macro="" textlink="">
          <xdr:nvSpPr>
            <xdr:cNvPr id="15528" name="Check Box 1192" hidden="1">
              <a:extLst>
                <a:ext uri="{63B3BB69-23CF-44E3-9099-C40C66FF867C}">
                  <a14:compatExt spid="_x0000_s15528"/>
                </a:ext>
                <a:ext uri="{FF2B5EF4-FFF2-40B4-BE49-F238E27FC236}">
                  <a16:creationId xmlns:a16="http://schemas.microsoft.com/office/drawing/2014/main" id="{00000000-0008-0000-01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689</xdr:row>
          <xdr:rowOff>0</xdr:rowOff>
        </xdr:from>
        <xdr:to>
          <xdr:col>17</xdr:col>
          <xdr:colOff>0</xdr:colOff>
          <xdr:row>690</xdr:row>
          <xdr:rowOff>66675</xdr:rowOff>
        </xdr:to>
        <xdr:sp macro="" textlink="">
          <xdr:nvSpPr>
            <xdr:cNvPr id="15529" name="Check Box 1193"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689</xdr:row>
          <xdr:rowOff>0</xdr:rowOff>
        </xdr:from>
        <xdr:to>
          <xdr:col>21</xdr:col>
          <xdr:colOff>0</xdr:colOff>
          <xdr:row>690</xdr:row>
          <xdr:rowOff>66675</xdr:rowOff>
        </xdr:to>
        <xdr:sp macro="" textlink="">
          <xdr:nvSpPr>
            <xdr:cNvPr id="15530" name="Check Box 1194"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702</xdr:row>
          <xdr:rowOff>123825</xdr:rowOff>
        </xdr:from>
        <xdr:to>
          <xdr:col>17</xdr:col>
          <xdr:colOff>0</xdr:colOff>
          <xdr:row>704</xdr:row>
          <xdr:rowOff>38100</xdr:rowOff>
        </xdr:to>
        <xdr:sp macro="" textlink="">
          <xdr:nvSpPr>
            <xdr:cNvPr id="15531" name="Check Box 1195"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702</xdr:row>
          <xdr:rowOff>123825</xdr:rowOff>
        </xdr:from>
        <xdr:to>
          <xdr:col>21</xdr:col>
          <xdr:colOff>0</xdr:colOff>
          <xdr:row>704</xdr:row>
          <xdr:rowOff>38100</xdr:rowOff>
        </xdr:to>
        <xdr:sp macro="" textlink="">
          <xdr:nvSpPr>
            <xdr:cNvPr id="15532" name="Check Box 1196"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707</xdr:row>
          <xdr:rowOff>123825</xdr:rowOff>
        </xdr:from>
        <xdr:to>
          <xdr:col>17</xdr:col>
          <xdr:colOff>0</xdr:colOff>
          <xdr:row>709</xdr:row>
          <xdr:rowOff>38100</xdr:rowOff>
        </xdr:to>
        <xdr:sp macro="" textlink="">
          <xdr:nvSpPr>
            <xdr:cNvPr id="15533" name="Check Box 1197"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707</xdr:row>
          <xdr:rowOff>123825</xdr:rowOff>
        </xdr:from>
        <xdr:to>
          <xdr:col>21</xdr:col>
          <xdr:colOff>0</xdr:colOff>
          <xdr:row>709</xdr:row>
          <xdr:rowOff>38100</xdr:rowOff>
        </xdr:to>
        <xdr:sp macro="" textlink="">
          <xdr:nvSpPr>
            <xdr:cNvPr id="15534" name="Check Box 1198"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708</xdr:row>
          <xdr:rowOff>133350</xdr:rowOff>
        </xdr:from>
        <xdr:to>
          <xdr:col>17</xdr:col>
          <xdr:colOff>0</xdr:colOff>
          <xdr:row>710</xdr:row>
          <xdr:rowOff>47625</xdr:rowOff>
        </xdr:to>
        <xdr:sp macro="" textlink="">
          <xdr:nvSpPr>
            <xdr:cNvPr id="15535" name="Check Box 1199"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799</xdr:row>
          <xdr:rowOff>123825</xdr:rowOff>
        </xdr:from>
        <xdr:to>
          <xdr:col>17</xdr:col>
          <xdr:colOff>0</xdr:colOff>
          <xdr:row>801</xdr:row>
          <xdr:rowOff>38100</xdr:rowOff>
        </xdr:to>
        <xdr:sp macro="" textlink="">
          <xdr:nvSpPr>
            <xdr:cNvPr id="15536" name="Check Box 1200"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799</xdr:row>
          <xdr:rowOff>123825</xdr:rowOff>
        </xdr:from>
        <xdr:to>
          <xdr:col>21</xdr:col>
          <xdr:colOff>0</xdr:colOff>
          <xdr:row>801</xdr:row>
          <xdr:rowOff>38100</xdr:rowOff>
        </xdr:to>
        <xdr:sp macro="" textlink="">
          <xdr:nvSpPr>
            <xdr:cNvPr id="15537" name="Check Box 1201"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800</xdr:row>
          <xdr:rowOff>133350</xdr:rowOff>
        </xdr:from>
        <xdr:to>
          <xdr:col>17</xdr:col>
          <xdr:colOff>0</xdr:colOff>
          <xdr:row>802</xdr:row>
          <xdr:rowOff>47625</xdr:rowOff>
        </xdr:to>
        <xdr:sp macro="" textlink="">
          <xdr:nvSpPr>
            <xdr:cNvPr id="15538" name="Check Box 1202"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811</xdr:row>
          <xdr:rowOff>123825</xdr:rowOff>
        </xdr:from>
        <xdr:to>
          <xdr:col>17</xdr:col>
          <xdr:colOff>0</xdr:colOff>
          <xdr:row>813</xdr:row>
          <xdr:rowOff>38100</xdr:rowOff>
        </xdr:to>
        <xdr:sp macro="" textlink="">
          <xdr:nvSpPr>
            <xdr:cNvPr id="15539" name="Check Box 1203" hidden="1">
              <a:extLst>
                <a:ext uri="{63B3BB69-23CF-44E3-9099-C40C66FF867C}">
                  <a14:compatExt spid="_x0000_s15539"/>
                </a:ext>
                <a:ext uri="{FF2B5EF4-FFF2-40B4-BE49-F238E27FC236}">
                  <a16:creationId xmlns:a16="http://schemas.microsoft.com/office/drawing/2014/main" id="{00000000-0008-0000-01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811</xdr:row>
          <xdr:rowOff>123825</xdr:rowOff>
        </xdr:from>
        <xdr:to>
          <xdr:col>21</xdr:col>
          <xdr:colOff>0</xdr:colOff>
          <xdr:row>813</xdr:row>
          <xdr:rowOff>38100</xdr:rowOff>
        </xdr:to>
        <xdr:sp macro="" textlink="">
          <xdr:nvSpPr>
            <xdr:cNvPr id="15540" name="Check Box 1204" hidden="1">
              <a:extLst>
                <a:ext uri="{63B3BB69-23CF-44E3-9099-C40C66FF867C}">
                  <a14:compatExt spid="_x0000_s15540"/>
                </a:ext>
                <a:ext uri="{FF2B5EF4-FFF2-40B4-BE49-F238E27FC236}">
                  <a16:creationId xmlns:a16="http://schemas.microsoft.com/office/drawing/2014/main" id="{00000000-0008-0000-01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812</xdr:row>
          <xdr:rowOff>133350</xdr:rowOff>
        </xdr:from>
        <xdr:to>
          <xdr:col>17</xdr:col>
          <xdr:colOff>0</xdr:colOff>
          <xdr:row>814</xdr:row>
          <xdr:rowOff>47625</xdr:rowOff>
        </xdr:to>
        <xdr:sp macro="" textlink="">
          <xdr:nvSpPr>
            <xdr:cNvPr id="15541" name="Check Box 1205" hidden="1">
              <a:extLst>
                <a:ext uri="{63B3BB69-23CF-44E3-9099-C40C66FF867C}">
                  <a14:compatExt spid="_x0000_s15541"/>
                </a:ext>
                <a:ext uri="{FF2B5EF4-FFF2-40B4-BE49-F238E27FC236}">
                  <a16:creationId xmlns:a16="http://schemas.microsoft.com/office/drawing/2014/main" id="{00000000-0008-0000-01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815</xdr:row>
          <xdr:rowOff>123825</xdr:rowOff>
        </xdr:from>
        <xdr:to>
          <xdr:col>17</xdr:col>
          <xdr:colOff>0</xdr:colOff>
          <xdr:row>817</xdr:row>
          <xdr:rowOff>38100</xdr:rowOff>
        </xdr:to>
        <xdr:sp macro="" textlink="">
          <xdr:nvSpPr>
            <xdr:cNvPr id="15542" name="Check Box 1206" hidden="1">
              <a:extLst>
                <a:ext uri="{63B3BB69-23CF-44E3-9099-C40C66FF867C}">
                  <a14:compatExt spid="_x0000_s15542"/>
                </a:ext>
                <a:ext uri="{FF2B5EF4-FFF2-40B4-BE49-F238E27FC236}">
                  <a16:creationId xmlns:a16="http://schemas.microsoft.com/office/drawing/2014/main" id="{00000000-0008-0000-01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815</xdr:row>
          <xdr:rowOff>123825</xdr:rowOff>
        </xdr:from>
        <xdr:to>
          <xdr:col>21</xdr:col>
          <xdr:colOff>0</xdr:colOff>
          <xdr:row>817</xdr:row>
          <xdr:rowOff>38100</xdr:rowOff>
        </xdr:to>
        <xdr:sp macro="" textlink="">
          <xdr:nvSpPr>
            <xdr:cNvPr id="15543" name="Check Box 1207" hidden="1">
              <a:extLst>
                <a:ext uri="{63B3BB69-23CF-44E3-9099-C40C66FF867C}">
                  <a14:compatExt spid="_x0000_s15543"/>
                </a:ext>
                <a:ext uri="{FF2B5EF4-FFF2-40B4-BE49-F238E27FC236}">
                  <a16:creationId xmlns:a16="http://schemas.microsoft.com/office/drawing/2014/main" id="{00000000-0008-0000-01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816</xdr:row>
          <xdr:rowOff>133350</xdr:rowOff>
        </xdr:from>
        <xdr:to>
          <xdr:col>17</xdr:col>
          <xdr:colOff>0</xdr:colOff>
          <xdr:row>818</xdr:row>
          <xdr:rowOff>47625</xdr:rowOff>
        </xdr:to>
        <xdr:sp macro="" textlink="">
          <xdr:nvSpPr>
            <xdr:cNvPr id="15544" name="Check Box 1208" hidden="1">
              <a:extLst>
                <a:ext uri="{63B3BB69-23CF-44E3-9099-C40C66FF867C}">
                  <a14:compatExt spid="_x0000_s15544"/>
                </a:ext>
                <a:ext uri="{FF2B5EF4-FFF2-40B4-BE49-F238E27FC236}">
                  <a16:creationId xmlns:a16="http://schemas.microsoft.com/office/drawing/2014/main" id="{00000000-0008-0000-01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821</xdr:row>
          <xdr:rowOff>123825</xdr:rowOff>
        </xdr:from>
        <xdr:to>
          <xdr:col>17</xdr:col>
          <xdr:colOff>0</xdr:colOff>
          <xdr:row>823</xdr:row>
          <xdr:rowOff>38100</xdr:rowOff>
        </xdr:to>
        <xdr:sp macro="" textlink="">
          <xdr:nvSpPr>
            <xdr:cNvPr id="15545" name="Check Box 1209" hidden="1">
              <a:extLst>
                <a:ext uri="{63B3BB69-23CF-44E3-9099-C40C66FF867C}">
                  <a14:compatExt spid="_x0000_s15545"/>
                </a:ext>
                <a:ext uri="{FF2B5EF4-FFF2-40B4-BE49-F238E27FC236}">
                  <a16:creationId xmlns:a16="http://schemas.microsoft.com/office/drawing/2014/main" id="{00000000-0008-0000-01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821</xdr:row>
          <xdr:rowOff>123825</xdr:rowOff>
        </xdr:from>
        <xdr:to>
          <xdr:col>21</xdr:col>
          <xdr:colOff>0</xdr:colOff>
          <xdr:row>823</xdr:row>
          <xdr:rowOff>38100</xdr:rowOff>
        </xdr:to>
        <xdr:sp macro="" textlink="">
          <xdr:nvSpPr>
            <xdr:cNvPr id="15546" name="Check Box 1210" hidden="1">
              <a:extLst>
                <a:ext uri="{63B3BB69-23CF-44E3-9099-C40C66FF867C}">
                  <a14:compatExt spid="_x0000_s15546"/>
                </a:ext>
                <a:ext uri="{FF2B5EF4-FFF2-40B4-BE49-F238E27FC236}">
                  <a16:creationId xmlns:a16="http://schemas.microsoft.com/office/drawing/2014/main" id="{00000000-0008-0000-01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822</xdr:row>
          <xdr:rowOff>133350</xdr:rowOff>
        </xdr:from>
        <xdr:to>
          <xdr:col>17</xdr:col>
          <xdr:colOff>0</xdr:colOff>
          <xdr:row>824</xdr:row>
          <xdr:rowOff>47625</xdr:rowOff>
        </xdr:to>
        <xdr:sp macro="" textlink="">
          <xdr:nvSpPr>
            <xdr:cNvPr id="15547" name="Check Box 1211" hidden="1">
              <a:extLst>
                <a:ext uri="{63B3BB69-23CF-44E3-9099-C40C66FF867C}">
                  <a14:compatExt spid="_x0000_s15547"/>
                </a:ext>
                <a:ext uri="{FF2B5EF4-FFF2-40B4-BE49-F238E27FC236}">
                  <a16:creationId xmlns:a16="http://schemas.microsoft.com/office/drawing/2014/main" id="{00000000-0008-0000-01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828</xdr:row>
          <xdr:rowOff>123825</xdr:rowOff>
        </xdr:from>
        <xdr:to>
          <xdr:col>17</xdr:col>
          <xdr:colOff>0</xdr:colOff>
          <xdr:row>830</xdr:row>
          <xdr:rowOff>38100</xdr:rowOff>
        </xdr:to>
        <xdr:sp macro="" textlink="">
          <xdr:nvSpPr>
            <xdr:cNvPr id="15548" name="Check Box 1212" hidden="1">
              <a:extLst>
                <a:ext uri="{63B3BB69-23CF-44E3-9099-C40C66FF867C}">
                  <a14:compatExt spid="_x0000_s15548"/>
                </a:ext>
                <a:ext uri="{FF2B5EF4-FFF2-40B4-BE49-F238E27FC236}">
                  <a16:creationId xmlns:a16="http://schemas.microsoft.com/office/drawing/2014/main" id="{00000000-0008-0000-01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828</xdr:row>
          <xdr:rowOff>123825</xdr:rowOff>
        </xdr:from>
        <xdr:to>
          <xdr:col>21</xdr:col>
          <xdr:colOff>0</xdr:colOff>
          <xdr:row>830</xdr:row>
          <xdr:rowOff>38100</xdr:rowOff>
        </xdr:to>
        <xdr:sp macro="" textlink="">
          <xdr:nvSpPr>
            <xdr:cNvPr id="15549" name="Check Box 1213" hidden="1">
              <a:extLst>
                <a:ext uri="{63B3BB69-23CF-44E3-9099-C40C66FF867C}">
                  <a14:compatExt spid="_x0000_s15549"/>
                </a:ext>
                <a:ext uri="{FF2B5EF4-FFF2-40B4-BE49-F238E27FC236}">
                  <a16:creationId xmlns:a16="http://schemas.microsoft.com/office/drawing/2014/main" id="{00000000-0008-0000-01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869</xdr:row>
          <xdr:rowOff>123825</xdr:rowOff>
        </xdr:from>
        <xdr:to>
          <xdr:col>17</xdr:col>
          <xdr:colOff>0</xdr:colOff>
          <xdr:row>871</xdr:row>
          <xdr:rowOff>38100</xdr:rowOff>
        </xdr:to>
        <xdr:sp macro="" textlink="">
          <xdr:nvSpPr>
            <xdr:cNvPr id="15550" name="Check Box 1214" hidden="1">
              <a:extLst>
                <a:ext uri="{63B3BB69-23CF-44E3-9099-C40C66FF867C}">
                  <a14:compatExt spid="_x0000_s15550"/>
                </a:ext>
                <a:ext uri="{FF2B5EF4-FFF2-40B4-BE49-F238E27FC236}">
                  <a16:creationId xmlns:a16="http://schemas.microsoft.com/office/drawing/2014/main" id="{00000000-0008-0000-01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869</xdr:row>
          <xdr:rowOff>123825</xdr:rowOff>
        </xdr:from>
        <xdr:to>
          <xdr:col>21</xdr:col>
          <xdr:colOff>0</xdr:colOff>
          <xdr:row>871</xdr:row>
          <xdr:rowOff>38100</xdr:rowOff>
        </xdr:to>
        <xdr:sp macro="" textlink="">
          <xdr:nvSpPr>
            <xdr:cNvPr id="15551" name="Check Box 1215" hidden="1">
              <a:extLst>
                <a:ext uri="{63B3BB69-23CF-44E3-9099-C40C66FF867C}">
                  <a14:compatExt spid="_x0000_s15551"/>
                </a:ext>
                <a:ext uri="{FF2B5EF4-FFF2-40B4-BE49-F238E27FC236}">
                  <a16:creationId xmlns:a16="http://schemas.microsoft.com/office/drawing/2014/main" id="{00000000-0008-0000-01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907</xdr:row>
          <xdr:rowOff>123825</xdr:rowOff>
        </xdr:from>
        <xdr:to>
          <xdr:col>17</xdr:col>
          <xdr:colOff>0</xdr:colOff>
          <xdr:row>909</xdr:row>
          <xdr:rowOff>38100</xdr:rowOff>
        </xdr:to>
        <xdr:sp macro="" textlink="">
          <xdr:nvSpPr>
            <xdr:cNvPr id="15552" name="Check Box 1216" hidden="1">
              <a:extLst>
                <a:ext uri="{63B3BB69-23CF-44E3-9099-C40C66FF867C}">
                  <a14:compatExt spid="_x0000_s15552"/>
                </a:ext>
                <a:ext uri="{FF2B5EF4-FFF2-40B4-BE49-F238E27FC236}">
                  <a16:creationId xmlns:a16="http://schemas.microsoft.com/office/drawing/2014/main" id="{00000000-0008-0000-01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907</xdr:row>
          <xdr:rowOff>123825</xdr:rowOff>
        </xdr:from>
        <xdr:to>
          <xdr:col>21</xdr:col>
          <xdr:colOff>0</xdr:colOff>
          <xdr:row>909</xdr:row>
          <xdr:rowOff>38100</xdr:rowOff>
        </xdr:to>
        <xdr:sp macro="" textlink="">
          <xdr:nvSpPr>
            <xdr:cNvPr id="15553" name="Check Box 1217"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940</xdr:row>
          <xdr:rowOff>123825</xdr:rowOff>
        </xdr:from>
        <xdr:to>
          <xdr:col>17</xdr:col>
          <xdr:colOff>0</xdr:colOff>
          <xdr:row>942</xdr:row>
          <xdr:rowOff>38100</xdr:rowOff>
        </xdr:to>
        <xdr:sp macro="" textlink="">
          <xdr:nvSpPr>
            <xdr:cNvPr id="15554" name="Check Box 1218" hidden="1">
              <a:extLst>
                <a:ext uri="{63B3BB69-23CF-44E3-9099-C40C66FF867C}">
                  <a14:compatExt spid="_x0000_s15554"/>
                </a:ext>
                <a:ext uri="{FF2B5EF4-FFF2-40B4-BE49-F238E27FC236}">
                  <a16:creationId xmlns:a16="http://schemas.microsoft.com/office/drawing/2014/main" id="{00000000-0008-0000-01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940</xdr:row>
          <xdr:rowOff>123825</xdr:rowOff>
        </xdr:from>
        <xdr:to>
          <xdr:col>21</xdr:col>
          <xdr:colOff>0</xdr:colOff>
          <xdr:row>942</xdr:row>
          <xdr:rowOff>38100</xdr:rowOff>
        </xdr:to>
        <xdr:sp macro="" textlink="">
          <xdr:nvSpPr>
            <xdr:cNvPr id="15555" name="Check Box 1219" hidden="1">
              <a:extLst>
                <a:ext uri="{63B3BB69-23CF-44E3-9099-C40C66FF867C}">
                  <a14:compatExt spid="_x0000_s15555"/>
                </a:ext>
                <a:ext uri="{FF2B5EF4-FFF2-40B4-BE49-F238E27FC236}">
                  <a16:creationId xmlns:a16="http://schemas.microsoft.com/office/drawing/2014/main" id="{00000000-0008-0000-01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952</xdr:row>
          <xdr:rowOff>123825</xdr:rowOff>
        </xdr:from>
        <xdr:to>
          <xdr:col>17</xdr:col>
          <xdr:colOff>0</xdr:colOff>
          <xdr:row>954</xdr:row>
          <xdr:rowOff>38100</xdr:rowOff>
        </xdr:to>
        <xdr:sp macro="" textlink="">
          <xdr:nvSpPr>
            <xdr:cNvPr id="15556" name="Check Box 1220"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952</xdr:row>
          <xdr:rowOff>123825</xdr:rowOff>
        </xdr:from>
        <xdr:to>
          <xdr:col>21</xdr:col>
          <xdr:colOff>0</xdr:colOff>
          <xdr:row>954</xdr:row>
          <xdr:rowOff>38100</xdr:rowOff>
        </xdr:to>
        <xdr:sp macro="" textlink="">
          <xdr:nvSpPr>
            <xdr:cNvPr id="15557" name="Check Box 1221" hidden="1">
              <a:extLst>
                <a:ext uri="{63B3BB69-23CF-44E3-9099-C40C66FF867C}">
                  <a14:compatExt spid="_x0000_s15557"/>
                </a:ext>
                <a:ext uri="{FF2B5EF4-FFF2-40B4-BE49-F238E27FC236}">
                  <a16:creationId xmlns:a16="http://schemas.microsoft.com/office/drawing/2014/main" id="{00000000-0008-0000-01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959</xdr:row>
          <xdr:rowOff>123825</xdr:rowOff>
        </xdr:from>
        <xdr:to>
          <xdr:col>17</xdr:col>
          <xdr:colOff>0</xdr:colOff>
          <xdr:row>961</xdr:row>
          <xdr:rowOff>38100</xdr:rowOff>
        </xdr:to>
        <xdr:sp macro="" textlink="">
          <xdr:nvSpPr>
            <xdr:cNvPr id="15558" name="Check Box 1222"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959</xdr:row>
          <xdr:rowOff>123825</xdr:rowOff>
        </xdr:from>
        <xdr:to>
          <xdr:col>21</xdr:col>
          <xdr:colOff>0</xdr:colOff>
          <xdr:row>961</xdr:row>
          <xdr:rowOff>38100</xdr:rowOff>
        </xdr:to>
        <xdr:sp macro="" textlink="">
          <xdr:nvSpPr>
            <xdr:cNvPr id="15559" name="Check Box 1223"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986</xdr:row>
          <xdr:rowOff>0</xdr:rowOff>
        </xdr:from>
        <xdr:to>
          <xdr:col>17</xdr:col>
          <xdr:colOff>0</xdr:colOff>
          <xdr:row>987</xdr:row>
          <xdr:rowOff>66675</xdr:rowOff>
        </xdr:to>
        <xdr:sp macro="" textlink="">
          <xdr:nvSpPr>
            <xdr:cNvPr id="15562" name="Check Box 1226" hidden="1">
              <a:extLst>
                <a:ext uri="{63B3BB69-23CF-44E3-9099-C40C66FF867C}">
                  <a14:compatExt spid="_x0000_s15562"/>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986</xdr:row>
          <xdr:rowOff>0</xdr:rowOff>
        </xdr:from>
        <xdr:to>
          <xdr:col>21</xdr:col>
          <xdr:colOff>0</xdr:colOff>
          <xdr:row>987</xdr:row>
          <xdr:rowOff>66675</xdr:rowOff>
        </xdr:to>
        <xdr:sp macro="" textlink="">
          <xdr:nvSpPr>
            <xdr:cNvPr id="15563" name="Check Box 1227" hidden="1">
              <a:extLst>
                <a:ext uri="{63B3BB69-23CF-44E3-9099-C40C66FF867C}">
                  <a14:compatExt spid="_x0000_s15563"/>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993</xdr:row>
          <xdr:rowOff>123825</xdr:rowOff>
        </xdr:from>
        <xdr:to>
          <xdr:col>17</xdr:col>
          <xdr:colOff>0</xdr:colOff>
          <xdr:row>995</xdr:row>
          <xdr:rowOff>38100</xdr:rowOff>
        </xdr:to>
        <xdr:sp macro="" textlink="">
          <xdr:nvSpPr>
            <xdr:cNvPr id="15564" name="Check Box 1228" hidden="1">
              <a:extLst>
                <a:ext uri="{63B3BB69-23CF-44E3-9099-C40C66FF867C}">
                  <a14:compatExt spid="_x0000_s15564"/>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993</xdr:row>
          <xdr:rowOff>123825</xdr:rowOff>
        </xdr:from>
        <xdr:to>
          <xdr:col>21</xdr:col>
          <xdr:colOff>0</xdr:colOff>
          <xdr:row>995</xdr:row>
          <xdr:rowOff>38100</xdr:rowOff>
        </xdr:to>
        <xdr:sp macro="" textlink="">
          <xdr:nvSpPr>
            <xdr:cNvPr id="15565" name="Check Box 1229" hidden="1">
              <a:extLst>
                <a:ext uri="{63B3BB69-23CF-44E3-9099-C40C66FF867C}">
                  <a14:compatExt spid="_x0000_s15565"/>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999</xdr:row>
          <xdr:rowOff>123825</xdr:rowOff>
        </xdr:from>
        <xdr:to>
          <xdr:col>17</xdr:col>
          <xdr:colOff>0</xdr:colOff>
          <xdr:row>1001</xdr:row>
          <xdr:rowOff>38100</xdr:rowOff>
        </xdr:to>
        <xdr:sp macro="" textlink="">
          <xdr:nvSpPr>
            <xdr:cNvPr id="15566" name="Check Box 1230" hidden="1">
              <a:extLst>
                <a:ext uri="{63B3BB69-23CF-44E3-9099-C40C66FF867C}">
                  <a14:compatExt spid="_x0000_s15566"/>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999</xdr:row>
          <xdr:rowOff>123825</xdr:rowOff>
        </xdr:from>
        <xdr:to>
          <xdr:col>21</xdr:col>
          <xdr:colOff>0</xdr:colOff>
          <xdr:row>1001</xdr:row>
          <xdr:rowOff>38100</xdr:rowOff>
        </xdr:to>
        <xdr:sp macro="" textlink="">
          <xdr:nvSpPr>
            <xdr:cNvPr id="15567" name="Check Box 1231" hidden="1">
              <a:extLst>
                <a:ext uri="{63B3BB69-23CF-44E3-9099-C40C66FF867C}">
                  <a14:compatExt spid="_x0000_s15567"/>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1012</xdr:row>
          <xdr:rowOff>123825</xdr:rowOff>
        </xdr:from>
        <xdr:to>
          <xdr:col>17</xdr:col>
          <xdr:colOff>0</xdr:colOff>
          <xdr:row>1014</xdr:row>
          <xdr:rowOff>38100</xdr:rowOff>
        </xdr:to>
        <xdr:sp macro="" textlink="">
          <xdr:nvSpPr>
            <xdr:cNvPr id="15568" name="Check Box 1232" hidden="1">
              <a:extLst>
                <a:ext uri="{63B3BB69-23CF-44E3-9099-C40C66FF867C}">
                  <a14:compatExt spid="_x0000_s15568"/>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1012</xdr:row>
          <xdr:rowOff>123825</xdr:rowOff>
        </xdr:from>
        <xdr:to>
          <xdr:col>21</xdr:col>
          <xdr:colOff>0</xdr:colOff>
          <xdr:row>1014</xdr:row>
          <xdr:rowOff>38100</xdr:rowOff>
        </xdr:to>
        <xdr:sp macro="" textlink="">
          <xdr:nvSpPr>
            <xdr:cNvPr id="15569" name="Check Box 1233"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1013</xdr:row>
          <xdr:rowOff>133350</xdr:rowOff>
        </xdr:from>
        <xdr:to>
          <xdr:col>17</xdr:col>
          <xdr:colOff>0</xdr:colOff>
          <xdr:row>1015</xdr:row>
          <xdr:rowOff>47625</xdr:rowOff>
        </xdr:to>
        <xdr:sp macro="" textlink="">
          <xdr:nvSpPr>
            <xdr:cNvPr id="15570" name="Check Box 1234"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1021</xdr:row>
          <xdr:rowOff>123825</xdr:rowOff>
        </xdr:from>
        <xdr:to>
          <xdr:col>17</xdr:col>
          <xdr:colOff>0</xdr:colOff>
          <xdr:row>1023</xdr:row>
          <xdr:rowOff>38100</xdr:rowOff>
        </xdr:to>
        <xdr:sp macro="" textlink="">
          <xdr:nvSpPr>
            <xdr:cNvPr id="15571" name="Check Box 1235"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1021</xdr:row>
          <xdr:rowOff>123825</xdr:rowOff>
        </xdr:from>
        <xdr:to>
          <xdr:col>21</xdr:col>
          <xdr:colOff>0</xdr:colOff>
          <xdr:row>1023</xdr:row>
          <xdr:rowOff>38100</xdr:rowOff>
        </xdr:to>
        <xdr:sp macro="" textlink="">
          <xdr:nvSpPr>
            <xdr:cNvPr id="15572" name="Check Box 1236"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1038</xdr:row>
          <xdr:rowOff>0</xdr:rowOff>
        </xdr:from>
        <xdr:to>
          <xdr:col>17</xdr:col>
          <xdr:colOff>0</xdr:colOff>
          <xdr:row>1039</xdr:row>
          <xdr:rowOff>66675</xdr:rowOff>
        </xdr:to>
        <xdr:sp macro="" textlink="">
          <xdr:nvSpPr>
            <xdr:cNvPr id="15573" name="Check Box 1237" hidden="1">
              <a:extLst>
                <a:ext uri="{63B3BB69-23CF-44E3-9099-C40C66FF867C}">
                  <a14:compatExt spid="_x0000_s15573"/>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1038</xdr:row>
          <xdr:rowOff>0</xdr:rowOff>
        </xdr:from>
        <xdr:to>
          <xdr:col>21</xdr:col>
          <xdr:colOff>0</xdr:colOff>
          <xdr:row>1039</xdr:row>
          <xdr:rowOff>66675</xdr:rowOff>
        </xdr:to>
        <xdr:sp macro="" textlink="">
          <xdr:nvSpPr>
            <xdr:cNvPr id="15574" name="Check Box 1238" hidden="1">
              <a:extLst>
                <a:ext uri="{63B3BB69-23CF-44E3-9099-C40C66FF867C}">
                  <a14:compatExt spid="_x0000_s15574"/>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1038</xdr:row>
          <xdr:rowOff>133350</xdr:rowOff>
        </xdr:from>
        <xdr:to>
          <xdr:col>17</xdr:col>
          <xdr:colOff>0</xdr:colOff>
          <xdr:row>1040</xdr:row>
          <xdr:rowOff>47625</xdr:rowOff>
        </xdr:to>
        <xdr:sp macro="" textlink="">
          <xdr:nvSpPr>
            <xdr:cNvPr id="15575" name="Check Box 1239" hidden="1">
              <a:extLst>
                <a:ext uri="{63B3BB69-23CF-44E3-9099-C40C66FF867C}">
                  <a14:compatExt spid="_x0000_s15575"/>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1053</xdr:row>
          <xdr:rowOff>123825</xdr:rowOff>
        </xdr:from>
        <xdr:to>
          <xdr:col>17</xdr:col>
          <xdr:colOff>0</xdr:colOff>
          <xdr:row>1055</xdr:row>
          <xdr:rowOff>38100</xdr:rowOff>
        </xdr:to>
        <xdr:sp macro="" textlink="">
          <xdr:nvSpPr>
            <xdr:cNvPr id="15576" name="Check Box 1240" hidden="1">
              <a:extLst>
                <a:ext uri="{63B3BB69-23CF-44E3-9099-C40C66FF867C}">
                  <a14:compatExt spid="_x0000_s15576"/>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1053</xdr:row>
          <xdr:rowOff>123825</xdr:rowOff>
        </xdr:from>
        <xdr:to>
          <xdr:col>21</xdr:col>
          <xdr:colOff>0</xdr:colOff>
          <xdr:row>1055</xdr:row>
          <xdr:rowOff>38100</xdr:rowOff>
        </xdr:to>
        <xdr:sp macro="" textlink="">
          <xdr:nvSpPr>
            <xdr:cNvPr id="15577" name="Check Box 1241" hidden="1">
              <a:extLst>
                <a:ext uri="{63B3BB69-23CF-44E3-9099-C40C66FF867C}">
                  <a14:compatExt spid="_x0000_s15577"/>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1088</xdr:row>
          <xdr:rowOff>123825</xdr:rowOff>
        </xdr:from>
        <xdr:to>
          <xdr:col>17</xdr:col>
          <xdr:colOff>0</xdr:colOff>
          <xdr:row>1090</xdr:row>
          <xdr:rowOff>38100</xdr:rowOff>
        </xdr:to>
        <xdr:sp macro="" textlink="">
          <xdr:nvSpPr>
            <xdr:cNvPr id="15580" name="Check Box 1244"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1088</xdr:row>
          <xdr:rowOff>123825</xdr:rowOff>
        </xdr:from>
        <xdr:to>
          <xdr:col>21</xdr:col>
          <xdr:colOff>0</xdr:colOff>
          <xdr:row>1090</xdr:row>
          <xdr:rowOff>38100</xdr:rowOff>
        </xdr:to>
        <xdr:sp macro="" textlink="">
          <xdr:nvSpPr>
            <xdr:cNvPr id="15581" name="Check Box 1245" hidden="1">
              <a:extLst>
                <a:ext uri="{63B3BB69-23CF-44E3-9099-C40C66FF867C}">
                  <a14:compatExt spid="_x0000_s15581"/>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1089</xdr:row>
          <xdr:rowOff>133350</xdr:rowOff>
        </xdr:from>
        <xdr:to>
          <xdr:col>17</xdr:col>
          <xdr:colOff>0</xdr:colOff>
          <xdr:row>1091</xdr:row>
          <xdr:rowOff>47625</xdr:rowOff>
        </xdr:to>
        <xdr:sp macro="" textlink="">
          <xdr:nvSpPr>
            <xdr:cNvPr id="15582" name="Check Box 1246" hidden="1">
              <a:extLst>
                <a:ext uri="{63B3BB69-23CF-44E3-9099-C40C66FF867C}">
                  <a14:compatExt spid="_x0000_s15582"/>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1094</xdr:row>
          <xdr:rowOff>123825</xdr:rowOff>
        </xdr:from>
        <xdr:to>
          <xdr:col>17</xdr:col>
          <xdr:colOff>0</xdr:colOff>
          <xdr:row>1096</xdr:row>
          <xdr:rowOff>38100</xdr:rowOff>
        </xdr:to>
        <xdr:sp macro="" textlink="">
          <xdr:nvSpPr>
            <xdr:cNvPr id="15583" name="Check Box 1247" hidden="1">
              <a:extLst>
                <a:ext uri="{63B3BB69-23CF-44E3-9099-C40C66FF867C}">
                  <a14:compatExt spid="_x0000_s15583"/>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1094</xdr:row>
          <xdr:rowOff>123825</xdr:rowOff>
        </xdr:from>
        <xdr:to>
          <xdr:col>21</xdr:col>
          <xdr:colOff>0</xdr:colOff>
          <xdr:row>1096</xdr:row>
          <xdr:rowOff>38100</xdr:rowOff>
        </xdr:to>
        <xdr:sp macro="" textlink="">
          <xdr:nvSpPr>
            <xdr:cNvPr id="15584" name="Check Box 1248" hidden="1">
              <a:extLst>
                <a:ext uri="{63B3BB69-23CF-44E3-9099-C40C66FF867C}">
                  <a14:compatExt spid="_x0000_s15584"/>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1095</xdr:row>
          <xdr:rowOff>133350</xdr:rowOff>
        </xdr:from>
        <xdr:to>
          <xdr:col>17</xdr:col>
          <xdr:colOff>0</xdr:colOff>
          <xdr:row>1097</xdr:row>
          <xdr:rowOff>47625</xdr:rowOff>
        </xdr:to>
        <xdr:sp macro="" textlink="">
          <xdr:nvSpPr>
            <xdr:cNvPr id="15585" name="Check Box 1249" hidden="1">
              <a:extLst>
                <a:ext uri="{63B3BB69-23CF-44E3-9099-C40C66FF867C}">
                  <a14:compatExt spid="_x0000_s15585"/>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1113</xdr:row>
          <xdr:rowOff>123825</xdr:rowOff>
        </xdr:from>
        <xdr:to>
          <xdr:col>17</xdr:col>
          <xdr:colOff>0</xdr:colOff>
          <xdr:row>1115</xdr:row>
          <xdr:rowOff>38100</xdr:rowOff>
        </xdr:to>
        <xdr:sp macro="" textlink="">
          <xdr:nvSpPr>
            <xdr:cNvPr id="15586" name="Check Box 1250" hidden="1">
              <a:extLst>
                <a:ext uri="{63B3BB69-23CF-44E3-9099-C40C66FF867C}">
                  <a14:compatExt spid="_x0000_s15586"/>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1113</xdr:row>
          <xdr:rowOff>123825</xdr:rowOff>
        </xdr:from>
        <xdr:to>
          <xdr:col>21</xdr:col>
          <xdr:colOff>0</xdr:colOff>
          <xdr:row>1115</xdr:row>
          <xdr:rowOff>38100</xdr:rowOff>
        </xdr:to>
        <xdr:sp macro="" textlink="">
          <xdr:nvSpPr>
            <xdr:cNvPr id="15587" name="Check Box 1251" hidden="1">
              <a:extLst>
                <a:ext uri="{63B3BB69-23CF-44E3-9099-C40C66FF867C}">
                  <a14:compatExt spid="_x0000_s15587"/>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1114</xdr:row>
          <xdr:rowOff>133350</xdr:rowOff>
        </xdr:from>
        <xdr:to>
          <xdr:col>17</xdr:col>
          <xdr:colOff>0</xdr:colOff>
          <xdr:row>1116</xdr:row>
          <xdr:rowOff>47625</xdr:rowOff>
        </xdr:to>
        <xdr:sp macro="" textlink="">
          <xdr:nvSpPr>
            <xdr:cNvPr id="15588" name="Check Box 1252" hidden="1">
              <a:extLst>
                <a:ext uri="{63B3BB69-23CF-44E3-9099-C40C66FF867C}">
                  <a14:compatExt spid="_x0000_s15588"/>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1125</xdr:row>
          <xdr:rowOff>123825</xdr:rowOff>
        </xdr:from>
        <xdr:to>
          <xdr:col>17</xdr:col>
          <xdr:colOff>0</xdr:colOff>
          <xdr:row>1127</xdr:row>
          <xdr:rowOff>38100</xdr:rowOff>
        </xdr:to>
        <xdr:sp macro="" textlink="">
          <xdr:nvSpPr>
            <xdr:cNvPr id="15589" name="Check Box 1253" hidden="1">
              <a:extLst>
                <a:ext uri="{63B3BB69-23CF-44E3-9099-C40C66FF867C}">
                  <a14:compatExt spid="_x0000_s15589"/>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1125</xdr:row>
          <xdr:rowOff>123825</xdr:rowOff>
        </xdr:from>
        <xdr:to>
          <xdr:col>21</xdr:col>
          <xdr:colOff>0</xdr:colOff>
          <xdr:row>1127</xdr:row>
          <xdr:rowOff>38100</xdr:rowOff>
        </xdr:to>
        <xdr:sp macro="" textlink="">
          <xdr:nvSpPr>
            <xdr:cNvPr id="15590" name="Check Box 1254" hidden="1">
              <a:extLst>
                <a:ext uri="{63B3BB69-23CF-44E3-9099-C40C66FF867C}">
                  <a14:compatExt spid="_x0000_s15590"/>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1126</xdr:row>
          <xdr:rowOff>133350</xdr:rowOff>
        </xdr:from>
        <xdr:to>
          <xdr:col>17</xdr:col>
          <xdr:colOff>0</xdr:colOff>
          <xdr:row>1128</xdr:row>
          <xdr:rowOff>47625</xdr:rowOff>
        </xdr:to>
        <xdr:sp macro="" textlink="">
          <xdr:nvSpPr>
            <xdr:cNvPr id="15591" name="Check Box 1255"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1137</xdr:row>
          <xdr:rowOff>123825</xdr:rowOff>
        </xdr:from>
        <xdr:to>
          <xdr:col>17</xdr:col>
          <xdr:colOff>0</xdr:colOff>
          <xdr:row>1139</xdr:row>
          <xdr:rowOff>38100</xdr:rowOff>
        </xdr:to>
        <xdr:sp macro="" textlink="">
          <xdr:nvSpPr>
            <xdr:cNvPr id="15592" name="Check Box 1256"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1137</xdr:row>
          <xdr:rowOff>123825</xdr:rowOff>
        </xdr:from>
        <xdr:to>
          <xdr:col>21</xdr:col>
          <xdr:colOff>0</xdr:colOff>
          <xdr:row>1139</xdr:row>
          <xdr:rowOff>38100</xdr:rowOff>
        </xdr:to>
        <xdr:sp macro="" textlink="">
          <xdr:nvSpPr>
            <xdr:cNvPr id="15593" name="Check Box 1257"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1142</xdr:row>
          <xdr:rowOff>0</xdr:rowOff>
        </xdr:from>
        <xdr:to>
          <xdr:col>17</xdr:col>
          <xdr:colOff>0</xdr:colOff>
          <xdr:row>1143</xdr:row>
          <xdr:rowOff>66675</xdr:rowOff>
        </xdr:to>
        <xdr:sp macro="" textlink="">
          <xdr:nvSpPr>
            <xdr:cNvPr id="15594" name="Check Box 1258"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1142</xdr:row>
          <xdr:rowOff>0</xdr:rowOff>
        </xdr:from>
        <xdr:to>
          <xdr:col>21</xdr:col>
          <xdr:colOff>0</xdr:colOff>
          <xdr:row>1143</xdr:row>
          <xdr:rowOff>66675</xdr:rowOff>
        </xdr:to>
        <xdr:sp macro="" textlink="">
          <xdr:nvSpPr>
            <xdr:cNvPr id="15595" name="Check Box 1259"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1164</xdr:row>
          <xdr:rowOff>0</xdr:rowOff>
        </xdr:from>
        <xdr:to>
          <xdr:col>17</xdr:col>
          <xdr:colOff>0</xdr:colOff>
          <xdr:row>1165</xdr:row>
          <xdr:rowOff>66675</xdr:rowOff>
        </xdr:to>
        <xdr:sp macro="" textlink="">
          <xdr:nvSpPr>
            <xdr:cNvPr id="15596" name="Check Box 1260" hidden="1">
              <a:extLst>
                <a:ext uri="{63B3BB69-23CF-44E3-9099-C40C66FF867C}">
                  <a14:compatExt spid="_x0000_s15596"/>
                </a:ext>
                <a:ext uri="{FF2B5EF4-FFF2-40B4-BE49-F238E27FC236}">
                  <a16:creationId xmlns:a16="http://schemas.microsoft.com/office/drawing/2014/main" id="{00000000-0008-0000-01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1164</xdr:row>
          <xdr:rowOff>0</xdr:rowOff>
        </xdr:from>
        <xdr:to>
          <xdr:col>21</xdr:col>
          <xdr:colOff>0</xdr:colOff>
          <xdr:row>1165</xdr:row>
          <xdr:rowOff>66675</xdr:rowOff>
        </xdr:to>
        <xdr:sp macro="" textlink="">
          <xdr:nvSpPr>
            <xdr:cNvPr id="15597" name="Check Box 1261" hidden="1">
              <a:extLst>
                <a:ext uri="{63B3BB69-23CF-44E3-9099-C40C66FF867C}">
                  <a14:compatExt spid="_x0000_s15597"/>
                </a:ext>
                <a:ext uri="{FF2B5EF4-FFF2-40B4-BE49-F238E27FC236}">
                  <a16:creationId xmlns:a16="http://schemas.microsoft.com/office/drawing/2014/main" id="{00000000-0008-0000-01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1174</xdr:row>
          <xdr:rowOff>123825</xdr:rowOff>
        </xdr:from>
        <xdr:to>
          <xdr:col>17</xdr:col>
          <xdr:colOff>0</xdr:colOff>
          <xdr:row>1176</xdr:row>
          <xdr:rowOff>38100</xdr:rowOff>
        </xdr:to>
        <xdr:sp macro="" textlink="">
          <xdr:nvSpPr>
            <xdr:cNvPr id="15598" name="Check Box 1262" hidden="1">
              <a:extLst>
                <a:ext uri="{63B3BB69-23CF-44E3-9099-C40C66FF867C}">
                  <a14:compatExt spid="_x0000_s15598"/>
                </a:ext>
                <a:ext uri="{FF2B5EF4-FFF2-40B4-BE49-F238E27FC236}">
                  <a16:creationId xmlns:a16="http://schemas.microsoft.com/office/drawing/2014/main" id="{00000000-0008-0000-01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1174</xdr:row>
          <xdr:rowOff>123825</xdr:rowOff>
        </xdr:from>
        <xdr:to>
          <xdr:col>21</xdr:col>
          <xdr:colOff>0</xdr:colOff>
          <xdr:row>1176</xdr:row>
          <xdr:rowOff>38100</xdr:rowOff>
        </xdr:to>
        <xdr:sp macro="" textlink="">
          <xdr:nvSpPr>
            <xdr:cNvPr id="15599" name="Check Box 1263" hidden="1">
              <a:extLst>
                <a:ext uri="{63B3BB69-23CF-44E3-9099-C40C66FF867C}">
                  <a14:compatExt spid="_x0000_s15599"/>
                </a:ext>
                <a:ext uri="{FF2B5EF4-FFF2-40B4-BE49-F238E27FC236}">
                  <a16:creationId xmlns:a16="http://schemas.microsoft.com/office/drawing/2014/main" id="{00000000-0008-0000-01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1179</xdr:row>
          <xdr:rowOff>123825</xdr:rowOff>
        </xdr:from>
        <xdr:to>
          <xdr:col>17</xdr:col>
          <xdr:colOff>0</xdr:colOff>
          <xdr:row>1181</xdr:row>
          <xdr:rowOff>38100</xdr:rowOff>
        </xdr:to>
        <xdr:sp macro="" textlink="">
          <xdr:nvSpPr>
            <xdr:cNvPr id="15600" name="Check Box 1264" hidden="1">
              <a:extLst>
                <a:ext uri="{63B3BB69-23CF-44E3-9099-C40C66FF867C}">
                  <a14:compatExt spid="_x0000_s15600"/>
                </a:ext>
                <a:ext uri="{FF2B5EF4-FFF2-40B4-BE49-F238E27FC236}">
                  <a16:creationId xmlns:a16="http://schemas.microsoft.com/office/drawing/2014/main" id="{00000000-0008-0000-01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1179</xdr:row>
          <xdr:rowOff>123825</xdr:rowOff>
        </xdr:from>
        <xdr:to>
          <xdr:col>21</xdr:col>
          <xdr:colOff>0</xdr:colOff>
          <xdr:row>1181</xdr:row>
          <xdr:rowOff>38100</xdr:rowOff>
        </xdr:to>
        <xdr:sp macro="" textlink="">
          <xdr:nvSpPr>
            <xdr:cNvPr id="15601" name="Check Box 1265" hidden="1">
              <a:extLst>
                <a:ext uri="{63B3BB69-23CF-44E3-9099-C40C66FF867C}">
                  <a14:compatExt spid="_x0000_s15601"/>
                </a:ext>
                <a:ext uri="{FF2B5EF4-FFF2-40B4-BE49-F238E27FC236}">
                  <a16:creationId xmlns:a16="http://schemas.microsoft.com/office/drawing/2014/main" id="{00000000-0008-0000-01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1183</xdr:row>
          <xdr:rowOff>123825</xdr:rowOff>
        </xdr:from>
        <xdr:to>
          <xdr:col>17</xdr:col>
          <xdr:colOff>0</xdr:colOff>
          <xdr:row>1185</xdr:row>
          <xdr:rowOff>38100</xdr:rowOff>
        </xdr:to>
        <xdr:sp macro="" textlink="">
          <xdr:nvSpPr>
            <xdr:cNvPr id="15602" name="Check Box 1266" hidden="1">
              <a:extLst>
                <a:ext uri="{63B3BB69-23CF-44E3-9099-C40C66FF867C}">
                  <a14:compatExt spid="_x0000_s15602"/>
                </a:ext>
                <a:ext uri="{FF2B5EF4-FFF2-40B4-BE49-F238E27FC236}">
                  <a16:creationId xmlns:a16="http://schemas.microsoft.com/office/drawing/2014/main" id="{00000000-0008-0000-01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1183</xdr:row>
          <xdr:rowOff>123825</xdr:rowOff>
        </xdr:from>
        <xdr:to>
          <xdr:col>21</xdr:col>
          <xdr:colOff>0</xdr:colOff>
          <xdr:row>1185</xdr:row>
          <xdr:rowOff>38100</xdr:rowOff>
        </xdr:to>
        <xdr:sp macro="" textlink="">
          <xdr:nvSpPr>
            <xdr:cNvPr id="15603" name="Check Box 1267" hidden="1">
              <a:extLst>
                <a:ext uri="{63B3BB69-23CF-44E3-9099-C40C66FF867C}">
                  <a14:compatExt spid="_x0000_s15603"/>
                </a:ext>
                <a:ext uri="{FF2B5EF4-FFF2-40B4-BE49-F238E27FC236}">
                  <a16:creationId xmlns:a16="http://schemas.microsoft.com/office/drawing/2014/main" id="{00000000-0008-0000-01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1184</xdr:row>
          <xdr:rowOff>133350</xdr:rowOff>
        </xdr:from>
        <xdr:to>
          <xdr:col>17</xdr:col>
          <xdr:colOff>0</xdr:colOff>
          <xdr:row>1186</xdr:row>
          <xdr:rowOff>47625</xdr:rowOff>
        </xdr:to>
        <xdr:sp macro="" textlink="">
          <xdr:nvSpPr>
            <xdr:cNvPr id="15604" name="Check Box 1268" hidden="1">
              <a:extLst>
                <a:ext uri="{63B3BB69-23CF-44E3-9099-C40C66FF867C}">
                  <a14:compatExt spid="_x0000_s15604"/>
                </a:ext>
                <a:ext uri="{FF2B5EF4-FFF2-40B4-BE49-F238E27FC236}">
                  <a16:creationId xmlns:a16="http://schemas.microsoft.com/office/drawing/2014/main" id="{00000000-0008-0000-01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1240</xdr:row>
          <xdr:rowOff>123825</xdr:rowOff>
        </xdr:from>
        <xdr:to>
          <xdr:col>17</xdr:col>
          <xdr:colOff>0</xdr:colOff>
          <xdr:row>1242</xdr:row>
          <xdr:rowOff>38100</xdr:rowOff>
        </xdr:to>
        <xdr:sp macro="" textlink="">
          <xdr:nvSpPr>
            <xdr:cNvPr id="15605" name="Check Box 1269" hidden="1">
              <a:extLst>
                <a:ext uri="{63B3BB69-23CF-44E3-9099-C40C66FF867C}">
                  <a14:compatExt spid="_x0000_s15605"/>
                </a:ext>
                <a:ext uri="{FF2B5EF4-FFF2-40B4-BE49-F238E27FC236}">
                  <a16:creationId xmlns:a16="http://schemas.microsoft.com/office/drawing/2014/main" id="{00000000-0008-0000-01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1240</xdr:row>
          <xdr:rowOff>123825</xdr:rowOff>
        </xdr:from>
        <xdr:to>
          <xdr:col>21</xdr:col>
          <xdr:colOff>0</xdr:colOff>
          <xdr:row>1242</xdr:row>
          <xdr:rowOff>38100</xdr:rowOff>
        </xdr:to>
        <xdr:sp macro="" textlink="">
          <xdr:nvSpPr>
            <xdr:cNvPr id="15606" name="Check Box 1270" hidden="1">
              <a:extLst>
                <a:ext uri="{63B3BB69-23CF-44E3-9099-C40C66FF867C}">
                  <a14:compatExt spid="_x0000_s15606"/>
                </a:ext>
                <a:ext uri="{FF2B5EF4-FFF2-40B4-BE49-F238E27FC236}">
                  <a16:creationId xmlns:a16="http://schemas.microsoft.com/office/drawing/2014/main" id="{00000000-0008-0000-01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1243</xdr:row>
          <xdr:rowOff>123825</xdr:rowOff>
        </xdr:from>
        <xdr:to>
          <xdr:col>17</xdr:col>
          <xdr:colOff>0</xdr:colOff>
          <xdr:row>1245</xdr:row>
          <xdr:rowOff>38100</xdr:rowOff>
        </xdr:to>
        <xdr:sp macro="" textlink="">
          <xdr:nvSpPr>
            <xdr:cNvPr id="15607" name="Check Box 1271" hidden="1">
              <a:extLst>
                <a:ext uri="{63B3BB69-23CF-44E3-9099-C40C66FF867C}">
                  <a14:compatExt spid="_x0000_s15607"/>
                </a:ext>
                <a:ext uri="{FF2B5EF4-FFF2-40B4-BE49-F238E27FC236}">
                  <a16:creationId xmlns:a16="http://schemas.microsoft.com/office/drawing/2014/main" id="{00000000-0008-0000-01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1243</xdr:row>
          <xdr:rowOff>123825</xdr:rowOff>
        </xdr:from>
        <xdr:to>
          <xdr:col>21</xdr:col>
          <xdr:colOff>0</xdr:colOff>
          <xdr:row>1245</xdr:row>
          <xdr:rowOff>38100</xdr:rowOff>
        </xdr:to>
        <xdr:sp macro="" textlink="">
          <xdr:nvSpPr>
            <xdr:cNvPr id="15608" name="Check Box 1272" hidden="1">
              <a:extLst>
                <a:ext uri="{63B3BB69-23CF-44E3-9099-C40C66FF867C}">
                  <a14:compatExt spid="_x0000_s15608"/>
                </a:ext>
                <a:ext uri="{FF2B5EF4-FFF2-40B4-BE49-F238E27FC236}">
                  <a16:creationId xmlns:a16="http://schemas.microsoft.com/office/drawing/2014/main" id="{00000000-0008-0000-01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1249</xdr:row>
          <xdr:rowOff>123825</xdr:rowOff>
        </xdr:from>
        <xdr:to>
          <xdr:col>17</xdr:col>
          <xdr:colOff>0</xdr:colOff>
          <xdr:row>1251</xdr:row>
          <xdr:rowOff>38100</xdr:rowOff>
        </xdr:to>
        <xdr:sp macro="" textlink="">
          <xdr:nvSpPr>
            <xdr:cNvPr id="15609" name="Check Box 1273" hidden="1">
              <a:extLst>
                <a:ext uri="{63B3BB69-23CF-44E3-9099-C40C66FF867C}">
                  <a14:compatExt spid="_x0000_s15609"/>
                </a:ext>
                <a:ext uri="{FF2B5EF4-FFF2-40B4-BE49-F238E27FC236}">
                  <a16:creationId xmlns:a16="http://schemas.microsoft.com/office/drawing/2014/main" id="{00000000-0008-0000-01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1249</xdr:row>
          <xdr:rowOff>123825</xdr:rowOff>
        </xdr:from>
        <xdr:to>
          <xdr:col>21</xdr:col>
          <xdr:colOff>0</xdr:colOff>
          <xdr:row>1251</xdr:row>
          <xdr:rowOff>38100</xdr:rowOff>
        </xdr:to>
        <xdr:sp macro="" textlink="">
          <xdr:nvSpPr>
            <xdr:cNvPr id="15610" name="Check Box 1274" hidden="1">
              <a:extLst>
                <a:ext uri="{63B3BB69-23CF-44E3-9099-C40C66FF867C}">
                  <a14:compatExt spid="_x0000_s15610"/>
                </a:ext>
                <a:ext uri="{FF2B5EF4-FFF2-40B4-BE49-F238E27FC236}">
                  <a16:creationId xmlns:a16="http://schemas.microsoft.com/office/drawing/2014/main" id="{00000000-0008-0000-01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1253</xdr:row>
          <xdr:rowOff>123825</xdr:rowOff>
        </xdr:from>
        <xdr:to>
          <xdr:col>17</xdr:col>
          <xdr:colOff>0</xdr:colOff>
          <xdr:row>1255</xdr:row>
          <xdr:rowOff>38100</xdr:rowOff>
        </xdr:to>
        <xdr:sp macro="" textlink="">
          <xdr:nvSpPr>
            <xdr:cNvPr id="15611" name="Check Box 1275" hidden="1">
              <a:extLst>
                <a:ext uri="{63B3BB69-23CF-44E3-9099-C40C66FF867C}">
                  <a14:compatExt spid="_x0000_s15611"/>
                </a:ext>
                <a:ext uri="{FF2B5EF4-FFF2-40B4-BE49-F238E27FC236}">
                  <a16:creationId xmlns:a16="http://schemas.microsoft.com/office/drawing/2014/main" id="{00000000-0008-0000-01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1253</xdr:row>
          <xdr:rowOff>123825</xdr:rowOff>
        </xdr:from>
        <xdr:to>
          <xdr:col>21</xdr:col>
          <xdr:colOff>0</xdr:colOff>
          <xdr:row>1255</xdr:row>
          <xdr:rowOff>38100</xdr:rowOff>
        </xdr:to>
        <xdr:sp macro="" textlink="">
          <xdr:nvSpPr>
            <xdr:cNvPr id="15612" name="Check Box 1276"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1267</xdr:row>
          <xdr:rowOff>133350</xdr:rowOff>
        </xdr:from>
        <xdr:to>
          <xdr:col>17</xdr:col>
          <xdr:colOff>38100</xdr:colOff>
          <xdr:row>1269</xdr:row>
          <xdr:rowOff>47625</xdr:rowOff>
        </xdr:to>
        <xdr:sp macro="" textlink="">
          <xdr:nvSpPr>
            <xdr:cNvPr id="15613" name="Check Box 1277"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1267</xdr:row>
          <xdr:rowOff>133350</xdr:rowOff>
        </xdr:from>
        <xdr:to>
          <xdr:col>21</xdr:col>
          <xdr:colOff>9525</xdr:colOff>
          <xdr:row>1269</xdr:row>
          <xdr:rowOff>47625</xdr:rowOff>
        </xdr:to>
        <xdr:sp macro="" textlink="">
          <xdr:nvSpPr>
            <xdr:cNvPr id="15614" name="Check Box 1278"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1273</xdr:row>
          <xdr:rowOff>123825</xdr:rowOff>
        </xdr:from>
        <xdr:to>
          <xdr:col>17</xdr:col>
          <xdr:colOff>0</xdr:colOff>
          <xdr:row>1275</xdr:row>
          <xdr:rowOff>38100</xdr:rowOff>
        </xdr:to>
        <xdr:sp macro="" textlink="">
          <xdr:nvSpPr>
            <xdr:cNvPr id="15615" name="Check Box 1279"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1273</xdr:row>
          <xdr:rowOff>123825</xdr:rowOff>
        </xdr:from>
        <xdr:to>
          <xdr:col>21</xdr:col>
          <xdr:colOff>0</xdr:colOff>
          <xdr:row>1275</xdr:row>
          <xdr:rowOff>38100</xdr:rowOff>
        </xdr:to>
        <xdr:sp macro="" textlink="">
          <xdr:nvSpPr>
            <xdr:cNvPr id="15616" name="Check Box 1280"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1298</xdr:row>
          <xdr:rowOff>123825</xdr:rowOff>
        </xdr:from>
        <xdr:to>
          <xdr:col>17</xdr:col>
          <xdr:colOff>0</xdr:colOff>
          <xdr:row>1300</xdr:row>
          <xdr:rowOff>38100</xdr:rowOff>
        </xdr:to>
        <xdr:sp macro="" textlink="">
          <xdr:nvSpPr>
            <xdr:cNvPr id="15617" name="Check Box 1281"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1298</xdr:row>
          <xdr:rowOff>123825</xdr:rowOff>
        </xdr:from>
        <xdr:to>
          <xdr:col>21</xdr:col>
          <xdr:colOff>0</xdr:colOff>
          <xdr:row>1300</xdr:row>
          <xdr:rowOff>38100</xdr:rowOff>
        </xdr:to>
        <xdr:sp macro="" textlink="">
          <xdr:nvSpPr>
            <xdr:cNvPr id="15618" name="Check Box 1282"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xdr:row>
          <xdr:rowOff>133350</xdr:rowOff>
        </xdr:from>
        <xdr:to>
          <xdr:col>17</xdr:col>
          <xdr:colOff>0</xdr:colOff>
          <xdr:row>96</xdr:row>
          <xdr:rowOff>47625</xdr:rowOff>
        </xdr:to>
        <xdr:sp macro="" textlink="">
          <xdr:nvSpPr>
            <xdr:cNvPr id="15619" name="Check Box 1283"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xdr:row>
          <xdr:rowOff>133350</xdr:rowOff>
        </xdr:from>
        <xdr:to>
          <xdr:col>17</xdr:col>
          <xdr:colOff>0</xdr:colOff>
          <xdr:row>125</xdr:row>
          <xdr:rowOff>47625</xdr:rowOff>
        </xdr:to>
        <xdr:sp macro="" textlink="">
          <xdr:nvSpPr>
            <xdr:cNvPr id="15620" name="Check Box 1284"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xdr:row>
          <xdr:rowOff>133350</xdr:rowOff>
        </xdr:from>
        <xdr:to>
          <xdr:col>17</xdr:col>
          <xdr:colOff>0</xdr:colOff>
          <xdr:row>128</xdr:row>
          <xdr:rowOff>47625</xdr:rowOff>
        </xdr:to>
        <xdr:sp macro="" textlink="">
          <xdr:nvSpPr>
            <xdr:cNvPr id="15621" name="Check Box 1285"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953</xdr:row>
          <xdr:rowOff>133350</xdr:rowOff>
        </xdr:from>
        <xdr:to>
          <xdr:col>17</xdr:col>
          <xdr:colOff>0</xdr:colOff>
          <xdr:row>955</xdr:row>
          <xdr:rowOff>47625</xdr:rowOff>
        </xdr:to>
        <xdr:sp macro="" textlink="">
          <xdr:nvSpPr>
            <xdr:cNvPr id="15622" name="Check Box 1286"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1107</xdr:row>
          <xdr:rowOff>123825</xdr:rowOff>
        </xdr:from>
        <xdr:to>
          <xdr:col>27</xdr:col>
          <xdr:colOff>123825</xdr:colOff>
          <xdr:row>1109</xdr:row>
          <xdr:rowOff>38100</xdr:rowOff>
        </xdr:to>
        <xdr:sp macro="" textlink="">
          <xdr:nvSpPr>
            <xdr:cNvPr id="15623" name="Check Box 1287"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1107</xdr:row>
          <xdr:rowOff>123825</xdr:rowOff>
        </xdr:from>
        <xdr:to>
          <xdr:col>40</xdr:col>
          <xdr:colOff>133350</xdr:colOff>
          <xdr:row>1109</xdr:row>
          <xdr:rowOff>38100</xdr:rowOff>
        </xdr:to>
        <xdr:sp macro="" textlink="">
          <xdr:nvSpPr>
            <xdr:cNvPr id="15624" name="Check Box 1288"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637</xdr:row>
          <xdr:rowOff>123825</xdr:rowOff>
        </xdr:from>
        <xdr:to>
          <xdr:col>38</xdr:col>
          <xdr:colOff>0</xdr:colOff>
          <xdr:row>639</xdr:row>
          <xdr:rowOff>38100</xdr:rowOff>
        </xdr:to>
        <xdr:sp macro="" textlink="">
          <xdr:nvSpPr>
            <xdr:cNvPr id="15625" name="Check Box 1289"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637</xdr:row>
          <xdr:rowOff>123825</xdr:rowOff>
        </xdr:from>
        <xdr:to>
          <xdr:col>40</xdr:col>
          <xdr:colOff>114300</xdr:colOff>
          <xdr:row>639</xdr:row>
          <xdr:rowOff>38100</xdr:rowOff>
        </xdr:to>
        <xdr:sp macro="" textlink="">
          <xdr:nvSpPr>
            <xdr:cNvPr id="15626" name="Check Box 1290"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638</xdr:row>
          <xdr:rowOff>123825</xdr:rowOff>
        </xdr:from>
        <xdr:to>
          <xdr:col>38</xdr:col>
          <xdr:colOff>0</xdr:colOff>
          <xdr:row>640</xdr:row>
          <xdr:rowOff>38100</xdr:rowOff>
        </xdr:to>
        <xdr:sp macro="" textlink="">
          <xdr:nvSpPr>
            <xdr:cNvPr id="15627" name="Check Box 1291"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638</xdr:row>
          <xdr:rowOff>123825</xdr:rowOff>
        </xdr:from>
        <xdr:to>
          <xdr:col>40</xdr:col>
          <xdr:colOff>114300</xdr:colOff>
          <xdr:row>640</xdr:row>
          <xdr:rowOff>38100</xdr:rowOff>
        </xdr:to>
        <xdr:sp macro="" textlink="">
          <xdr:nvSpPr>
            <xdr:cNvPr id="15628" name="Check Box 1292"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639</xdr:row>
          <xdr:rowOff>123825</xdr:rowOff>
        </xdr:from>
        <xdr:to>
          <xdr:col>38</xdr:col>
          <xdr:colOff>0</xdr:colOff>
          <xdr:row>641</xdr:row>
          <xdr:rowOff>38100</xdr:rowOff>
        </xdr:to>
        <xdr:sp macro="" textlink="">
          <xdr:nvSpPr>
            <xdr:cNvPr id="15629" name="Check Box 1293"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639</xdr:row>
          <xdr:rowOff>123825</xdr:rowOff>
        </xdr:from>
        <xdr:to>
          <xdr:col>40</xdr:col>
          <xdr:colOff>114300</xdr:colOff>
          <xdr:row>641</xdr:row>
          <xdr:rowOff>38100</xdr:rowOff>
        </xdr:to>
        <xdr:sp macro="" textlink="">
          <xdr:nvSpPr>
            <xdr:cNvPr id="15630" name="Check Box 1294"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640</xdr:row>
          <xdr:rowOff>123825</xdr:rowOff>
        </xdr:from>
        <xdr:to>
          <xdr:col>38</xdr:col>
          <xdr:colOff>0</xdr:colOff>
          <xdr:row>642</xdr:row>
          <xdr:rowOff>38100</xdr:rowOff>
        </xdr:to>
        <xdr:sp macro="" textlink="">
          <xdr:nvSpPr>
            <xdr:cNvPr id="15631" name="Check Box 1295"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640</xdr:row>
          <xdr:rowOff>123825</xdr:rowOff>
        </xdr:from>
        <xdr:to>
          <xdr:col>40</xdr:col>
          <xdr:colOff>114300</xdr:colOff>
          <xdr:row>642</xdr:row>
          <xdr:rowOff>38100</xdr:rowOff>
        </xdr:to>
        <xdr:sp macro="" textlink="">
          <xdr:nvSpPr>
            <xdr:cNvPr id="15632" name="Check Box 1296"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641</xdr:row>
          <xdr:rowOff>123825</xdr:rowOff>
        </xdr:from>
        <xdr:to>
          <xdr:col>38</xdr:col>
          <xdr:colOff>0</xdr:colOff>
          <xdr:row>643</xdr:row>
          <xdr:rowOff>38100</xdr:rowOff>
        </xdr:to>
        <xdr:sp macro="" textlink="">
          <xdr:nvSpPr>
            <xdr:cNvPr id="15633" name="Check Box 1297"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641</xdr:row>
          <xdr:rowOff>123825</xdr:rowOff>
        </xdr:from>
        <xdr:to>
          <xdr:col>40</xdr:col>
          <xdr:colOff>114300</xdr:colOff>
          <xdr:row>643</xdr:row>
          <xdr:rowOff>38100</xdr:rowOff>
        </xdr:to>
        <xdr:sp macro="" textlink="">
          <xdr:nvSpPr>
            <xdr:cNvPr id="15634" name="Check Box 1298"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642</xdr:row>
          <xdr:rowOff>123825</xdr:rowOff>
        </xdr:from>
        <xdr:to>
          <xdr:col>38</xdr:col>
          <xdr:colOff>0</xdr:colOff>
          <xdr:row>644</xdr:row>
          <xdr:rowOff>38100</xdr:rowOff>
        </xdr:to>
        <xdr:sp macro="" textlink="">
          <xdr:nvSpPr>
            <xdr:cNvPr id="15635" name="Check Box 1299"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642</xdr:row>
          <xdr:rowOff>123825</xdr:rowOff>
        </xdr:from>
        <xdr:to>
          <xdr:col>40</xdr:col>
          <xdr:colOff>114300</xdr:colOff>
          <xdr:row>644</xdr:row>
          <xdr:rowOff>38100</xdr:rowOff>
        </xdr:to>
        <xdr:sp macro="" textlink="">
          <xdr:nvSpPr>
            <xdr:cNvPr id="15636" name="Check Box 1300"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643</xdr:row>
          <xdr:rowOff>123825</xdr:rowOff>
        </xdr:from>
        <xdr:to>
          <xdr:col>38</xdr:col>
          <xdr:colOff>0</xdr:colOff>
          <xdr:row>645</xdr:row>
          <xdr:rowOff>38100</xdr:rowOff>
        </xdr:to>
        <xdr:sp macro="" textlink="">
          <xdr:nvSpPr>
            <xdr:cNvPr id="15637" name="Check Box 1301"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643</xdr:row>
          <xdr:rowOff>123825</xdr:rowOff>
        </xdr:from>
        <xdr:to>
          <xdr:col>40</xdr:col>
          <xdr:colOff>114300</xdr:colOff>
          <xdr:row>645</xdr:row>
          <xdr:rowOff>38100</xdr:rowOff>
        </xdr:to>
        <xdr:sp macro="" textlink="">
          <xdr:nvSpPr>
            <xdr:cNvPr id="15638" name="Check Box 1302"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644</xdr:row>
          <xdr:rowOff>123825</xdr:rowOff>
        </xdr:from>
        <xdr:to>
          <xdr:col>38</xdr:col>
          <xdr:colOff>0</xdr:colOff>
          <xdr:row>646</xdr:row>
          <xdr:rowOff>38100</xdr:rowOff>
        </xdr:to>
        <xdr:sp macro="" textlink="">
          <xdr:nvSpPr>
            <xdr:cNvPr id="15639" name="Check Box 1303"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644</xdr:row>
          <xdr:rowOff>123825</xdr:rowOff>
        </xdr:from>
        <xdr:to>
          <xdr:col>40</xdr:col>
          <xdr:colOff>114300</xdr:colOff>
          <xdr:row>646</xdr:row>
          <xdr:rowOff>38100</xdr:rowOff>
        </xdr:to>
        <xdr:sp macro="" textlink="">
          <xdr:nvSpPr>
            <xdr:cNvPr id="15640" name="Check Box 1304"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637</xdr:row>
          <xdr:rowOff>123825</xdr:rowOff>
        </xdr:from>
        <xdr:to>
          <xdr:col>55</xdr:col>
          <xdr:colOff>0</xdr:colOff>
          <xdr:row>639</xdr:row>
          <xdr:rowOff>38100</xdr:rowOff>
        </xdr:to>
        <xdr:sp macro="" textlink="">
          <xdr:nvSpPr>
            <xdr:cNvPr id="15641" name="Check Box 1305"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637</xdr:row>
          <xdr:rowOff>123825</xdr:rowOff>
        </xdr:from>
        <xdr:to>
          <xdr:col>57</xdr:col>
          <xdr:colOff>114300</xdr:colOff>
          <xdr:row>639</xdr:row>
          <xdr:rowOff>38100</xdr:rowOff>
        </xdr:to>
        <xdr:sp macro="" textlink="">
          <xdr:nvSpPr>
            <xdr:cNvPr id="15642" name="Check Box 1306"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638</xdr:row>
          <xdr:rowOff>123825</xdr:rowOff>
        </xdr:from>
        <xdr:to>
          <xdr:col>55</xdr:col>
          <xdr:colOff>0</xdr:colOff>
          <xdr:row>640</xdr:row>
          <xdr:rowOff>38100</xdr:rowOff>
        </xdr:to>
        <xdr:sp macro="" textlink="">
          <xdr:nvSpPr>
            <xdr:cNvPr id="15643" name="Check Box 1307" hidden="1">
              <a:extLst>
                <a:ext uri="{63B3BB69-23CF-44E3-9099-C40C66FF867C}">
                  <a14:compatExt spid="_x0000_s15643"/>
                </a:ext>
                <a:ext uri="{FF2B5EF4-FFF2-40B4-BE49-F238E27FC236}">
                  <a16:creationId xmlns:a16="http://schemas.microsoft.com/office/drawing/2014/main" id="{00000000-0008-0000-01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638</xdr:row>
          <xdr:rowOff>123825</xdr:rowOff>
        </xdr:from>
        <xdr:to>
          <xdr:col>57</xdr:col>
          <xdr:colOff>114300</xdr:colOff>
          <xdr:row>640</xdr:row>
          <xdr:rowOff>38100</xdr:rowOff>
        </xdr:to>
        <xdr:sp macro="" textlink="">
          <xdr:nvSpPr>
            <xdr:cNvPr id="15644" name="Check Box 1308"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639</xdr:row>
          <xdr:rowOff>123825</xdr:rowOff>
        </xdr:from>
        <xdr:to>
          <xdr:col>55</xdr:col>
          <xdr:colOff>0</xdr:colOff>
          <xdr:row>641</xdr:row>
          <xdr:rowOff>38100</xdr:rowOff>
        </xdr:to>
        <xdr:sp macro="" textlink="">
          <xdr:nvSpPr>
            <xdr:cNvPr id="15645" name="Check Box 1309"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639</xdr:row>
          <xdr:rowOff>123825</xdr:rowOff>
        </xdr:from>
        <xdr:to>
          <xdr:col>57</xdr:col>
          <xdr:colOff>114300</xdr:colOff>
          <xdr:row>641</xdr:row>
          <xdr:rowOff>38100</xdr:rowOff>
        </xdr:to>
        <xdr:sp macro="" textlink="">
          <xdr:nvSpPr>
            <xdr:cNvPr id="15646" name="Check Box 1310"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640</xdr:row>
          <xdr:rowOff>123825</xdr:rowOff>
        </xdr:from>
        <xdr:to>
          <xdr:col>55</xdr:col>
          <xdr:colOff>0</xdr:colOff>
          <xdr:row>642</xdr:row>
          <xdr:rowOff>38100</xdr:rowOff>
        </xdr:to>
        <xdr:sp macro="" textlink="">
          <xdr:nvSpPr>
            <xdr:cNvPr id="15647" name="Check Box 1311"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640</xdr:row>
          <xdr:rowOff>123825</xdr:rowOff>
        </xdr:from>
        <xdr:to>
          <xdr:col>57</xdr:col>
          <xdr:colOff>114300</xdr:colOff>
          <xdr:row>642</xdr:row>
          <xdr:rowOff>38100</xdr:rowOff>
        </xdr:to>
        <xdr:sp macro="" textlink="">
          <xdr:nvSpPr>
            <xdr:cNvPr id="15648" name="Check Box 1312"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641</xdr:row>
          <xdr:rowOff>123825</xdr:rowOff>
        </xdr:from>
        <xdr:to>
          <xdr:col>55</xdr:col>
          <xdr:colOff>0</xdr:colOff>
          <xdr:row>643</xdr:row>
          <xdr:rowOff>38100</xdr:rowOff>
        </xdr:to>
        <xdr:sp macro="" textlink="">
          <xdr:nvSpPr>
            <xdr:cNvPr id="15649" name="Check Box 1313"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641</xdr:row>
          <xdr:rowOff>123825</xdr:rowOff>
        </xdr:from>
        <xdr:to>
          <xdr:col>57</xdr:col>
          <xdr:colOff>114300</xdr:colOff>
          <xdr:row>643</xdr:row>
          <xdr:rowOff>38100</xdr:rowOff>
        </xdr:to>
        <xdr:sp macro="" textlink="">
          <xdr:nvSpPr>
            <xdr:cNvPr id="15650" name="Check Box 1314"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642</xdr:row>
          <xdr:rowOff>123825</xdr:rowOff>
        </xdr:from>
        <xdr:to>
          <xdr:col>55</xdr:col>
          <xdr:colOff>0</xdr:colOff>
          <xdr:row>644</xdr:row>
          <xdr:rowOff>38100</xdr:rowOff>
        </xdr:to>
        <xdr:sp macro="" textlink="">
          <xdr:nvSpPr>
            <xdr:cNvPr id="15651" name="Check Box 1315"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642</xdr:row>
          <xdr:rowOff>123825</xdr:rowOff>
        </xdr:from>
        <xdr:to>
          <xdr:col>57</xdr:col>
          <xdr:colOff>114300</xdr:colOff>
          <xdr:row>644</xdr:row>
          <xdr:rowOff>38100</xdr:rowOff>
        </xdr:to>
        <xdr:sp macro="" textlink="">
          <xdr:nvSpPr>
            <xdr:cNvPr id="15652" name="Check Box 1316" hidden="1">
              <a:extLst>
                <a:ext uri="{63B3BB69-23CF-44E3-9099-C40C66FF867C}">
                  <a14:compatExt spid="_x0000_s15652"/>
                </a:ext>
                <a:ext uri="{FF2B5EF4-FFF2-40B4-BE49-F238E27FC236}">
                  <a16:creationId xmlns:a16="http://schemas.microsoft.com/office/drawing/2014/main" id="{00000000-0008-0000-01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643</xdr:row>
          <xdr:rowOff>123825</xdr:rowOff>
        </xdr:from>
        <xdr:to>
          <xdr:col>55</xdr:col>
          <xdr:colOff>0</xdr:colOff>
          <xdr:row>645</xdr:row>
          <xdr:rowOff>38100</xdr:rowOff>
        </xdr:to>
        <xdr:sp macro="" textlink="">
          <xdr:nvSpPr>
            <xdr:cNvPr id="15653" name="Check Box 1317" hidden="1">
              <a:extLst>
                <a:ext uri="{63B3BB69-23CF-44E3-9099-C40C66FF867C}">
                  <a14:compatExt spid="_x0000_s15653"/>
                </a:ext>
                <a:ext uri="{FF2B5EF4-FFF2-40B4-BE49-F238E27FC236}">
                  <a16:creationId xmlns:a16="http://schemas.microsoft.com/office/drawing/2014/main" id="{00000000-0008-0000-01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643</xdr:row>
          <xdr:rowOff>123825</xdr:rowOff>
        </xdr:from>
        <xdr:to>
          <xdr:col>57</xdr:col>
          <xdr:colOff>114300</xdr:colOff>
          <xdr:row>645</xdr:row>
          <xdr:rowOff>38100</xdr:rowOff>
        </xdr:to>
        <xdr:sp macro="" textlink="">
          <xdr:nvSpPr>
            <xdr:cNvPr id="15654" name="Check Box 1318"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644</xdr:row>
          <xdr:rowOff>123825</xdr:rowOff>
        </xdr:from>
        <xdr:to>
          <xdr:col>55</xdr:col>
          <xdr:colOff>0</xdr:colOff>
          <xdr:row>646</xdr:row>
          <xdr:rowOff>38100</xdr:rowOff>
        </xdr:to>
        <xdr:sp macro="" textlink="">
          <xdr:nvSpPr>
            <xdr:cNvPr id="15655" name="Check Box 1319"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644</xdr:row>
          <xdr:rowOff>123825</xdr:rowOff>
        </xdr:from>
        <xdr:to>
          <xdr:col>57</xdr:col>
          <xdr:colOff>114300</xdr:colOff>
          <xdr:row>646</xdr:row>
          <xdr:rowOff>38100</xdr:rowOff>
        </xdr:to>
        <xdr:sp macro="" textlink="">
          <xdr:nvSpPr>
            <xdr:cNvPr id="15656" name="Check Box 1320"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1032</xdr:row>
          <xdr:rowOff>123825</xdr:rowOff>
        </xdr:from>
        <xdr:to>
          <xdr:col>17</xdr:col>
          <xdr:colOff>0</xdr:colOff>
          <xdr:row>1034</xdr:row>
          <xdr:rowOff>38100</xdr:rowOff>
        </xdr:to>
        <xdr:sp macro="" textlink="">
          <xdr:nvSpPr>
            <xdr:cNvPr id="15657" name="Check Box 1321" hidden="1">
              <a:extLst>
                <a:ext uri="{63B3BB69-23CF-44E3-9099-C40C66FF867C}">
                  <a14:compatExt spid="_x0000_s15657"/>
                </a:ext>
                <a:ext uri="{FF2B5EF4-FFF2-40B4-BE49-F238E27FC236}">
                  <a16:creationId xmlns:a16="http://schemas.microsoft.com/office/drawing/2014/main" id="{00000000-0008-0000-01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1032</xdr:row>
          <xdr:rowOff>123825</xdr:rowOff>
        </xdr:from>
        <xdr:to>
          <xdr:col>21</xdr:col>
          <xdr:colOff>0</xdr:colOff>
          <xdr:row>1034</xdr:row>
          <xdr:rowOff>38100</xdr:rowOff>
        </xdr:to>
        <xdr:sp macro="" textlink="">
          <xdr:nvSpPr>
            <xdr:cNvPr id="15658" name="Check Box 1322" hidden="1">
              <a:extLst>
                <a:ext uri="{63B3BB69-23CF-44E3-9099-C40C66FF867C}">
                  <a14:compatExt spid="_x0000_s15658"/>
                </a:ext>
                <a:ext uri="{FF2B5EF4-FFF2-40B4-BE49-F238E27FC236}">
                  <a16:creationId xmlns:a16="http://schemas.microsoft.com/office/drawing/2014/main" id="{00000000-0008-0000-01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1033</xdr:row>
          <xdr:rowOff>133350</xdr:rowOff>
        </xdr:from>
        <xdr:to>
          <xdr:col>17</xdr:col>
          <xdr:colOff>0</xdr:colOff>
          <xdr:row>1035</xdr:row>
          <xdr:rowOff>47625</xdr:rowOff>
        </xdr:to>
        <xdr:sp macro="" textlink="">
          <xdr:nvSpPr>
            <xdr:cNvPr id="15659" name="Check Box 1323" hidden="1">
              <a:extLst>
                <a:ext uri="{63B3BB69-23CF-44E3-9099-C40C66FF867C}">
                  <a14:compatExt spid="_x0000_s15659"/>
                </a:ext>
                <a:ext uri="{FF2B5EF4-FFF2-40B4-BE49-F238E27FC236}">
                  <a16:creationId xmlns:a16="http://schemas.microsoft.com/office/drawing/2014/main" id="{00000000-0008-0000-01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152</xdr:row>
          <xdr:rowOff>47625</xdr:rowOff>
        </xdr:from>
        <xdr:to>
          <xdr:col>53</xdr:col>
          <xdr:colOff>133350</xdr:colOff>
          <xdr:row>153</xdr:row>
          <xdr:rowOff>114300</xdr:rowOff>
        </xdr:to>
        <xdr:sp macro="" textlink="">
          <xdr:nvSpPr>
            <xdr:cNvPr id="15663" name="Check Box 1327" hidden="1">
              <a:extLst>
                <a:ext uri="{63B3BB69-23CF-44E3-9099-C40C66FF867C}">
                  <a14:compatExt spid="_x0000_s15663"/>
                </a:ext>
                <a:ext uri="{FF2B5EF4-FFF2-40B4-BE49-F238E27FC236}">
                  <a16:creationId xmlns:a16="http://schemas.microsoft.com/office/drawing/2014/main" id="{00000000-0008-0000-01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152</xdr:row>
          <xdr:rowOff>47625</xdr:rowOff>
        </xdr:from>
        <xdr:to>
          <xdr:col>56</xdr:col>
          <xdr:colOff>133350</xdr:colOff>
          <xdr:row>153</xdr:row>
          <xdr:rowOff>114300</xdr:rowOff>
        </xdr:to>
        <xdr:sp macro="" textlink="">
          <xdr:nvSpPr>
            <xdr:cNvPr id="15664" name="Check Box 1328" hidden="1">
              <a:extLst>
                <a:ext uri="{63B3BB69-23CF-44E3-9099-C40C66FF867C}">
                  <a14:compatExt spid="_x0000_s15664"/>
                </a:ext>
                <a:ext uri="{FF2B5EF4-FFF2-40B4-BE49-F238E27FC236}">
                  <a16:creationId xmlns:a16="http://schemas.microsoft.com/office/drawing/2014/main" id="{00000000-0008-0000-01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600</xdr:row>
          <xdr:rowOff>0</xdr:rowOff>
        </xdr:from>
        <xdr:to>
          <xdr:col>17</xdr:col>
          <xdr:colOff>0</xdr:colOff>
          <xdr:row>601</xdr:row>
          <xdr:rowOff>66675</xdr:rowOff>
        </xdr:to>
        <xdr:sp macro="" textlink="">
          <xdr:nvSpPr>
            <xdr:cNvPr id="15665" name="Check Box 1329" hidden="1">
              <a:extLst>
                <a:ext uri="{63B3BB69-23CF-44E3-9099-C40C66FF867C}">
                  <a14:compatExt spid="_x0000_s15665"/>
                </a:ext>
                <a:ext uri="{FF2B5EF4-FFF2-40B4-BE49-F238E27FC236}">
                  <a16:creationId xmlns:a16="http://schemas.microsoft.com/office/drawing/2014/main" id="{00000000-0008-0000-01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600</xdr:row>
          <xdr:rowOff>0</xdr:rowOff>
        </xdr:from>
        <xdr:to>
          <xdr:col>21</xdr:col>
          <xdr:colOff>0</xdr:colOff>
          <xdr:row>601</xdr:row>
          <xdr:rowOff>66675</xdr:rowOff>
        </xdr:to>
        <xdr:sp macro="" textlink="">
          <xdr:nvSpPr>
            <xdr:cNvPr id="15666" name="Check Box 1330" hidden="1">
              <a:extLst>
                <a:ext uri="{63B3BB69-23CF-44E3-9099-C40C66FF867C}">
                  <a14:compatExt spid="_x0000_s15666"/>
                </a:ext>
                <a:ext uri="{FF2B5EF4-FFF2-40B4-BE49-F238E27FC236}">
                  <a16:creationId xmlns:a16="http://schemas.microsoft.com/office/drawing/2014/main" id="{00000000-0008-0000-01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600</xdr:row>
          <xdr:rowOff>133350</xdr:rowOff>
        </xdr:from>
        <xdr:to>
          <xdr:col>17</xdr:col>
          <xdr:colOff>0</xdr:colOff>
          <xdr:row>602</xdr:row>
          <xdr:rowOff>47625</xdr:rowOff>
        </xdr:to>
        <xdr:sp macro="" textlink="">
          <xdr:nvSpPr>
            <xdr:cNvPr id="15667" name="Check Box 1331" hidden="1">
              <a:extLst>
                <a:ext uri="{63B3BB69-23CF-44E3-9099-C40C66FF867C}">
                  <a14:compatExt spid="_x0000_s15667"/>
                </a:ext>
                <a:ext uri="{FF2B5EF4-FFF2-40B4-BE49-F238E27FC236}">
                  <a16:creationId xmlns:a16="http://schemas.microsoft.com/office/drawing/2014/main" id="{00000000-0008-0000-01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123825</xdr:rowOff>
        </xdr:from>
        <xdr:to>
          <xdr:col>26</xdr:col>
          <xdr:colOff>123825</xdr:colOff>
          <xdr:row>28</xdr:row>
          <xdr:rowOff>38100</xdr:rowOff>
        </xdr:to>
        <xdr:sp macro="" textlink="">
          <xdr:nvSpPr>
            <xdr:cNvPr id="15670" name="Check Box 1334"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26</xdr:row>
          <xdr:rowOff>123825</xdr:rowOff>
        </xdr:from>
        <xdr:to>
          <xdr:col>51</xdr:col>
          <xdr:colOff>133350</xdr:colOff>
          <xdr:row>28</xdr:row>
          <xdr:rowOff>38100</xdr:rowOff>
        </xdr:to>
        <xdr:sp macro="" textlink="">
          <xdr:nvSpPr>
            <xdr:cNvPr id="15671" name="Check Box 1335"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380</xdr:row>
          <xdr:rowOff>0</xdr:rowOff>
        </xdr:from>
        <xdr:to>
          <xdr:col>17</xdr:col>
          <xdr:colOff>0</xdr:colOff>
          <xdr:row>381</xdr:row>
          <xdr:rowOff>66675</xdr:rowOff>
        </xdr:to>
        <xdr:sp macro="" textlink="">
          <xdr:nvSpPr>
            <xdr:cNvPr id="15674" name="Check Box 1338"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380</xdr:row>
          <xdr:rowOff>0</xdr:rowOff>
        </xdr:from>
        <xdr:to>
          <xdr:col>21</xdr:col>
          <xdr:colOff>0</xdr:colOff>
          <xdr:row>381</xdr:row>
          <xdr:rowOff>66675</xdr:rowOff>
        </xdr:to>
        <xdr:sp macro="" textlink="">
          <xdr:nvSpPr>
            <xdr:cNvPr id="15675" name="Check Box 1339"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380</xdr:row>
          <xdr:rowOff>133350</xdr:rowOff>
        </xdr:from>
        <xdr:to>
          <xdr:col>17</xdr:col>
          <xdr:colOff>0</xdr:colOff>
          <xdr:row>382</xdr:row>
          <xdr:rowOff>47625</xdr:rowOff>
        </xdr:to>
        <xdr:sp macro="" textlink="">
          <xdr:nvSpPr>
            <xdr:cNvPr id="15676" name="Check Box 1340"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329</xdr:row>
          <xdr:rowOff>123825</xdr:rowOff>
        </xdr:from>
        <xdr:to>
          <xdr:col>17</xdr:col>
          <xdr:colOff>0</xdr:colOff>
          <xdr:row>331</xdr:row>
          <xdr:rowOff>38100</xdr:rowOff>
        </xdr:to>
        <xdr:sp macro="" textlink="">
          <xdr:nvSpPr>
            <xdr:cNvPr id="15677" name="Check Box 1341"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329</xdr:row>
          <xdr:rowOff>123825</xdr:rowOff>
        </xdr:from>
        <xdr:to>
          <xdr:col>21</xdr:col>
          <xdr:colOff>0</xdr:colOff>
          <xdr:row>331</xdr:row>
          <xdr:rowOff>38100</xdr:rowOff>
        </xdr:to>
        <xdr:sp macro="" textlink="">
          <xdr:nvSpPr>
            <xdr:cNvPr id="15678" name="Check Box 1342"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330</xdr:row>
          <xdr:rowOff>133350</xdr:rowOff>
        </xdr:from>
        <xdr:to>
          <xdr:col>17</xdr:col>
          <xdr:colOff>0</xdr:colOff>
          <xdr:row>332</xdr:row>
          <xdr:rowOff>47625</xdr:rowOff>
        </xdr:to>
        <xdr:sp macro="" textlink="">
          <xdr:nvSpPr>
            <xdr:cNvPr id="15679" name="Check Box 1343"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336</xdr:row>
          <xdr:rowOff>0</xdr:rowOff>
        </xdr:from>
        <xdr:to>
          <xdr:col>17</xdr:col>
          <xdr:colOff>0</xdr:colOff>
          <xdr:row>337</xdr:row>
          <xdr:rowOff>66675</xdr:rowOff>
        </xdr:to>
        <xdr:sp macro="" textlink="">
          <xdr:nvSpPr>
            <xdr:cNvPr id="15680" name="Check Box 1344"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336</xdr:row>
          <xdr:rowOff>0</xdr:rowOff>
        </xdr:from>
        <xdr:to>
          <xdr:col>21</xdr:col>
          <xdr:colOff>0</xdr:colOff>
          <xdr:row>337</xdr:row>
          <xdr:rowOff>66675</xdr:rowOff>
        </xdr:to>
        <xdr:sp macro="" textlink="">
          <xdr:nvSpPr>
            <xdr:cNvPr id="15681" name="Check Box 1345"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336</xdr:row>
          <xdr:rowOff>133350</xdr:rowOff>
        </xdr:from>
        <xdr:to>
          <xdr:col>17</xdr:col>
          <xdr:colOff>0</xdr:colOff>
          <xdr:row>338</xdr:row>
          <xdr:rowOff>47625</xdr:rowOff>
        </xdr:to>
        <xdr:sp macro="" textlink="">
          <xdr:nvSpPr>
            <xdr:cNvPr id="15682" name="Check Box 1346"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1260</xdr:row>
          <xdr:rowOff>123825</xdr:rowOff>
        </xdr:from>
        <xdr:to>
          <xdr:col>44</xdr:col>
          <xdr:colOff>0</xdr:colOff>
          <xdr:row>1262</xdr:row>
          <xdr:rowOff>38100</xdr:rowOff>
        </xdr:to>
        <xdr:sp macro="" textlink="">
          <xdr:nvSpPr>
            <xdr:cNvPr id="15683" name="Check Box 1347"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1260</xdr:row>
          <xdr:rowOff>123825</xdr:rowOff>
        </xdr:from>
        <xdr:to>
          <xdr:col>49</xdr:col>
          <xdr:colOff>0</xdr:colOff>
          <xdr:row>1262</xdr:row>
          <xdr:rowOff>38100</xdr:rowOff>
        </xdr:to>
        <xdr:sp macro="" textlink="">
          <xdr:nvSpPr>
            <xdr:cNvPr id="15684" name="Check Box 1348"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1260</xdr:row>
          <xdr:rowOff>123825</xdr:rowOff>
        </xdr:from>
        <xdr:to>
          <xdr:col>55</xdr:col>
          <xdr:colOff>133350</xdr:colOff>
          <xdr:row>1262</xdr:row>
          <xdr:rowOff>38100</xdr:rowOff>
        </xdr:to>
        <xdr:sp macro="" textlink="">
          <xdr:nvSpPr>
            <xdr:cNvPr id="15685" name="Check Box 1349"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1261</xdr:row>
          <xdr:rowOff>123825</xdr:rowOff>
        </xdr:from>
        <xdr:to>
          <xdr:col>44</xdr:col>
          <xdr:colOff>0</xdr:colOff>
          <xdr:row>1263</xdr:row>
          <xdr:rowOff>38100</xdr:rowOff>
        </xdr:to>
        <xdr:sp macro="" textlink="">
          <xdr:nvSpPr>
            <xdr:cNvPr id="15686" name="Check Box 1350"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1261</xdr:row>
          <xdr:rowOff>123825</xdr:rowOff>
        </xdr:from>
        <xdr:to>
          <xdr:col>49</xdr:col>
          <xdr:colOff>0</xdr:colOff>
          <xdr:row>1263</xdr:row>
          <xdr:rowOff>38100</xdr:rowOff>
        </xdr:to>
        <xdr:sp macro="" textlink="">
          <xdr:nvSpPr>
            <xdr:cNvPr id="15687" name="Check Box 1351"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1261</xdr:row>
          <xdr:rowOff>123825</xdr:rowOff>
        </xdr:from>
        <xdr:to>
          <xdr:col>55</xdr:col>
          <xdr:colOff>133350</xdr:colOff>
          <xdr:row>1263</xdr:row>
          <xdr:rowOff>38100</xdr:rowOff>
        </xdr:to>
        <xdr:sp macro="" textlink="">
          <xdr:nvSpPr>
            <xdr:cNvPr id="15688" name="Check Box 1352"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1262</xdr:row>
          <xdr:rowOff>123825</xdr:rowOff>
        </xdr:from>
        <xdr:to>
          <xdr:col>44</xdr:col>
          <xdr:colOff>0</xdr:colOff>
          <xdr:row>1264</xdr:row>
          <xdr:rowOff>38100</xdr:rowOff>
        </xdr:to>
        <xdr:sp macro="" textlink="">
          <xdr:nvSpPr>
            <xdr:cNvPr id="15689" name="Check Box 1353"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1262</xdr:row>
          <xdr:rowOff>123825</xdr:rowOff>
        </xdr:from>
        <xdr:to>
          <xdr:col>49</xdr:col>
          <xdr:colOff>0</xdr:colOff>
          <xdr:row>1264</xdr:row>
          <xdr:rowOff>38100</xdr:rowOff>
        </xdr:to>
        <xdr:sp macro="" textlink="">
          <xdr:nvSpPr>
            <xdr:cNvPr id="15690" name="Check Box 1354"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1262</xdr:row>
          <xdr:rowOff>123825</xdr:rowOff>
        </xdr:from>
        <xdr:to>
          <xdr:col>55</xdr:col>
          <xdr:colOff>133350</xdr:colOff>
          <xdr:row>1264</xdr:row>
          <xdr:rowOff>38100</xdr:rowOff>
        </xdr:to>
        <xdr:sp macro="" textlink="">
          <xdr:nvSpPr>
            <xdr:cNvPr id="15691" name="Check Box 1355"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1263</xdr:row>
          <xdr:rowOff>123825</xdr:rowOff>
        </xdr:from>
        <xdr:to>
          <xdr:col>44</xdr:col>
          <xdr:colOff>0</xdr:colOff>
          <xdr:row>1265</xdr:row>
          <xdr:rowOff>38100</xdr:rowOff>
        </xdr:to>
        <xdr:sp macro="" textlink="">
          <xdr:nvSpPr>
            <xdr:cNvPr id="15692" name="Check Box 1356"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1263</xdr:row>
          <xdr:rowOff>123825</xdr:rowOff>
        </xdr:from>
        <xdr:to>
          <xdr:col>49</xdr:col>
          <xdr:colOff>0</xdr:colOff>
          <xdr:row>1265</xdr:row>
          <xdr:rowOff>38100</xdr:rowOff>
        </xdr:to>
        <xdr:sp macro="" textlink="">
          <xdr:nvSpPr>
            <xdr:cNvPr id="15693" name="Check Box 1357"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1263</xdr:row>
          <xdr:rowOff>123825</xdr:rowOff>
        </xdr:from>
        <xdr:to>
          <xdr:col>55</xdr:col>
          <xdr:colOff>133350</xdr:colOff>
          <xdr:row>1265</xdr:row>
          <xdr:rowOff>38100</xdr:rowOff>
        </xdr:to>
        <xdr:sp macro="" textlink="">
          <xdr:nvSpPr>
            <xdr:cNvPr id="15694" name="Check Box 1358"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972</xdr:row>
          <xdr:rowOff>123825</xdr:rowOff>
        </xdr:from>
        <xdr:to>
          <xdr:col>38</xdr:col>
          <xdr:colOff>133350</xdr:colOff>
          <xdr:row>974</xdr:row>
          <xdr:rowOff>38100</xdr:rowOff>
        </xdr:to>
        <xdr:sp macro="" textlink="">
          <xdr:nvSpPr>
            <xdr:cNvPr id="15700" name="Check Box 1364"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973</xdr:row>
          <xdr:rowOff>123825</xdr:rowOff>
        </xdr:from>
        <xdr:to>
          <xdr:col>38</xdr:col>
          <xdr:colOff>133350</xdr:colOff>
          <xdr:row>975</xdr:row>
          <xdr:rowOff>38100</xdr:rowOff>
        </xdr:to>
        <xdr:sp macro="" textlink="">
          <xdr:nvSpPr>
            <xdr:cNvPr id="15701" name="Check Box 1365" hidden="1">
              <a:extLst>
                <a:ext uri="{63B3BB69-23CF-44E3-9099-C40C66FF867C}">
                  <a14:compatExt spid="_x0000_s15701"/>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972</xdr:row>
          <xdr:rowOff>123825</xdr:rowOff>
        </xdr:from>
        <xdr:to>
          <xdr:col>43</xdr:col>
          <xdr:colOff>133350</xdr:colOff>
          <xdr:row>974</xdr:row>
          <xdr:rowOff>38100</xdr:rowOff>
        </xdr:to>
        <xdr:sp macro="" textlink="">
          <xdr:nvSpPr>
            <xdr:cNvPr id="15702" name="Check Box 1366" hidden="1">
              <a:extLst>
                <a:ext uri="{63B3BB69-23CF-44E3-9099-C40C66FF867C}">
                  <a14:compatExt spid="_x0000_s15702"/>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973</xdr:row>
          <xdr:rowOff>123825</xdr:rowOff>
        </xdr:from>
        <xdr:to>
          <xdr:col>43</xdr:col>
          <xdr:colOff>133350</xdr:colOff>
          <xdr:row>975</xdr:row>
          <xdr:rowOff>38100</xdr:rowOff>
        </xdr:to>
        <xdr:sp macro="" textlink="">
          <xdr:nvSpPr>
            <xdr:cNvPr id="15703" name="Check Box 1367" hidden="1">
              <a:extLst>
                <a:ext uri="{63B3BB69-23CF-44E3-9099-C40C66FF867C}">
                  <a14:compatExt spid="_x0000_s15703"/>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981</xdr:row>
          <xdr:rowOff>123825</xdr:rowOff>
        </xdr:from>
        <xdr:to>
          <xdr:col>38</xdr:col>
          <xdr:colOff>133350</xdr:colOff>
          <xdr:row>983</xdr:row>
          <xdr:rowOff>38100</xdr:rowOff>
        </xdr:to>
        <xdr:sp macro="" textlink="">
          <xdr:nvSpPr>
            <xdr:cNvPr id="15704" name="Check Box 1368" hidden="1">
              <a:extLst>
                <a:ext uri="{63B3BB69-23CF-44E3-9099-C40C66FF867C}">
                  <a14:compatExt spid="_x0000_s15704"/>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981</xdr:row>
          <xdr:rowOff>123825</xdr:rowOff>
        </xdr:from>
        <xdr:to>
          <xdr:col>43</xdr:col>
          <xdr:colOff>133350</xdr:colOff>
          <xdr:row>983</xdr:row>
          <xdr:rowOff>38100</xdr:rowOff>
        </xdr:to>
        <xdr:sp macro="" textlink="">
          <xdr:nvSpPr>
            <xdr:cNvPr id="15705" name="Check Box 1369" hidden="1">
              <a:extLst>
                <a:ext uri="{63B3BB69-23CF-44E3-9099-C40C66FF867C}">
                  <a14:compatExt spid="_x0000_s15705"/>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123825</xdr:colOff>
          <xdr:row>175</xdr:row>
          <xdr:rowOff>66675</xdr:rowOff>
        </xdr:to>
        <xdr:sp macro="" textlink="">
          <xdr:nvSpPr>
            <xdr:cNvPr id="15709" name="Check Box 1373"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123825</xdr:rowOff>
        </xdr:from>
        <xdr:to>
          <xdr:col>26</xdr:col>
          <xdr:colOff>123825</xdr:colOff>
          <xdr:row>173</xdr:row>
          <xdr:rowOff>38100</xdr:rowOff>
        </xdr:to>
        <xdr:sp macro="" textlink="">
          <xdr:nvSpPr>
            <xdr:cNvPr id="15710" name="Check Box 1374"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173</xdr:row>
          <xdr:rowOff>0</xdr:rowOff>
        </xdr:from>
        <xdr:to>
          <xdr:col>26</xdr:col>
          <xdr:colOff>123825</xdr:colOff>
          <xdr:row>174</xdr:row>
          <xdr:rowOff>66675</xdr:rowOff>
        </xdr:to>
        <xdr:sp macro="" textlink="">
          <xdr:nvSpPr>
            <xdr:cNvPr id="15711" name="Check Box 1375"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123825</xdr:colOff>
          <xdr:row>175</xdr:row>
          <xdr:rowOff>66675</xdr:rowOff>
        </xdr:to>
        <xdr:sp macro="" textlink="">
          <xdr:nvSpPr>
            <xdr:cNvPr id="15712" name="Check Box 1376"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791</xdr:row>
          <xdr:rowOff>114300</xdr:rowOff>
        </xdr:from>
        <xdr:to>
          <xdr:col>16</xdr:col>
          <xdr:colOff>123825</xdr:colOff>
          <xdr:row>793</xdr:row>
          <xdr:rowOff>28575</xdr:rowOff>
        </xdr:to>
        <xdr:sp macro="" textlink="">
          <xdr:nvSpPr>
            <xdr:cNvPr id="15713" name="Check Box 1377"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791</xdr:row>
          <xdr:rowOff>114300</xdr:rowOff>
        </xdr:from>
        <xdr:to>
          <xdr:col>20</xdr:col>
          <xdr:colOff>133350</xdr:colOff>
          <xdr:row>793</xdr:row>
          <xdr:rowOff>28575</xdr:rowOff>
        </xdr:to>
        <xdr:sp macro="" textlink="">
          <xdr:nvSpPr>
            <xdr:cNvPr id="15714" name="Check Box 1378"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792</xdr:row>
          <xdr:rowOff>133350</xdr:rowOff>
        </xdr:from>
        <xdr:to>
          <xdr:col>16</xdr:col>
          <xdr:colOff>133350</xdr:colOff>
          <xdr:row>794</xdr:row>
          <xdr:rowOff>47625</xdr:rowOff>
        </xdr:to>
        <xdr:sp macro="" textlink="">
          <xdr:nvSpPr>
            <xdr:cNvPr id="15715" name="Check Box 1379"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1049</xdr:row>
          <xdr:rowOff>0</xdr:rowOff>
        </xdr:from>
        <xdr:to>
          <xdr:col>17</xdr:col>
          <xdr:colOff>38100</xdr:colOff>
          <xdr:row>1050</xdr:row>
          <xdr:rowOff>66675</xdr:rowOff>
        </xdr:to>
        <xdr:sp macro="" textlink="">
          <xdr:nvSpPr>
            <xdr:cNvPr id="15716" name="Check Box 1380"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1049</xdr:row>
          <xdr:rowOff>0</xdr:rowOff>
        </xdr:from>
        <xdr:to>
          <xdr:col>20</xdr:col>
          <xdr:colOff>114300</xdr:colOff>
          <xdr:row>1050</xdr:row>
          <xdr:rowOff>66675</xdr:rowOff>
        </xdr:to>
        <xdr:sp macro="" textlink="">
          <xdr:nvSpPr>
            <xdr:cNvPr id="15717" name="Check Box 1381"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155</xdr:row>
          <xdr:rowOff>123825</xdr:rowOff>
        </xdr:from>
        <xdr:to>
          <xdr:col>17</xdr:col>
          <xdr:colOff>0</xdr:colOff>
          <xdr:row>157</xdr:row>
          <xdr:rowOff>38100</xdr:rowOff>
        </xdr:to>
        <xdr:sp macro="" textlink="">
          <xdr:nvSpPr>
            <xdr:cNvPr id="15718" name="Check Box 1382"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155</xdr:row>
          <xdr:rowOff>123825</xdr:rowOff>
        </xdr:from>
        <xdr:to>
          <xdr:col>21</xdr:col>
          <xdr:colOff>0</xdr:colOff>
          <xdr:row>157</xdr:row>
          <xdr:rowOff>38100</xdr:rowOff>
        </xdr:to>
        <xdr:sp macro="" textlink="">
          <xdr:nvSpPr>
            <xdr:cNvPr id="15719" name="Check Box 1383"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351</xdr:row>
          <xdr:rowOff>123825</xdr:rowOff>
        </xdr:from>
        <xdr:to>
          <xdr:col>36</xdr:col>
          <xdr:colOff>123825</xdr:colOff>
          <xdr:row>353</xdr:row>
          <xdr:rowOff>38100</xdr:rowOff>
        </xdr:to>
        <xdr:sp macro="" textlink="">
          <xdr:nvSpPr>
            <xdr:cNvPr id="15720" name="Check Box 1384"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350</xdr:row>
          <xdr:rowOff>123825</xdr:rowOff>
        </xdr:from>
        <xdr:to>
          <xdr:col>41</xdr:col>
          <xdr:colOff>133350</xdr:colOff>
          <xdr:row>352</xdr:row>
          <xdr:rowOff>38100</xdr:rowOff>
        </xdr:to>
        <xdr:sp macro="" textlink="">
          <xdr:nvSpPr>
            <xdr:cNvPr id="15721" name="Check Box 1385" hidden="1">
              <a:extLst>
                <a:ext uri="{63B3BB69-23CF-44E3-9099-C40C66FF867C}">
                  <a14:compatExt spid="_x0000_s15721"/>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123825</xdr:rowOff>
        </xdr:from>
        <xdr:to>
          <xdr:col>25</xdr:col>
          <xdr:colOff>133350</xdr:colOff>
          <xdr:row>25</xdr:row>
          <xdr:rowOff>38100</xdr:rowOff>
        </xdr:to>
        <xdr:sp macro="" textlink="">
          <xdr:nvSpPr>
            <xdr:cNvPr id="15722" name="Check Box 1386" hidden="1">
              <a:extLst>
                <a:ext uri="{63B3BB69-23CF-44E3-9099-C40C66FF867C}">
                  <a14:compatExt spid="_x0000_s15722"/>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23</xdr:row>
          <xdr:rowOff>123825</xdr:rowOff>
        </xdr:from>
        <xdr:to>
          <xdr:col>51</xdr:col>
          <xdr:colOff>133350</xdr:colOff>
          <xdr:row>25</xdr:row>
          <xdr:rowOff>38100</xdr:rowOff>
        </xdr:to>
        <xdr:sp macro="" textlink="">
          <xdr:nvSpPr>
            <xdr:cNvPr id="15723" name="Check Box 1387" hidden="1">
              <a:extLst>
                <a:ext uri="{63B3BB69-23CF-44E3-9099-C40C66FF867C}">
                  <a14:compatExt spid="_x0000_s15723"/>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351</xdr:row>
          <xdr:rowOff>123825</xdr:rowOff>
        </xdr:from>
        <xdr:to>
          <xdr:col>57</xdr:col>
          <xdr:colOff>123825</xdr:colOff>
          <xdr:row>353</xdr:row>
          <xdr:rowOff>38100</xdr:rowOff>
        </xdr:to>
        <xdr:sp macro="" textlink="">
          <xdr:nvSpPr>
            <xdr:cNvPr id="15724" name="Check Box 1388" hidden="1">
              <a:extLst>
                <a:ext uri="{63B3BB69-23CF-44E3-9099-C40C66FF867C}">
                  <a14:compatExt spid="_x0000_s15724"/>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123825</xdr:rowOff>
        </xdr:from>
        <xdr:to>
          <xdr:col>26</xdr:col>
          <xdr:colOff>123825</xdr:colOff>
          <xdr:row>25</xdr:row>
          <xdr:rowOff>38100</xdr:rowOff>
        </xdr:to>
        <xdr:sp macro="" textlink="">
          <xdr:nvSpPr>
            <xdr:cNvPr id="15725" name="Check Box 1389"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23</xdr:row>
          <xdr:rowOff>123825</xdr:rowOff>
        </xdr:from>
        <xdr:to>
          <xdr:col>51</xdr:col>
          <xdr:colOff>133350</xdr:colOff>
          <xdr:row>25</xdr:row>
          <xdr:rowOff>38100</xdr:rowOff>
        </xdr:to>
        <xdr:sp macro="" textlink="">
          <xdr:nvSpPr>
            <xdr:cNvPr id="15726" name="Check Box 1390"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xdr:row>
          <xdr:rowOff>123825</xdr:rowOff>
        </xdr:from>
        <xdr:to>
          <xdr:col>17</xdr:col>
          <xdr:colOff>0</xdr:colOff>
          <xdr:row>52</xdr:row>
          <xdr:rowOff>38100</xdr:rowOff>
        </xdr:to>
        <xdr:sp macro="" textlink="">
          <xdr:nvSpPr>
            <xdr:cNvPr id="15727" name="Check Box 1391"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xdr:row>
          <xdr:rowOff>123825</xdr:rowOff>
        </xdr:from>
        <xdr:to>
          <xdr:col>21</xdr:col>
          <xdr:colOff>0</xdr:colOff>
          <xdr:row>52</xdr:row>
          <xdr:rowOff>38100</xdr:rowOff>
        </xdr:to>
        <xdr:sp macro="" textlink="">
          <xdr:nvSpPr>
            <xdr:cNvPr id="15728" name="Check Box 1392"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58</xdr:row>
          <xdr:rowOff>114300</xdr:rowOff>
        </xdr:from>
        <xdr:to>
          <xdr:col>50</xdr:col>
          <xdr:colOff>114300</xdr:colOff>
          <xdr:row>60</xdr:row>
          <xdr:rowOff>28575</xdr:rowOff>
        </xdr:to>
        <xdr:sp macro="" textlink="">
          <xdr:nvSpPr>
            <xdr:cNvPr id="15729" name="Check Box 1393"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58</xdr:row>
          <xdr:rowOff>123825</xdr:rowOff>
        </xdr:from>
        <xdr:to>
          <xdr:col>55</xdr:col>
          <xdr:colOff>104775</xdr:colOff>
          <xdr:row>60</xdr:row>
          <xdr:rowOff>38100</xdr:rowOff>
        </xdr:to>
        <xdr:sp macro="" textlink="">
          <xdr:nvSpPr>
            <xdr:cNvPr id="15730" name="Check Box 1394"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390</xdr:row>
          <xdr:rowOff>123825</xdr:rowOff>
        </xdr:from>
        <xdr:to>
          <xdr:col>17</xdr:col>
          <xdr:colOff>0</xdr:colOff>
          <xdr:row>392</xdr:row>
          <xdr:rowOff>38100</xdr:rowOff>
        </xdr:to>
        <xdr:sp macro="" textlink="">
          <xdr:nvSpPr>
            <xdr:cNvPr id="15731" name="Check Box 1395"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390</xdr:row>
          <xdr:rowOff>123825</xdr:rowOff>
        </xdr:from>
        <xdr:to>
          <xdr:col>21</xdr:col>
          <xdr:colOff>0</xdr:colOff>
          <xdr:row>392</xdr:row>
          <xdr:rowOff>38100</xdr:rowOff>
        </xdr:to>
        <xdr:sp macro="" textlink="">
          <xdr:nvSpPr>
            <xdr:cNvPr id="15732" name="Check Box 1396"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481</xdr:row>
          <xdr:rowOff>114300</xdr:rowOff>
        </xdr:from>
        <xdr:to>
          <xdr:col>35</xdr:col>
          <xdr:colOff>123825</xdr:colOff>
          <xdr:row>483</xdr:row>
          <xdr:rowOff>28575</xdr:rowOff>
        </xdr:to>
        <xdr:sp macro="" textlink="">
          <xdr:nvSpPr>
            <xdr:cNvPr id="15733" name="Check Box 1397"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481</xdr:row>
          <xdr:rowOff>114300</xdr:rowOff>
        </xdr:from>
        <xdr:to>
          <xdr:col>38</xdr:col>
          <xdr:colOff>123825</xdr:colOff>
          <xdr:row>483</xdr:row>
          <xdr:rowOff>28575</xdr:rowOff>
        </xdr:to>
        <xdr:sp macro="" textlink="">
          <xdr:nvSpPr>
            <xdr:cNvPr id="15734" name="Check Box 1398"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1000</xdr:row>
          <xdr:rowOff>123825</xdr:rowOff>
        </xdr:from>
        <xdr:to>
          <xdr:col>32</xdr:col>
          <xdr:colOff>133350</xdr:colOff>
          <xdr:row>1002</xdr:row>
          <xdr:rowOff>38100</xdr:rowOff>
        </xdr:to>
        <xdr:sp macro="" textlink="">
          <xdr:nvSpPr>
            <xdr:cNvPr id="15739" name="Check Box 1403" hidden="1">
              <a:extLst>
                <a:ext uri="{63B3BB69-23CF-44E3-9099-C40C66FF867C}">
                  <a14:compatExt spid="_x0000_s15739"/>
                </a:ext>
                <a:ext uri="{FF2B5EF4-FFF2-40B4-BE49-F238E27FC236}">
                  <a16:creationId xmlns:a16="http://schemas.microsoft.com/office/drawing/2014/main" id="{00000000-0008-0000-0100-00007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1000</xdr:row>
          <xdr:rowOff>123825</xdr:rowOff>
        </xdr:from>
        <xdr:to>
          <xdr:col>56</xdr:col>
          <xdr:colOff>133350</xdr:colOff>
          <xdr:row>1002</xdr:row>
          <xdr:rowOff>38100</xdr:rowOff>
        </xdr:to>
        <xdr:sp macro="" textlink="">
          <xdr:nvSpPr>
            <xdr:cNvPr id="15740" name="Check Box 1404" hidden="1">
              <a:extLst>
                <a:ext uri="{63B3BB69-23CF-44E3-9099-C40C66FF867C}">
                  <a14:compatExt spid="_x0000_s15740"/>
                </a:ext>
                <a:ext uri="{FF2B5EF4-FFF2-40B4-BE49-F238E27FC236}">
                  <a16:creationId xmlns:a16="http://schemas.microsoft.com/office/drawing/2014/main" id="{00000000-0008-0000-0100-00007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1013</xdr:row>
          <xdr:rowOff>123825</xdr:rowOff>
        </xdr:from>
        <xdr:to>
          <xdr:col>32</xdr:col>
          <xdr:colOff>133350</xdr:colOff>
          <xdr:row>1015</xdr:row>
          <xdr:rowOff>38100</xdr:rowOff>
        </xdr:to>
        <xdr:sp macro="" textlink="">
          <xdr:nvSpPr>
            <xdr:cNvPr id="15741" name="Check Box 1405" hidden="1">
              <a:extLst>
                <a:ext uri="{63B3BB69-23CF-44E3-9099-C40C66FF867C}">
                  <a14:compatExt spid="_x0000_s15741"/>
                </a:ext>
                <a:ext uri="{FF2B5EF4-FFF2-40B4-BE49-F238E27FC236}">
                  <a16:creationId xmlns:a16="http://schemas.microsoft.com/office/drawing/2014/main" id="{00000000-0008-0000-0100-00007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1013</xdr:row>
          <xdr:rowOff>123825</xdr:rowOff>
        </xdr:from>
        <xdr:to>
          <xdr:col>56</xdr:col>
          <xdr:colOff>133350</xdr:colOff>
          <xdr:row>1015</xdr:row>
          <xdr:rowOff>38100</xdr:rowOff>
        </xdr:to>
        <xdr:sp macro="" textlink="">
          <xdr:nvSpPr>
            <xdr:cNvPr id="15742" name="Check Box 1406" hidden="1">
              <a:extLst>
                <a:ext uri="{63B3BB69-23CF-44E3-9099-C40C66FF867C}">
                  <a14:compatExt spid="_x0000_s15742"/>
                </a:ext>
                <a:ext uri="{FF2B5EF4-FFF2-40B4-BE49-F238E27FC236}">
                  <a16:creationId xmlns:a16="http://schemas.microsoft.com/office/drawing/2014/main" id="{00000000-0008-0000-0100-00007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1013</xdr:row>
          <xdr:rowOff>123825</xdr:rowOff>
        </xdr:from>
        <xdr:to>
          <xdr:col>56</xdr:col>
          <xdr:colOff>133350</xdr:colOff>
          <xdr:row>1015</xdr:row>
          <xdr:rowOff>38100</xdr:rowOff>
        </xdr:to>
        <xdr:sp macro="" textlink="">
          <xdr:nvSpPr>
            <xdr:cNvPr id="15743" name="Check Box 1407" hidden="1">
              <a:extLst>
                <a:ext uri="{63B3BB69-23CF-44E3-9099-C40C66FF867C}">
                  <a14:compatExt spid="_x0000_s15743"/>
                </a:ext>
                <a:ext uri="{FF2B5EF4-FFF2-40B4-BE49-F238E27FC236}">
                  <a16:creationId xmlns:a16="http://schemas.microsoft.com/office/drawing/2014/main" id="{00000000-0008-0000-0100-00007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1013</xdr:row>
          <xdr:rowOff>123825</xdr:rowOff>
        </xdr:from>
        <xdr:to>
          <xdr:col>32</xdr:col>
          <xdr:colOff>133350</xdr:colOff>
          <xdr:row>1015</xdr:row>
          <xdr:rowOff>38100</xdr:rowOff>
        </xdr:to>
        <xdr:sp macro="" textlink="">
          <xdr:nvSpPr>
            <xdr:cNvPr id="15744" name="Check Box 1408" hidden="1">
              <a:extLst>
                <a:ext uri="{63B3BB69-23CF-44E3-9099-C40C66FF867C}">
                  <a14:compatExt spid="_x0000_s15744"/>
                </a:ext>
                <a:ext uri="{FF2B5EF4-FFF2-40B4-BE49-F238E27FC236}">
                  <a16:creationId xmlns:a16="http://schemas.microsoft.com/office/drawing/2014/main" id="{00000000-0008-0000-0100-00008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1208</xdr:row>
          <xdr:rowOff>123825</xdr:rowOff>
        </xdr:from>
        <xdr:to>
          <xdr:col>17</xdr:col>
          <xdr:colOff>0</xdr:colOff>
          <xdr:row>1210</xdr:row>
          <xdr:rowOff>38100</xdr:rowOff>
        </xdr:to>
        <xdr:sp macro="" textlink="">
          <xdr:nvSpPr>
            <xdr:cNvPr id="15745" name="Check Box 1409" hidden="1">
              <a:extLst>
                <a:ext uri="{63B3BB69-23CF-44E3-9099-C40C66FF867C}">
                  <a14:compatExt spid="_x0000_s15745"/>
                </a:ext>
                <a:ext uri="{FF2B5EF4-FFF2-40B4-BE49-F238E27FC236}">
                  <a16:creationId xmlns:a16="http://schemas.microsoft.com/office/drawing/2014/main" id="{00000000-0008-0000-0100-00008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1208</xdr:row>
          <xdr:rowOff>123825</xdr:rowOff>
        </xdr:from>
        <xdr:to>
          <xdr:col>21</xdr:col>
          <xdr:colOff>0</xdr:colOff>
          <xdr:row>1210</xdr:row>
          <xdr:rowOff>38100</xdr:rowOff>
        </xdr:to>
        <xdr:sp macro="" textlink="">
          <xdr:nvSpPr>
            <xdr:cNvPr id="15746" name="Check Box 1410" hidden="1">
              <a:extLst>
                <a:ext uri="{63B3BB69-23CF-44E3-9099-C40C66FF867C}">
                  <a14:compatExt spid="_x0000_s15746"/>
                </a:ext>
                <a:ext uri="{FF2B5EF4-FFF2-40B4-BE49-F238E27FC236}">
                  <a16:creationId xmlns:a16="http://schemas.microsoft.com/office/drawing/2014/main" id="{00000000-0008-0000-0100-00008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1203</xdr:row>
          <xdr:rowOff>123825</xdr:rowOff>
        </xdr:from>
        <xdr:to>
          <xdr:col>17</xdr:col>
          <xdr:colOff>0</xdr:colOff>
          <xdr:row>1205</xdr:row>
          <xdr:rowOff>38100</xdr:rowOff>
        </xdr:to>
        <xdr:sp macro="" textlink="">
          <xdr:nvSpPr>
            <xdr:cNvPr id="15747" name="Check Box 1411" hidden="1">
              <a:extLst>
                <a:ext uri="{63B3BB69-23CF-44E3-9099-C40C66FF867C}">
                  <a14:compatExt spid="_x0000_s15747"/>
                </a:ext>
                <a:ext uri="{FF2B5EF4-FFF2-40B4-BE49-F238E27FC236}">
                  <a16:creationId xmlns:a16="http://schemas.microsoft.com/office/drawing/2014/main" id="{00000000-0008-0000-0100-00008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1203</xdr:row>
          <xdr:rowOff>123825</xdr:rowOff>
        </xdr:from>
        <xdr:to>
          <xdr:col>21</xdr:col>
          <xdr:colOff>0</xdr:colOff>
          <xdr:row>1205</xdr:row>
          <xdr:rowOff>38100</xdr:rowOff>
        </xdr:to>
        <xdr:sp macro="" textlink="">
          <xdr:nvSpPr>
            <xdr:cNvPr id="15748" name="Check Box 1412" hidden="1">
              <a:extLst>
                <a:ext uri="{63B3BB69-23CF-44E3-9099-C40C66FF867C}">
                  <a14:compatExt spid="_x0000_s15748"/>
                </a:ext>
                <a:ext uri="{FF2B5EF4-FFF2-40B4-BE49-F238E27FC236}">
                  <a16:creationId xmlns:a16="http://schemas.microsoft.com/office/drawing/2014/main" id="{00000000-0008-0000-0100-00008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201</xdr:row>
          <xdr:rowOff>123825</xdr:rowOff>
        </xdr:from>
        <xdr:to>
          <xdr:col>17</xdr:col>
          <xdr:colOff>0</xdr:colOff>
          <xdr:row>203</xdr:row>
          <xdr:rowOff>38100</xdr:rowOff>
        </xdr:to>
        <xdr:sp macro="" textlink="">
          <xdr:nvSpPr>
            <xdr:cNvPr id="15749" name="Check Box 1413" hidden="1">
              <a:extLst>
                <a:ext uri="{63B3BB69-23CF-44E3-9099-C40C66FF867C}">
                  <a14:compatExt spid="_x0000_s15749"/>
                </a:ext>
                <a:ext uri="{FF2B5EF4-FFF2-40B4-BE49-F238E27FC236}">
                  <a16:creationId xmlns:a16="http://schemas.microsoft.com/office/drawing/2014/main" id="{00000000-0008-0000-0100-00008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201</xdr:row>
          <xdr:rowOff>123825</xdr:rowOff>
        </xdr:from>
        <xdr:to>
          <xdr:col>21</xdr:col>
          <xdr:colOff>0</xdr:colOff>
          <xdr:row>203</xdr:row>
          <xdr:rowOff>38100</xdr:rowOff>
        </xdr:to>
        <xdr:sp macro="" textlink="">
          <xdr:nvSpPr>
            <xdr:cNvPr id="15750" name="Check Box 1414" hidden="1">
              <a:extLst>
                <a:ext uri="{63B3BB69-23CF-44E3-9099-C40C66FF867C}">
                  <a14:compatExt spid="_x0000_s15750"/>
                </a:ext>
                <a:ext uri="{FF2B5EF4-FFF2-40B4-BE49-F238E27FC236}">
                  <a16:creationId xmlns:a16="http://schemas.microsoft.com/office/drawing/2014/main" id="{00000000-0008-0000-0100-00008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202</xdr:row>
          <xdr:rowOff>133350</xdr:rowOff>
        </xdr:from>
        <xdr:to>
          <xdr:col>17</xdr:col>
          <xdr:colOff>0</xdr:colOff>
          <xdr:row>204</xdr:row>
          <xdr:rowOff>47625</xdr:rowOff>
        </xdr:to>
        <xdr:sp macro="" textlink="">
          <xdr:nvSpPr>
            <xdr:cNvPr id="15751" name="Check Box 1415" hidden="1">
              <a:extLst>
                <a:ext uri="{63B3BB69-23CF-44E3-9099-C40C66FF867C}">
                  <a14:compatExt spid="_x0000_s15751"/>
                </a:ext>
                <a:ext uri="{FF2B5EF4-FFF2-40B4-BE49-F238E27FC236}">
                  <a16:creationId xmlns:a16="http://schemas.microsoft.com/office/drawing/2014/main" id="{00000000-0008-0000-0100-00008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252</xdr:row>
          <xdr:rowOff>0</xdr:rowOff>
        </xdr:from>
        <xdr:to>
          <xdr:col>17</xdr:col>
          <xdr:colOff>0</xdr:colOff>
          <xdr:row>253</xdr:row>
          <xdr:rowOff>66675</xdr:rowOff>
        </xdr:to>
        <xdr:sp macro="" textlink="">
          <xdr:nvSpPr>
            <xdr:cNvPr id="15752" name="Check Box 1416" hidden="1">
              <a:extLst>
                <a:ext uri="{63B3BB69-23CF-44E3-9099-C40C66FF867C}">
                  <a14:compatExt spid="_x0000_s15752"/>
                </a:ext>
                <a:ext uri="{FF2B5EF4-FFF2-40B4-BE49-F238E27FC236}">
                  <a16:creationId xmlns:a16="http://schemas.microsoft.com/office/drawing/2014/main" id="{00000000-0008-0000-0100-00008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252</xdr:row>
          <xdr:rowOff>0</xdr:rowOff>
        </xdr:from>
        <xdr:to>
          <xdr:col>21</xdr:col>
          <xdr:colOff>0</xdr:colOff>
          <xdr:row>253</xdr:row>
          <xdr:rowOff>66675</xdr:rowOff>
        </xdr:to>
        <xdr:sp macro="" textlink="">
          <xdr:nvSpPr>
            <xdr:cNvPr id="15753" name="Check Box 1417" hidden="1">
              <a:extLst>
                <a:ext uri="{63B3BB69-23CF-44E3-9099-C40C66FF867C}">
                  <a14:compatExt spid="_x0000_s15753"/>
                </a:ext>
                <a:ext uri="{FF2B5EF4-FFF2-40B4-BE49-F238E27FC236}">
                  <a16:creationId xmlns:a16="http://schemas.microsoft.com/office/drawing/2014/main" id="{00000000-0008-0000-01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252</xdr:row>
          <xdr:rowOff>133350</xdr:rowOff>
        </xdr:from>
        <xdr:to>
          <xdr:col>17</xdr:col>
          <xdr:colOff>0</xdr:colOff>
          <xdr:row>254</xdr:row>
          <xdr:rowOff>47625</xdr:rowOff>
        </xdr:to>
        <xdr:sp macro="" textlink="">
          <xdr:nvSpPr>
            <xdr:cNvPr id="15754" name="Check Box 1418" hidden="1">
              <a:extLst>
                <a:ext uri="{63B3BB69-23CF-44E3-9099-C40C66FF867C}">
                  <a14:compatExt spid="_x0000_s15754"/>
                </a:ext>
                <a:ext uri="{FF2B5EF4-FFF2-40B4-BE49-F238E27FC236}">
                  <a16:creationId xmlns:a16="http://schemas.microsoft.com/office/drawing/2014/main" id="{00000000-0008-0000-0100-00008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255</xdr:row>
          <xdr:rowOff>0</xdr:rowOff>
        </xdr:from>
        <xdr:to>
          <xdr:col>17</xdr:col>
          <xdr:colOff>0</xdr:colOff>
          <xdr:row>256</xdr:row>
          <xdr:rowOff>66675</xdr:rowOff>
        </xdr:to>
        <xdr:sp macro="" textlink="">
          <xdr:nvSpPr>
            <xdr:cNvPr id="15755" name="Check Box 1419" hidden="1">
              <a:extLst>
                <a:ext uri="{63B3BB69-23CF-44E3-9099-C40C66FF867C}">
                  <a14:compatExt spid="_x0000_s15755"/>
                </a:ext>
                <a:ext uri="{FF2B5EF4-FFF2-40B4-BE49-F238E27FC236}">
                  <a16:creationId xmlns:a16="http://schemas.microsoft.com/office/drawing/2014/main" id="{00000000-0008-0000-0100-00008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255</xdr:row>
          <xdr:rowOff>0</xdr:rowOff>
        </xdr:from>
        <xdr:to>
          <xdr:col>21</xdr:col>
          <xdr:colOff>0</xdr:colOff>
          <xdr:row>256</xdr:row>
          <xdr:rowOff>66675</xdr:rowOff>
        </xdr:to>
        <xdr:sp macro="" textlink="">
          <xdr:nvSpPr>
            <xdr:cNvPr id="15756" name="Check Box 1420" hidden="1">
              <a:extLst>
                <a:ext uri="{63B3BB69-23CF-44E3-9099-C40C66FF867C}">
                  <a14:compatExt spid="_x0000_s15756"/>
                </a:ext>
                <a:ext uri="{FF2B5EF4-FFF2-40B4-BE49-F238E27FC236}">
                  <a16:creationId xmlns:a16="http://schemas.microsoft.com/office/drawing/2014/main" id="{00000000-0008-0000-0100-00008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255</xdr:row>
          <xdr:rowOff>133350</xdr:rowOff>
        </xdr:from>
        <xdr:to>
          <xdr:col>17</xdr:col>
          <xdr:colOff>0</xdr:colOff>
          <xdr:row>257</xdr:row>
          <xdr:rowOff>47625</xdr:rowOff>
        </xdr:to>
        <xdr:sp macro="" textlink="">
          <xdr:nvSpPr>
            <xdr:cNvPr id="15757" name="Check Box 1421" hidden="1">
              <a:extLst>
                <a:ext uri="{63B3BB69-23CF-44E3-9099-C40C66FF867C}">
                  <a14:compatExt spid="_x0000_s15757"/>
                </a:ext>
                <a:ext uri="{FF2B5EF4-FFF2-40B4-BE49-F238E27FC236}">
                  <a16:creationId xmlns:a16="http://schemas.microsoft.com/office/drawing/2014/main" id="{00000000-0008-0000-01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259</xdr:row>
          <xdr:rowOff>0</xdr:rowOff>
        </xdr:from>
        <xdr:to>
          <xdr:col>17</xdr:col>
          <xdr:colOff>0</xdr:colOff>
          <xdr:row>260</xdr:row>
          <xdr:rowOff>66675</xdr:rowOff>
        </xdr:to>
        <xdr:sp macro="" textlink="">
          <xdr:nvSpPr>
            <xdr:cNvPr id="15758" name="Check Box 1422" hidden="1">
              <a:extLst>
                <a:ext uri="{63B3BB69-23CF-44E3-9099-C40C66FF867C}">
                  <a14:compatExt spid="_x0000_s15758"/>
                </a:ext>
                <a:ext uri="{FF2B5EF4-FFF2-40B4-BE49-F238E27FC236}">
                  <a16:creationId xmlns:a16="http://schemas.microsoft.com/office/drawing/2014/main" id="{00000000-0008-0000-0100-00008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259</xdr:row>
          <xdr:rowOff>0</xdr:rowOff>
        </xdr:from>
        <xdr:to>
          <xdr:col>21</xdr:col>
          <xdr:colOff>0</xdr:colOff>
          <xdr:row>260</xdr:row>
          <xdr:rowOff>66675</xdr:rowOff>
        </xdr:to>
        <xdr:sp macro="" textlink="">
          <xdr:nvSpPr>
            <xdr:cNvPr id="15759" name="Check Box 1423" hidden="1">
              <a:extLst>
                <a:ext uri="{63B3BB69-23CF-44E3-9099-C40C66FF867C}">
                  <a14:compatExt spid="_x0000_s15759"/>
                </a:ext>
                <a:ext uri="{FF2B5EF4-FFF2-40B4-BE49-F238E27FC236}">
                  <a16:creationId xmlns:a16="http://schemas.microsoft.com/office/drawing/2014/main" id="{00000000-0008-0000-0100-00008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259</xdr:row>
          <xdr:rowOff>133350</xdr:rowOff>
        </xdr:from>
        <xdr:to>
          <xdr:col>17</xdr:col>
          <xdr:colOff>0</xdr:colOff>
          <xdr:row>261</xdr:row>
          <xdr:rowOff>47625</xdr:rowOff>
        </xdr:to>
        <xdr:sp macro="" textlink="">
          <xdr:nvSpPr>
            <xdr:cNvPr id="15760" name="Check Box 1424" hidden="1">
              <a:extLst>
                <a:ext uri="{63B3BB69-23CF-44E3-9099-C40C66FF867C}">
                  <a14:compatExt spid="_x0000_s15760"/>
                </a:ext>
                <a:ext uri="{FF2B5EF4-FFF2-40B4-BE49-F238E27FC236}">
                  <a16:creationId xmlns:a16="http://schemas.microsoft.com/office/drawing/2014/main" id="{00000000-0008-0000-01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517</xdr:row>
          <xdr:rowOff>114300</xdr:rowOff>
        </xdr:from>
        <xdr:to>
          <xdr:col>48</xdr:col>
          <xdr:colOff>123825</xdr:colOff>
          <xdr:row>519</xdr:row>
          <xdr:rowOff>28575</xdr:rowOff>
        </xdr:to>
        <xdr:sp macro="" textlink="">
          <xdr:nvSpPr>
            <xdr:cNvPr id="15761" name="Check Box 1425" hidden="1">
              <a:extLst>
                <a:ext uri="{63B3BB69-23CF-44E3-9099-C40C66FF867C}">
                  <a14:compatExt spid="_x0000_s15761"/>
                </a:ext>
                <a:ext uri="{FF2B5EF4-FFF2-40B4-BE49-F238E27FC236}">
                  <a16:creationId xmlns:a16="http://schemas.microsoft.com/office/drawing/2014/main" id="{00000000-0008-0000-01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517</xdr:row>
          <xdr:rowOff>114300</xdr:rowOff>
        </xdr:from>
        <xdr:to>
          <xdr:col>51</xdr:col>
          <xdr:colOff>133350</xdr:colOff>
          <xdr:row>519</xdr:row>
          <xdr:rowOff>28575</xdr:rowOff>
        </xdr:to>
        <xdr:sp macro="" textlink="">
          <xdr:nvSpPr>
            <xdr:cNvPr id="15762" name="Check Box 1426" hidden="1">
              <a:extLst>
                <a:ext uri="{63B3BB69-23CF-44E3-9099-C40C66FF867C}">
                  <a14:compatExt spid="_x0000_s15762"/>
                </a:ext>
                <a:ext uri="{FF2B5EF4-FFF2-40B4-BE49-F238E27FC236}">
                  <a16:creationId xmlns:a16="http://schemas.microsoft.com/office/drawing/2014/main" id="{00000000-0008-0000-0100-00009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518</xdr:row>
          <xdr:rowOff>123825</xdr:rowOff>
        </xdr:from>
        <xdr:to>
          <xdr:col>48</xdr:col>
          <xdr:colOff>133350</xdr:colOff>
          <xdr:row>520</xdr:row>
          <xdr:rowOff>38100</xdr:rowOff>
        </xdr:to>
        <xdr:sp macro="" textlink="">
          <xdr:nvSpPr>
            <xdr:cNvPr id="15763" name="Check Box 1427" hidden="1">
              <a:extLst>
                <a:ext uri="{63B3BB69-23CF-44E3-9099-C40C66FF867C}">
                  <a14:compatExt spid="_x0000_s15763"/>
                </a:ext>
                <a:ext uri="{FF2B5EF4-FFF2-40B4-BE49-F238E27FC236}">
                  <a16:creationId xmlns:a16="http://schemas.microsoft.com/office/drawing/2014/main" id="{00000000-0008-0000-0100-00009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518</xdr:row>
          <xdr:rowOff>123825</xdr:rowOff>
        </xdr:from>
        <xdr:to>
          <xdr:col>51</xdr:col>
          <xdr:colOff>133350</xdr:colOff>
          <xdr:row>520</xdr:row>
          <xdr:rowOff>38100</xdr:rowOff>
        </xdr:to>
        <xdr:sp macro="" textlink="">
          <xdr:nvSpPr>
            <xdr:cNvPr id="15764" name="Check Box 1428" hidden="1">
              <a:extLst>
                <a:ext uri="{63B3BB69-23CF-44E3-9099-C40C66FF867C}">
                  <a14:compatExt spid="_x0000_s15764"/>
                </a:ext>
                <a:ext uri="{FF2B5EF4-FFF2-40B4-BE49-F238E27FC236}">
                  <a16:creationId xmlns:a16="http://schemas.microsoft.com/office/drawing/2014/main" id="{00000000-0008-0000-0100-00009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519</xdr:row>
          <xdr:rowOff>123825</xdr:rowOff>
        </xdr:from>
        <xdr:to>
          <xdr:col>48</xdr:col>
          <xdr:colOff>133350</xdr:colOff>
          <xdr:row>521</xdr:row>
          <xdr:rowOff>38100</xdr:rowOff>
        </xdr:to>
        <xdr:sp macro="" textlink="">
          <xdr:nvSpPr>
            <xdr:cNvPr id="15765" name="Check Box 1429" hidden="1">
              <a:extLst>
                <a:ext uri="{63B3BB69-23CF-44E3-9099-C40C66FF867C}">
                  <a14:compatExt spid="_x0000_s15765"/>
                </a:ext>
                <a:ext uri="{FF2B5EF4-FFF2-40B4-BE49-F238E27FC236}">
                  <a16:creationId xmlns:a16="http://schemas.microsoft.com/office/drawing/2014/main" id="{00000000-0008-0000-01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519</xdr:row>
          <xdr:rowOff>123825</xdr:rowOff>
        </xdr:from>
        <xdr:to>
          <xdr:col>51</xdr:col>
          <xdr:colOff>133350</xdr:colOff>
          <xdr:row>521</xdr:row>
          <xdr:rowOff>38100</xdr:rowOff>
        </xdr:to>
        <xdr:sp macro="" textlink="">
          <xdr:nvSpPr>
            <xdr:cNvPr id="15766" name="Check Box 1430" hidden="1">
              <a:extLst>
                <a:ext uri="{63B3BB69-23CF-44E3-9099-C40C66FF867C}">
                  <a14:compatExt spid="_x0000_s15766"/>
                </a:ext>
                <a:ext uri="{FF2B5EF4-FFF2-40B4-BE49-F238E27FC236}">
                  <a16:creationId xmlns:a16="http://schemas.microsoft.com/office/drawing/2014/main" id="{00000000-0008-0000-01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520</xdr:row>
          <xdr:rowOff>123825</xdr:rowOff>
        </xdr:from>
        <xdr:to>
          <xdr:col>48</xdr:col>
          <xdr:colOff>133350</xdr:colOff>
          <xdr:row>522</xdr:row>
          <xdr:rowOff>38100</xdr:rowOff>
        </xdr:to>
        <xdr:sp macro="" textlink="">
          <xdr:nvSpPr>
            <xdr:cNvPr id="15767" name="Check Box 1431" hidden="1">
              <a:extLst>
                <a:ext uri="{63B3BB69-23CF-44E3-9099-C40C66FF867C}">
                  <a14:compatExt spid="_x0000_s15767"/>
                </a:ext>
                <a:ext uri="{FF2B5EF4-FFF2-40B4-BE49-F238E27FC236}">
                  <a16:creationId xmlns:a16="http://schemas.microsoft.com/office/drawing/2014/main" id="{00000000-0008-0000-0100-00009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520</xdr:row>
          <xdr:rowOff>123825</xdr:rowOff>
        </xdr:from>
        <xdr:to>
          <xdr:col>51</xdr:col>
          <xdr:colOff>133350</xdr:colOff>
          <xdr:row>522</xdr:row>
          <xdr:rowOff>38100</xdr:rowOff>
        </xdr:to>
        <xdr:sp macro="" textlink="">
          <xdr:nvSpPr>
            <xdr:cNvPr id="15768" name="Check Box 1432" hidden="1">
              <a:extLst>
                <a:ext uri="{63B3BB69-23CF-44E3-9099-C40C66FF867C}">
                  <a14:compatExt spid="_x0000_s15768"/>
                </a:ext>
                <a:ext uri="{FF2B5EF4-FFF2-40B4-BE49-F238E27FC236}">
                  <a16:creationId xmlns:a16="http://schemas.microsoft.com/office/drawing/2014/main" id="{00000000-0008-0000-01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xdr:row>
          <xdr:rowOff>133350</xdr:rowOff>
        </xdr:from>
        <xdr:to>
          <xdr:col>17</xdr:col>
          <xdr:colOff>0</xdr:colOff>
          <xdr:row>140</xdr:row>
          <xdr:rowOff>47625</xdr:rowOff>
        </xdr:to>
        <xdr:sp macro="" textlink="">
          <xdr:nvSpPr>
            <xdr:cNvPr id="15769" name="Check Box 1433" hidden="1">
              <a:extLst>
                <a:ext uri="{63B3BB69-23CF-44E3-9099-C40C66FF867C}">
                  <a14:compatExt spid="_x0000_s15769"/>
                </a:ext>
                <a:ext uri="{FF2B5EF4-FFF2-40B4-BE49-F238E27FC236}">
                  <a16:creationId xmlns:a16="http://schemas.microsoft.com/office/drawing/2014/main" id="{00000000-0008-0000-01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893</xdr:row>
          <xdr:rowOff>95250</xdr:rowOff>
        </xdr:from>
        <xdr:to>
          <xdr:col>16</xdr:col>
          <xdr:colOff>85725</xdr:colOff>
          <xdr:row>895</xdr:row>
          <xdr:rowOff>95250</xdr:rowOff>
        </xdr:to>
        <xdr:sp macro="" textlink="">
          <xdr:nvSpPr>
            <xdr:cNvPr id="15770" name="Check Box 1434" hidden="1">
              <a:extLst>
                <a:ext uri="{63B3BB69-23CF-44E3-9099-C40C66FF867C}">
                  <a14:compatExt spid="_x0000_s15770"/>
                </a:ext>
                <a:ext uri="{FF2B5EF4-FFF2-40B4-BE49-F238E27FC236}">
                  <a16:creationId xmlns:a16="http://schemas.microsoft.com/office/drawing/2014/main" id="{00000000-0008-0000-0100-00009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893</xdr:row>
          <xdr:rowOff>142875</xdr:rowOff>
        </xdr:from>
        <xdr:to>
          <xdr:col>20</xdr:col>
          <xdr:colOff>114300</xdr:colOff>
          <xdr:row>895</xdr:row>
          <xdr:rowOff>28575</xdr:rowOff>
        </xdr:to>
        <xdr:sp macro="" textlink="">
          <xdr:nvSpPr>
            <xdr:cNvPr id="15771" name="Check Box 1435" hidden="1">
              <a:extLst>
                <a:ext uri="{63B3BB69-23CF-44E3-9099-C40C66FF867C}">
                  <a14:compatExt spid="_x0000_s15771"/>
                </a:ext>
                <a:ext uri="{FF2B5EF4-FFF2-40B4-BE49-F238E27FC236}">
                  <a16:creationId xmlns:a16="http://schemas.microsoft.com/office/drawing/2014/main" id="{00000000-0008-0000-0100-00009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1028</xdr:row>
          <xdr:rowOff>123825</xdr:rowOff>
        </xdr:from>
        <xdr:to>
          <xdr:col>17</xdr:col>
          <xdr:colOff>0</xdr:colOff>
          <xdr:row>1030</xdr:row>
          <xdr:rowOff>38100</xdr:rowOff>
        </xdr:to>
        <xdr:sp macro="" textlink="">
          <xdr:nvSpPr>
            <xdr:cNvPr id="15772" name="Check Box 1436" hidden="1">
              <a:extLst>
                <a:ext uri="{63B3BB69-23CF-44E3-9099-C40C66FF867C}">
                  <a14:compatExt spid="_x0000_s15772"/>
                </a:ext>
                <a:ext uri="{FF2B5EF4-FFF2-40B4-BE49-F238E27FC236}">
                  <a16:creationId xmlns:a16="http://schemas.microsoft.com/office/drawing/2014/main" id="{00000000-0008-0000-0100-00009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1028</xdr:row>
          <xdr:rowOff>123825</xdr:rowOff>
        </xdr:from>
        <xdr:to>
          <xdr:col>21</xdr:col>
          <xdr:colOff>0</xdr:colOff>
          <xdr:row>1030</xdr:row>
          <xdr:rowOff>38100</xdr:rowOff>
        </xdr:to>
        <xdr:sp macro="" textlink="">
          <xdr:nvSpPr>
            <xdr:cNvPr id="15773" name="Check Box 1437" hidden="1">
              <a:extLst>
                <a:ext uri="{63B3BB69-23CF-44E3-9099-C40C66FF867C}">
                  <a14:compatExt spid="_x0000_s15773"/>
                </a:ext>
                <a:ext uri="{FF2B5EF4-FFF2-40B4-BE49-F238E27FC236}">
                  <a16:creationId xmlns:a16="http://schemas.microsoft.com/office/drawing/2014/main" id="{00000000-0008-0000-0100-00009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1029</xdr:row>
          <xdr:rowOff>133350</xdr:rowOff>
        </xdr:from>
        <xdr:to>
          <xdr:col>17</xdr:col>
          <xdr:colOff>0</xdr:colOff>
          <xdr:row>1031</xdr:row>
          <xdr:rowOff>47625</xdr:rowOff>
        </xdr:to>
        <xdr:sp macro="" textlink="">
          <xdr:nvSpPr>
            <xdr:cNvPr id="15774" name="Check Box 1438" hidden="1">
              <a:extLst>
                <a:ext uri="{63B3BB69-23CF-44E3-9099-C40C66FF867C}">
                  <a14:compatExt spid="_x0000_s15774"/>
                </a:ext>
                <a:ext uri="{FF2B5EF4-FFF2-40B4-BE49-F238E27FC236}">
                  <a16:creationId xmlns:a16="http://schemas.microsoft.com/office/drawing/2014/main" id="{00000000-0008-0000-0100-00009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xdr:row>
          <xdr:rowOff>123825</xdr:rowOff>
        </xdr:from>
        <xdr:to>
          <xdr:col>17</xdr:col>
          <xdr:colOff>0</xdr:colOff>
          <xdr:row>70</xdr:row>
          <xdr:rowOff>38100</xdr:rowOff>
        </xdr:to>
        <xdr:sp macro="" textlink="">
          <xdr:nvSpPr>
            <xdr:cNvPr id="15775" name="Check Box 1439" hidden="1">
              <a:extLst>
                <a:ext uri="{63B3BB69-23CF-44E3-9099-C40C66FF867C}">
                  <a14:compatExt spid="_x0000_s15775"/>
                </a:ext>
                <a:ext uri="{FF2B5EF4-FFF2-40B4-BE49-F238E27FC236}">
                  <a16:creationId xmlns:a16="http://schemas.microsoft.com/office/drawing/2014/main" id="{00000000-0008-0000-0100-00009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xdr:row>
          <xdr:rowOff>123825</xdr:rowOff>
        </xdr:from>
        <xdr:to>
          <xdr:col>21</xdr:col>
          <xdr:colOff>0</xdr:colOff>
          <xdr:row>70</xdr:row>
          <xdr:rowOff>38100</xdr:rowOff>
        </xdr:to>
        <xdr:sp macro="" textlink="">
          <xdr:nvSpPr>
            <xdr:cNvPr id="15776" name="Check Box 1440" hidden="1">
              <a:extLst>
                <a:ext uri="{63B3BB69-23CF-44E3-9099-C40C66FF867C}">
                  <a14:compatExt spid="_x0000_s15776"/>
                </a:ext>
                <a:ext uri="{FF2B5EF4-FFF2-40B4-BE49-F238E27FC236}">
                  <a16:creationId xmlns:a16="http://schemas.microsoft.com/office/drawing/2014/main" id="{00000000-0008-0000-0100-0000A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693</xdr:row>
          <xdr:rowOff>123825</xdr:rowOff>
        </xdr:from>
        <xdr:to>
          <xdr:col>41</xdr:col>
          <xdr:colOff>0</xdr:colOff>
          <xdr:row>695</xdr:row>
          <xdr:rowOff>38100</xdr:rowOff>
        </xdr:to>
        <xdr:sp macro="" textlink="">
          <xdr:nvSpPr>
            <xdr:cNvPr id="15777" name="Check Box 1441" hidden="1">
              <a:extLst>
                <a:ext uri="{63B3BB69-23CF-44E3-9099-C40C66FF867C}">
                  <a14:compatExt spid="_x0000_s15777"/>
                </a:ext>
                <a:ext uri="{FF2B5EF4-FFF2-40B4-BE49-F238E27FC236}">
                  <a16:creationId xmlns:a16="http://schemas.microsoft.com/office/drawing/2014/main" id="{00000000-0008-0000-01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693</xdr:row>
          <xdr:rowOff>123825</xdr:rowOff>
        </xdr:from>
        <xdr:to>
          <xdr:col>46</xdr:col>
          <xdr:colOff>0</xdr:colOff>
          <xdr:row>695</xdr:row>
          <xdr:rowOff>38100</xdr:rowOff>
        </xdr:to>
        <xdr:sp macro="" textlink="">
          <xdr:nvSpPr>
            <xdr:cNvPr id="15778" name="Check Box 1442" hidden="1">
              <a:extLst>
                <a:ext uri="{63B3BB69-23CF-44E3-9099-C40C66FF867C}">
                  <a14:compatExt spid="_x0000_s15778"/>
                </a:ext>
                <a:ext uri="{FF2B5EF4-FFF2-40B4-BE49-F238E27FC236}">
                  <a16:creationId xmlns:a16="http://schemas.microsoft.com/office/drawing/2014/main" id="{00000000-0008-0000-0100-0000A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694</xdr:row>
          <xdr:rowOff>123825</xdr:rowOff>
        </xdr:from>
        <xdr:to>
          <xdr:col>41</xdr:col>
          <xdr:colOff>0</xdr:colOff>
          <xdr:row>696</xdr:row>
          <xdr:rowOff>38100</xdr:rowOff>
        </xdr:to>
        <xdr:sp macro="" textlink="">
          <xdr:nvSpPr>
            <xdr:cNvPr id="15779" name="Check Box 1443" hidden="1">
              <a:extLst>
                <a:ext uri="{63B3BB69-23CF-44E3-9099-C40C66FF867C}">
                  <a14:compatExt spid="_x0000_s15779"/>
                </a:ext>
                <a:ext uri="{FF2B5EF4-FFF2-40B4-BE49-F238E27FC236}">
                  <a16:creationId xmlns:a16="http://schemas.microsoft.com/office/drawing/2014/main" id="{00000000-0008-0000-0100-0000A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694</xdr:row>
          <xdr:rowOff>123825</xdr:rowOff>
        </xdr:from>
        <xdr:to>
          <xdr:col>46</xdr:col>
          <xdr:colOff>0</xdr:colOff>
          <xdr:row>696</xdr:row>
          <xdr:rowOff>38100</xdr:rowOff>
        </xdr:to>
        <xdr:sp macro="" textlink="">
          <xdr:nvSpPr>
            <xdr:cNvPr id="15780" name="Check Box 1444" hidden="1">
              <a:extLst>
                <a:ext uri="{63B3BB69-23CF-44E3-9099-C40C66FF867C}">
                  <a14:compatExt spid="_x0000_s15780"/>
                </a:ext>
                <a:ext uri="{FF2B5EF4-FFF2-40B4-BE49-F238E27FC236}">
                  <a16:creationId xmlns:a16="http://schemas.microsoft.com/office/drawing/2014/main" id="{00000000-0008-0000-0100-0000A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695</xdr:row>
          <xdr:rowOff>123825</xdr:rowOff>
        </xdr:from>
        <xdr:to>
          <xdr:col>41</xdr:col>
          <xdr:colOff>0</xdr:colOff>
          <xdr:row>697</xdr:row>
          <xdr:rowOff>38100</xdr:rowOff>
        </xdr:to>
        <xdr:sp macro="" textlink="">
          <xdr:nvSpPr>
            <xdr:cNvPr id="15781" name="Check Box 1445" hidden="1">
              <a:extLst>
                <a:ext uri="{63B3BB69-23CF-44E3-9099-C40C66FF867C}">
                  <a14:compatExt spid="_x0000_s15781"/>
                </a:ext>
                <a:ext uri="{FF2B5EF4-FFF2-40B4-BE49-F238E27FC236}">
                  <a16:creationId xmlns:a16="http://schemas.microsoft.com/office/drawing/2014/main" id="{00000000-0008-0000-01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695</xdr:row>
          <xdr:rowOff>123825</xdr:rowOff>
        </xdr:from>
        <xdr:to>
          <xdr:col>46</xdr:col>
          <xdr:colOff>0</xdr:colOff>
          <xdr:row>697</xdr:row>
          <xdr:rowOff>38100</xdr:rowOff>
        </xdr:to>
        <xdr:sp macro="" textlink="">
          <xdr:nvSpPr>
            <xdr:cNvPr id="15782" name="Check Box 1446" hidden="1">
              <a:extLst>
                <a:ext uri="{63B3BB69-23CF-44E3-9099-C40C66FF867C}">
                  <a14:compatExt spid="_x0000_s15782"/>
                </a:ext>
                <a:ext uri="{FF2B5EF4-FFF2-40B4-BE49-F238E27FC236}">
                  <a16:creationId xmlns:a16="http://schemas.microsoft.com/office/drawing/2014/main" id="{00000000-0008-0000-01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696</xdr:row>
          <xdr:rowOff>123825</xdr:rowOff>
        </xdr:from>
        <xdr:to>
          <xdr:col>41</xdr:col>
          <xdr:colOff>0</xdr:colOff>
          <xdr:row>698</xdr:row>
          <xdr:rowOff>38100</xdr:rowOff>
        </xdr:to>
        <xdr:sp macro="" textlink="">
          <xdr:nvSpPr>
            <xdr:cNvPr id="15783" name="Check Box 1447" hidden="1">
              <a:extLst>
                <a:ext uri="{63B3BB69-23CF-44E3-9099-C40C66FF867C}">
                  <a14:compatExt spid="_x0000_s15783"/>
                </a:ext>
                <a:ext uri="{FF2B5EF4-FFF2-40B4-BE49-F238E27FC236}">
                  <a16:creationId xmlns:a16="http://schemas.microsoft.com/office/drawing/2014/main" id="{00000000-0008-0000-01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696</xdr:row>
          <xdr:rowOff>123825</xdr:rowOff>
        </xdr:from>
        <xdr:to>
          <xdr:col>46</xdr:col>
          <xdr:colOff>0</xdr:colOff>
          <xdr:row>698</xdr:row>
          <xdr:rowOff>38100</xdr:rowOff>
        </xdr:to>
        <xdr:sp macro="" textlink="">
          <xdr:nvSpPr>
            <xdr:cNvPr id="15784" name="Check Box 1448" hidden="1">
              <a:extLst>
                <a:ext uri="{63B3BB69-23CF-44E3-9099-C40C66FF867C}">
                  <a14:compatExt spid="_x0000_s15784"/>
                </a:ext>
                <a:ext uri="{FF2B5EF4-FFF2-40B4-BE49-F238E27FC236}">
                  <a16:creationId xmlns:a16="http://schemas.microsoft.com/office/drawing/2014/main" id="{00000000-0008-0000-0100-0000A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227</xdr:row>
          <xdr:rowOff>47625</xdr:rowOff>
        </xdr:from>
        <xdr:to>
          <xdr:col>46</xdr:col>
          <xdr:colOff>133350</xdr:colOff>
          <xdr:row>228</xdr:row>
          <xdr:rowOff>114300</xdr:rowOff>
        </xdr:to>
        <xdr:sp macro="" textlink="">
          <xdr:nvSpPr>
            <xdr:cNvPr id="15785" name="Check Box 1449" hidden="1">
              <a:extLst>
                <a:ext uri="{63B3BB69-23CF-44E3-9099-C40C66FF867C}">
                  <a14:compatExt spid="_x0000_s15785"/>
                </a:ext>
                <a:ext uri="{FF2B5EF4-FFF2-40B4-BE49-F238E27FC236}">
                  <a16:creationId xmlns:a16="http://schemas.microsoft.com/office/drawing/2014/main" id="{00000000-0008-0000-01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227</xdr:row>
          <xdr:rowOff>47625</xdr:rowOff>
        </xdr:from>
        <xdr:to>
          <xdr:col>49</xdr:col>
          <xdr:colOff>133350</xdr:colOff>
          <xdr:row>228</xdr:row>
          <xdr:rowOff>114300</xdr:rowOff>
        </xdr:to>
        <xdr:sp macro="" textlink="">
          <xdr:nvSpPr>
            <xdr:cNvPr id="15786" name="Check Box 1450" hidden="1">
              <a:extLst>
                <a:ext uri="{63B3BB69-23CF-44E3-9099-C40C66FF867C}">
                  <a14:compatExt spid="_x0000_s15786"/>
                </a:ext>
                <a:ext uri="{FF2B5EF4-FFF2-40B4-BE49-F238E27FC236}">
                  <a16:creationId xmlns:a16="http://schemas.microsoft.com/office/drawing/2014/main" id="{00000000-0008-0000-0100-0000A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249</xdr:row>
          <xdr:rowOff>47625</xdr:rowOff>
        </xdr:from>
        <xdr:to>
          <xdr:col>46</xdr:col>
          <xdr:colOff>133350</xdr:colOff>
          <xdr:row>250</xdr:row>
          <xdr:rowOff>114300</xdr:rowOff>
        </xdr:to>
        <xdr:sp macro="" textlink="">
          <xdr:nvSpPr>
            <xdr:cNvPr id="15787" name="Check Box 1451" hidden="1">
              <a:extLst>
                <a:ext uri="{63B3BB69-23CF-44E3-9099-C40C66FF867C}">
                  <a14:compatExt spid="_x0000_s15787"/>
                </a:ext>
                <a:ext uri="{FF2B5EF4-FFF2-40B4-BE49-F238E27FC236}">
                  <a16:creationId xmlns:a16="http://schemas.microsoft.com/office/drawing/2014/main" id="{00000000-0008-0000-0100-0000A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249</xdr:row>
          <xdr:rowOff>47625</xdr:rowOff>
        </xdr:from>
        <xdr:to>
          <xdr:col>49</xdr:col>
          <xdr:colOff>133350</xdr:colOff>
          <xdr:row>250</xdr:row>
          <xdr:rowOff>114300</xdr:rowOff>
        </xdr:to>
        <xdr:sp macro="" textlink="">
          <xdr:nvSpPr>
            <xdr:cNvPr id="15788" name="Check Box 1452" hidden="1">
              <a:extLst>
                <a:ext uri="{63B3BB69-23CF-44E3-9099-C40C66FF867C}">
                  <a14:compatExt spid="_x0000_s15788"/>
                </a:ext>
                <a:ext uri="{FF2B5EF4-FFF2-40B4-BE49-F238E27FC236}">
                  <a16:creationId xmlns:a16="http://schemas.microsoft.com/office/drawing/2014/main" id="{00000000-0008-0000-0100-0000A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839</xdr:row>
          <xdr:rowOff>123825</xdr:rowOff>
        </xdr:from>
        <xdr:to>
          <xdr:col>36</xdr:col>
          <xdr:colOff>133350</xdr:colOff>
          <xdr:row>841</xdr:row>
          <xdr:rowOff>38100</xdr:rowOff>
        </xdr:to>
        <xdr:sp macro="" textlink="">
          <xdr:nvSpPr>
            <xdr:cNvPr id="15789" name="Check Box 1453" hidden="1">
              <a:extLst>
                <a:ext uri="{63B3BB69-23CF-44E3-9099-C40C66FF867C}">
                  <a14:compatExt spid="_x0000_s15789"/>
                </a:ext>
                <a:ext uri="{FF2B5EF4-FFF2-40B4-BE49-F238E27FC236}">
                  <a16:creationId xmlns:a16="http://schemas.microsoft.com/office/drawing/2014/main" id="{00000000-0008-0000-0100-0000A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839</xdr:row>
          <xdr:rowOff>123825</xdr:rowOff>
        </xdr:from>
        <xdr:to>
          <xdr:col>52</xdr:col>
          <xdr:colOff>133350</xdr:colOff>
          <xdr:row>841</xdr:row>
          <xdr:rowOff>38100</xdr:rowOff>
        </xdr:to>
        <xdr:sp macro="" textlink="">
          <xdr:nvSpPr>
            <xdr:cNvPr id="15790" name="Check Box 1454" hidden="1">
              <a:extLst>
                <a:ext uri="{63B3BB69-23CF-44E3-9099-C40C66FF867C}">
                  <a14:compatExt spid="_x0000_s15790"/>
                </a:ext>
                <a:ext uri="{FF2B5EF4-FFF2-40B4-BE49-F238E27FC236}">
                  <a16:creationId xmlns:a16="http://schemas.microsoft.com/office/drawing/2014/main" id="{00000000-0008-0000-0100-0000A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840</xdr:row>
          <xdr:rowOff>123825</xdr:rowOff>
        </xdr:from>
        <xdr:to>
          <xdr:col>36</xdr:col>
          <xdr:colOff>133350</xdr:colOff>
          <xdr:row>842</xdr:row>
          <xdr:rowOff>38100</xdr:rowOff>
        </xdr:to>
        <xdr:sp macro="" textlink="">
          <xdr:nvSpPr>
            <xdr:cNvPr id="15791" name="Check Box 1455" hidden="1">
              <a:extLst>
                <a:ext uri="{63B3BB69-23CF-44E3-9099-C40C66FF867C}">
                  <a14:compatExt spid="_x0000_s15791"/>
                </a:ext>
                <a:ext uri="{FF2B5EF4-FFF2-40B4-BE49-F238E27FC236}">
                  <a16:creationId xmlns:a16="http://schemas.microsoft.com/office/drawing/2014/main" id="{00000000-0008-0000-0100-0000A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841</xdr:row>
          <xdr:rowOff>123825</xdr:rowOff>
        </xdr:from>
        <xdr:to>
          <xdr:col>36</xdr:col>
          <xdr:colOff>133350</xdr:colOff>
          <xdr:row>843</xdr:row>
          <xdr:rowOff>38100</xdr:rowOff>
        </xdr:to>
        <xdr:sp macro="" textlink="">
          <xdr:nvSpPr>
            <xdr:cNvPr id="15792" name="Check Box 1456"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841</xdr:row>
          <xdr:rowOff>123825</xdr:rowOff>
        </xdr:from>
        <xdr:to>
          <xdr:col>52</xdr:col>
          <xdr:colOff>133350</xdr:colOff>
          <xdr:row>843</xdr:row>
          <xdr:rowOff>38100</xdr:rowOff>
        </xdr:to>
        <xdr:sp macro="" textlink="">
          <xdr:nvSpPr>
            <xdr:cNvPr id="15793" name="Check Box 1457"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842</xdr:row>
          <xdr:rowOff>123825</xdr:rowOff>
        </xdr:from>
        <xdr:to>
          <xdr:col>36</xdr:col>
          <xdr:colOff>133350</xdr:colOff>
          <xdr:row>844</xdr:row>
          <xdr:rowOff>38100</xdr:rowOff>
        </xdr:to>
        <xdr:sp macro="" textlink="">
          <xdr:nvSpPr>
            <xdr:cNvPr id="15794" name="Check Box 1458"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842</xdr:row>
          <xdr:rowOff>123825</xdr:rowOff>
        </xdr:from>
        <xdr:to>
          <xdr:col>52</xdr:col>
          <xdr:colOff>133350</xdr:colOff>
          <xdr:row>844</xdr:row>
          <xdr:rowOff>38100</xdr:rowOff>
        </xdr:to>
        <xdr:sp macro="" textlink="">
          <xdr:nvSpPr>
            <xdr:cNvPr id="15795" name="Check Box 1459"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840</xdr:row>
          <xdr:rowOff>123825</xdr:rowOff>
        </xdr:from>
        <xdr:to>
          <xdr:col>52</xdr:col>
          <xdr:colOff>133350</xdr:colOff>
          <xdr:row>842</xdr:row>
          <xdr:rowOff>38100</xdr:rowOff>
        </xdr:to>
        <xdr:sp macro="" textlink="">
          <xdr:nvSpPr>
            <xdr:cNvPr id="15796" name="Check Box 1460"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863</xdr:row>
          <xdr:rowOff>123825</xdr:rowOff>
        </xdr:from>
        <xdr:to>
          <xdr:col>36</xdr:col>
          <xdr:colOff>133350</xdr:colOff>
          <xdr:row>865</xdr:row>
          <xdr:rowOff>38100</xdr:rowOff>
        </xdr:to>
        <xdr:sp macro="" textlink="">
          <xdr:nvSpPr>
            <xdr:cNvPr id="15797" name="Check Box 1461" hidden="1">
              <a:extLst>
                <a:ext uri="{63B3BB69-23CF-44E3-9099-C40C66FF867C}">
                  <a14:compatExt spid="_x0000_s15797"/>
                </a:ext>
                <a:ext uri="{FF2B5EF4-FFF2-40B4-BE49-F238E27FC236}">
                  <a16:creationId xmlns:a16="http://schemas.microsoft.com/office/drawing/2014/main" id="{00000000-0008-0000-0100-0000B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863</xdr:row>
          <xdr:rowOff>123825</xdr:rowOff>
        </xdr:from>
        <xdr:to>
          <xdr:col>52</xdr:col>
          <xdr:colOff>133350</xdr:colOff>
          <xdr:row>865</xdr:row>
          <xdr:rowOff>38100</xdr:rowOff>
        </xdr:to>
        <xdr:sp macro="" textlink="">
          <xdr:nvSpPr>
            <xdr:cNvPr id="15798" name="Check Box 1462"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828</xdr:row>
          <xdr:rowOff>123825</xdr:rowOff>
        </xdr:from>
        <xdr:to>
          <xdr:col>17</xdr:col>
          <xdr:colOff>0</xdr:colOff>
          <xdr:row>830</xdr:row>
          <xdr:rowOff>38100</xdr:rowOff>
        </xdr:to>
        <xdr:sp macro="" textlink="">
          <xdr:nvSpPr>
            <xdr:cNvPr id="15799" name="Check Box 1463"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828</xdr:row>
          <xdr:rowOff>123825</xdr:rowOff>
        </xdr:from>
        <xdr:to>
          <xdr:col>21</xdr:col>
          <xdr:colOff>0</xdr:colOff>
          <xdr:row>830</xdr:row>
          <xdr:rowOff>38100</xdr:rowOff>
        </xdr:to>
        <xdr:sp macro="" textlink="">
          <xdr:nvSpPr>
            <xdr:cNvPr id="15800" name="Check Box 1464"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829</xdr:row>
          <xdr:rowOff>133350</xdr:rowOff>
        </xdr:from>
        <xdr:to>
          <xdr:col>17</xdr:col>
          <xdr:colOff>0</xdr:colOff>
          <xdr:row>831</xdr:row>
          <xdr:rowOff>47625</xdr:rowOff>
        </xdr:to>
        <xdr:sp macro="" textlink="">
          <xdr:nvSpPr>
            <xdr:cNvPr id="15801" name="Check Box 1465"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835</xdr:row>
          <xdr:rowOff>123825</xdr:rowOff>
        </xdr:from>
        <xdr:to>
          <xdr:col>17</xdr:col>
          <xdr:colOff>0</xdr:colOff>
          <xdr:row>837</xdr:row>
          <xdr:rowOff>38100</xdr:rowOff>
        </xdr:to>
        <xdr:sp macro="" textlink="">
          <xdr:nvSpPr>
            <xdr:cNvPr id="15802" name="Check Box 1466" hidden="1">
              <a:extLst>
                <a:ext uri="{63B3BB69-23CF-44E3-9099-C40C66FF867C}">
                  <a14:compatExt spid="_x0000_s15802"/>
                </a:ext>
                <a:ext uri="{FF2B5EF4-FFF2-40B4-BE49-F238E27FC236}">
                  <a16:creationId xmlns:a16="http://schemas.microsoft.com/office/drawing/2014/main" id="{00000000-0008-0000-0100-0000B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835</xdr:row>
          <xdr:rowOff>123825</xdr:rowOff>
        </xdr:from>
        <xdr:to>
          <xdr:col>21</xdr:col>
          <xdr:colOff>0</xdr:colOff>
          <xdr:row>837</xdr:row>
          <xdr:rowOff>38100</xdr:rowOff>
        </xdr:to>
        <xdr:sp macro="" textlink="">
          <xdr:nvSpPr>
            <xdr:cNvPr id="15803" name="Check Box 1467"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836</xdr:row>
          <xdr:rowOff>133350</xdr:rowOff>
        </xdr:from>
        <xdr:to>
          <xdr:col>17</xdr:col>
          <xdr:colOff>0</xdr:colOff>
          <xdr:row>838</xdr:row>
          <xdr:rowOff>47625</xdr:rowOff>
        </xdr:to>
        <xdr:sp macro="" textlink="">
          <xdr:nvSpPr>
            <xdr:cNvPr id="15804" name="Check Box 1468"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845</xdr:row>
          <xdr:rowOff>0</xdr:rowOff>
        </xdr:from>
        <xdr:to>
          <xdr:col>17</xdr:col>
          <xdr:colOff>0</xdr:colOff>
          <xdr:row>846</xdr:row>
          <xdr:rowOff>66675</xdr:rowOff>
        </xdr:to>
        <xdr:sp macro="" textlink="">
          <xdr:nvSpPr>
            <xdr:cNvPr id="15805" name="Check Box 1469"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845</xdr:row>
          <xdr:rowOff>0</xdr:rowOff>
        </xdr:from>
        <xdr:to>
          <xdr:col>21</xdr:col>
          <xdr:colOff>0</xdr:colOff>
          <xdr:row>846</xdr:row>
          <xdr:rowOff>66675</xdr:rowOff>
        </xdr:to>
        <xdr:sp macro="" textlink="">
          <xdr:nvSpPr>
            <xdr:cNvPr id="15806" name="Check Box 1470"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845</xdr:row>
          <xdr:rowOff>133350</xdr:rowOff>
        </xdr:from>
        <xdr:to>
          <xdr:col>17</xdr:col>
          <xdr:colOff>0</xdr:colOff>
          <xdr:row>847</xdr:row>
          <xdr:rowOff>47625</xdr:rowOff>
        </xdr:to>
        <xdr:sp macro="" textlink="">
          <xdr:nvSpPr>
            <xdr:cNvPr id="15807" name="Check Box 1471"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xdr:row>
          <xdr:rowOff>123825</xdr:rowOff>
        </xdr:from>
        <xdr:to>
          <xdr:col>17</xdr:col>
          <xdr:colOff>0</xdr:colOff>
          <xdr:row>64</xdr:row>
          <xdr:rowOff>38100</xdr:rowOff>
        </xdr:to>
        <xdr:sp macro="" textlink="">
          <xdr:nvSpPr>
            <xdr:cNvPr id="15808" name="Check Box 1472"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xdr:row>
          <xdr:rowOff>123825</xdr:rowOff>
        </xdr:from>
        <xdr:to>
          <xdr:col>21</xdr:col>
          <xdr:colOff>0</xdr:colOff>
          <xdr:row>64</xdr:row>
          <xdr:rowOff>38100</xdr:rowOff>
        </xdr:to>
        <xdr:sp macro="" textlink="">
          <xdr:nvSpPr>
            <xdr:cNvPr id="15809" name="Check Box 1473" hidden="1">
              <a:extLst>
                <a:ext uri="{63B3BB69-23CF-44E3-9099-C40C66FF867C}">
                  <a14:compatExt spid="_x0000_s15809"/>
                </a:ext>
                <a:ext uri="{FF2B5EF4-FFF2-40B4-BE49-F238E27FC236}">
                  <a16:creationId xmlns:a16="http://schemas.microsoft.com/office/drawing/2014/main" id="{00000000-0008-0000-0100-0000C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1080</xdr:row>
          <xdr:rowOff>133350</xdr:rowOff>
        </xdr:from>
        <xdr:to>
          <xdr:col>20</xdr:col>
          <xdr:colOff>114300</xdr:colOff>
          <xdr:row>1082</xdr:row>
          <xdr:rowOff>47625</xdr:rowOff>
        </xdr:to>
        <xdr:sp macro="" textlink="">
          <xdr:nvSpPr>
            <xdr:cNvPr id="15814" name="Check Box 1478"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1080</xdr:row>
          <xdr:rowOff>123825</xdr:rowOff>
        </xdr:from>
        <xdr:to>
          <xdr:col>17</xdr:col>
          <xdr:colOff>9525</xdr:colOff>
          <xdr:row>1082</xdr:row>
          <xdr:rowOff>38100</xdr:rowOff>
        </xdr:to>
        <xdr:sp macro="" textlink="">
          <xdr:nvSpPr>
            <xdr:cNvPr id="15815" name="Check Box 1479"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1082</xdr:row>
          <xdr:rowOff>114300</xdr:rowOff>
        </xdr:from>
        <xdr:to>
          <xdr:col>26</xdr:col>
          <xdr:colOff>57150</xdr:colOff>
          <xdr:row>1084</xdr:row>
          <xdr:rowOff>28575</xdr:rowOff>
        </xdr:to>
        <xdr:sp macro="" textlink="">
          <xdr:nvSpPr>
            <xdr:cNvPr id="15816" name="Check Box 1480"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1082</xdr:row>
          <xdr:rowOff>123825</xdr:rowOff>
        </xdr:from>
        <xdr:to>
          <xdr:col>36</xdr:col>
          <xdr:colOff>66675</xdr:colOff>
          <xdr:row>1084</xdr:row>
          <xdr:rowOff>38100</xdr:rowOff>
        </xdr:to>
        <xdr:sp macro="" textlink="">
          <xdr:nvSpPr>
            <xdr:cNvPr id="15817" name="Check Box 1481"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272</xdr:row>
          <xdr:rowOff>123825</xdr:rowOff>
        </xdr:from>
        <xdr:to>
          <xdr:col>17</xdr:col>
          <xdr:colOff>0</xdr:colOff>
          <xdr:row>274</xdr:row>
          <xdr:rowOff>38100</xdr:rowOff>
        </xdr:to>
        <xdr:sp macro="" textlink="">
          <xdr:nvSpPr>
            <xdr:cNvPr id="15827" name="Check Box 1491" hidden="1">
              <a:extLst>
                <a:ext uri="{63B3BB69-23CF-44E3-9099-C40C66FF867C}">
                  <a14:compatExt spid="_x0000_s15827"/>
                </a:ext>
                <a:ext uri="{FF2B5EF4-FFF2-40B4-BE49-F238E27FC236}">
                  <a16:creationId xmlns:a16="http://schemas.microsoft.com/office/drawing/2014/main" id="{00000000-0008-0000-0100-0000D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272</xdr:row>
          <xdr:rowOff>123825</xdr:rowOff>
        </xdr:from>
        <xdr:to>
          <xdr:col>21</xdr:col>
          <xdr:colOff>0</xdr:colOff>
          <xdr:row>274</xdr:row>
          <xdr:rowOff>38100</xdr:rowOff>
        </xdr:to>
        <xdr:sp macro="" textlink="">
          <xdr:nvSpPr>
            <xdr:cNvPr id="15828" name="Check Box 1492" hidden="1">
              <a:extLst>
                <a:ext uri="{63B3BB69-23CF-44E3-9099-C40C66FF867C}">
                  <a14:compatExt spid="_x0000_s15828"/>
                </a:ext>
                <a:ext uri="{FF2B5EF4-FFF2-40B4-BE49-F238E27FC236}">
                  <a16:creationId xmlns:a16="http://schemas.microsoft.com/office/drawing/2014/main" id="{00000000-0008-0000-0100-0000D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284</xdr:row>
          <xdr:rowOff>123825</xdr:rowOff>
        </xdr:from>
        <xdr:to>
          <xdr:col>17</xdr:col>
          <xdr:colOff>0</xdr:colOff>
          <xdr:row>286</xdr:row>
          <xdr:rowOff>38100</xdr:rowOff>
        </xdr:to>
        <xdr:sp macro="" textlink="">
          <xdr:nvSpPr>
            <xdr:cNvPr id="15831" name="Check Box 1495" hidden="1">
              <a:extLst>
                <a:ext uri="{63B3BB69-23CF-44E3-9099-C40C66FF867C}">
                  <a14:compatExt spid="_x0000_s15831"/>
                </a:ext>
                <a:ext uri="{FF2B5EF4-FFF2-40B4-BE49-F238E27FC236}">
                  <a16:creationId xmlns:a16="http://schemas.microsoft.com/office/drawing/2014/main" id="{00000000-0008-0000-0100-0000D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284</xdr:row>
          <xdr:rowOff>123825</xdr:rowOff>
        </xdr:from>
        <xdr:to>
          <xdr:col>21</xdr:col>
          <xdr:colOff>0</xdr:colOff>
          <xdr:row>286</xdr:row>
          <xdr:rowOff>38100</xdr:rowOff>
        </xdr:to>
        <xdr:sp macro="" textlink="">
          <xdr:nvSpPr>
            <xdr:cNvPr id="15832" name="Check Box 1496" hidden="1">
              <a:extLst>
                <a:ext uri="{63B3BB69-23CF-44E3-9099-C40C66FF867C}">
                  <a14:compatExt spid="_x0000_s15832"/>
                </a:ext>
                <a:ext uri="{FF2B5EF4-FFF2-40B4-BE49-F238E27FC236}">
                  <a16:creationId xmlns:a16="http://schemas.microsoft.com/office/drawing/2014/main" id="{00000000-0008-0000-0100-0000D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296</xdr:row>
          <xdr:rowOff>123825</xdr:rowOff>
        </xdr:from>
        <xdr:to>
          <xdr:col>17</xdr:col>
          <xdr:colOff>0</xdr:colOff>
          <xdr:row>298</xdr:row>
          <xdr:rowOff>38100</xdr:rowOff>
        </xdr:to>
        <xdr:sp macro="" textlink="">
          <xdr:nvSpPr>
            <xdr:cNvPr id="15835" name="Check Box 1499" hidden="1">
              <a:extLst>
                <a:ext uri="{63B3BB69-23CF-44E3-9099-C40C66FF867C}">
                  <a14:compatExt spid="_x0000_s15835"/>
                </a:ext>
                <a:ext uri="{FF2B5EF4-FFF2-40B4-BE49-F238E27FC236}">
                  <a16:creationId xmlns:a16="http://schemas.microsoft.com/office/drawing/2014/main" id="{00000000-0008-0000-0100-0000D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296</xdr:row>
          <xdr:rowOff>123825</xdr:rowOff>
        </xdr:from>
        <xdr:to>
          <xdr:col>21</xdr:col>
          <xdr:colOff>0</xdr:colOff>
          <xdr:row>298</xdr:row>
          <xdr:rowOff>38100</xdr:rowOff>
        </xdr:to>
        <xdr:sp macro="" textlink="">
          <xdr:nvSpPr>
            <xdr:cNvPr id="15836" name="Check Box 1500" hidden="1">
              <a:extLst>
                <a:ext uri="{63B3BB69-23CF-44E3-9099-C40C66FF867C}">
                  <a14:compatExt spid="_x0000_s15836"/>
                </a:ext>
                <a:ext uri="{FF2B5EF4-FFF2-40B4-BE49-F238E27FC236}">
                  <a16:creationId xmlns:a16="http://schemas.microsoft.com/office/drawing/2014/main" id="{00000000-0008-0000-0100-0000D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309</xdr:row>
          <xdr:rowOff>123825</xdr:rowOff>
        </xdr:from>
        <xdr:to>
          <xdr:col>17</xdr:col>
          <xdr:colOff>0</xdr:colOff>
          <xdr:row>311</xdr:row>
          <xdr:rowOff>38100</xdr:rowOff>
        </xdr:to>
        <xdr:sp macro="" textlink="">
          <xdr:nvSpPr>
            <xdr:cNvPr id="15839" name="Check Box 1503" hidden="1">
              <a:extLst>
                <a:ext uri="{63B3BB69-23CF-44E3-9099-C40C66FF867C}">
                  <a14:compatExt spid="_x0000_s15839"/>
                </a:ext>
                <a:ext uri="{FF2B5EF4-FFF2-40B4-BE49-F238E27FC236}">
                  <a16:creationId xmlns:a16="http://schemas.microsoft.com/office/drawing/2014/main" id="{00000000-0008-0000-0100-0000D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309</xdr:row>
          <xdr:rowOff>123825</xdr:rowOff>
        </xdr:from>
        <xdr:to>
          <xdr:col>21</xdr:col>
          <xdr:colOff>0</xdr:colOff>
          <xdr:row>311</xdr:row>
          <xdr:rowOff>38100</xdr:rowOff>
        </xdr:to>
        <xdr:sp macro="" textlink="">
          <xdr:nvSpPr>
            <xdr:cNvPr id="15840" name="Check Box 1504" hidden="1">
              <a:extLst>
                <a:ext uri="{63B3BB69-23CF-44E3-9099-C40C66FF867C}">
                  <a14:compatExt spid="_x0000_s15840"/>
                </a:ext>
                <a:ext uri="{FF2B5EF4-FFF2-40B4-BE49-F238E27FC236}">
                  <a16:creationId xmlns:a16="http://schemas.microsoft.com/office/drawing/2014/main" id="{00000000-0008-0000-0100-0000E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340</xdr:row>
          <xdr:rowOff>123825</xdr:rowOff>
        </xdr:from>
        <xdr:to>
          <xdr:col>17</xdr:col>
          <xdr:colOff>0</xdr:colOff>
          <xdr:row>342</xdr:row>
          <xdr:rowOff>38100</xdr:rowOff>
        </xdr:to>
        <xdr:sp macro="" textlink="">
          <xdr:nvSpPr>
            <xdr:cNvPr id="15844" name="Check Box 1508" hidden="1">
              <a:extLst>
                <a:ext uri="{63B3BB69-23CF-44E3-9099-C40C66FF867C}">
                  <a14:compatExt spid="_x0000_s15844"/>
                </a:ext>
                <a:ext uri="{FF2B5EF4-FFF2-40B4-BE49-F238E27FC236}">
                  <a16:creationId xmlns:a16="http://schemas.microsoft.com/office/drawing/2014/main" id="{00000000-0008-0000-0100-0000E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340</xdr:row>
          <xdr:rowOff>123825</xdr:rowOff>
        </xdr:from>
        <xdr:to>
          <xdr:col>21</xdr:col>
          <xdr:colOff>0</xdr:colOff>
          <xdr:row>342</xdr:row>
          <xdr:rowOff>38100</xdr:rowOff>
        </xdr:to>
        <xdr:sp macro="" textlink="">
          <xdr:nvSpPr>
            <xdr:cNvPr id="15845" name="Check Box 1509" hidden="1">
              <a:extLst>
                <a:ext uri="{63B3BB69-23CF-44E3-9099-C40C66FF867C}">
                  <a14:compatExt spid="_x0000_s15845"/>
                </a:ext>
                <a:ext uri="{FF2B5EF4-FFF2-40B4-BE49-F238E27FC236}">
                  <a16:creationId xmlns:a16="http://schemas.microsoft.com/office/drawing/2014/main" id="{00000000-0008-0000-0100-0000E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341</xdr:row>
          <xdr:rowOff>133350</xdr:rowOff>
        </xdr:from>
        <xdr:to>
          <xdr:col>17</xdr:col>
          <xdr:colOff>0</xdr:colOff>
          <xdr:row>343</xdr:row>
          <xdr:rowOff>47625</xdr:rowOff>
        </xdr:to>
        <xdr:sp macro="" textlink="">
          <xdr:nvSpPr>
            <xdr:cNvPr id="15846" name="Check Box 1510" hidden="1">
              <a:extLst>
                <a:ext uri="{63B3BB69-23CF-44E3-9099-C40C66FF867C}">
                  <a14:compatExt spid="_x0000_s15846"/>
                </a:ext>
                <a:ext uri="{FF2B5EF4-FFF2-40B4-BE49-F238E27FC236}">
                  <a16:creationId xmlns:a16="http://schemas.microsoft.com/office/drawing/2014/main" id="{00000000-0008-0000-0100-0000E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818</xdr:row>
          <xdr:rowOff>123825</xdr:rowOff>
        </xdr:from>
        <xdr:to>
          <xdr:col>42</xdr:col>
          <xdr:colOff>0</xdr:colOff>
          <xdr:row>820</xdr:row>
          <xdr:rowOff>38100</xdr:rowOff>
        </xdr:to>
        <xdr:sp macro="" textlink="">
          <xdr:nvSpPr>
            <xdr:cNvPr id="15849" name="Check Box 1513" hidden="1">
              <a:extLst>
                <a:ext uri="{63B3BB69-23CF-44E3-9099-C40C66FF867C}">
                  <a14:compatExt spid="_x0000_s15849"/>
                </a:ext>
                <a:ext uri="{FF2B5EF4-FFF2-40B4-BE49-F238E27FC236}">
                  <a16:creationId xmlns:a16="http://schemas.microsoft.com/office/drawing/2014/main" id="{00000000-0008-0000-0100-0000E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818</xdr:row>
          <xdr:rowOff>123825</xdr:rowOff>
        </xdr:from>
        <xdr:to>
          <xdr:col>47</xdr:col>
          <xdr:colOff>0</xdr:colOff>
          <xdr:row>820</xdr:row>
          <xdr:rowOff>38100</xdr:rowOff>
        </xdr:to>
        <xdr:sp macro="" textlink="">
          <xdr:nvSpPr>
            <xdr:cNvPr id="15850" name="Check Box 1514" hidden="1">
              <a:extLst>
                <a:ext uri="{63B3BB69-23CF-44E3-9099-C40C66FF867C}">
                  <a14:compatExt spid="_x0000_s15850"/>
                </a:ext>
                <a:ext uri="{FF2B5EF4-FFF2-40B4-BE49-F238E27FC236}">
                  <a16:creationId xmlns:a16="http://schemas.microsoft.com/office/drawing/2014/main" id="{00000000-0008-0000-0100-0000E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818</xdr:row>
          <xdr:rowOff>123825</xdr:rowOff>
        </xdr:from>
        <xdr:to>
          <xdr:col>42</xdr:col>
          <xdr:colOff>0</xdr:colOff>
          <xdr:row>820</xdr:row>
          <xdr:rowOff>38100</xdr:rowOff>
        </xdr:to>
        <xdr:sp macro="" textlink="">
          <xdr:nvSpPr>
            <xdr:cNvPr id="15851" name="Check Box 1515" hidden="1">
              <a:extLst>
                <a:ext uri="{63B3BB69-23CF-44E3-9099-C40C66FF867C}">
                  <a14:compatExt spid="_x0000_s15851"/>
                </a:ext>
                <a:ext uri="{FF2B5EF4-FFF2-40B4-BE49-F238E27FC236}">
                  <a16:creationId xmlns:a16="http://schemas.microsoft.com/office/drawing/2014/main" id="{00000000-0008-0000-0100-0000E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818</xdr:row>
          <xdr:rowOff>123825</xdr:rowOff>
        </xdr:from>
        <xdr:to>
          <xdr:col>47</xdr:col>
          <xdr:colOff>0</xdr:colOff>
          <xdr:row>820</xdr:row>
          <xdr:rowOff>38100</xdr:rowOff>
        </xdr:to>
        <xdr:sp macro="" textlink="">
          <xdr:nvSpPr>
            <xdr:cNvPr id="15852" name="Check Box 1516" hidden="1">
              <a:extLst>
                <a:ext uri="{63B3BB69-23CF-44E3-9099-C40C66FF867C}">
                  <a14:compatExt spid="_x0000_s15852"/>
                </a:ext>
                <a:ext uri="{FF2B5EF4-FFF2-40B4-BE49-F238E27FC236}">
                  <a16:creationId xmlns:a16="http://schemas.microsoft.com/office/drawing/2014/main" id="{00000000-0008-0000-0100-0000E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876</xdr:row>
          <xdr:rowOff>123825</xdr:rowOff>
        </xdr:from>
        <xdr:to>
          <xdr:col>17</xdr:col>
          <xdr:colOff>0</xdr:colOff>
          <xdr:row>878</xdr:row>
          <xdr:rowOff>38100</xdr:rowOff>
        </xdr:to>
        <xdr:sp macro="" textlink="">
          <xdr:nvSpPr>
            <xdr:cNvPr id="15854" name="Check Box 1518" hidden="1">
              <a:extLst>
                <a:ext uri="{63B3BB69-23CF-44E3-9099-C40C66FF867C}">
                  <a14:compatExt spid="_x0000_s15854"/>
                </a:ext>
                <a:ext uri="{FF2B5EF4-FFF2-40B4-BE49-F238E27FC236}">
                  <a16:creationId xmlns:a16="http://schemas.microsoft.com/office/drawing/2014/main" id="{00000000-0008-0000-0100-0000E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876</xdr:row>
          <xdr:rowOff>123825</xdr:rowOff>
        </xdr:from>
        <xdr:to>
          <xdr:col>21</xdr:col>
          <xdr:colOff>0</xdr:colOff>
          <xdr:row>878</xdr:row>
          <xdr:rowOff>38100</xdr:rowOff>
        </xdr:to>
        <xdr:sp macro="" textlink="">
          <xdr:nvSpPr>
            <xdr:cNvPr id="15855" name="Check Box 1519" hidden="1">
              <a:extLst>
                <a:ext uri="{63B3BB69-23CF-44E3-9099-C40C66FF867C}">
                  <a14:compatExt spid="_x0000_s15855"/>
                </a:ext>
                <a:ext uri="{FF2B5EF4-FFF2-40B4-BE49-F238E27FC236}">
                  <a16:creationId xmlns:a16="http://schemas.microsoft.com/office/drawing/2014/main" id="{00000000-0008-0000-0100-0000E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877</xdr:row>
          <xdr:rowOff>133350</xdr:rowOff>
        </xdr:from>
        <xdr:to>
          <xdr:col>17</xdr:col>
          <xdr:colOff>0</xdr:colOff>
          <xdr:row>879</xdr:row>
          <xdr:rowOff>47625</xdr:rowOff>
        </xdr:to>
        <xdr:sp macro="" textlink="">
          <xdr:nvSpPr>
            <xdr:cNvPr id="15856" name="Check Box 1520" hidden="1">
              <a:extLst>
                <a:ext uri="{63B3BB69-23CF-44E3-9099-C40C66FF867C}">
                  <a14:compatExt spid="_x0000_s15856"/>
                </a:ext>
                <a:ext uri="{FF2B5EF4-FFF2-40B4-BE49-F238E27FC236}">
                  <a16:creationId xmlns:a16="http://schemas.microsoft.com/office/drawing/2014/main" id="{00000000-0008-0000-0100-0000F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917</xdr:row>
          <xdr:rowOff>104775</xdr:rowOff>
        </xdr:from>
        <xdr:to>
          <xdr:col>17</xdr:col>
          <xdr:colOff>0</xdr:colOff>
          <xdr:row>919</xdr:row>
          <xdr:rowOff>19050</xdr:rowOff>
        </xdr:to>
        <xdr:sp macro="" textlink="">
          <xdr:nvSpPr>
            <xdr:cNvPr id="15857" name="Check Box 1521" hidden="1">
              <a:extLst>
                <a:ext uri="{63B3BB69-23CF-44E3-9099-C40C66FF867C}">
                  <a14:compatExt spid="_x0000_s15857"/>
                </a:ext>
                <a:ext uri="{FF2B5EF4-FFF2-40B4-BE49-F238E27FC236}">
                  <a16:creationId xmlns:a16="http://schemas.microsoft.com/office/drawing/2014/main" id="{00000000-0008-0000-0100-0000F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917</xdr:row>
          <xdr:rowOff>104775</xdr:rowOff>
        </xdr:from>
        <xdr:to>
          <xdr:col>20</xdr:col>
          <xdr:colOff>133350</xdr:colOff>
          <xdr:row>919</xdr:row>
          <xdr:rowOff>19050</xdr:rowOff>
        </xdr:to>
        <xdr:sp macro="" textlink="">
          <xdr:nvSpPr>
            <xdr:cNvPr id="15858" name="Check Box 1522" hidden="1">
              <a:extLst>
                <a:ext uri="{63B3BB69-23CF-44E3-9099-C40C66FF867C}">
                  <a14:compatExt spid="_x0000_s15858"/>
                </a:ext>
                <a:ext uri="{FF2B5EF4-FFF2-40B4-BE49-F238E27FC236}">
                  <a16:creationId xmlns:a16="http://schemas.microsoft.com/office/drawing/2014/main" id="{00000000-0008-0000-0100-0000F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937</xdr:row>
          <xdr:rowOff>123825</xdr:rowOff>
        </xdr:from>
        <xdr:to>
          <xdr:col>27</xdr:col>
          <xdr:colOff>123825</xdr:colOff>
          <xdr:row>939</xdr:row>
          <xdr:rowOff>38100</xdr:rowOff>
        </xdr:to>
        <xdr:sp macro="" textlink="">
          <xdr:nvSpPr>
            <xdr:cNvPr id="15861" name="Check Box 1525" hidden="1">
              <a:extLst>
                <a:ext uri="{63B3BB69-23CF-44E3-9099-C40C66FF867C}">
                  <a14:compatExt spid="_x0000_s15861"/>
                </a:ext>
                <a:ext uri="{FF2B5EF4-FFF2-40B4-BE49-F238E27FC236}">
                  <a16:creationId xmlns:a16="http://schemas.microsoft.com/office/drawing/2014/main" id="{00000000-0008-0000-0100-0000F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937</xdr:row>
          <xdr:rowOff>123825</xdr:rowOff>
        </xdr:from>
        <xdr:to>
          <xdr:col>51</xdr:col>
          <xdr:colOff>0</xdr:colOff>
          <xdr:row>939</xdr:row>
          <xdr:rowOff>38100</xdr:rowOff>
        </xdr:to>
        <xdr:sp macro="" textlink="">
          <xdr:nvSpPr>
            <xdr:cNvPr id="15862" name="Check Box 1526" hidden="1">
              <a:extLst>
                <a:ext uri="{63B3BB69-23CF-44E3-9099-C40C66FF867C}">
                  <a14:compatExt spid="_x0000_s15862"/>
                </a:ext>
                <a:ext uri="{FF2B5EF4-FFF2-40B4-BE49-F238E27FC236}">
                  <a16:creationId xmlns:a16="http://schemas.microsoft.com/office/drawing/2014/main" id="{00000000-0008-0000-0100-0000F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1082</xdr:row>
          <xdr:rowOff>133350</xdr:rowOff>
        </xdr:from>
        <xdr:to>
          <xdr:col>45</xdr:col>
          <xdr:colOff>66675</xdr:colOff>
          <xdr:row>1084</xdr:row>
          <xdr:rowOff>0</xdr:rowOff>
        </xdr:to>
        <xdr:sp macro="" textlink="">
          <xdr:nvSpPr>
            <xdr:cNvPr id="15870" name="Check Box 1534" hidden="1">
              <a:extLst>
                <a:ext uri="{63B3BB69-23CF-44E3-9099-C40C66FF867C}">
                  <a14:compatExt spid="_x0000_s15870"/>
                </a:ext>
                <a:ext uri="{FF2B5EF4-FFF2-40B4-BE49-F238E27FC236}">
                  <a16:creationId xmlns:a16="http://schemas.microsoft.com/office/drawing/2014/main" id="{00000000-0008-0000-0100-0000F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1118</xdr:row>
          <xdr:rowOff>123825</xdr:rowOff>
        </xdr:from>
        <xdr:to>
          <xdr:col>35</xdr:col>
          <xdr:colOff>133350</xdr:colOff>
          <xdr:row>1120</xdr:row>
          <xdr:rowOff>38100</xdr:rowOff>
        </xdr:to>
        <xdr:sp macro="" textlink="">
          <xdr:nvSpPr>
            <xdr:cNvPr id="15879" name="Check Box 1543" hidden="1">
              <a:extLst>
                <a:ext uri="{63B3BB69-23CF-44E3-9099-C40C66FF867C}">
                  <a14:compatExt spid="_x0000_s15879"/>
                </a:ext>
                <a:ext uri="{FF2B5EF4-FFF2-40B4-BE49-F238E27FC236}">
                  <a16:creationId xmlns:a16="http://schemas.microsoft.com/office/drawing/2014/main" id="{00000000-0008-0000-0100-00000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1119</xdr:row>
          <xdr:rowOff>123825</xdr:rowOff>
        </xdr:from>
        <xdr:to>
          <xdr:col>35</xdr:col>
          <xdr:colOff>133350</xdr:colOff>
          <xdr:row>1121</xdr:row>
          <xdr:rowOff>38100</xdr:rowOff>
        </xdr:to>
        <xdr:sp macro="" textlink="">
          <xdr:nvSpPr>
            <xdr:cNvPr id="15880" name="Check Box 1544" hidden="1">
              <a:extLst>
                <a:ext uri="{63B3BB69-23CF-44E3-9099-C40C66FF867C}">
                  <a14:compatExt spid="_x0000_s15880"/>
                </a:ext>
                <a:ext uri="{FF2B5EF4-FFF2-40B4-BE49-F238E27FC236}">
                  <a16:creationId xmlns:a16="http://schemas.microsoft.com/office/drawing/2014/main" id="{00000000-0008-0000-0100-00000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1118</xdr:row>
          <xdr:rowOff>123825</xdr:rowOff>
        </xdr:from>
        <xdr:to>
          <xdr:col>56</xdr:col>
          <xdr:colOff>133350</xdr:colOff>
          <xdr:row>1120</xdr:row>
          <xdr:rowOff>38100</xdr:rowOff>
        </xdr:to>
        <xdr:sp macro="" textlink="">
          <xdr:nvSpPr>
            <xdr:cNvPr id="15881" name="Check Box 1545" hidden="1">
              <a:extLst>
                <a:ext uri="{63B3BB69-23CF-44E3-9099-C40C66FF867C}">
                  <a14:compatExt spid="_x0000_s15881"/>
                </a:ext>
                <a:ext uri="{FF2B5EF4-FFF2-40B4-BE49-F238E27FC236}">
                  <a16:creationId xmlns:a16="http://schemas.microsoft.com/office/drawing/2014/main" id="{00000000-0008-0000-0100-00000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1119</xdr:row>
          <xdr:rowOff>123825</xdr:rowOff>
        </xdr:from>
        <xdr:to>
          <xdr:col>56</xdr:col>
          <xdr:colOff>133350</xdr:colOff>
          <xdr:row>1121</xdr:row>
          <xdr:rowOff>38100</xdr:rowOff>
        </xdr:to>
        <xdr:sp macro="" textlink="">
          <xdr:nvSpPr>
            <xdr:cNvPr id="15882" name="Check Box 1546" hidden="1">
              <a:extLst>
                <a:ext uri="{63B3BB69-23CF-44E3-9099-C40C66FF867C}">
                  <a14:compatExt spid="_x0000_s15882"/>
                </a:ext>
                <a:ext uri="{FF2B5EF4-FFF2-40B4-BE49-F238E27FC236}">
                  <a16:creationId xmlns:a16="http://schemas.microsoft.com/office/drawing/2014/main" id="{00000000-0008-0000-0100-00000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1118</xdr:row>
          <xdr:rowOff>123825</xdr:rowOff>
        </xdr:from>
        <xdr:to>
          <xdr:col>35</xdr:col>
          <xdr:colOff>133350</xdr:colOff>
          <xdr:row>1120</xdr:row>
          <xdr:rowOff>38100</xdr:rowOff>
        </xdr:to>
        <xdr:sp macro="" textlink="">
          <xdr:nvSpPr>
            <xdr:cNvPr id="15883" name="Check Box 1547" hidden="1">
              <a:extLst>
                <a:ext uri="{63B3BB69-23CF-44E3-9099-C40C66FF867C}">
                  <a14:compatExt spid="_x0000_s15883"/>
                </a:ext>
                <a:ext uri="{FF2B5EF4-FFF2-40B4-BE49-F238E27FC236}">
                  <a16:creationId xmlns:a16="http://schemas.microsoft.com/office/drawing/2014/main" id="{00000000-0008-0000-0100-00000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1119</xdr:row>
          <xdr:rowOff>123825</xdr:rowOff>
        </xdr:from>
        <xdr:to>
          <xdr:col>35</xdr:col>
          <xdr:colOff>133350</xdr:colOff>
          <xdr:row>1121</xdr:row>
          <xdr:rowOff>38100</xdr:rowOff>
        </xdr:to>
        <xdr:sp macro="" textlink="">
          <xdr:nvSpPr>
            <xdr:cNvPr id="15884" name="Check Box 1548" hidden="1">
              <a:extLst>
                <a:ext uri="{63B3BB69-23CF-44E3-9099-C40C66FF867C}">
                  <a14:compatExt spid="_x0000_s15884"/>
                </a:ext>
                <a:ext uri="{FF2B5EF4-FFF2-40B4-BE49-F238E27FC236}">
                  <a16:creationId xmlns:a16="http://schemas.microsoft.com/office/drawing/2014/main" id="{00000000-0008-0000-01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1118</xdr:row>
          <xdr:rowOff>123825</xdr:rowOff>
        </xdr:from>
        <xdr:to>
          <xdr:col>56</xdr:col>
          <xdr:colOff>133350</xdr:colOff>
          <xdr:row>1120</xdr:row>
          <xdr:rowOff>38100</xdr:rowOff>
        </xdr:to>
        <xdr:sp macro="" textlink="">
          <xdr:nvSpPr>
            <xdr:cNvPr id="15885" name="Check Box 1549" hidden="1">
              <a:extLst>
                <a:ext uri="{63B3BB69-23CF-44E3-9099-C40C66FF867C}">
                  <a14:compatExt spid="_x0000_s15885"/>
                </a:ext>
                <a:ext uri="{FF2B5EF4-FFF2-40B4-BE49-F238E27FC236}">
                  <a16:creationId xmlns:a16="http://schemas.microsoft.com/office/drawing/2014/main" id="{00000000-0008-0000-0100-00000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1119</xdr:row>
          <xdr:rowOff>123825</xdr:rowOff>
        </xdr:from>
        <xdr:to>
          <xdr:col>56</xdr:col>
          <xdr:colOff>133350</xdr:colOff>
          <xdr:row>1121</xdr:row>
          <xdr:rowOff>38100</xdr:rowOff>
        </xdr:to>
        <xdr:sp macro="" textlink="">
          <xdr:nvSpPr>
            <xdr:cNvPr id="15886" name="Check Box 1550" hidden="1">
              <a:extLst>
                <a:ext uri="{63B3BB69-23CF-44E3-9099-C40C66FF867C}">
                  <a14:compatExt spid="_x0000_s15886"/>
                </a:ext>
                <a:ext uri="{FF2B5EF4-FFF2-40B4-BE49-F238E27FC236}">
                  <a16:creationId xmlns:a16="http://schemas.microsoft.com/office/drawing/2014/main" id="{00000000-0008-0000-0100-00000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1076</xdr:row>
          <xdr:rowOff>133350</xdr:rowOff>
        </xdr:from>
        <xdr:to>
          <xdr:col>39</xdr:col>
          <xdr:colOff>38100</xdr:colOff>
          <xdr:row>1078</xdr:row>
          <xdr:rowOff>0</xdr:rowOff>
        </xdr:to>
        <xdr:sp macro="" textlink="">
          <xdr:nvSpPr>
            <xdr:cNvPr id="15887" name="Check Box 1551" hidden="1">
              <a:extLst>
                <a:ext uri="{63B3BB69-23CF-44E3-9099-C40C66FF867C}">
                  <a14:compatExt spid="_x0000_s15887"/>
                </a:ext>
                <a:ext uri="{FF2B5EF4-FFF2-40B4-BE49-F238E27FC236}">
                  <a16:creationId xmlns:a16="http://schemas.microsoft.com/office/drawing/2014/main" id="{00000000-0008-0000-0100-00000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1075</xdr:row>
          <xdr:rowOff>142875</xdr:rowOff>
        </xdr:from>
        <xdr:to>
          <xdr:col>39</xdr:col>
          <xdr:colOff>38100</xdr:colOff>
          <xdr:row>1077</xdr:row>
          <xdr:rowOff>9525</xdr:rowOff>
        </xdr:to>
        <xdr:sp macro="" textlink="">
          <xdr:nvSpPr>
            <xdr:cNvPr id="15888" name="Check Box 1552" hidden="1">
              <a:extLst>
                <a:ext uri="{63B3BB69-23CF-44E3-9099-C40C66FF867C}">
                  <a14:compatExt spid="_x0000_s15888"/>
                </a:ext>
                <a:ext uri="{FF2B5EF4-FFF2-40B4-BE49-F238E27FC236}">
                  <a16:creationId xmlns:a16="http://schemas.microsoft.com/office/drawing/2014/main" id="{00000000-0008-0000-0100-00001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1074</xdr:row>
          <xdr:rowOff>9525</xdr:rowOff>
        </xdr:from>
        <xdr:to>
          <xdr:col>39</xdr:col>
          <xdr:colOff>28575</xdr:colOff>
          <xdr:row>1075</xdr:row>
          <xdr:rowOff>28575</xdr:rowOff>
        </xdr:to>
        <xdr:sp macro="" textlink="">
          <xdr:nvSpPr>
            <xdr:cNvPr id="15889" name="Check Box 1553" hidden="1">
              <a:extLst>
                <a:ext uri="{63B3BB69-23CF-44E3-9099-C40C66FF867C}">
                  <a14:compatExt spid="_x0000_s15889"/>
                </a:ext>
                <a:ext uri="{FF2B5EF4-FFF2-40B4-BE49-F238E27FC236}">
                  <a16:creationId xmlns:a16="http://schemas.microsoft.com/office/drawing/2014/main" id="{00000000-0008-0000-0100-00001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1073</xdr:row>
          <xdr:rowOff>0</xdr:rowOff>
        </xdr:from>
        <xdr:to>
          <xdr:col>39</xdr:col>
          <xdr:colOff>28575</xdr:colOff>
          <xdr:row>1074</xdr:row>
          <xdr:rowOff>19050</xdr:rowOff>
        </xdr:to>
        <xdr:sp macro="" textlink="">
          <xdr:nvSpPr>
            <xdr:cNvPr id="15891" name="Check Box 1555" hidden="1">
              <a:extLst>
                <a:ext uri="{63B3BB69-23CF-44E3-9099-C40C66FF867C}">
                  <a14:compatExt spid="_x0000_s15891"/>
                </a:ext>
                <a:ext uri="{FF2B5EF4-FFF2-40B4-BE49-F238E27FC236}">
                  <a16:creationId xmlns:a16="http://schemas.microsoft.com/office/drawing/2014/main" id="{00000000-0008-0000-0100-00001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1071</xdr:row>
          <xdr:rowOff>133350</xdr:rowOff>
        </xdr:from>
        <xdr:to>
          <xdr:col>39</xdr:col>
          <xdr:colOff>28575</xdr:colOff>
          <xdr:row>1073</xdr:row>
          <xdr:rowOff>0</xdr:rowOff>
        </xdr:to>
        <xdr:sp macro="" textlink="">
          <xdr:nvSpPr>
            <xdr:cNvPr id="15892" name="Check Box 1556" hidden="1">
              <a:extLst>
                <a:ext uri="{63B3BB69-23CF-44E3-9099-C40C66FF867C}">
                  <a14:compatExt spid="_x0000_s15892"/>
                </a:ext>
                <a:ext uri="{FF2B5EF4-FFF2-40B4-BE49-F238E27FC236}">
                  <a16:creationId xmlns:a16="http://schemas.microsoft.com/office/drawing/2014/main" id="{00000000-0008-0000-0100-00001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1068</xdr:row>
          <xdr:rowOff>0</xdr:rowOff>
        </xdr:from>
        <xdr:to>
          <xdr:col>39</xdr:col>
          <xdr:colOff>47625</xdr:colOff>
          <xdr:row>1069</xdr:row>
          <xdr:rowOff>19050</xdr:rowOff>
        </xdr:to>
        <xdr:sp macro="" textlink="">
          <xdr:nvSpPr>
            <xdr:cNvPr id="15893" name="Check Box 1557" hidden="1">
              <a:extLst>
                <a:ext uri="{63B3BB69-23CF-44E3-9099-C40C66FF867C}">
                  <a14:compatExt spid="_x0000_s15893"/>
                </a:ext>
                <a:ext uri="{FF2B5EF4-FFF2-40B4-BE49-F238E27FC236}">
                  <a16:creationId xmlns:a16="http://schemas.microsoft.com/office/drawing/2014/main" id="{00000000-0008-0000-0100-00001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1066</xdr:row>
          <xdr:rowOff>133350</xdr:rowOff>
        </xdr:from>
        <xdr:to>
          <xdr:col>39</xdr:col>
          <xdr:colOff>47625</xdr:colOff>
          <xdr:row>1068</xdr:row>
          <xdr:rowOff>0</xdr:rowOff>
        </xdr:to>
        <xdr:sp macro="" textlink="">
          <xdr:nvSpPr>
            <xdr:cNvPr id="15895" name="Check Box 1559" hidden="1">
              <a:extLst>
                <a:ext uri="{63B3BB69-23CF-44E3-9099-C40C66FF867C}">
                  <a14:compatExt spid="_x0000_s15895"/>
                </a:ext>
                <a:ext uri="{FF2B5EF4-FFF2-40B4-BE49-F238E27FC236}">
                  <a16:creationId xmlns:a16="http://schemas.microsoft.com/office/drawing/2014/main" id="{00000000-0008-0000-01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1065</xdr:row>
          <xdr:rowOff>142875</xdr:rowOff>
        </xdr:from>
        <xdr:to>
          <xdr:col>39</xdr:col>
          <xdr:colOff>47625</xdr:colOff>
          <xdr:row>1067</xdr:row>
          <xdr:rowOff>9525</xdr:rowOff>
        </xdr:to>
        <xdr:sp macro="" textlink="">
          <xdr:nvSpPr>
            <xdr:cNvPr id="15897" name="Check Box 1561" hidden="1">
              <a:extLst>
                <a:ext uri="{63B3BB69-23CF-44E3-9099-C40C66FF867C}">
                  <a14:compatExt spid="_x0000_s15897"/>
                </a:ext>
                <a:ext uri="{FF2B5EF4-FFF2-40B4-BE49-F238E27FC236}">
                  <a16:creationId xmlns:a16="http://schemas.microsoft.com/office/drawing/2014/main" id="{00000000-0008-0000-0100-00001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1215</xdr:row>
          <xdr:rowOff>123825</xdr:rowOff>
        </xdr:from>
        <xdr:to>
          <xdr:col>17</xdr:col>
          <xdr:colOff>0</xdr:colOff>
          <xdr:row>1217</xdr:row>
          <xdr:rowOff>38100</xdr:rowOff>
        </xdr:to>
        <xdr:sp macro="" textlink="">
          <xdr:nvSpPr>
            <xdr:cNvPr id="16006" name="Check Box 1670" hidden="1">
              <a:extLst>
                <a:ext uri="{63B3BB69-23CF-44E3-9099-C40C66FF867C}">
                  <a14:compatExt spid="_x0000_s16006"/>
                </a:ext>
                <a:ext uri="{FF2B5EF4-FFF2-40B4-BE49-F238E27FC236}">
                  <a16:creationId xmlns:a16="http://schemas.microsoft.com/office/drawing/2014/main" id="{00000000-0008-0000-01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1215</xdr:row>
          <xdr:rowOff>123825</xdr:rowOff>
        </xdr:from>
        <xdr:to>
          <xdr:col>21</xdr:col>
          <xdr:colOff>0</xdr:colOff>
          <xdr:row>1217</xdr:row>
          <xdr:rowOff>38100</xdr:rowOff>
        </xdr:to>
        <xdr:sp macro="" textlink="">
          <xdr:nvSpPr>
            <xdr:cNvPr id="16007" name="Check Box 1671" hidden="1">
              <a:extLst>
                <a:ext uri="{63B3BB69-23CF-44E3-9099-C40C66FF867C}">
                  <a14:compatExt spid="_x0000_s16007"/>
                </a:ext>
                <a:ext uri="{FF2B5EF4-FFF2-40B4-BE49-F238E27FC236}">
                  <a16:creationId xmlns:a16="http://schemas.microsoft.com/office/drawing/2014/main" id="{00000000-0008-0000-0100-00008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1226</xdr:row>
          <xdr:rowOff>123825</xdr:rowOff>
        </xdr:from>
        <xdr:to>
          <xdr:col>17</xdr:col>
          <xdr:colOff>0</xdr:colOff>
          <xdr:row>1228</xdr:row>
          <xdr:rowOff>38100</xdr:rowOff>
        </xdr:to>
        <xdr:sp macro="" textlink="">
          <xdr:nvSpPr>
            <xdr:cNvPr id="16008" name="Check Box 1672" hidden="1">
              <a:extLst>
                <a:ext uri="{63B3BB69-23CF-44E3-9099-C40C66FF867C}">
                  <a14:compatExt spid="_x0000_s16008"/>
                </a:ext>
                <a:ext uri="{FF2B5EF4-FFF2-40B4-BE49-F238E27FC236}">
                  <a16:creationId xmlns:a16="http://schemas.microsoft.com/office/drawing/2014/main" id="{00000000-0008-0000-01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1226</xdr:row>
          <xdr:rowOff>123825</xdr:rowOff>
        </xdr:from>
        <xdr:to>
          <xdr:col>21</xdr:col>
          <xdr:colOff>0</xdr:colOff>
          <xdr:row>1228</xdr:row>
          <xdr:rowOff>38100</xdr:rowOff>
        </xdr:to>
        <xdr:sp macro="" textlink="">
          <xdr:nvSpPr>
            <xdr:cNvPr id="16009" name="Check Box 1673" hidden="1">
              <a:extLst>
                <a:ext uri="{63B3BB69-23CF-44E3-9099-C40C66FF867C}">
                  <a14:compatExt spid="_x0000_s16009"/>
                </a:ext>
                <a:ext uri="{FF2B5EF4-FFF2-40B4-BE49-F238E27FC236}">
                  <a16:creationId xmlns:a16="http://schemas.microsoft.com/office/drawing/2014/main" id="{00000000-0008-0000-01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1232</xdr:row>
          <xdr:rowOff>123825</xdr:rowOff>
        </xdr:from>
        <xdr:to>
          <xdr:col>17</xdr:col>
          <xdr:colOff>0</xdr:colOff>
          <xdr:row>1234</xdr:row>
          <xdr:rowOff>38100</xdr:rowOff>
        </xdr:to>
        <xdr:sp macro="" textlink="">
          <xdr:nvSpPr>
            <xdr:cNvPr id="16010" name="Check Box 1674" hidden="1">
              <a:extLst>
                <a:ext uri="{63B3BB69-23CF-44E3-9099-C40C66FF867C}">
                  <a14:compatExt spid="_x0000_s16010"/>
                </a:ext>
                <a:ext uri="{FF2B5EF4-FFF2-40B4-BE49-F238E27FC236}">
                  <a16:creationId xmlns:a16="http://schemas.microsoft.com/office/drawing/2014/main" id="{00000000-0008-0000-0100-00008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1232</xdr:row>
          <xdr:rowOff>123825</xdr:rowOff>
        </xdr:from>
        <xdr:to>
          <xdr:col>21</xdr:col>
          <xdr:colOff>0</xdr:colOff>
          <xdr:row>1234</xdr:row>
          <xdr:rowOff>38100</xdr:rowOff>
        </xdr:to>
        <xdr:sp macro="" textlink="">
          <xdr:nvSpPr>
            <xdr:cNvPr id="16011" name="Check Box 1675" hidden="1">
              <a:extLst>
                <a:ext uri="{63B3BB69-23CF-44E3-9099-C40C66FF867C}">
                  <a14:compatExt spid="_x0000_s16011"/>
                </a:ext>
                <a:ext uri="{FF2B5EF4-FFF2-40B4-BE49-F238E27FC236}">
                  <a16:creationId xmlns:a16="http://schemas.microsoft.com/office/drawing/2014/main" id="{00000000-0008-0000-01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1232</xdr:row>
          <xdr:rowOff>123825</xdr:rowOff>
        </xdr:from>
        <xdr:to>
          <xdr:col>17</xdr:col>
          <xdr:colOff>0</xdr:colOff>
          <xdr:row>1234</xdr:row>
          <xdr:rowOff>38100</xdr:rowOff>
        </xdr:to>
        <xdr:sp macro="" textlink="">
          <xdr:nvSpPr>
            <xdr:cNvPr id="16012" name="Check Box 1676" hidden="1">
              <a:extLst>
                <a:ext uri="{63B3BB69-23CF-44E3-9099-C40C66FF867C}">
                  <a14:compatExt spid="_x0000_s16012"/>
                </a:ext>
                <a:ext uri="{FF2B5EF4-FFF2-40B4-BE49-F238E27FC236}">
                  <a16:creationId xmlns:a16="http://schemas.microsoft.com/office/drawing/2014/main" id="{00000000-0008-0000-01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1232</xdr:row>
          <xdr:rowOff>123825</xdr:rowOff>
        </xdr:from>
        <xdr:to>
          <xdr:col>21</xdr:col>
          <xdr:colOff>0</xdr:colOff>
          <xdr:row>1234</xdr:row>
          <xdr:rowOff>38100</xdr:rowOff>
        </xdr:to>
        <xdr:sp macro="" textlink="">
          <xdr:nvSpPr>
            <xdr:cNvPr id="16013" name="Check Box 1677" hidden="1">
              <a:extLst>
                <a:ext uri="{63B3BB69-23CF-44E3-9099-C40C66FF867C}">
                  <a14:compatExt spid="_x0000_s16013"/>
                </a:ext>
                <a:ext uri="{FF2B5EF4-FFF2-40B4-BE49-F238E27FC236}">
                  <a16:creationId xmlns:a16="http://schemas.microsoft.com/office/drawing/2014/main" id="{00000000-0008-0000-0100-00008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964</xdr:row>
          <xdr:rowOff>123825</xdr:rowOff>
        </xdr:from>
        <xdr:to>
          <xdr:col>16</xdr:col>
          <xdr:colOff>133350</xdr:colOff>
          <xdr:row>966</xdr:row>
          <xdr:rowOff>38100</xdr:rowOff>
        </xdr:to>
        <xdr:sp macro="" textlink="">
          <xdr:nvSpPr>
            <xdr:cNvPr id="16014" name="Check Box 1678" hidden="1">
              <a:extLst>
                <a:ext uri="{63B3BB69-23CF-44E3-9099-C40C66FF867C}">
                  <a14:compatExt spid="_x0000_s16014"/>
                </a:ext>
                <a:ext uri="{FF2B5EF4-FFF2-40B4-BE49-F238E27FC236}">
                  <a16:creationId xmlns:a16="http://schemas.microsoft.com/office/drawing/2014/main" id="{00000000-0008-0000-0100-00008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964</xdr:row>
          <xdr:rowOff>104775</xdr:rowOff>
        </xdr:from>
        <xdr:to>
          <xdr:col>21</xdr:col>
          <xdr:colOff>9525</xdr:colOff>
          <xdr:row>966</xdr:row>
          <xdr:rowOff>19050</xdr:rowOff>
        </xdr:to>
        <xdr:sp macro="" textlink="">
          <xdr:nvSpPr>
            <xdr:cNvPr id="16015" name="Check Box 1679" hidden="1">
              <a:extLst>
                <a:ext uri="{63B3BB69-23CF-44E3-9099-C40C66FF867C}">
                  <a14:compatExt spid="_x0000_s16015"/>
                </a:ext>
                <a:ext uri="{FF2B5EF4-FFF2-40B4-BE49-F238E27FC236}">
                  <a16:creationId xmlns:a16="http://schemas.microsoft.com/office/drawing/2014/main" id="{00000000-0008-0000-01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xdr:row>
          <xdr:rowOff>28575</xdr:rowOff>
        </xdr:from>
        <xdr:to>
          <xdr:col>43</xdr:col>
          <xdr:colOff>114300</xdr:colOff>
          <xdr:row>5</xdr:row>
          <xdr:rowOff>247650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xdr:row>
          <xdr:rowOff>19050</xdr:rowOff>
        </xdr:from>
        <xdr:to>
          <xdr:col>43</xdr:col>
          <xdr:colOff>114300</xdr:colOff>
          <xdr:row>6</xdr:row>
          <xdr:rowOff>238125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28575</xdr:rowOff>
        </xdr:from>
        <xdr:to>
          <xdr:col>43</xdr:col>
          <xdr:colOff>114300</xdr:colOff>
          <xdr:row>7</xdr:row>
          <xdr:rowOff>247650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19050</xdr:rowOff>
        </xdr:from>
        <xdr:to>
          <xdr:col>43</xdr:col>
          <xdr:colOff>123825</xdr:colOff>
          <xdr:row>8</xdr:row>
          <xdr:rowOff>238125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123825</xdr:colOff>
          <xdr:row>9</xdr:row>
          <xdr:rowOff>247650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38100</xdr:rowOff>
        </xdr:from>
        <xdr:to>
          <xdr:col>43</xdr:col>
          <xdr:colOff>123825</xdr:colOff>
          <xdr:row>10</xdr:row>
          <xdr:rowOff>257175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xdr:row>
          <xdr:rowOff>28575</xdr:rowOff>
        </xdr:from>
        <xdr:to>
          <xdr:col>43</xdr:col>
          <xdr:colOff>133350</xdr:colOff>
          <xdr:row>11</xdr:row>
          <xdr:rowOff>247650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2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28575</xdr:rowOff>
        </xdr:from>
        <xdr:to>
          <xdr:col>12</xdr:col>
          <xdr:colOff>123825</xdr:colOff>
          <xdr:row>14</xdr:row>
          <xdr:rowOff>247650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28575</xdr:rowOff>
        </xdr:from>
        <xdr:to>
          <xdr:col>17</xdr:col>
          <xdr:colOff>123825</xdr:colOff>
          <xdr:row>14</xdr:row>
          <xdr:rowOff>247650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2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28575</xdr:rowOff>
        </xdr:from>
        <xdr:to>
          <xdr:col>21</xdr:col>
          <xdr:colOff>123825</xdr:colOff>
          <xdr:row>14</xdr:row>
          <xdr:rowOff>247650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2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28575</xdr:rowOff>
        </xdr:from>
        <xdr:to>
          <xdr:col>25</xdr:col>
          <xdr:colOff>123825</xdr:colOff>
          <xdr:row>14</xdr:row>
          <xdr:rowOff>247650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2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28575</xdr:rowOff>
        </xdr:from>
        <xdr:to>
          <xdr:col>12</xdr:col>
          <xdr:colOff>123825</xdr:colOff>
          <xdr:row>15</xdr:row>
          <xdr:rowOff>247650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2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28575</xdr:rowOff>
        </xdr:from>
        <xdr:to>
          <xdr:col>17</xdr:col>
          <xdr:colOff>123825</xdr:colOff>
          <xdr:row>15</xdr:row>
          <xdr:rowOff>247650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2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28575</xdr:rowOff>
        </xdr:from>
        <xdr:to>
          <xdr:col>21</xdr:col>
          <xdr:colOff>123825</xdr:colOff>
          <xdr:row>15</xdr:row>
          <xdr:rowOff>247650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2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28575</xdr:rowOff>
        </xdr:from>
        <xdr:to>
          <xdr:col>25</xdr:col>
          <xdr:colOff>123825</xdr:colOff>
          <xdr:row>15</xdr:row>
          <xdr:rowOff>247650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2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2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2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2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2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2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2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2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2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2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2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2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2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2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123825</xdr:colOff>
          <xdr:row>21</xdr:row>
          <xdr:rowOff>247650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2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123825</xdr:colOff>
          <xdr:row>21</xdr:row>
          <xdr:rowOff>247650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2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123825</xdr:colOff>
          <xdr:row>21</xdr:row>
          <xdr:rowOff>247650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2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123825</xdr:colOff>
          <xdr:row>21</xdr:row>
          <xdr:rowOff>247650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2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13</xdr:col>
          <xdr:colOff>9525</xdr:colOff>
          <xdr:row>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2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2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2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2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4</xdr:row>
          <xdr:rowOff>28575</xdr:rowOff>
        </xdr:from>
        <xdr:to>
          <xdr:col>43</xdr:col>
          <xdr:colOff>114300</xdr:colOff>
          <xdr:row>4</xdr:row>
          <xdr:rowOff>247650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2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559</xdr:row>
          <xdr:rowOff>0</xdr:rowOff>
        </xdr:from>
        <xdr:to>
          <xdr:col>26</xdr:col>
          <xdr:colOff>133350</xdr:colOff>
          <xdr:row>560</xdr:row>
          <xdr:rowOff>28575</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2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559</xdr:row>
          <xdr:rowOff>180975</xdr:rowOff>
        </xdr:from>
        <xdr:to>
          <xdr:col>26</xdr:col>
          <xdr:colOff>133350</xdr:colOff>
          <xdr:row>561</xdr:row>
          <xdr:rowOff>19050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2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561</xdr:row>
          <xdr:rowOff>0</xdr:rowOff>
        </xdr:from>
        <xdr:to>
          <xdr:col>26</xdr:col>
          <xdr:colOff>133350</xdr:colOff>
          <xdr:row>562</xdr:row>
          <xdr:rowOff>28575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2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561</xdr:row>
          <xdr:rowOff>180975</xdr:rowOff>
        </xdr:from>
        <xdr:to>
          <xdr:col>26</xdr:col>
          <xdr:colOff>133350</xdr:colOff>
          <xdr:row>563</xdr:row>
          <xdr:rowOff>19050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2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582</xdr:row>
          <xdr:rowOff>123825</xdr:rowOff>
        </xdr:from>
        <xdr:to>
          <xdr:col>13</xdr:col>
          <xdr:colOff>133350</xdr:colOff>
          <xdr:row>584</xdr:row>
          <xdr:rowOff>38100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2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584</xdr:row>
          <xdr:rowOff>123825</xdr:rowOff>
        </xdr:from>
        <xdr:to>
          <xdr:col>13</xdr:col>
          <xdr:colOff>133350</xdr:colOff>
          <xdr:row>586</xdr:row>
          <xdr:rowOff>38100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2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586</xdr:row>
          <xdr:rowOff>123825</xdr:rowOff>
        </xdr:from>
        <xdr:to>
          <xdr:col>13</xdr:col>
          <xdr:colOff>133350</xdr:colOff>
          <xdr:row>588</xdr:row>
          <xdr:rowOff>38100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2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588</xdr:row>
          <xdr:rowOff>123825</xdr:rowOff>
        </xdr:from>
        <xdr:to>
          <xdr:col>13</xdr:col>
          <xdr:colOff>133350</xdr:colOff>
          <xdr:row>590</xdr:row>
          <xdr:rowOff>38100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2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590</xdr:row>
          <xdr:rowOff>123825</xdr:rowOff>
        </xdr:from>
        <xdr:to>
          <xdr:col>13</xdr:col>
          <xdr:colOff>133350</xdr:colOff>
          <xdr:row>592</xdr:row>
          <xdr:rowOff>38100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2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592</xdr:row>
          <xdr:rowOff>123825</xdr:rowOff>
        </xdr:from>
        <xdr:to>
          <xdr:col>13</xdr:col>
          <xdr:colOff>133350</xdr:colOff>
          <xdr:row>594</xdr:row>
          <xdr:rowOff>38100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2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594</xdr:row>
          <xdr:rowOff>123825</xdr:rowOff>
        </xdr:from>
        <xdr:to>
          <xdr:col>13</xdr:col>
          <xdr:colOff>133350</xdr:colOff>
          <xdr:row>596</xdr:row>
          <xdr:rowOff>38100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2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596</xdr:row>
          <xdr:rowOff>123825</xdr:rowOff>
        </xdr:from>
        <xdr:to>
          <xdr:col>13</xdr:col>
          <xdr:colOff>133350</xdr:colOff>
          <xdr:row>598</xdr:row>
          <xdr:rowOff>38100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2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602</xdr:row>
          <xdr:rowOff>123825</xdr:rowOff>
        </xdr:from>
        <xdr:to>
          <xdr:col>13</xdr:col>
          <xdr:colOff>133350</xdr:colOff>
          <xdr:row>604</xdr:row>
          <xdr:rowOff>38100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2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603</xdr:row>
          <xdr:rowOff>123825</xdr:rowOff>
        </xdr:from>
        <xdr:to>
          <xdr:col>13</xdr:col>
          <xdr:colOff>133350</xdr:colOff>
          <xdr:row>605</xdr:row>
          <xdr:rowOff>38100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2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604</xdr:row>
          <xdr:rowOff>123825</xdr:rowOff>
        </xdr:from>
        <xdr:to>
          <xdr:col>13</xdr:col>
          <xdr:colOff>133350</xdr:colOff>
          <xdr:row>606</xdr:row>
          <xdr:rowOff>38100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2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605</xdr:row>
          <xdr:rowOff>123825</xdr:rowOff>
        </xdr:from>
        <xdr:to>
          <xdr:col>13</xdr:col>
          <xdr:colOff>133350</xdr:colOff>
          <xdr:row>607</xdr:row>
          <xdr:rowOff>38100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2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606</xdr:row>
          <xdr:rowOff>123825</xdr:rowOff>
        </xdr:from>
        <xdr:to>
          <xdr:col>13</xdr:col>
          <xdr:colOff>133350</xdr:colOff>
          <xdr:row>608</xdr:row>
          <xdr:rowOff>38100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2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607</xdr:row>
          <xdr:rowOff>123825</xdr:rowOff>
        </xdr:from>
        <xdr:to>
          <xdr:col>13</xdr:col>
          <xdr:colOff>133350</xdr:colOff>
          <xdr:row>609</xdr:row>
          <xdr:rowOff>38100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2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608</xdr:row>
          <xdr:rowOff>123825</xdr:rowOff>
        </xdr:from>
        <xdr:to>
          <xdr:col>13</xdr:col>
          <xdr:colOff>133350</xdr:colOff>
          <xdr:row>610</xdr:row>
          <xdr:rowOff>38100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2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609</xdr:row>
          <xdr:rowOff>123825</xdr:rowOff>
        </xdr:from>
        <xdr:to>
          <xdr:col>13</xdr:col>
          <xdr:colOff>133350</xdr:colOff>
          <xdr:row>611</xdr:row>
          <xdr:rowOff>38100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2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610</xdr:row>
          <xdr:rowOff>123825</xdr:rowOff>
        </xdr:from>
        <xdr:to>
          <xdr:col>13</xdr:col>
          <xdr:colOff>133350</xdr:colOff>
          <xdr:row>612</xdr:row>
          <xdr:rowOff>38100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2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611</xdr:row>
          <xdr:rowOff>123825</xdr:rowOff>
        </xdr:from>
        <xdr:to>
          <xdr:col>13</xdr:col>
          <xdr:colOff>133350</xdr:colOff>
          <xdr:row>613</xdr:row>
          <xdr:rowOff>38100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2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612</xdr:row>
          <xdr:rowOff>123825</xdr:rowOff>
        </xdr:from>
        <xdr:to>
          <xdr:col>13</xdr:col>
          <xdr:colOff>133350</xdr:colOff>
          <xdr:row>614</xdr:row>
          <xdr:rowOff>38100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2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613</xdr:row>
          <xdr:rowOff>123825</xdr:rowOff>
        </xdr:from>
        <xdr:to>
          <xdr:col>13</xdr:col>
          <xdr:colOff>133350</xdr:colOff>
          <xdr:row>615</xdr:row>
          <xdr:rowOff>38100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2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614</xdr:row>
          <xdr:rowOff>123825</xdr:rowOff>
        </xdr:from>
        <xdr:to>
          <xdr:col>13</xdr:col>
          <xdr:colOff>133350</xdr:colOff>
          <xdr:row>616</xdr:row>
          <xdr:rowOff>38100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615</xdr:row>
          <xdr:rowOff>123825</xdr:rowOff>
        </xdr:from>
        <xdr:to>
          <xdr:col>13</xdr:col>
          <xdr:colOff>133350</xdr:colOff>
          <xdr:row>617</xdr:row>
          <xdr:rowOff>38100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2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616</xdr:row>
          <xdr:rowOff>123825</xdr:rowOff>
        </xdr:from>
        <xdr:to>
          <xdr:col>13</xdr:col>
          <xdr:colOff>133350</xdr:colOff>
          <xdr:row>618</xdr:row>
          <xdr:rowOff>38100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2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617</xdr:row>
          <xdr:rowOff>123825</xdr:rowOff>
        </xdr:from>
        <xdr:to>
          <xdr:col>13</xdr:col>
          <xdr:colOff>133350</xdr:colOff>
          <xdr:row>619</xdr:row>
          <xdr:rowOff>38100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2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416</xdr:row>
          <xdr:rowOff>28575</xdr:rowOff>
        </xdr:from>
        <xdr:to>
          <xdr:col>24</xdr:col>
          <xdr:colOff>133350</xdr:colOff>
          <xdr:row>417</xdr:row>
          <xdr:rowOff>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2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416</xdr:row>
          <xdr:rowOff>28575</xdr:rowOff>
        </xdr:from>
        <xdr:to>
          <xdr:col>28</xdr:col>
          <xdr:colOff>133350</xdr:colOff>
          <xdr:row>417</xdr:row>
          <xdr:rowOff>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2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416</xdr:row>
          <xdr:rowOff>28575</xdr:rowOff>
        </xdr:from>
        <xdr:to>
          <xdr:col>33</xdr:col>
          <xdr:colOff>133350</xdr:colOff>
          <xdr:row>417</xdr:row>
          <xdr:rowOff>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417</xdr:row>
          <xdr:rowOff>28575</xdr:rowOff>
        </xdr:from>
        <xdr:to>
          <xdr:col>24</xdr:col>
          <xdr:colOff>133350</xdr:colOff>
          <xdr:row>418</xdr:row>
          <xdr:rowOff>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2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418</xdr:row>
          <xdr:rowOff>28575</xdr:rowOff>
        </xdr:from>
        <xdr:to>
          <xdr:col>24</xdr:col>
          <xdr:colOff>133350</xdr:colOff>
          <xdr:row>419</xdr:row>
          <xdr:rowOff>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2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418</xdr:row>
          <xdr:rowOff>28575</xdr:rowOff>
        </xdr:from>
        <xdr:to>
          <xdr:col>28</xdr:col>
          <xdr:colOff>133350</xdr:colOff>
          <xdr:row>419</xdr:row>
          <xdr:rowOff>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2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418</xdr:row>
          <xdr:rowOff>28575</xdr:rowOff>
        </xdr:from>
        <xdr:to>
          <xdr:col>33</xdr:col>
          <xdr:colOff>133350</xdr:colOff>
          <xdr:row>419</xdr:row>
          <xdr:rowOff>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2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419</xdr:row>
          <xdr:rowOff>28575</xdr:rowOff>
        </xdr:from>
        <xdr:to>
          <xdr:col>24</xdr:col>
          <xdr:colOff>133350</xdr:colOff>
          <xdr:row>420</xdr:row>
          <xdr:rowOff>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2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420</xdr:row>
          <xdr:rowOff>28575</xdr:rowOff>
        </xdr:from>
        <xdr:to>
          <xdr:col>24</xdr:col>
          <xdr:colOff>133350</xdr:colOff>
          <xdr:row>421</xdr:row>
          <xdr:rowOff>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420</xdr:row>
          <xdr:rowOff>28575</xdr:rowOff>
        </xdr:from>
        <xdr:to>
          <xdr:col>28</xdr:col>
          <xdr:colOff>133350</xdr:colOff>
          <xdr:row>421</xdr:row>
          <xdr:rowOff>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420</xdr:row>
          <xdr:rowOff>28575</xdr:rowOff>
        </xdr:from>
        <xdr:to>
          <xdr:col>33</xdr:col>
          <xdr:colOff>133350</xdr:colOff>
          <xdr:row>421</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2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421</xdr:row>
          <xdr:rowOff>28575</xdr:rowOff>
        </xdr:from>
        <xdr:to>
          <xdr:col>24</xdr:col>
          <xdr:colOff>133350</xdr:colOff>
          <xdr:row>422</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2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422</xdr:row>
          <xdr:rowOff>28575</xdr:rowOff>
        </xdr:from>
        <xdr:to>
          <xdr:col>24</xdr:col>
          <xdr:colOff>133350</xdr:colOff>
          <xdr:row>423</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2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422</xdr:row>
          <xdr:rowOff>28575</xdr:rowOff>
        </xdr:from>
        <xdr:to>
          <xdr:col>28</xdr:col>
          <xdr:colOff>133350</xdr:colOff>
          <xdr:row>423</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2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422</xdr:row>
          <xdr:rowOff>28575</xdr:rowOff>
        </xdr:from>
        <xdr:to>
          <xdr:col>33</xdr:col>
          <xdr:colOff>133350</xdr:colOff>
          <xdr:row>423</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2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423</xdr:row>
          <xdr:rowOff>28575</xdr:rowOff>
        </xdr:from>
        <xdr:to>
          <xdr:col>24</xdr:col>
          <xdr:colOff>133350</xdr:colOff>
          <xdr:row>424</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424</xdr:row>
          <xdr:rowOff>28575</xdr:rowOff>
        </xdr:from>
        <xdr:to>
          <xdr:col>24</xdr:col>
          <xdr:colOff>133350</xdr:colOff>
          <xdr:row>425</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2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424</xdr:row>
          <xdr:rowOff>28575</xdr:rowOff>
        </xdr:from>
        <xdr:to>
          <xdr:col>28</xdr:col>
          <xdr:colOff>133350</xdr:colOff>
          <xdr:row>425</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2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424</xdr:row>
          <xdr:rowOff>28575</xdr:rowOff>
        </xdr:from>
        <xdr:to>
          <xdr:col>33</xdr:col>
          <xdr:colOff>133350</xdr:colOff>
          <xdr:row>425</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2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425</xdr:row>
          <xdr:rowOff>28575</xdr:rowOff>
        </xdr:from>
        <xdr:to>
          <xdr:col>24</xdr:col>
          <xdr:colOff>133350</xdr:colOff>
          <xdr:row>426</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2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426</xdr:row>
          <xdr:rowOff>28575</xdr:rowOff>
        </xdr:from>
        <xdr:to>
          <xdr:col>24</xdr:col>
          <xdr:colOff>133350</xdr:colOff>
          <xdr:row>427</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2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426</xdr:row>
          <xdr:rowOff>28575</xdr:rowOff>
        </xdr:from>
        <xdr:to>
          <xdr:col>28</xdr:col>
          <xdr:colOff>133350</xdr:colOff>
          <xdr:row>427</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2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426</xdr:row>
          <xdr:rowOff>28575</xdr:rowOff>
        </xdr:from>
        <xdr:to>
          <xdr:col>33</xdr:col>
          <xdr:colOff>133350</xdr:colOff>
          <xdr:row>427</xdr:row>
          <xdr:rowOff>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2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427</xdr:row>
          <xdr:rowOff>28575</xdr:rowOff>
        </xdr:from>
        <xdr:to>
          <xdr:col>24</xdr:col>
          <xdr:colOff>133350</xdr:colOff>
          <xdr:row>428</xdr:row>
          <xdr:rowOff>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428</xdr:row>
          <xdr:rowOff>28575</xdr:rowOff>
        </xdr:from>
        <xdr:to>
          <xdr:col>24</xdr:col>
          <xdr:colOff>133350</xdr:colOff>
          <xdr:row>429</xdr:row>
          <xdr:rowOff>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428</xdr:row>
          <xdr:rowOff>28575</xdr:rowOff>
        </xdr:from>
        <xdr:to>
          <xdr:col>28</xdr:col>
          <xdr:colOff>133350</xdr:colOff>
          <xdr:row>429</xdr:row>
          <xdr:rowOff>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2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428</xdr:row>
          <xdr:rowOff>28575</xdr:rowOff>
        </xdr:from>
        <xdr:to>
          <xdr:col>33</xdr:col>
          <xdr:colOff>133350</xdr:colOff>
          <xdr:row>429</xdr:row>
          <xdr:rowOff>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429</xdr:row>
          <xdr:rowOff>28575</xdr:rowOff>
        </xdr:from>
        <xdr:to>
          <xdr:col>24</xdr:col>
          <xdr:colOff>133350</xdr:colOff>
          <xdr:row>430</xdr:row>
          <xdr:rowOff>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2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430</xdr:row>
          <xdr:rowOff>28575</xdr:rowOff>
        </xdr:from>
        <xdr:to>
          <xdr:col>24</xdr:col>
          <xdr:colOff>133350</xdr:colOff>
          <xdr:row>431</xdr:row>
          <xdr:rowOff>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430</xdr:row>
          <xdr:rowOff>28575</xdr:rowOff>
        </xdr:from>
        <xdr:to>
          <xdr:col>28</xdr:col>
          <xdr:colOff>133350</xdr:colOff>
          <xdr:row>431</xdr:row>
          <xdr:rowOff>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430</xdr:row>
          <xdr:rowOff>28575</xdr:rowOff>
        </xdr:from>
        <xdr:to>
          <xdr:col>33</xdr:col>
          <xdr:colOff>133350</xdr:colOff>
          <xdr:row>431</xdr:row>
          <xdr:rowOff>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431</xdr:row>
          <xdr:rowOff>28575</xdr:rowOff>
        </xdr:from>
        <xdr:to>
          <xdr:col>24</xdr:col>
          <xdr:colOff>133350</xdr:colOff>
          <xdr:row>432</xdr:row>
          <xdr:rowOff>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432</xdr:row>
          <xdr:rowOff>28575</xdr:rowOff>
        </xdr:from>
        <xdr:to>
          <xdr:col>24</xdr:col>
          <xdr:colOff>133350</xdr:colOff>
          <xdr:row>433</xdr:row>
          <xdr:rowOff>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432</xdr:row>
          <xdr:rowOff>28575</xdr:rowOff>
        </xdr:from>
        <xdr:to>
          <xdr:col>28</xdr:col>
          <xdr:colOff>133350</xdr:colOff>
          <xdr:row>433</xdr:row>
          <xdr:rowOff>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432</xdr:row>
          <xdr:rowOff>28575</xdr:rowOff>
        </xdr:from>
        <xdr:to>
          <xdr:col>33</xdr:col>
          <xdr:colOff>133350</xdr:colOff>
          <xdr:row>433</xdr:row>
          <xdr:rowOff>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2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433</xdr:row>
          <xdr:rowOff>28575</xdr:rowOff>
        </xdr:from>
        <xdr:to>
          <xdr:col>24</xdr:col>
          <xdr:colOff>133350</xdr:colOff>
          <xdr:row>434</xdr:row>
          <xdr:rowOff>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434</xdr:row>
          <xdr:rowOff>28575</xdr:rowOff>
        </xdr:from>
        <xdr:to>
          <xdr:col>24</xdr:col>
          <xdr:colOff>133350</xdr:colOff>
          <xdr:row>435</xdr:row>
          <xdr:rowOff>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2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434</xdr:row>
          <xdr:rowOff>28575</xdr:rowOff>
        </xdr:from>
        <xdr:to>
          <xdr:col>28</xdr:col>
          <xdr:colOff>133350</xdr:colOff>
          <xdr:row>435</xdr:row>
          <xdr:rowOff>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2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434</xdr:row>
          <xdr:rowOff>28575</xdr:rowOff>
        </xdr:from>
        <xdr:to>
          <xdr:col>33</xdr:col>
          <xdr:colOff>133350</xdr:colOff>
          <xdr:row>435</xdr:row>
          <xdr:rowOff>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435</xdr:row>
          <xdr:rowOff>28575</xdr:rowOff>
        </xdr:from>
        <xdr:to>
          <xdr:col>24</xdr:col>
          <xdr:colOff>133350</xdr:colOff>
          <xdr:row>436</xdr:row>
          <xdr:rowOff>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512</xdr:row>
          <xdr:rowOff>142875</xdr:rowOff>
        </xdr:from>
        <xdr:to>
          <xdr:col>53</xdr:col>
          <xdr:colOff>133350</xdr:colOff>
          <xdr:row>513</xdr:row>
          <xdr:rowOff>114300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512</xdr:row>
          <xdr:rowOff>142875</xdr:rowOff>
        </xdr:from>
        <xdr:to>
          <xdr:col>56</xdr:col>
          <xdr:colOff>133350</xdr:colOff>
          <xdr:row>513</xdr:row>
          <xdr:rowOff>114300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381</xdr:row>
          <xdr:rowOff>28575</xdr:rowOff>
        </xdr:from>
        <xdr:to>
          <xdr:col>24</xdr:col>
          <xdr:colOff>133350</xdr:colOff>
          <xdr:row>382</xdr:row>
          <xdr:rowOff>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2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381</xdr:row>
          <xdr:rowOff>28575</xdr:rowOff>
        </xdr:from>
        <xdr:to>
          <xdr:col>28</xdr:col>
          <xdr:colOff>133350</xdr:colOff>
          <xdr:row>382</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2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381</xdr:row>
          <xdr:rowOff>28575</xdr:rowOff>
        </xdr:from>
        <xdr:to>
          <xdr:col>33</xdr:col>
          <xdr:colOff>133350</xdr:colOff>
          <xdr:row>382</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382</xdr:row>
          <xdr:rowOff>28575</xdr:rowOff>
        </xdr:from>
        <xdr:to>
          <xdr:col>24</xdr:col>
          <xdr:colOff>133350</xdr:colOff>
          <xdr:row>383</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512</xdr:row>
          <xdr:rowOff>28575</xdr:rowOff>
        </xdr:from>
        <xdr:to>
          <xdr:col>16</xdr:col>
          <xdr:colOff>133350</xdr:colOff>
          <xdr:row>513</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513</xdr:row>
          <xdr:rowOff>28575</xdr:rowOff>
        </xdr:from>
        <xdr:to>
          <xdr:col>16</xdr:col>
          <xdr:colOff>133350</xdr:colOff>
          <xdr:row>514</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512</xdr:row>
          <xdr:rowOff>28575</xdr:rowOff>
        </xdr:from>
        <xdr:to>
          <xdr:col>21</xdr:col>
          <xdr:colOff>133350</xdr:colOff>
          <xdr:row>513</xdr:row>
          <xdr:rowOff>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513</xdr:row>
          <xdr:rowOff>28575</xdr:rowOff>
        </xdr:from>
        <xdr:to>
          <xdr:col>21</xdr:col>
          <xdr:colOff>133350</xdr:colOff>
          <xdr:row>514</xdr:row>
          <xdr:rowOff>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2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514</xdr:row>
          <xdr:rowOff>142875</xdr:rowOff>
        </xdr:from>
        <xdr:to>
          <xdr:col>53</xdr:col>
          <xdr:colOff>133350</xdr:colOff>
          <xdr:row>515</xdr:row>
          <xdr:rowOff>114300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514</xdr:row>
          <xdr:rowOff>142875</xdr:rowOff>
        </xdr:from>
        <xdr:to>
          <xdr:col>56</xdr:col>
          <xdr:colOff>133350</xdr:colOff>
          <xdr:row>515</xdr:row>
          <xdr:rowOff>114300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516</xdr:row>
          <xdr:rowOff>142875</xdr:rowOff>
        </xdr:from>
        <xdr:to>
          <xdr:col>53</xdr:col>
          <xdr:colOff>133350</xdr:colOff>
          <xdr:row>517</xdr:row>
          <xdr:rowOff>114300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2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516</xdr:row>
          <xdr:rowOff>142875</xdr:rowOff>
        </xdr:from>
        <xdr:to>
          <xdr:col>56</xdr:col>
          <xdr:colOff>133350</xdr:colOff>
          <xdr:row>517</xdr:row>
          <xdr:rowOff>114300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2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518</xdr:row>
          <xdr:rowOff>142875</xdr:rowOff>
        </xdr:from>
        <xdr:to>
          <xdr:col>53</xdr:col>
          <xdr:colOff>133350</xdr:colOff>
          <xdr:row>519</xdr:row>
          <xdr:rowOff>114300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2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518</xdr:row>
          <xdr:rowOff>142875</xdr:rowOff>
        </xdr:from>
        <xdr:to>
          <xdr:col>56</xdr:col>
          <xdr:colOff>133350</xdr:colOff>
          <xdr:row>519</xdr:row>
          <xdr:rowOff>114300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2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520</xdr:row>
          <xdr:rowOff>142875</xdr:rowOff>
        </xdr:from>
        <xdr:to>
          <xdr:col>53</xdr:col>
          <xdr:colOff>133350</xdr:colOff>
          <xdr:row>521</xdr:row>
          <xdr:rowOff>114300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2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520</xdr:row>
          <xdr:rowOff>142875</xdr:rowOff>
        </xdr:from>
        <xdr:to>
          <xdr:col>56</xdr:col>
          <xdr:colOff>133350</xdr:colOff>
          <xdr:row>521</xdr:row>
          <xdr:rowOff>114300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2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522</xdr:row>
          <xdr:rowOff>142875</xdr:rowOff>
        </xdr:from>
        <xdr:to>
          <xdr:col>53</xdr:col>
          <xdr:colOff>133350</xdr:colOff>
          <xdr:row>523</xdr:row>
          <xdr:rowOff>114300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2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522</xdr:row>
          <xdr:rowOff>142875</xdr:rowOff>
        </xdr:from>
        <xdr:to>
          <xdr:col>56</xdr:col>
          <xdr:colOff>133350</xdr:colOff>
          <xdr:row>523</xdr:row>
          <xdr:rowOff>114300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2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383</xdr:row>
          <xdr:rowOff>28575</xdr:rowOff>
        </xdr:from>
        <xdr:to>
          <xdr:col>24</xdr:col>
          <xdr:colOff>133350</xdr:colOff>
          <xdr:row>384</xdr:row>
          <xdr:rowOff>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2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383</xdr:row>
          <xdr:rowOff>28575</xdr:rowOff>
        </xdr:from>
        <xdr:to>
          <xdr:col>28</xdr:col>
          <xdr:colOff>133350</xdr:colOff>
          <xdr:row>384</xdr:row>
          <xdr:rowOff>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2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383</xdr:row>
          <xdr:rowOff>28575</xdr:rowOff>
        </xdr:from>
        <xdr:to>
          <xdr:col>33</xdr:col>
          <xdr:colOff>133350</xdr:colOff>
          <xdr:row>384</xdr:row>
          <xdr:rowOff>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2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384</xdr:row>
          <xdr:rowOff>28575</xdr:rowOff>
        </xdr:from>
        <xdr:to>
          <xdr:col>24</xdr:col>
          <xdr:colOff>133350</xdr:colOff>
          <xdr:row>385</xdr:row>
          <xdr:rowOff>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2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385</xdr:row>
          <xdr:rowOff>28575</xdr:rowOff>
        </xdr:from>
        <xdr:to>
          <xdr:col>24</xdr:col>
          <xdr:colOff>133350</xdr:colOff>
          <xdr:row>386</xdr:row>
          <xdr:rowOff>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2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385</xdr:row>
          <xdr:rowOff>28575</xdr:rowOff>
        </xdr:from>
        <xdr:to>
          <xdr:col>28</xdr:col>
          <xdr:colOff>133350</xdr:colOff>
          <xdr:row>386</xdr:row>
          <xdr:rowOff>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2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385</xdr:row>
          <xdr:rowOff>28575</xdr:rowOff>
        </xdr:from>
        <xdr:to>
          <xdr:col>33</xdr:col>
          <xdr:colOff>133350</xdr:colOff>
          <xdr:row>386</xdr:row>
          <xdr:rowOff>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2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386</xdr:row>
          <xdr:rowOff>28575</xdr:rowOff>
        </xdr:from>
        <xdr:to>
          <xdr:col>24</xdr:col>
          <xdr:colOff>133350</xdr:colOff>
          <xdr:row>387</xdr:row>
          <xdr:rowOff>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2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387</xdr:row>
          <xdr:rowOff>28575</xdr:rowOff>
        </xdr:from>
        <xdr:to>
          <xdr:col>24</xdr:col>
          <xdr:colOff>133350</xdr:colOff>
          <xdr:row>388</xdr:row>
          <xdr:rowOff>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2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387</xdr:row>
          <xdr:rowOff>28575</xdr:rowOff>
        </xdr:from>
        <xdr:to>
          <xdr:col>28</xdr:col>
          <xdr:colOff>133350</xdr:colOff>
          <xdr:row>388</xdr:row>
          <xdr:rowOff>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2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387</xdr:row>
          <xdr:rowOff>28575</xdr:rowOff>
        </xdr:from>
        <xdr:to>
          <xdr:col>33</xdr:col>
          <xdr:colOff>133350</xdr:colOff>
          <xdr:row>388</xdr:row>
          <xdr:rowOff>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2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388</xdr:row>
          <xdr:rowOff>28575</xdr:rowOff>
        </xdr:from>
        <xdr:to>
          <xdr:col>24</xdr:col>
          <xdr:colOff>133350</xdr:colOff>
          <xdr:row>389</xdr:row>
          <xdr:rowOff>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2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389</xdr:row>
          <xdr:rowOff>28575</xdr:rowOff>
        </xdr:from>
        <xdr:to>
          <xdr:col>24</xdr:col>
          <xdr:colOff>133350</xdr:colOff>
          <xdr:row>390</xdr:row>
          <xdr:rowOff>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2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389</xdr:row>
          <xdr:rowOff>28575</xdr:rowOff>
        </xdr:from>
        <xdr:to>
          <xdr:col>28</xdr:col>
          <xdr:colOff>133350</xdr:colOff>
          <xdr:row>390</xdr:row>
          <xdr:rowOff>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2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389</xdr:row>
          <xdr:rowOff>28575</xdr:rowOff>
        </xdr:from>
        <xdr:to>
          <xdr:col>33</xdr:col>
          <xdr:colOff>133350</xdr:colOff>
          <xdr:row>390</xdr:row>
          <xdr:rowOff>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2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390</xdr:row>
          <xdr:rowOff>28575</xdr:rowOff>
        </xdr:from>
        <xdr:to>
          <xdr:col>24</xdr:col>
          <xdr:colOff>133350</xdr:colOff>
          <xdr:row>391</xdr:row>
          <xdr:rowOff>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2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391</xdr:row>
          <xdr:rowOff>28575</xdr:rowOff>
        </xdr:from>
        <xdr:to>
          <xdr:col>24</xdr:col>
          <xdr:colOff>133350</xdr:colOff>
          <xdr:row>392</xdr:row>
          <xdr:rowOff>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2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391</xdr:row>
          <xdr:rowOff>28575</xdr:rowOff>
        </xdr:from>
        <xdr:to>
          <xdr:col>28</xdr:col>
          <xdr:colOff>133350</xdr:colOff>
          <xdr:row>392</xdr:row>
          <xdr:rowOff>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2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391</xdr:row>
          <xdr:rowOff>28575</xdr:rowOff>
        </xdr:from>
        <xdr:to>
          <xdr:col>33</xdr:col>
          <xdr:colOff>133350</xdr:colOff>
          <xdr:row>392</xdr:row>
          <xdr:rowOff>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2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392</xdr:row>
          <xdr:rowOff>28575</xdr:rowOff>
        </xdr:from>
        <xdr:to>
          <xdr:col>24</xdr:col>
          <xdr:colOff>133350</xdr:colOff>
          <xdr:row>393</xdr:row>
          <xdr:rowOff>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2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393</xdr:row>
          <xdr:rowOff>28575</xdr:rowOff>
        </xdr:from>
        <xdr:to>
          <xdr:col>24</xdr:col>
          <xdr:colOff>133350</xdr:colOff>
          <xdr:row>394</xdr:row>
          <xdr:rowOff>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2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393</xdr:row>
          <xdr:rowOff>28575</xdr:rowOff>
        </xdr:from>
        <xdr:to>
          <xdr:col>28</xdr:col>
          <xdr:colOff>133350</xdr:colOff>
          <xdr:row>394</xdr:row>
          <xdr:rowOff>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2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393</xdr:row>
          <xdr:rowOff>28575</xdr:rowOff>
        </xdr:from>
        <xdr:to>
          <xdr:col>33</xdr:col>
          <xdr:colOff>133350</xdr:colOff>
          <xdr:row>394</xdr:row>
          <xdr:rowOff>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2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394</xdr:row>
          <xdr:rowOff>28575</xdr:rowOff>
        </xdr:from>
        <xdr:to>
          <xdr:col>24</xdr:col>
          <xdr:colOff>133350</xdr:colOff>
          <xdr:row>395</xdr:row>
          <xdr:rowOff>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2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395</xdr:row>
          <xdr:rowOff>28575</xdr:rowOff>
        </xdr:from>
        <xdr:to>
          <xdr:col>24</xdr:col>
          <xdr:colOff>133350</xdr:colOff>
          <xdr:row>396</xdr:row>
          <xdr:rowOff>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2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395</xdr:row>
          <xdr:rowOff>28575</xdr:rowOff>
        </xdr:from>
        <xdr:to>
          <xdr:col>28</xdr:col>
          <xdr:colOff>133350</xdr:colOff>
          <xdr:row>396</xdr:row>
          <xdr:rowOff>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2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395</xdr:row>
          <xdr:rowOff>28575</xdr:rowOff>
        </xdr:from>
        <xdr:to>
          <xdr:col>33</xdr:col>
          <xdr:colOff>133350</xdr:colOff>
          <xdr:row>396</xdr:row>
          <xdr:rowOff>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2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396</xdr:row>
          <xdr:rowOff>28575</xdr:rowOff>
        </xdr:from>
        <xdr:to>
          <xdr:col>24</xdr:col>
          <xdr:colOff>133350</xdr:colOff>
          <xdr:row>397</xdr:row>
          <xdr:rowOff>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2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397</xdr:row>
          <xdr:rowOff>28575</xdr:rowOff>
        </xdr:from>
        <xdr:to>
          <xdr:col>24</xdr:col>
          <xdr:colOff>133350</xdr:colOff>
          <xdr:row>398</xdr:row>
          <xdr:rowOff>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2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397</xdr:row>
          <xdr:rowOff>28575</xdr:rowOff>
        </xdr:from>
        <xdr:to>
          <xdr:col>28</xdr:col>
          <xdr:colOff>133350</xdr:colOff>
          <xdr:row>398</xdr:row>
          <xdr:rowOff>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2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397</xdr:row>
          <xdr:rowOff>28575</xdr:rowOff>
        </xdr:from>
        <xdr:to>
          <xdr:col>33</xdr:col>
          <xdr:colOff>133350</xdr:colOff>
          <xdr:row>398</xdr:row>
          <xdr:rowOff>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2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398</xdr:row>
          <xdr:rowOff>28575</xdr:rowOff>
        </xdr:from>
        <xdr:to>
          <xdr:col>24</xdr:col>
          <xdr:colOff>133350</xdr:colOff>
          <xdr:row>399</xdr:row>
          <xdr:rowOff>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2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399</xdr:row>
          <xdr:rowOff>28575</xdr:rowOff>
        </xdr:from>
        <xdr:to>
          <xdr:col>24</xdr:col>
          <xdr:colOff>133350</xdr:colOff>
          <xdr:row>400</xdr:row>
          <xdr:rowOff>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2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399</xdr:row>
          <xdr:rowOff>28575</xdr:rowOff>
        </xdr:from>
        <xdr:to>
          <xdr:col>28</xdr:col>
          <xdr:colOff>133350</xdr:colOff>
          <xdr:row>400</xdr:row>
          <xdr:rowOff>0</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2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399</xdr:row>
          <xdr:rowOff>28575</xdr:rowOff>
        </xdr:from>
        <xdr:to>
          <xdr:col>33</xdr:col>
          <xdr:colOff>133350</xdr:colOff>
          <xdr:row>400</xdr:row>
          <xdr:rowOff>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2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400</xdr:row>
          <xdr:rowOff>28575</xdr:rowOff>
        </xdr:from>
        <xdr:to>
          <xdr:col>24</xdr:col>
          <xdr:colOff>133350</xdr:colOff>
          <xdr:row>401</xdr:row>
          <xdr:rowOff>0</xdr:rowOff>
        </xdr:to>
        <xdr:sp macro="" textlink="">
          <xdr:nvSpPr>
            <xdr:cNvPr id="12540" name="Check Box 252" hidden="1">
              <a:extLst>
                <a:ext uri="{63B3BB69-23CF-44E3-9099-C40C66FF867C}">
                  <a14:compatExt spid="_x0000_s12540"/>
                </a:ext>
                <a:ext uri="{FF2B5EF4-FFF2-40B4-BE49-F238E27FC236}">
                  <a16:creationId xmlns:a16="http://schemas.microsoft.com/office/drawing/2014/main" id="{00000000-0008-0000-02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448</xdr:row>
          <xdr:rowOff>28575</xdr:rowOff>
        </xdr:from>
        <xdr:to>
          <xdr:col>24</xdr:col>
          <xdr:colOff>133350</xdr:colOff>
          <xdr:row>449</xdr:row>
          <xdr:rowOff>0</xdr:rowOff>
        </xdr:to>
        <xdr:sp macro="" textlink="">
          <xdr:nvSpPr>
            <xdr:cNvPr id="12541" name="Check Box 253" hidden="1">
              <a:extLst>
                <a:ext uri="{63B3BB69-23CF-44E3-9099-C40C66FF867C}">
                  <a14:compatExt spid="_x0000_s12541"/>
                </a:ext>
                <a:ext uri="{FF2B5EF4-FFF2-40B4-BE49-F238E27FC236}">
                  <a16:creationId xmlns:a16="http://schemas.microsoft.com/office/drawing/2014/main" id="{00000000-0008-0000-0200-0000F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448</xdr:row>
          <xdr:rowOff>28575</xdr:rowOff>
        </xdr:from>
        <xdr:to>
          <xdr:col>28</xdr:col>
          <xdr:colOff>133350</xdr:colOff>
          <xdr:row>449</xdr:row>
          <xdr:rowOff>0</xdr:rowOff>
        </xdr:to>
        <xdr:sp macro="" textlink="">
          <xdr:nvSpPr>
            <xdr:cNvPr id="12542" name="Check Box 254" hidden="1">
              <a:extLst>
                <a:ext uri="{63B3BB69-23CF-44E3-9099-C40C66FF867C}">
                  <a14:compatExt spid="_x0000_s12542"/>
                </a:ext>
                <a:ext uri="{FF2B5EF4-FFF2-40B4-BE49-F238E27FC236}">
                  <a16:creationId xmlns:a16="http://schemas.microsoft.com/office/drawing/2014/main" id="{00000000-0008-0000-0200-0000F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448</xdr:row>
          <xdr:rowOff>28575</xdr:rowOff>
        </xdr:from>
        <xdr:to>
          <xdr:col>33</xdr:col>
          <xdr:colOff>133350</xdr:colOff>
          <xdr:row>449</xdr:row>
          <xdr:rowOff>0</xdr:rowOff>
        </xdr:to>
        <xdr:sp macro="" textlink="">
          <xdr:nvSpPr>
            <xdr:cNvPr id="12543" name="Check Box 255" hidden="1">
              <a:extLst>
                <a:ext uri="{63B3BB69-23CF-44E3-9099-C40C66FF867C}">
                  <a14:compatExt spid="_x0000_s12543"/>
                </a:ext>
                <a:ext uri="{FF2B5EF4-FFF2-40B4-BE49-F238E27FC236}">
                  <a16:creationId xmlns:a16="http://schemas.microsoft.com/office/drawing/2014/main" id="{00000000-0008-0000-02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449</xdr:row>
          <xdr:rowOff>28575</xdr:rowOff>
        </xdr:from>
        <xdr:to>
          <xdr:col>24</xdr:col>
          <xdr:colOff>133350</xdr:colOff>
          <xdr:row>450</xdr:row>
          <xdr:rowOff>0</xdr:rowOff>
        </xdr:to>
        <xdr:sp macro="" textlink="">
          <xdr:nvSpPr>
            <xdr:cNvPr id="12544" name="Check Box 256" hidden="1">
              <a:extLst>
                <a:ext uri="{63B3BB69-23CF-44E3-9099-C40C66FF867C}">
                  <a14:compatExt spid="_x0000_s12544"/>
                </a:ext>
                <a:ext uri="{FF2B5EF4-FFF2-40B4-BE49-F238E27FC236}">
                  <a16:creationId xmlns:a16="http://schemas.microsoft.com/office/drawing/2014/main" id="{00000000-0008-0000-02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450</xdr:row>
          <xdr:rowOff>28575</xdr:rowOff>
        </xdr:from>
        <xdr:to>
          <xdr:col>24</xdr:col>
          <xdr:colOff>133350</xdr:colOff>
          <xdr:row>451</xdr:row>
          <xdr:rowOff>0</xdr:rowOff>
        </xdr:to>
        <xdr:sp macro="" textlink="">
          <xdr:nvSpPr>
            <xdr:cNvPr id="12545" name="Check Box 257" hidden="1">
              <a:extLst>
                <a:ext uri="{63B3BB69-23CF-44E3-9099-C40C66FF867C}">
                  <a14:compatExt spid="_x0000_s12545"/>
                </a:ext>
                <a:ext uri="{FF2B5EF4-FFF2-40B4-BE49-F238E27FC236}">
                  <a16:creationId xmlns:a16="http://schemas.microsoft.com/office/drawing/2014/main" id="{00000000-0008-0000-02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450</xdr:row>
          <xdr:rowOff>28575</xdr:rowOff>
        </xdr:from>
        <xdr:to>
          <xdr:col>28</xdr:col>
          <xdr:colOff>133350</xdr:colOff>
          <xdr:row>451</xdr:row>
          <xdr:rowOff>0</xdr:rowOff>
        </xdr:to>
        <xdr:sp macro="" textlink="">
          <xdr:nvSpPr>
            <xdr:cNvPr id="12546" name="Check Box 258" hidden="1">
              <a:extLst>
                <a:ext uri="{63B3BB69-23CF-44E3-9099-C40C66FF867C}">
                  <a14:compatExt spid="_x0000_s12546"/>
                </a:ext>
                <a:ext uri="{FF2B5EF4-FFF2-40B4-BE49-F238E27FC236}">
                  <a16:creationId xmlns:a16="http://schemas.microsoft.com/office/drawing/2014/main" id="{00000000-0008-0000-02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450</xdr:row>
          <xdr:rowOff>28575</xdr:rowOff>
        </xdr:from>
        <xdr:to>
          <xdr:col>33</xdr:col>
          <xdr:colOff>133350</xdr:colOff>
          <xdr:row>451</xdr:row>
          <xdr:rowOff>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2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451</xdr:row>
          <xdr:rowOff>28575</xdr:rowOff>
        </xdr:from>
        <xdr:to>
          <xdr:col>24</xdr:col>
          <xdr:colOff>133350</xdr:colOff>
          <xdr:row>452</xdr:row>
          <xdr:rowOff>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2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452</xdr:row>
          <xdr:rowOff>28575</xdr:rowOff>
        </xdr:from>
        <xdr:to>
          <xdr:col>24</xdr:col>
          <xdr:colOff>133350</xdr:colOff>
          <xdr:row>453</xdr:row>
          <xdr:rowOff>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2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452</xdr:row>
          <xdr:rowOff>28575</xdr:rowOff>
        </xdr:from>
        <xdr:to>
          <xdr:col>28</xdr:col>
          <xdr:colOff>133350</xdr:colOff>
          <xdr:row>453</xdr:row>
          <xdr:rowOff>0</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2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452</xdr:row>
          <xdr:rowOff>28575</xdr:rowOff>
        </xdr:from>
        <xdr:to>
          <xdr:col>33</xdr:col>
          <xdr:colOff>133350</xdr:colOff>
          <xdr:row>453</xdr:row>
          <xdr:rowOff>0</xdr:rowOff>
        </xdr:to>
        <xdr:sp macro="" textlink="">
          <xdr:nvSpPr>
            <xdr:cNvPr id="12551" name="Check Box 263" hidden="1">
              <a:extLst>
                <a:ext uri="{63B3BB69-23CF-44E3-9099-C40C66FF867C}">
                  <a14:compatExt spid="_x0000_s12551"/>
                </a:ext>
                <a:ext uri="{FF2B5EF4-FFF2-40B4-BE49-F238E27FC236}">
                  <a16:creationId xmlns:a16="http://schemas.microsoft.com/office/drawing/2014/main" id="{00000000-0008-0000-02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453</xdr:row>
          <xdr:rowOff>28575</xdr:rowOff>
        </xdr:from>
        <xdr:to>
          <xdr:col>24</xdr:col>
          <xdr:colOff>133350</xdr:colOff>
          <xdr:row>454</xdr:row>
          <xdr:rowOff>0</xdr:rowOff>
        </xdr:to>
        <xdr:sp macro="" textlink="">
          <xdr:nvSpPr>
            <xdr:cNvPr id="12552" name="Check Box 264" hidden="1">
              <a:extLst>
                <a:ext uri="{63B3BB69-23CF-44E3-9099-C40C66FF867C}">
                  <a14:compatExt spid="_x0000_s12552"/>
                </a:ext>
                <a:ext uri="{FF2B5EF4-FFF2-40B4-BE49-F238E27FC236}">
                  <a16:creationId xmlns:a16="http://schemas.microsoft.com/office/drawing/2014/main" id="{00000000-0008-0000-02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454</xdr:row>
          <xdr:rowOff>28575</xdr:rowOff>
        </xdr:from>
        <xdr:to>
          <xdr:col>24</xdr:col>
          <xdr:colOff>133350</xdr:colOff>
          <xdr:row>455</xdr:row>
          <xdr:rowOff>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2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454</xdr:row>
          <xdr:rowOff>28575</xdr:rowOff>
        </xdr:from>
        <xdr:to>
          <xdr:col>28</xdr:col>
          <xdr:colOff>133350</xdr:colOff>
          <xdr:row>455</xdr:row>
          <xdr:rowOff>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2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454</xdr:row>
          <xdr:rowOff>28575</xdr:rowOff>
        </xdr:from>
        <xdr:to>
          <xdr:col>33</xdr:col>
          <xdr:colOff>133350</xdr:colOff>
          <xdr:row>455</xdr:row>
          <xdr:rowOff>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2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455</xdr:row>
          <xdr:rowOff>28575</xdr:rowOff>
        </xdr:from>
        <xdr:to>
          <xdr:col>24</xdr:col>
          <xdr:colOff>133350</xdr:colOff>
          <xdr:row>456</xdr:row>
          <xdr:rowOff>0</xdr:rowOff>
        </xdr:to>
        <xdr:sp macro="" textlink="">
          <xdr:nvSpPr>
            <xdr:cNvPr id="12556" name="Check Box 268" hidden="1">
              <a:extLst>
                <a:ext uri="{63B3BB69-23CF-44E3-9099-C40C66FF867C}">
                  <a14:compatExt spid="_x0000_s12556"/>
                </a:ext>
                <a:ext uri="{FF2B5EF4-FFF2-40B4-BE49-F238E27FC236}">
                  <a16:creationId xmlns:a16="http://schemas.microsoft.com/office/drawing/2014/main" id="{00000000-0008-0000-02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456</xdr:row>
          <xdr:rowOff>28575</xdr:rowOff>
        </xdr:from>
        <xdr:to>
          <xdr:col>24</xdr:col>
          <xdr:colOff>133350</xdr:colOff>
          <xdr:row>457</xdr:row>
          <xdr:rowOff>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2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456</xdr:row>
          <xdr:rowOff>28575</xdr:rowOff>
        </xdr:from>
        <xdr:to>
          <xdr:col>28</xdr:col>
          <xdr:colOff>133350</xdr:colOff>
          <xdr:row>457</xdr:row>
          <xdr:rowOff>0</xdr:rowOff>
        </xdr:to>
        <xdr:sp macro="" textlink="">
          <xdr:nvSpPr>
            <xdr:cNvPr id="12558" name="Check Box 270" hidden="1">
              <a:extLst>
                <a:ext uri="{63B3BB69-23CF-44E3-9099-C40C66FF867C}">
                  <a14:compatExt spid="_x0000_s12558"/>
                </a:ext>
                <a:ext uri="{FF2B5EF4-FFF2-40B4-BE49-F238E27FC236}">
                  <a16:creationId xmlns:a16="http://schemas.microsoft.com/office/drawing/2014/main" id="{00000000-0008-0000-02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456</xdr:row>
          <xdr:rowOff>28575</xdr:rowOff>
        </xdr:from>
        <xdr:to>
          <xdr:col>33</xdr:col>
          <xdr:colOff>133350</xdr:colOff>
          <xdr:row>457</xdr:row>
          <xdr:rowOff>0</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2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457</xdr:row>
          <xdr:rowOff>28575</xdr:rowOff>
        </xdr:from>
        <xdr:to>
          <xdr:col>24</xdr:col>
          <xdr:colOff>133350</xdr:colOff>
          <xdr:row>458</xdr:row>
          <xdr:rowOff>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2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458</xdr:row>
          <xdr:rowOff>28575</xdr:rowOff>
        </xdr:from>
        <xdr:to>
          <xdr:col>24</xdr:col>
          <xdr:colOff>133350</xdr:colOff>
          <xdr:row>459</xdr:row>
          <xdr:rowOff>0</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2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458</xdr:row>
          <xdr:rowOff>28575</xdr:rowOff>
        </xdr:from>
        <xdr:to>
          <xdr:col>28</xdr:col>
          <xdr:colOff>133350</xdr:colOff>
          <xdr:row>459</xdr:row>
          <xdr:rowOff>0</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2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458</xdr:row>
          <xdr:rowOff>28575</xdr:rowOff>
        </xdr:from>
        <xdr:to>
          <xdr:col>33</xdr:col>
          <xdr:colOff>133350</xdr:colOff>
          <xdr:row>459</xdr:row>
          <xdr:rowOff>0</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2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459</xdr:row>
          <xdr:rowOff>28575</xdr:rowOff>
        </xdr:from>
        <xdr:to>
          <xdr:col>24</xdr:col>
          <xdr:colOff>133350</xdr:colOff>
          <xdr:row>460</xdr:row>
          <xdr:rowOff>0</xdr:rowOff>
        </xdr:to>
        <xdr:sp macro="" textlink="">
          <xdr:nvSpPr>
            <xdr:cNvPr id="12564" name="Check Box 276" hidden="1">
              <a:extLst>
                <a:ext uri="{63B3BB69-23CF-44E3-9099-C40C66FF867C}">
                  <a14:compatExt spid="_x0000_s12564"/>
                </a:ext>
                <a:ext uri="{FF2B5EF4-FFF2-40B4-BE49-F238E27FC236}">
                  <a16:creationId xmlns:a16="http://schemas.microsoft.com/office/drawing/2014/main" id="{00000000-0008-0000-02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460</xdr:row>
          <xdr:rowOff>28575</xdr:rowOff>
        </xdr:from>
        <xdr:to>
          <xdr:col>24</xdr:col>
          <xdr:colOff>133350</xdr:colOff>
          <xdr:row>461</xdr:row>
          <xdr:rowOff>0</xdr:rowOff>
        </xdr:to>
        <xdr:sp macro="" textlink="">
          <xdr:nvSpPr>
            <xdr:cNvPr id="12565" name="Check Box 277" hidden="1">
              <a:extLst>
                <a:ext uri="{63B3BB69-23CF-44E3-9099-C40C66FF867C}">
                  <a14:compatExt spid="_x0000_s12565"/>
                </a:ext>
                <a:ext uri="{FF2B5EF4-FFF2-40B4-BE49-F238E27FC236}">
                  <a16:creationId xmlns:a16="http://schemas.microsoft.com/office/drawing/2014/main" id="{00000000-0008-0000-02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460</xdr:row>
          <xdr:rowOff>28575</xdr:rowOff>
        </xdr:from>
        <xdr:to>
          <xdr:col>28</xdr:col>
          <xdr:colOff>133350</xdr:colOff>
          <xdr:row>461</xdr:row>
          <xdr:rowOff>0</xdr:rowOff>
        </xdr:to>
        <xdr:sp macro="" textlink="">
          <xdr:nvSpPr>
            <xdr:cNvPr id="12566" name="Check Box 278" hidden="1">
              <a:extLst>
                <a:ext uri="{63B3BB69-23CF-44E3-9099-C40C66FF867C}">
                  <a14:compatExt spid="_x0000_s12566"/>
                </a:ext>
                <a:ext uri="{FF2B5EF4-FFF2-40B4-BE49-F238E27FC236}">
                  <a16:creationId xmlns:a16="http://schemas.microsoft.com/office/drawing/2014/main" id="{00000000-0008-0000-02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460</xdr:row>
          <xdr:rowOff>28575</xdr:rowOff>
        </xdr:from>
        <xdr:to>
          <xdr:col>33</xdr:col>
          <xdr:colOff>133350</xdr:colOff>
          <xdr:row>461</xdr:row>
          <xdr:rowOff>0</xdr:rowOff>
        </xdr:to>
        <xdr:sp macro="" textlink="">
          <xdr:nvSpPr>
            <xdr:cNvPr id="12567" name="Check Box 279" hidden="1">
              <a:extLst>
                <a:ext uri="{63B3BB69-23CF-44E3-9099-C40C66FF867C}">
                  <a14:compatExt spid="_x0000_s12567"/>
                </a:ext>
                <a:ext uri="{FF2B5EF4-FFF2-40B4-BE49-F238E27FC236}">
                  <a16:creationId xmlns:a16="http://schemas.microsoft.com/office/drawing/2014/main" id="{00000000-0008-0000-0200-00001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461</xdr:row>
          <xdr:rowOff>28575</xdr:rowOff>
        </xdr:from>
        <xdr:to>
          <xdr:col>24</xdr:col>
          <xdr:colOff>133350</xdr:colOff>
          <xdr:row>462</xdr:row>
          <xdr:rowOff>0</xdr:rowOff>
        </xdr:to>
        <xdr:sp macro="" textlink="">
          <xdr:nvSpPr>
            <xdr:cNvPr id="12568" name="Check Box 280" hidden="1">
              <a:extLst>
                <a:ext uri="{63B3BB69-23CF-44E3-9099-C40C66FF867C}">
                  <a14:compatExt spid="_x0000_s12568"/>
                </a:ext>
                <a:ext uri="{FF2B5EF4-FFF2-40B4-BE49-F238E27FC236}">
                  <a16:creationId xmlns:a16="http://schemas.microsoft.com/office/drawing/2014/main" id="{00000000-0008-0000-02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462</xdr:row>
          <xdr:rowOff>28575</xdr:rowOff>
        </xdr:from>
        <xdr:to>
          <xdr:col>24</xdr:col>
          <xdr:colOff>133350</xdr:colOff>
          <xdr:row>463</xdr:row>
          <xdr:rowOff>0</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2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462</xdr:row>
          <xdr:rowOff>28575</xdr:rowOff>
        </xdr:from>
        <xdr:to>
          <xdr:col>28</xdr:col>
          <xdr:colOff>133350</xdr:colOff>
          <xdr:row>463</xdr:row>
          <xdr:rowOff>0</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2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462</xdr:row>
          <xdr:rowOff>28575</xdr:rowOff>
        </xdr:from>
        <xdr:to>
          <xdr:col>33</xdr:col>
          <xdr:colOff>133350</xdr:colOff>
          <xdr:row>463</xdr:row>
          <xdr:rowOff>0</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2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463</xdr:row>
          <xdr:rowOff>28575</xdr:rowOff>
        </xdr:from>
        <xdr:to>
          <xdr:col>24</xdr:col>
          <xdr:colOff>133350</xdr:colOff>
          <xdr:row>464</xdr:row>
          <xdr:rowOff>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2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464</xdr:row>
          <xdr:rowOff>28575</xdr:rowOff>
        </xdr:from>
        <xdr:to>
          <xdr:col>24</xdr:col>
          <xdr:colOff>133350</xdr:colOff>
          <xdr:row>465</xdr:row>
          <xdr:rowOff>0</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2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464</xdr:row>
          <xdr:rowOff>28575</xdr:rowOff>
        </xdr:from>
        <xdr:to>
          <xdr:col>28</xdr:col>
          <xdr:colOff>133350</xdr:colOff>
          <xdr:row>465</xdr:row>
          <xdr:rowOff>0</xdr:rowOff>
        </xdr:to>
        <xdr:sp macro="" textlink="">
          <xdr:nvSpPr>
            <xdr:cNvPr id="12574" name="Check Box 286" hidden="1">
              <a:extLst>
                <a:ext uri="{63B3BB69-23CF-44E3-9099-C40C66FF867C}">
                  <a14:compatExt spid="_x0000_s12574"/>
                </a:ext>
                <a:ext uri="{FF2B5EF4-FFF2-40B4-BE49-F238E27FC236}">
                  <a16:creationId xmlns:a16="http://schemas.microsoft.com/office/drawing/2014/main" id="{00000000-0008-0000-02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464</xdr:row>
          <xdr:rowOff>28575</xdr:rowOff>
        </xdr:from>
        <xdr:to>
          <xdr:col>33</xdr:col>
          <xdr:colOff>133350</xdr:colOff>
          <xdr:row>465</xdr:row>
          <xdr:rowOff>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2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465</xdr:row>
          <xdr:rowOff>28575</xdr:rowOff>
        </xdr:from>
        <xdr:to>
          <xdr:col>24</xdr:col>
          <xdr:colOff>133350</xdr:colOff>
          <xdr:row>466</xdr:row>
          <xdr:rowOff>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2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466</xdr:row>
          <xdr:rowOff>28575</xdr:rowOff>
        </xdr:from>
        <xdr:to>
          <xdr:col>24</xdr:col>
          <xdr:colOff>133350</xdr:colOff>
          <xdr:row>467</xdr:row>
          <xdr:rowOff>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2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466</xdr:row>
          <xdr:rowOff>28575</xdr:rowOff>
        </xdr:from>
        <xdr:to>
          <xdr:col>28</xdr:col>
          <xdr:colOff>133350</xdr:colOff>
          <xdr:row>467</xdr:row>
          <xdr:rowOff>0</xdr:rowOff>
        </xdr:to>
        <xdr:sp macro="" textlink="">
          <xdr:nvSpPr>
            <xdr:cNvPr id="12578" name="Check Box 290" hidden="1">
              <a:extLst>
                <a:ext uri="{63B3BB69-23CF-44E3-9099-C40C66FF867C}">
                  <a14:compatExt spid="_x0000_s12578"/>
                </a:ext>
                <a:ext uri="{FF2B5EF4-FFF2-40B4-BE49-F238E27FC236}">
                  <a16:creationId xmlns:a16="http://schemas.microsoft.com/office/drawing/2014/main" id="{00000000-0008-0000-0200-00002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466</xdr:row>
          <xdr:rowOff>28575</xdr:rowOff>
        </xdr:from>
        <xdr:to>
          <xdr:col>33</xdr:col>
          <xdr:colOff>133350</xdr:colOff>
          <xdr:row>467</xdr:row>
          <xdr:rowOff>0</xdr:rowOff>
        </xdr:to>
        <xdr:sp macro="" textlink="">
          <xdr:nvSpPr>
            <xdr:cNvPr id="12579" name="Check Box 291" hidden="1">
              <a:extLst>
                <a:ext uri="{63B3BB69-23CF-44E3-9099-C40C66FF867C}">
                  <a14:compatExt spid="_x0000_s12579"/>
                </a:ext>
                <a:ext uri="{FF2B5EF4-FFF2-40B4-BE49-F238E27FC236}">
                  <a16:creationId xmlns:a16="http://schemas.microsoft.com/office/drawing/2014/main" id="{00000000-0008-0000-02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467</xdr:row>
          <xdr:rowOff>28575</xdr:rowOff>
        </xdr:from>
        <xdr:to>
          <xdr:col>24</xdr:col>
          <xdr:colOff>133350</xdr:colOff>
          <xdr:row>468</xdr:row>
          <xdr:rowOff>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2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480</xdr:row>
          <xdr:rowOff>28575</xdr:rowOff>
        </xdr:from>
        <xdr:to>
          <xdr:col>24</xdr:col>
          <xdr:colOff>133350</xdr:colOff>
          <xdr:row>481</xdr:row>
          <xdr:rowOff>0</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2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480</xdr:row>
          <xdr:rowOff>28575</xdr:rowOff>
        </xdr:from>
        <xdr:to>
          <xdr:col>28</xdr:col>
          <xdr:colOff>133350</xdr:colOff>
          <xdr:row>481</xdr:row>
          <xdr:rowOff>0</xdr:rowOff>
        </xdr:to>
        <xdr:sp macro="" textlink="">
          <xdr:nvSpPr>
            <xdr:cNvPr id="12582" name="Check Box 294" hidden="1">
              <a:extLst>
                <a:ext uri="{63B3BB69-23CF-44E3-9099-C40C66FF867C}">
                  <a14:compatExt spid="_x0000_s12582"/>
                </a:ext>
                <a:ext uri="{FF2B5EF4-FFF2-40B4-BE49-F238E27FC236}">
                  <a16:creationId xmlns:a16="http://schemas.microsoft.com/office/drawing/2014/main" id="{00000000-0008-0000-02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480</xdr:row>
          <xdr:rowOff>28575</xdr:rowOff>
        </xdr:from>
        <xdr:to>
          <xdr:col>33</xdr:col>
          <xdr:colOff>133350</xdr:colOff>
          <xdr:row>481</xdr:row>
          <xdr:rowOff>0</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2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481</xdr:row>
          <xdr:rowOff>28575</xdr:rowOff>
        </xdr:from>
        <xdr:to>
          <xdr:col>24</xdr:col>
          <xdr:colOff>133350</xdr:colOff>
          <xdr:row>482</xdr:row>
          <xdr:rowOff>0</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2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482</xdr:row>
          <xdr:rowOff>28575</xdr:rowOff>
        </xdr:from>
        <xdr:to>
          <xdr:col>24</xdr:col>
          <xdr:colOff>133350</xdr:colOff>
          <xdr:row>483</xdr:row>
          <xdr:rowOff>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2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482</xdr:row>
          <xdr:rowOff>28575</xdr:rowOff>
        </xdr:from>
        <xdr:to>
          <xdr:col>28</xdr:col>
          <xdr:colOff>133350</xdr:colOff>
          <xdr:row>483</xdr:row>
          <xdr:rowOff>0</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2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482</xdr:row>
          <xdr:rowOff>28575</xdr:rowOff>
        </xdr:from>
        <xdr:to>
          <xdr:col>33</xdr:col>
          <xdr:colOff>133350</xdr:colOff>
          <xdr:row>483</xdr:row>
          <xdr:rowOff>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2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483</xdr:row>
          <xdr:rowOff>28575</xdr:rowOff>
        </xdr:from>
        <xdr:to>
          <xdr:col>24</xdr:col>
          <xdr:colOff>133350</xdr:colOff>
          <xdr:row>484</xdr:row>
          <xdr:rowOff>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2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484</xdr:row>
          <xdr:rowOff>28575</xdr:rowOff>
        </xdr:from>
        <xdr:to>
          <xdr:col>24</xdr:col>
          <xdr:colOff>133350</xdr:colOff>
          <xdr:row>485</xdr:row>
          <xdr:rowOff>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2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484</xdr:row>
          <xdr:rowOff>28575</xdr:rowOff>
        </xdr:from>
        <xdr:to>
          <xdr:col>28</xdr:col>
          <xdr:colOff>133350</xdr:colOff>
          <xdr:row>485</xdr:row>
          <xdr:rowOff>0</xdr:rowOff>
        </xdr:to>
        <xdr:sp macro="" textlink="">
          <xdr:nvSpPr>
            <xdr:cNvPr id="12590" name="Check Box 302" hidden="1">
              <a:extLst>
                <a:ext uri="{63B3BB69-23CF-44E3-9099-C40C66FF867C}">
                  <a14:compatExt spid="_x0000_s12590"/>
                </a:ext>
                <a:ext uri="{FF2B5EF4-FFF2-40B4-BE49-F238E27FC236}">
                  <a16:creationId xmlns:a16="http://schemas.microsoft.com/office/drawing/2014/main" id="{00000000-0008-0000-0200-00002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484</xdr:row>
          <xdr:rowOff>28575</xdr:rowOff>
        </xdr:from>
        <xdr:to>
          <xdr:col>33</xdr:col>
          <xdr:colOff>133350</xdr:colOff>
          <xdr:row>485</xdr:row>
          <xdr:rowOff>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2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485</xdr:row>
          <xdr:rowOff>28575</xdr:rowOff>
        </xdr:from>
        <xdr:to>
          <xdr:col>24</xdr:col>
          <xdr:colOff>133350</xdr:colOff>
          <xdr:row>486</xdr:row>
          <xdr:rowOff>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2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486</xdr:row>
          <xdr:rowOff>28575</xdr:rowOff>
        </xdr:from>
        <xdr:to>
          <xdr:col>24</xdr:col>
          <xdr:colOff>133350</xdr:colOff>
          <xdr:row>487</xdr:row>
          <xdr:rowOff>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2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486</xdr:row>
          <xdr:rowOff>28575</xdr:rowOff>
        </xdr:from>
        <xdr:to>
          <xdr:col>28</xdr:col>
          <xdr:colOff>133350</xdr:colOff>
          <xdr:row>487</xdr:row>
          <xdr:rowOff>0</xdr:rowOff>
        </xdr:to>
        <xdr:sp macro="" textlink="">
          <xdr:nvSpPr>
            <xdr:cNvPr id="12594" name="Check Box 306" hidden="1">
              <a:extLst>
                <a:ext uri="{63B3BB69-23CF-44E3-9099-C40C66FF867C}">
                  <a14:compatExt spid="_x0000_s12594"/>
                </a:ext>
                <a:ext uri="{FF2B5EF4-FFF2-40B4-BE49-F238E27FC236}">
                  <a16:creationId xmlns:a16="http://schemas.microsoft.com/office/drawing/2014/main" id="{00000000-0008-0000-02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486</xdr:row>
          <xdr:rowOff>28575</xdr:rowOff>
        </xdr:from>
        <xdr:to>
          <xdr:col>33</xdr:col>
          <xdr:colOff>133350</xdr:colOff>
          <xdr:row>487</xdr:row>
          <xdr:rowOff>0</xdr:rowOff>
        </xdr:to>
        <xdr:sp macro="" textlink="">
          <xdr:nvSpPr>
            <xdr:cNvPr id="12595" name="Check Box 307" hidden="1">
              <a:extLst>
                <a:ext uri="{63B3BB69-23CF-44E3-9099-C40C66FF867C}">
                  <a14:compatExt spid="_x0000_s12595"/>
                </a:ext>
                <a:ext uri="{FF2B5EF4-FFF2-40B4-BE49-F238E27FC236}">
                  <a16:creationId xmlns:a16="http://schemas.microsoft.com/office/drawing/2014/main" id="{00000000-0008-0000-02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487</xdr:row>
          <xdr:rowOff>28575</xdr:rowOff>
        </xdr:from>
        <xdr:to>
          <xdr:col>24</xdr:col>
          <xdr:colOff>133350</xdr:colOff>
          <xdr:row>488</xdr:row>
          <xdr:rowOff>0</xdr:rowOff>
        </xdr:to>
        <xdr:sp macro="" textlink="">
          <xdr:nvSpPr>
            <xdr:cNvPr id="12596" name="Check Box 308" hidden="1">
              <a:extLst>
                <a:ext uri="{63B3BB69-23CF-44E3-9099-C40C66FF867C}">
                  <a14:compatExt spid="_x0000_s12596"/>
                </a:ext>
                <a:ext uri="{FF2B5EF4-FFF2-40B4-BE49-F238E27FC236}">
                  <a16:creationId xmlns:a16="http://schemas.microsoft.com/office/drawing/2014/main" id="{00000000-0008-0000-02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488</xdr:row>
          <xdr:rowOff>28575</xdr:rowOff>
        </xdr:from>
        <xdr:to>
          <xdr:col>24</xdr:col>
          <xdr:colOff>133350</xdr:colOff>
          <xdr:row>489</xdr:row>
          <xdr:rowOff>0</xdr:rowOff>
        </xdr:to>
        <xdr:sp macro="" textlink="">
          <xdr:nvSpPr>
            <xdr:cNvPr id="12597" name="Check Box 309" hidden="1">
              <a:extLst>
                <a:ext uri="{63B3BB69-23CF-44E3-9099-C40C66FF867C}">
                  <a14:compatExt spid="_x0000_s12597"/>
                </a:ext>
                <a:ext uri="{FF2B5EF4-FFF2-40B4-BE49-F238E27FC236}">
                  <a16:creationId xmlns:a16="http://schemas.microsoft.com/office/drawing/2014/main" id="{00000000-0008-0000-02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488</xdr:row>
          <xdr:rowOff>28575</xdr:rowOff>
        </xdr:from>
        <xdr:to>
          <xdr:col>28</xdr:col>
          <xdr:colOff>133350</xdr:colOff>
          <xdr:row>489</xdr:row>
          <xdr:rowOff>0</xdr:rowOff>
        </xdr:to>
        <xdr:sp macro="" textlink="">
          <xdr:nvSpPr>
            <xdr:cNvPr id="12598" name="Check Box 310" hidden="1">
              <a:extLst>
                <a:ext uri="{63B3BB69-23CF-44E3-9099-C40C66FF867C}">
                  <a14:compatExt spid="_x0000_s12598"/>
                </a:ext>
                <a:ext uri="{FF2B5EF4-FFF2-40B4-BE49-F238E27FC236}">
                  <a16:creationId xmlns:a16="http://schemas.microsoft.com/office/drawing/2014/main" id="{00000000-0008-0000-0200-00003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488</xdr:row>
          <xdr:rowOff>28575</xdr:rowOff>
        </xdr:from>
        <xdr:to>
          <xdr:col>33</xdr:col>
          <xdr:colOff>133350</xdr:colOff>
          <xdr:row>489</xdr:row>
          <xdr:rowOff>0</xdr:rowOff>
        </xdr:to>
        <xdr:sp macro="" textlink="">
          <xdr:nvSpPr>
            <xdr:cNvPr id="12599" name="Check Box 311" hidden="1">
              <a:extLst>
                <a:ext uri="{63B3BB69-23CF-44E3-9099-C40C66FF867C}">
                  <a14:compatExt spid="_x0000_s12599"/>
                </a:ext>
                <a:ext uri="{FF2B5EF4-FFF2-40B4-BE49-F238E27FC236}">
                  <a16:creationId xmlns:a16="http://schemas.microsoft.com/office/drawing/2014/main" id="{00000000-0008-0000-02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489</xdr:row>
          <xdr:rowOff>28575</xdr:rowOff>
        </xdr:from>
        <xdr:to>
          <xdr:col>24</xdr:col>
          <xdr:colOff>133350</xdr:colOff>
          <xdr:row>490</xdr:row>
          <xdr:rowOff>0</xdr:rowOff>
        </xdr:to>
        <xdr:sp macro="" textlink="">
          <xdr:nvSpPr>
            <xdr:cNvPr id="12600" name="Check Box 312" hidden="1">
              <a:extLst>
                <a:ext uri="{63B3BB69-23CF-44E3-9099-C40C66FF867C}">
                  <a14:compatExt spid="_x0000_s12600"/>
                </a:ext>
                <a:ext uri="{FF2B5EF4-FFF2-40B4-BE49-F238E27FC236}">
                  <a16:creationId xmlns:a16="http://schemas.microsoft.com/office/drawing/2014/main" id="{00000000-0008-0000-02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490</xdr:row>
          <xdr:rowOff>28575</xdr:rowOff>
        </xdr:from>
        <xdr:to>
          <xdr:col>24</xdr:col>
          <xdr:colOff>133350</xdr:colOff>
          <xdr:row>491</xdr:row>
          <xdr:rowOff>0</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0000000-0008-0000-02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490</xdr:row>
          <xdr:rowOff>28575</xdr:rowOff>
        </xdr:from>
        <xdr:to>
          <xdr:col>28</xdr:col>
          <xdr:colOff>133350</xdr:colOff>
          <xdr:row>491</xdr:row>
          <xdr:rowOff>0</xdr:rowOff>
        </xdr:to>
        <xdr:sp macro="" textlink="">
          <xdr:nvSpPr>
            <xdr:cNvPr id="12602" name="Check Box 314" hidden="1">
              <a:extLst>
                <a:ext uri="{63B3BB69-23CF-44E3-9099-C40C66FF867C}">
                  <a14:compatExt spid="_x0000_s12602"/>
                </a:ext>
                <a:ext uri="{FF2B5EF4-FFF2-40B4-BE49-F238E27FC236}">
                  <a16:creationId xmlns:a16="http://schemas.microsoft.com/office/drawing/2014/main" id="{00000000-0008-0000-02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490</xdr:row>
          <xdr:rowOff>28575</xdr:rowOff>
        </xdr:from>
        <xdr:to>
          <xdr:col>33</xdr:col>
          <xdr:colOff>133350</xdr:colOff>
          <xdr:row>491</xdr:row>
          <xdr:rowOff>0</xdr:rowOff>
        </xdr:to>
        <xdr:sp macro="" textlink="">
          <xdr:nvSpPr>
            <xdr:cNvPr id="12603" name="Check Box 315" hidden="1">
              <a:extLst>
                <a:ext uri="{63B3BB69-23CF-44E3-9099-C40C66FF867C}">
                  <a14:compatExt spid="_x0000_s12603"/>
                </a:ext>
                <a:ext uri="{FF2B5EF4-FFF2-40B4-BE49-F238E27FC236}">
                  <a16:creationId xmlns:a16="http://schemas.microsoft.com/office/drawing/2014/main" id="{00000000-0008-0000-02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491</xdr:row>
          <xdr:rowOff>28575</xdr:rowOff>
        </xdr:from>
        <xdr:to>
          <xdr:col>24</xdr:col>
          <xdr:colOff>133350</xdr:colOff>
          <xdr:row>492</xdr:row>
          <xdr:rowOff>0</xdr:rowOff>
        </xdr:to>
        <xdr:sp macro="" textlink="">
          <xdr:nvSpPr>
            <xdr:cNvPr id="12604" name="Check Box 316" hidden="1">
              <a:extLst>
                <a:ext uri="{63B3BB69-23CF-44E3-9099-C40C66FF867C}">
                  <a14:compatExt spid="_x0000_s12604"/>
                </a:ext>
                <a:ext uri="{FF2B5EF4-FFF2-40B4-BE49-F238E27FC236}">
                  <a16:creationId xmlns:a16="http://schemas.microsoft.com/office/drawing/2014/main" id="{00000000-0008-0000-0200-00003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492</xdr:row>
          <xdr:rowOff>28575</xdr:rowOff>
        </xdr:from>
        <xdr:to>
          <xdr:col>24</xdr:col>
          <xdr:colOff>133350</xdr:colOff>
          <xdr:row>493</xdr:row>
          <xdr:rowOff>0</xdr:rowOff>
        </xdr:to>
        <xdr:sp macro="" textlink="">
          <xdr:nvSpPr>
            <xdr:cNvPr id="12605" name="Check Box 317" hidden="1">
              <a:extLst>
                <a:ext uri="{63B3BB69-23CF-44E3-9099-C40C66FF867C}">
                  <a14:compatExt spid="_x0000_s12605"/>
                </a:ext>
                <a:ext uri="{FF2B5EF4-FFF2-40B4-BE49-F238E27FC236}">
                  <a16:creationId xmlns:a16="http://schemas.microsoft.com/office/drawing/2014/main" id="{00000000-0008-0000-02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492</xdr:row>
          <xdr:rowOff>28575</xdr:rowOff>
        </xdr:from>
        <xdr:to>
          <xdr:col>28</xdr:col>
          <xdr:colOff>133350</xdr:colOff>
          <xdr:row>493</xdr:row>
          <xdr:rowOff>0</xdr:rowOff>
        </xdr:to>
        <xdr:sp macro="" textlink="">
          <xdr:nvSpPr>
            <xdr:cNvPr id="12606" name="Check Box 318" hidden="1">
              <a:extLst>
                <a:ext uri="{63B3BB69-23CF-44E3-9099-C40C66FF867C}">
                  <a14:compatExt spid="_x0000_s12606"/>
                </a:ext>
                <a:ext uri="{FF2B5EF4-FFF2-40B4-BE49-F238E27FC236}">
                  <a16:creationId xmlns:a16="http://schemas.microsoft.com/office/drawing/2014/main" id="{00000000-0008-0000-02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492</xdr:row>
          <xdr:rowOff>28575</xdr:rowOff>
        </xdr:from>
        <xdr:to>
          <xdr:col>33</xdr:col>
          <xdr:colOff>133350</xdr:colOff>
          <xdr:row>493</xdr:row>
          <xdr:rowOff>0</xdr:rowOff>
        </xdr:to>
        <xdr:sp macro="" textlink="">
          <xdr:nvSpPr>
            <xdr:cNvPr id="12607" name="Check Box 319" hidden="1">
              <a:extLst>
                <a:ext uri="{63B3BB69-23CF-44E3-9099-C40C66FF867C}">
                  <a14:compatExt spid="_x0000_s12607"/>
                </a:ext>
                <a:ext uri="{FF2B5EF4-FFF2-40B4-BE49-F238E27FC236}">
                  <a16:creationId xmlns:a16="http://schemas.microsoft.com/office/drawing/2014/main" id="{00000000-0008-0000-02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493</xdr:row>
          <xdr:rowOff>28575</xdr:rowOff>
        </xdr:from>
        <xdr:to>
          <xdr:col>24</xdr:col>
          <xdr:colOff>133350</xdr:colOff>
          <xdr:row>494</xdr:row>
          <xdr:rowOff>0</xdr:rowOff>
        </xdr:to>
        <xdr:sp macro="" textlink="">
          <xdr:nvSpPr>
            <xdr:cNvPr id="12608" name="Check Box 320" hidden="1">
              <a:extLst>
                <a:ext uri="{63B3BB69-23CF-44E3-9099-C40C66FF867C}">
                  <a14:compatExt spid="_x0000_s12608"/>
                </a:ext>
                <a:ext uri="{FF2B5EF4-FFF2-40B4-BE49-F238E27FC236}">
                  <a16:creationId xmlns:a16="http://schemas.microsoft.com/office/drawing/2014/main" id="{00000000-0008-0000-02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494</xdr:row>
          <xdr:rowOff>28575</xdr:rowOff>
        </xdr:from>
        <xdr:to>
          <xdr:col>24</xdr:col>
          <xdr:colOff>133350</xdr:colOff>
          <xdr:row>495</xdr:row>
          <xdr:rowOff>0</xdr:rowOff>
        </xdr:to>
        <xdr:sp macro="" textlink="">
          <xdr:nvSpPr>
            <xdr:cNvPr id="12609" name="Check Box 321" hidden="1">
              <a:extLst>
                <a:ext uri="{63B3BB69-23CF-44E3-9099-C40C66FF867C}">
                  <a14:compatExt spid="_x0000_s12609"/>
                </a:ext>
                <a:ext uri="{FF2B5EF4-FFF2-40B4-BE49-F238E27FC236}">
                  <a16:creationId xmlns:a16="http://schemas.microsoft.com/office/drawing/2014/main" id="{00000000-0008-0000-02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494</xdr:row>
          <xdr:rowOff>28575</xdr:rowOff>
        </xdr:from>
        <xdr:to>
          <xdr:col>28</xdr:col>
          <xdr:colOff>133350</xdr:colOff>
          <xdr:row>495</xdr:row>
          <xdr:rowOff>0</xdr:rowOff>
        </xdr:to>
        <xdr:sp macro="" textlink="">
          <xdr:nvSpPr>
            <xdr:cNvPr id="12610" name="Check Box 322" hidden="1">
              <a:extLst>
                <a:ext uri="{63B3BB69-23CF-44E3-9099-C40C66FF867C}">
                  <a14:compatExt spid="_x0000_s12610"/>
                </a:ext>
                <a:ext uri="{FF2B5EF4-FFF2-40B4-BE49-F238E27FC236}">
                  <a16:creationId xmlns:a16="http://schemas.microsoft.com/office/drawing/2014/main" id="{00000000-0008-0000-02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494</xdr:row>
          <xdr:rowOff>28575</xdr:rowOff>
        </xdr:from>
        <xdr:to>
          <xdr:col>33</xdr:col>
          <xdr:colOff>133350</xdr:colOff>
          <xdr:row>495</xdr:row>
          <xdr:rowOff>0</xdr:rowOff>
        </xdr:to>
        <xdr:sp macro="" textlink="">
          <xdr:nvSpPr>
            <xdr:cNvPr id="12611" name="Check Box 323" hidden="1">
              <a:extLst>
                <a:ext uri="{63B3BB69-23CF-44E3-9099-C40C66FF867C}">
                  <a14:compatExt spid="_x0000_s12611"/>
                </a:ext>
                <a:ext uri="{FF2B5EF4-FFF2-40B4-BE49-F238E27FC236}">
                  <a16:creationId xmlns:a16="http://schemas.microsoft.com/office/drawing/2014/main" id="{00000000-0008-0000-02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495</xdr:row>
          <xdr:rowOff>28575</xdr:rowOff>
        </xdr:from>
        <xdr:to>
          <xdr:col>24</xdr:col>
          <xdr:colOff>133350</xdr:colOff>
          <xdr:row>496</xdr:row>
          <xdr:rowOff>0</xdr:rowOff>
        </xdr:to>
        <xdr:sp macro="" textlink="">
          <xdr:nvSpPr>
            <xdr:cNvPr id="12612" name="Check Box 324" hidden="1">
              <a:extLst>
                <a:ext uri="{63B3BB69-23CF-44E3-9099-C40C66FF867C}">
                  <a14:compatExt spid="_x0000_s12612"/>
                </a:ext>
                <a:ext uri="{FF2B5EF4-FFF2-40B4-BE49-F238E27FC236}">
                  <a16:creationId xmlns:a16="http://schemas.microsoft.com/office/drawing/2014/main" id="{00000000-0008-0000-0200-00004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496</xdr:row>
          <xdr:rowOff>28575</xdr:rowOff>
        </xdr:from>
        <xdr:to>
          <xdr:col>24</xdr:col>
          <xdr:colOff>133350</xdr:colOff>
          <xdr:row>497</xdr:row>
          <xdr:rowOff>0</xdr:rowOff>
        </xdr:to>
        <xdr:sp macro="" textlink="">
          <xdr:nvSpPr>
            <xdr:cNvPr id="12613" name="Check Box 325" hidden="1">
              <a:extLst>
                <a:ext uri="{63B3BB69-23CF-44E3-9099-C40C66FF867C}">
                  <a14:compatExt spid="_x0000_s12613"/>
                </a:ext>
                <a:ext uri="{FF2B5EF4-FFF2-40B4-BE49-F238E27FC236}">
                  <a16:creationId xmlns:a16="http://schemas.microsoft.com/office/drawing/2014/main" id="{00000000-0008-0000-02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496</xdr:row>
          <xdr:rowOff>28575</xdr:rowOff>
        </xdr:from>
        <xdr:to>
          <xdr:col>28</xdr:col>
          <xdr:colOff>133350</xdr:colOff>
          <xdr:row>497</xdr:row>
          <xdr:rowOff>0</xdr:rowOff>
        </xdr:to>
        <xdr:sp macro="" textlink="">
          <xdr:nvSpPr>
            <xdr:cNvPr id="12614" name="Check Box 326" hidden="1">
              <a:extLst>
                <a:ext uri="{63B3BB69-23CF-44E3-9099-C40C66FF867C}">
                  <a14:compatExt spid="_x0000_s12614"/>
                </a:ext>
                <a:ext uri="{FF2B5EF4-FFF2-40B4-BE49-F238E27FC236}">
                  <a16:creationId xmlns:a16="http://schemas.microsoft.com/office/drawing/2014/main" id="{00000000-0008-0000-0200-00004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496</xdr:row>
          <xdr:rowOff>28575</xdr:rowOff>
        </xdr:from>
        <xdr:to>
          <xdr:col>33</xdr:col>
          <xdr:colOff>133350</xdr:colOff>
          <xdr:row>497</xdr:row>
          <xdr:rowOff>0</xdr:rowOff>
        </xdr:to>
        <xdr:sp macro="" textlink="">
          <xdr:nvSpPr>
            <xdr:cNvPr id="12615" name="Check Box 327" hidden="1">
              <a:extLst>
                <a:ext uri="{63B3BB69-23CF-44E3-9099-C40C66FF867C}">
                  <a14:compatExt spid="_x0000_s12615"/>
                </a:ext>
                <a:ext uri="{FF2B5EF4-FFF2-40B4-BE49-F238E27FC236}">
                  <a16:creationId xmlns:a16="http://schemas.microsoft.com/office/drawing/2014/main" id="{00000000-0008-0000-02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497</xdr:row>
          <xdr:rowOff>28575</xdr:rowOff>
        </xdr:from>
        <xdr:to>
          <xdr:col>24</xdr:col>
          <xdr:colOff>133350</xdr:colOff>
          <xdr:row>498</xdr:row>
          <xdr:rowOff>0</xdr:rowOff>
        </xdr:to>
        <xdr:sp macro="" textlink="">
          <xdr:nvSpPr>
            <xdr:cNvPr id="12616" name="Check Box 328" hidden="1">
              <a:extLst>
                <a:ext uri="{63B3BB69-23CF-44E3-9099-C40C66FF867C}">
                  <a14:compatExt spid="_x0000_s12616"/>
                </a:ext>
                <a:ext uri="{FF2B5EF4-FFF2-40B4-BE49-F238E27FC236}">
                  <a16:creationId xmlns:a16="http://schemas.microsoft.com/office/drawing/2014/main" id="{00000000-0008-0000-02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498</xdr:row>
          <xdr:rowOff>28575</xdr:rowOff>
        </xdr:from>
        <xdr:to>
          <xdr:col>24</xdr:col>
          <xdr:colOff>133350</xdr:colOff>
          <xdr:row>499</xdr:row>
          <xdr:rowOff>0</xdr:rowOff>
        </xdr:to>
        <xdr:sp macro="" textlink="">
          <xdr:nvSpPr>
            <xdr:cNvPr id="12617" name="Check Box 329" hidden="1">
              <a:extLst>
                <a:ext uri="{63B3BB69-23CF-44E3-9099-C40C66FF867C}">
                  <a14:compatExt spid="_x0000_s12617"/>
                </a:ext>
                <a:ext uri="{FF2B5EF4-FFF2-40B4-BE49-F238E27FC236}">
                  <a16:creationId xmlns:a16="http://schemas.microsoft.com/office/drawing/2014/main" id="{00000000-0008-0000-0200-00004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498</xdr:row>
          <xdr:rowOff>28575</xdr:rowOff>
        </xdr:from>
        <xdr:to>
          <xdr:col>28</xdr:col>
          <xdr:colOff>133350</xdr:colOff>
          <xdr:row>499</xdr:row>
          <xdr:rowOff>0</xdr:rowOff>
        </xdr:to>
        <xdr:sp macro="" textlink="">
          <xdr:nvSpPr>
            <xdr:cNvPr id="12618" name="Check Box 330" hidden="1">
              <a:extLst>
                <a:ext uri="{63B3BB69-23CF-44E3-9099-C40C66FF867C}">
                  <a14:compatExt spid="_x0000_s12618"/>
                </a:ext>
                <a:ext uri="{FF2B5EF4-FFF2-40B4-BE49-F238E27FC236}">
                  <a16:creationId xmlns:a16="http://schemas.microsoft.com/office/drawing/2014/main" id="{00000000-0008-0000-0200-00004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498</xdr:row>
          <xdr:rowOff>28575</xdr:rowOff>
        </xdr:from>
        <xdr:to>
          <xdr:col>33</xdr:col>
          <xdr:colOff>133350</xdr:colOff>
          <xdr:row>499</xdr:row>
          <xdr:rowOff>0</xdr:rowOff>
        </xdr:to>
        <xdr:sp macro="" textlink="">
          <xdr:nvSpPr>
            <xdr:cNvPr id="12619" name="Check Box 331" hidden="1">
              <a:extLst>
                <a:ext uri="{63B3BB69-23CF-44E3-9099-C40C66FF867C}">
                  <a14:compatExt spid="_x0000_s12619"/>
                </a:ext>
                <a:ext uri="{FF2B5EF4-FFF2-40B4-BE49-F238E27FC236}">
                  <a16:creationId xmlns:a16="http://schemas.microsoft.com/office/drawing/2014/main" id="{00000000-0008-0000-02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499</xdr:row>
          <xdr:rowOff>28575</xdr:rowOff>
        </xdr:from>
        <xdr:to>
          <xdr:col>24</xdr:col>
          <xdr:colOff>133350</xdr:colOff>
          <xdr:row>500</xdr:row>
          <xdr:rowOff>0</xdr:rowOff>
        </xdr:to>
        <xdr:sp macro="" textlink="">
          <xdr:nvSpPr>
            <xdr:cNvPr id="12620" name="Check Box 332" hidden="1">
              <a:extLst>
                <a:ext uri="{63B3BB69-23CF-44E3-9099-C40C66FF867C}">
                  <a14:compatExt spid="_x0000_s12620"/>
                </a:ext>
                <a:ext uri="{FF2B5EF4-FFF2-40B4-BE49-F238E27FC236}">
                  <a16:creationId xmlns:a16="http://schemas.microsoft.com/office/drawing/2014/main" id="{00000000-0008-0000-02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514</xdr:row>
          <xdr:rowOff>28575</xdr:rowOff>
        </xdr:from>
        <xdr:to>
          <xdr:col>16</xdr:col>
          <xdr:colOff>133350</xdr:colOff>
          <xdr:row>515</xdr:row>
          <xdr:rowOff>0</xdr:rowOff>
        </xdr:to>
        <xdr:sp macro="" textlink="">
          <xdr:nvSpPr>
            <xdr:cNvPr id="12621" name="Check Box 333" hidden="1">
              <a:extLst>
                <a:ext uri="{63B3BB69-23CF-44E3-9099-C40C66FF867C}">
                  <a14:compatExt spid="_x0000_s12621"/>
                </a:ext>
                <a:ext uri="{FF2B5EF4-FFF2-40B4-BE49-F238E27FC236}">
                  <a16:creationId xmlns:a16="http://schemas.microsoft.com/office/drawing/2014/main" id="{00000000-0008-0000-02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515</xdr:row>
          <xdr:rowOff>28575</xdr:rowOff>
        </xdr:from>
        <xdr:to>
          <xdr:col>16</xdr:col>
          <xdr:colOff>133350</xdr:colOff>
          <xdr:row>516</xdr:row>
          <xdr:rowOff>0</xdr:rowOff>
        </xdr:to>
        <xdr:sp macro="" textlink="">
          <xdr:nvSpPr>
            <xdr:cNvPr id="12622" name="Check Box 334" hidden="1">
              <a:extLst>
                <a:ext uri="{63B3BB69-23CF-44E3-9099-C40C66FF867C}">
                  <a14:compatExt spid="_x0000_s12622"/>
                </a:ext>
                <a:ext uri="{FF2B5EF4-FFF2-40B4-BE49-F238E27FC236}">
                  <a16:creationId xmlns:a16="http://schemas.microsoft.com/office/drawing/2014/main" id="{00000000-0008-0000-02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514</xdr:row>
          <xdr:rowOff>28575</xdr:rowOff>
        </xdr:from>
        <xdr:to>
          <xdr:col>21</xdr:col>
          <xdr:colOff>133350</xdr:colOff>
          <xdr:row>515</xdr:row>
          <xdr:rowOff>0</xdr:rowOff>
        </xdr:to>
        <xdr:sp macro="" textlink="">
          <xdr:nvSpPr>
            <xdr:cNvPr id="12623" name="Check Box 335" hidden="1">
              <a:extLst>
                <a:ext uri="{63B3BB69-23CF-44E3-9099-C40C66FF867C}">
                  <a14:compatExt spid="_x0000_s12623"/>
                </a:ext>
                <a:ext uri="{FF2B5EF4-FFF2-40B4-BE49-F238E27FC236}">
                  <a16:creationId xmlns:a16="http://schemas.microsoft.com/office/drawing/2014/main" id="{00000000-0008-0000-02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515</xdr:row>
          <xdr:rowOff>28575</xdr:rowOff>
        </xdr:from>
        <xdr:to>
          <xdr:col>21</xdr:col>
          <xdr:colOff>133350</xdr:colOff>
          <xdr:row>516</xdr:row>
          <xdr:rowOff>0</xdr:rowOff>
        </xdr:to>
        <xdr:sp macro="" textlink="">
          <xdr:nvSpPr>
            <xdr:cNvPr id="12624" name="Check Box 336" hidden="1">
              <a:extLst>
                <a:ext uri="{63B3BB69-23CF-44E3-9099-C40C66FF867C}">
                  <a14:compatExt spid="_x0000_s12624"/>
                </a:ext>
                <a:ext uri="{FF2B5EF4-FFF2-40B4-BE49-F238E27FC236}">
                  <a16:creationId xmlns:a16="http://schemas.microsoft.com/office/drawing/2014/main" id="{00000000-0008-0000-02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516</xdr:row>
          <xdr:rowOff>28575</xdr:rowOff>
        </xdr:from>
        <xdr:to>
          <xdr:col>16</xdr:col>
          <xdr:colOff>133350</xdr:colOff>
          <xdr:row>517</xdr:row>
          <xdr:rowOff>0</xdr:rowOff>
        </xdr:to>
        <xdr:sp macro="" textlink="">
          <xdr:nvSpPr>
            <xdr:cNvPr id="12625" name="Check Box 337" hidden="1">
              <a:extLst>
                <a:ext uri="{63B3BB69-23CF-44E3-9099-C40C66FF867C}">
                  <a14:compatExt spid="_x0000_s12625"/>
                </a:ext>
                <a:ext uri="{FF2B5EF4-FFF2-40B4-BE49-F238E27FC236}">
                  <a16:creationId xmlns:a16="http://schemas.microsoft.com/office/drawing/2014/main" id="{00000000-0008-0000-02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517</xdr:row>
          <xdr:rowOff>28575</xdr:rowOff>
        </xdr:from>
        <xdr:to>
          <xdr:col>16</xdr:col>
          <xdr:colOff>133350</xdr:colOff>
          <xdr:row>518</xdr:row>
          <xdr:rowOff>0</xdr:rowOff>
        </xdr:to>
        <xdr:sp macro="" textlink="">
          <xdr:nvSpPr>
            <xdr:cNvPr id="12626" name="Check Box 338" hidden="1">
              <a:extLst>
                <a:ext uri="{63B3BB69-23CF-44E3-9099-C40C66FF867C}">
                  <a14:compatExt spid="_x0000_s12626"/>
                </a:ext>
                <a:ext uri="{FF2B5EF4-FFF2-40B4-BE49-F238E27FC236}">
                  <a16:creationId xmlns:a16="http://schemas.microsoft.com/office/drawing/2014/main" id="{00000000-0008-0000-02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516</xdr:row>
          <xdr:rowOff>28575</xdr:rowOff>
        </xdr:from>
        <xdr:to>
          <xdr:col>21</xdr:col>
          <xdr:colOff>133350</xdr:colOff>
          <xdr:row>517</xdr:row>
          <xdr:rowOff>0</xdr:rowOff>
        </xdr:to>
        <xdr:sp macro="" textlink="">
          <xdr:nvSpPr>
            <xdr:cNvPr id="12627" name="Check Box 339" hidden="1">
              <a:extLst>
                <a:ext uri="{63B3BB69-23CF-44E3-9099-C40C66FF867C}">
                  <a14:compatExt spid="_x0000_s12627"/>
                </a:ext>
                <a:ext uri="{FF2B5EF4-FFF2-40B4-BE49-F238E27FC236}">
                  <a16:creationId xmlns:a16="http://schemas.microsoft.com/office/drawing/2014/main" id="{00000000-0008-0000-02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517</xdr:row>
          <xdr:rowOff>28575</xdr:rowOff>
        </xdr:from>
        <xdr:to>
          <xdr:col>21</xdr:col>
          <xdr:colOff>133350</xdr:colOff>
          <xdr:row>518</xdr:row>
          <xdr:rowOff>0</xdr:rowOff>
        </xdr:to>
        <xdr:sp macro="" textlink="">
          <xdr:nvSpPr>
            <xdr:cNvPr id="12628" name="Check Box 340" hidden="1">
              <a:extLst>
                <a:ext uri="{63B3BB69-23CF-44E3-9099-C40C66FF867C}">
                  <a14:compatExt spid="_x0000_s12628"/>
                </a:ext>
                <a:ext uri="{FF2B5EF4-FFF2-40B4-BE49-F238E27FC236}">
                  <a16:creationId xmlns:a16="http://schemas.microsoft.com/office/drawing/2014/main" id="{00000000-0008-0000-02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518</xdr:row>
          <xdr:rowOff>28575</xdr:rowOff>
        </xdr:from>
        <xdr:to>
          <xdr:col>16</xdr:col>
          <xdr:colOff>133350</xdr:colOff>
          <xdr:row>519</xdr:row>
          <xdr:rowOff>0</xdr:rowOff>
        </xdr:to>
        <xdr:sp macro="" textlink="">
          <xdr:nvSpPr>
            <xdr:cNvPr id="12629" name="Check Box 341" hidden="1">
              <a:extLst>
                <a:ext uri="{63B3BB69-23CF-44E3-9099-C40C66FF867C}">
                  <a14:compatExt spid="_x0000_s12629"/>
                </a:ext>
                <a:ext uri="{FF2B5EF4-FFF2-40B4-BE49-F238E27FC236}">
                  <a16:creationId xmlns:a16="http://schemas.microsoft.com/office/drawing/2014/main" id="{00000000-0008-0000-02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519</xdr:row>
          <xdr:rowOff>28575</xdr:rowOff>
        </xdr:from>
        <xdr:to>
          <xdr:col>16</xdr:col>
          <xdr:colOff>133350</xdr:colOff>
          <xdr:row>520</xdr:row>
          <xdr:rowOff>0</xdr:rowOff>
        </xdr:to>
        <xdr:sp macro="" textlink="">
          <xdr:nvSpPr>
            <xdr:cNvPr id="12630" name="Check Box 342" hidden="1">
              <a:extLst>
                <a:ext uri="{63B3BB69-23CF-44E3-9099-C40C66FF867C}">
                  <a14:compatExt spid="_x0000_s12630"/>
                </a:ext>
                <a:ext uri="{FF2B5EF4-FFF2-40B4-BE49-F238E27FC236}">
                  <a16:creationId xmlns:a16="http://schemas.microsoft.com/office/drawing/2014/main" id="{00000000-0008-0000-0200-00005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518</xdr:row>
          <xdr:rowOff>28575</xdr:rowOff>
        </xdr:from>
        <xdr:to>
          <xdr:col>21</xdr:col>
          <xdr:colOff>133350</xdr:colOff>
          <xdr:row>519</xdr:row>
          <xdr:rowOff>0</xdr:rowOff>
        </xdr:to>
        <xdr:sp macro="" textlink="">
          <xdr:nvSpPr>
            <xdr:cNvPr id="12631" name="Check Box 343" hidden="1">
              <a:extLst>
                <a:ext uri="{63B3BB69-23CF-44E3-9099-C40C66FF867C}">
                  <a14:compatExt spid="_x0000_s12631"/>
                </a:ext>
                <a:ext uri="{FF2B5EF4-FFF2-40B4-BE49-F238E27FC236}">
                  <a16:creationId xmlns:a16="http://schemas.microsoft.com/office/drawing/2014/main" id="{00000000-0008-0000-0200-00005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519</xdr:row>
          <xdr:rowOff>28575</xdr:rowOff>
        </xdr:from>
        <xdr:to>
          <xdr:col>21</xdr:col>
          <xdr:colOff>133350</xdr:colOff>
          <xdr:row>520</xdr:row>
          <xdr:rowOff>0</xdr:rowOff>
        </xdr:to>
        <xdr:sp macro="" textlink="">
          <xdr:nvSpPr>
            <xdr:cNvPr id="12632" name="Check Box 344" hidden="1">
              <a:extLst>
                <a:ext uri="{63B3BB69-23CF-44E3-9099-C40C66FF867C}">
                  <a14:compatExt spid="_x0000_s12632"/>
                </a:ext>
                <a:ext uri="{FF2B5EF4-FFF2-40B4-BE49-F238E27FC236}">
                  <a16:creationId xmlns:a16="http://schemas.microsoft.com/office/drawing/2014/main" id="{00000000-0008-0000-0200-00005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520</xdr:row>
          <xdr:rowOff>28575</xdr:rowOff>
        </xdr:from>
        <xdr:to>
          <xdr:col>16</xdr:col>
          <xdr:colOff>133350</xdr:colOff>
          <xdr:row>521</xdr:row>
          <xdr:rowOff>0</xdr:rowOff>
        </xdr:to>
        <xdr:sp macro="" textlink="">
          <xdr:nvSpPr>
            <xdr:cNvPr id="12633" name="Check Box 345" hidden="1">
              <a:extLst>
                <a:ext uri="{63B3BB69-23CF-44E3-9099-C40C66FF867C}">
                  <a14:compatExt spid="_x0000_s12633"/>
                </a:ext>
                <a:ext uri="{FF2B5EF4-FFF2-40B4-BE49-F238E27FC236}">
                  <a16:creationId xmlns:a16="http://schemas.microsoft.com/office/drawing/2014/main" id="{00000000-0008-0000-0200-00005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521</xdr:row>
          <xdr:rowOff>28575</xdr:rowOff>
        </xdr:from>
        <xdr:to>
          <xdr:col>16</xdr:col>
          <xdr:colOff>133350</xdr:colOff>
          <xdr:row>522</xdr:row>
          <xdr:rowOff>0</xdr:rowOff>
        </xdr:to>
        <xdr:sp macro="" textlink="">
          <xdr:nvSpPr>
            <xdr:cNvPr id="12634" name="Check Box 346" hidden="1">
              <a:extLst>
                <a:ext uri="{63B3BB69-23CF-44E3-9099-C40C66FF867C}">
                  <a14:compatExt spid="_x0000_s12634"/>
                </a:ext>
                <a:ext uri="{FF2B5EF4-FFF2-40B4-BE49-F238E27FC236}">
                  <a16:creationId xmlns:a16="http://schemas.microsoft.com/office/drawing/2014/main" id="{00000000-0008-0000-02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520</xdr:row>
          <xdr:rowOff>28575</xdr:rowOff>
        </xdr:from>
        <xdr:to>
          <xdr:col>21</xdr:col>
          <xdr:colOff>133350</xdr:colOff>
          <xdr:row>521</xdr:row>
          <xdr:rowOff>0</xdr:rowOff>
        </xdr:to>
        <xdr:sp macro="" textlink="">
          <xdr:nvSpPr>
            <xdr:cNvPr id="12635" name="Check Box 347" hidden="1">
              <a:extLst>
                <a:ext uri="{63B3BB69-23CF-44E3-9099-C40C66FF867C}">
                  <a14:compatExt spid="_x0000_s12635"/>
                </a:ext>
                <a:ext uri="{FF2B5EF4-FFF2-40B4-BE49-F238E27FC236}">
                  <a16:creationId xmlns:a16="http://schemas.microsoft.com/office/drawing/2014/main" id="{00000000-0008-0000-02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521</xdr:row>
          <xdr:rowOff>28575</xdr:rowOff>
        </xdr:from>
        <xdr:to>
          <xdr:col>21</xdr:col>
          <xdr:colOff>133350</xdr:colOff>
          <xdr:row>522</xdr:row>
          <xdr:rowOff>0</xdr:rowOff>
        </xdr:to>
        <xdr:sp macro="" textlink="">
          <xdr:nvSpPr>
            <xdr:cNvPr id="12636" name="Check Box 348" hidden="1">
              <a:extLst>
                <a:ext uri="{63B3BB69-23CF-44E3-9099-C40C66FF867C}">
                  <a14:compatExt spid="_x0000_s12636"/>
                </a:ext>
                <a:ext uri="{FF2B5EF4-FFF2-40B4-BE49-F238E27FC236}">
                  <a16:creationId xmlns:a16="http://schemas.microsoft.com/office/drawing/2014/main" id="{00000000-0008-0000-02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522</xdr:row>
          <xdr:rowOff>28575</xdr:rowOff>
        </xdr:from>
        <xdr:to>
          <xdr:col>16</xdr:col>
          <xdr:colOff>133350</xdr:colOff>
          <xdr:row>523</xdr:row>
          <xdr:rowOff>0</xdr:rowOff>
        </xdr:to>
        <xdr:sp macro="" textlink="">
          <xdr:nvSpPr>
            <xdr:cNvPr id="12637" name="Check Box 349" hidden="1">
              <a:extLst>
                <a:ext uri="{63B3BB69-23CF-44E3-9099-C40C66FF867C}">
                  <a14:compatExt spid="_x0000_s12637"/>
                </a:ext>
                <a:ext uri="{FF2B5EF4-FFF2-40B4-BE49-F238E27FC236}">
                  <a16:creationId xmlns:a16="http://schemas.microsoft.com/office/drawing/2014/main" id="{00000000-0008-0000-0200-00005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523</xdr:row>
          <xdr:rowOff>28575</xdr:rowOff>
        </xdr:from>
        <xdr:to>
          <xdr:col>16</xdr:col>
          <xdr:colOff>133350</xdr:colOff>
          <xdr:row>524</xdr:row>
          <xdr:rowOff>0</xdr:rowOff>
        </xdr:to>
        <xdr:sp macro="" textlink="">
          <xdr:nvSpPr>
            <xdr:cNvPr id="12638" name="Check Box 350" hidden="1">
              <a:extLst>
                <a:ext uri="{63B3BB69-23CF-44E3-9099-C40C66FF867C}">
                  <a14:compatExt spid="_x0000_s12638"/>
                </a:ext>
                <a:ext uri="{FF2B5EF4-FFF2-40B4-BE49-F238E27FC236}">
                  <a16:creationId xmlns:a16="http://schemas.microsoft.com/office/drawing/2014/main" id="{00000000-0008-0000-0200-00005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522</xdr:row>
          <xdr:rowOff>28575</xdr:rowOff>
        </xdr:from>
        <xdr:to>
          <xdr:col>21</xdr:col>
          <xdr:colOff>133350</xdr:colOff>
          <xdr:row>523</xdr:row>
          <xdr:rowOff>0</xdr:rowOff>
        </xdr:to>
        <xdr:sp macro="" textlink="">
          <xdr:nvSpPr>
            <xdr:cNvPr id="12639" name="Check Box 351" hidden="1">
              <a:extLst>
                <a:ext uri="{63B3BB69-23CF-44E3-9099-C40C66FF867C}">
                  <a14:compatExt spid="_x0000_s12639"/>
                </a:ext>
                <a:ext uri="{FF2B5EF4-FFF2-40B4-BE49-F238E27FC236}">
                  <a16:creationId xmlns:a16="http://schemas.microsoft.com/office/drawing/2014/main" id="{00000000-0008-0000-0200-00005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523</xdr:row>
          <xdr:rowOff>28575</xdr:rowOff>
        </xdr:from>
        <xdr:to>
          <xdr:col>21</xdr:col>
          <xdr:colOff>133350</xdr:colOff>
          <xdr:row>524</xdr:row>
          <xdr:rowOff>0</xdr:rowOff>
        </xdr:to>
        <xdr:sp macro="" textlink="">
          <xdr:nvSpPr>
            <xdr:cNvPr id="12640" name="Check Box 352" hidden="1">
              <a:extLst>
                <a:ext uri="{63B3BB69-23CF-44E3-9099-C40C66FF867C}">
                  <a14:compatExt spid="_x0000_s12640"/>
                </a:ext>
                <a:ext uri="{FF2B5EF4-FFF2-40B4-BE49-F238E27FC236}">
                  <a16:creationId xmlns:a16="http://schemas.microsoft.com/office/drawing/2014/main" id="{00000000-0008-0000-0200-00006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534</xdr:row>
          <xdr:rowOff>47625</xdr:rowOff>
        </xdr:from>
        <xdr:to>
          <xdr:col>12</xdr:col>
          <xdr:colOff>133350</xdr:colOff>
          <xdr:row>535</xdr:row>
          <xdr:rowOff>0</xdr:rowOff>
        </xdr:to>
        <xdr:sp macro="" textlink="">
          <xdr:nvSpPr>
            <xdr:cNvPr id="12641" name="Check Box 353" hidden="1">
              <a:extLst>
                <a:ext uri="{63B3BB69-23CF-44E3-9099-C40C66FF867C}">
                  <a14:compatExt spid="_x0000_s12641"/>
                </a:ext>
                <a:ext uri="{FF2B5EF4-FFF2-40B4-BE49-F238E27FC236}">
                  <a16:creationId xmlns:a16="http://schemas.microsoft.com/office/drawing/2014/main" id="{00000000-0008-0000-02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534</xdr:row>
          <xdr:rowOff>47625</xdr:rowOff>
        </xdr:from>
        <xdr:to>
          <xdr:col>17</xdr:col>
          <xdr:colOff>133350</xdr:colOff>
          <xdr:row>535</xdr:row>
          <xdr:rowOff>0</xdr:rowOff>
        </xdr:to>
        <xdr:sp macro="" textlink="">
          <xdr:nvSpPr>
            <xdr:cNvPr id="12642" name="Check Box 354" hidden="1">
              <a:extLst>
                <a:ext uri="{63B3BB69-23CF-44E3-9099-C40C66FF867C}">
                  <a14:compatExt spid="_x0000_s12642"/>
                </a:ext>
                <a:ext uri="{FF2B5EF4-FFF2-40B4-BE49-F238E27FC236}">
                  <a16:creationId xmlns:a16="http://schemas.microsoft.com/office/drawing/2014/main" id="{00000000-0008-0000-0200-00006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534</xdr:row>
          <xdr:rowOff>47625</xdr:rowOff>
        </xdr:from>
        <xdr:to>
          <xdr:col>12</xdr:col>
          <xdr:colOff>133350</xdr:colOff>
          <xdr:row>535</xdr:row>
          <xdr:rowOff>0</xdr:rowOff>
        </xdr:to>
        <xdr:sp macro="" textlink="">
          <xdr:nvSpPr>
            <xdr:cNvPr id="12643" name="Check Box 355" hidden="1">
              <a:extLst>
                <a:ext uri="{63B3BB69-23CF-44E3-9099-C40C66FF867C}">
                  <a14:compatExt spid="_x0000_s12643"/>
                </a:ext>
                <a:ext uri="{FF2B5EF4-FFF2-40B4-BE49-F238E27FC236}">
                  <a16:creationId xmlns:a16="http://schemas.microsoft.com/office/drawing/2014/main" id="{00000000-0008-0000-02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534</xdr:row>
          <xdr:rowOff>47625</xdr:rowOff>
        </xdr:from>
        <xdr:to>
          <xdr:col>17</xdr:col>
          <xdr:colOff>133350</xdr:colOff>
          <xdr:row>535</xdr:row>
          <xdr:rowOff>0</xdr:rowOff>
        </xdr:to>
        <xdr:sp macro="" textlink="">
          <xdr:nvSpPr>
            <xdr:cNvPr id="12644" name="Check Box 356" hidden="1">
              <a:extLst>
                <a:ext uri="{63B3BB69-23CF-44E3-9099-C40C66FF867C}">
                  <a14:compatExt spid="_x0000_s12644"/>
                </a:ext>
                <a:ext uri="{FF2B5EF4-FFF2-40B4-BE49-F238E27FC236}">
                  <a16:creationId xmlns:a16="http://schemas.microsoft.com/office/drawing/2014/main" id="{00000000-0008-0000-0200-00006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535</xdr:row>
          <xdr:rowOff>47625</xdr:rowOff>
        </xdr:from>
        <xdr:to>
          <xdr:col>12</xdr:col>
          <xdr:colOff>133350</xdr:colOff>
          <xdr:row>536</xdr:row>
          <xdr:rowOff>0</xdr:rowOff>
        </xdr:to>
        <xdr:sp macro="" textlink="">
          <xdr:nvSpPr>
            <xdr:cNvPr id="12645" name="Check Box 357" hidden="1">
              <a:extLst>
                <a:ext uri="{63B3BB69-23CF-44E3-9099-C40C66FF867C}">
                  <a14:compatExt spid="_x0000_s12645"/>
                </a:ext>
                <a:ext uri="{FF2B5EF4-FFF2-40B4-BE49-F238E27FC236}">
                  <a16:creationId xmlns:a16="http://schemas.microsoft.com/office/drawing/2014/main" id="{00000000-0008-0000-02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535</xdr:row>
          <xdr:rowOff>47625</xdr:rowOff>
        </xdr:from>
        <xdr:to>
          <xdr:col>17</xdr:col>
          <xdr:colOff>133350</xdr:colOff>
          <xdr:row>536</xdr:row>
          <xdr:rowOff>0</xdr:rowOff>
        </xdr:to>
        <xdr:sp macro="" textlink="">
          <xdr:nvSpPr>
            <xdr:cNvPr id="12646" name="Check Box 358" hidden="1">
              <a:extLst>
                <a:ext uri="{63B3BB69-23CF-44E3-9099-C40C66FF867C}">
                  <a14:compatExt spid="_x0000_s12646"/>
                </a:ext>
                <a:ext uri="{FF2B5EF4-FFF2-40B4-BE49-F238E27FC236}">
                  <a16:creationId xmlns:a16="http://schemas.microsoft.com/office/drawing/2014/main" id="{00000000-0008-0000-0200-00006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535</xdr:row>
          <xdr:rowOff>47625</xdr:rowOff>
        </xdr:from>
        <xdr:to>
          <xdr:col>12</xdr:col>
          <xdr:colOff>133350</xdr:colOff>
          <xdr:row>536</xdr:row>
          <xdr:rowOff>0</xdr:rowOff>
        </xdr:to>
        <xdr:sp macro="" textlink="">
          <xdr:nvSpPr>
            <xdr:cNvPr id="12647" name="Check Box 359" hidden="1">
              <a:extLst>
                <a:ext uri="{63B3BB69-23CF-44E3-9099-C40C66FF867C}">
                  <a14:compatExt spid="_x0000_s12647"/>
                </a:ext>
                <a:ext uri="{FF2B5EF4-FFF2-40B4-BE49-F238E27FC236}">
                  <a16:creationId xmlns:a16="http://schemas.microsoft.com/office/drawing/2014/main" id="{00000000-0008-0000-0200-00006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535</xdr:row>
          <xdr:rowOff>47625</xdr:rowOff>
        </xdr:from>
        <xdr:to>
          <xdr:col>17</xdr:col>
          <xdr:colOff>133350</xdr:colOff>
          <xdr:row>536</xdr:row>
          <xdr:rowOff>0</xdr:rowOff>
        </xdr:to>
        <xdr:sp macro="" textlink="">
          <xdr:nvSpPr>
            <xdr:cNvPr id="12648" name="Check Box 360" hidden="1">
              <a:extLst>
                <a:ext uri="{63B3BB69-23CF-44E3-9099-C40C66FF867C}">
                  <a14:compatExt spid="_x0000_s12648"/>
                </a:ext>
                <a:ext uri="{FF2B5EF4-FFF2-40B4-BE49-F238E27FC236}">
                  <a16:creationId xmlns:a16="http://schemas.microsoft.com/office/drawing/2014/main" id="{00000000-0008-0000-0200-00006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643</xdr:row>
          <xdr:rowOff>161925</xdr:rowOff>
        </xdr:from>
        <xdr:to>
          <xdr:col>16</xdr:col>
          <xdr:colOff>123825</xdr:colOff>
          <xdr:row>645</xdr:row>
          <xdr:rowOff>9525</xdr:rowOff>
        </xdr:to>
        <xdr:sp macro="" textlink="">
          <xdr:nvSpPr>
            <xdr:cNvPr id="12664" name="Check Box 376" hidden="1">
              <a:extLst>
                <a:ext uri="{63B3BB69-23CF-44E3-9099-C40C66FF867C}">
                  <a14:compatExt spid="_x0000_s12664"/>
                </a:ext>
                <a:ext uri="{FF2B5EF4-FFF2-40B4-BE49-F238E27FC236}">
                  <a16:creationId xmlns:a16="http://schemas.microsoft.com/office/drawing/2014/main" id="{00000000-0008-0000-0200-00007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643</xdr:row>
          <xdr:rowOff>161925</xdr:rowOff>
        </xdr:from>
        <xdr:to>
          <xdr:col>19</xdr:col>
          <xdr:colOff>19050</xdr:colOff>
          <xdr:row>645</xdr:row>
          <xdr:rowOff>19050</xdr:rowOff>
        </xdr:to>
        <xdr:sp macro="" textlink="">
          <xdr:nvSpPr>
            <xdr:cNvPr id="12666" name="Check Box 378" hidden="1">
              <a:extLst>
                <a:ext uri="{63B3BB69-23CF-44E3-9099-C40C66FF867C}">
                  <a14:compatExt spid="_x0000_s12666"/>
                </a:ext>
                <a:ext uri="{FF2B5EF4-FFF2-40B4-BE49-F238E27FC236}">
                  <a16:creationId xmlns:a16="http://schemas.microsoft.com/office/drawing/2014/main" id="{00000000-0008-0000-0200-00007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653</xdr:row>
          <xdr:rowOff>152400</xdr:rowOff>
        </xdr:from>
        <xdr:to>
          <xdr:col>16</xdr:col>
          <xdr:colOff>123825</xdr:colOff>
          <xdr:row>655</xdr:row>
          <xdr:rowOff>9525</xdr:rowOff>
        </xdr:to>
        <xdr:sp macro="" textlink="">
          <xdr:nvSpPr>
            <xdr:cNvPr id="12680" name="Check Box 392" hidden="1">
              <a:extLst>
                <a:ext uri="{63B3BB69-23CF-44E3-9099-C40C66FF867C}">
                  <a14:compatExt spid="_x0000_s12680"/>
                </a:ext>
                <a:ext uri="{FF2B5EF4-FFF2-40B4-BE49-F238E27FC236}">
                  <a16:creationId xmlns:a16="http://schemas.microsoft.com/office/drawing/2014/main" id="{00000000-0008-0000-0200-00008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653</xdr:row>
          <xdr:rowOff>152400</xdr:rowOff>
        </xdr:from>
        <xdr:to>
          <xdr:col>19</xdr:col>
          <xdr:colOff>28575</xdr:colOff>
          <xdr:row>655</xdr:row>
          <xdr:rowOff>19050</xdr:rowOff>
        </xdr:to>
        <xdr:sp macro="" textlink="">
          <xdr:nvSpPr>
            <xdr:cNvPr id="12681" name="Check Box 393" hidden="1">
              <a:extLst>
                <a:ext uri="{63B3BB69-23CF-44E3-9099-C40C66FF867C}">
                  <a14:compatExt spid="_x0000_s12681"/>
                </a:ext>
                <a:ext uri="{FF2B5EF4-FFF2-40B4-BE49-F238E27FC236}">
                  <a16:creationId xmlns:a16="http://schemas.microsoft.com/office/drawing/2014/main" id="{00000000-0008-0000-0200-00008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19050</xdr:rowOff>
        </xdr:from>
        <xdr:to>
          <xdr:col>29</xdr:col>
          <xdr:colOff>114300</xdr:colOff>
          <xdr:row>4</xdr:row>
          <xdr:rowOff>238125</xdr:rowOff>
        </xdr:to>
        <xdr:sp macro="" textlink="">
          <xdr:nvSpPr>
            <xdr:cNvPr id="12686" name="Check Box 398" hidden="1">
              <a:extLst>
                <a:ext uri="{63B3BB69-23CF-44E3-9099-C40C66FF867C}">
                  <a14:compatExt spid="_x0000_s12686"/>
                </a:ext>
                <a:ext uri="{FF2B5EF4-FFF2-40B4-BE49-F238E27FC236}">
                  <a16:creationId xmlns:a16="http://schemas.microsoft.com/office/drawing/2014/main" id="{00000000-0008-0000-0200-00008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xdr:row>
          <xdr:rowOff>19050</xdr:rowOff>
        </xdr:from>
        <xdr:to>
          <xdr:col>29</xdr:col>
          <xdr:colOff>114300</xdr:colOff>
          <xdr:row>5</xdr:row>
          <xdr:rowOff>238125</xdr:rowOff>
        </xdr:to>
        <xdr:sp macro="" textlink="">
          <xdr:nvSpPr>
            <xdr:cNvPr id="12687" name="Check Box 399" hidden="1">
              <a:extLst>
                <a:ext uri="{63B3BB69-23CF-44E3-9099-C40C66FF867C}">
                  <a14:compatExt spid="_x0000_s12687"/>
                </a:ext>
                <a:ext uri="{FF2B5EF4-FFF2-40B4-BE49-F238E27FC236}">
                  <a16:creationId xmlns:a16="http://schemas.microsoft.com/office/drawing/2014/main" id="{00000000-0008-0000-0200-00008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19050</xdr:rowOff>
        </xdr:from>
        <xdr:to>
          <xdr:col>29</xdr:col>
          <xdr:colOff>114300</xdr:colOff>
          <xdr:row>6</xdr:row>
          <xdr:rowOff>238125</xdr:rowOff>
        </xdr:to>
        <xdr:sp macro="" textlink="">
          <xdr:nvSpPr>
            <xdr:cNvPr id="12688" name="Check Box 400" hidden="1">
              <a:extLst>
                <a:ext uri="{63B3BB69-23CF-44E3-9099-C40C66FF867C}">
                  <a14:compatExt spid="_x0000_s12688"/>
                </a:ext>
                <a:ext uri="{FF2B5EF4-FFF2-40B4-BE49-F238E27FC236}">
                  <a16:creationId xmlns:a16="http://schemas.microsoft.com/office/drawing/2014/main" id="{00000000-0008-0000-0200-00009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xdr:row>
          <xdr:rowOff>19050</xdr:rowOff>
        </xdr:from>
        <xdr:to>
          <xdr:col>29</xdr:col>
          <xdr:colOff>114300</xdr:colOff>
          <xdr:row>7</xdr:row>
          <xdr:rowOff>238125</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2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8</xdr:row>
          <xdr:rowOff>19050</xdr:rowOff>
        </xdr:from>
        <xdr:to>
          <xdr:col>29</xdr:col>
          <xdr:colOff>114300</xdr:colOff>
          <xdr:row>8</xdr:row>
          <xdr:rowOff>238125</xdr:rowOff>
        </xdr:to>
        <xdr:sp macro="" textlink="">
          <xdr:nvSpPr>
            <xdr:cNvPr id="12690" name="Check Box 402" hidden="1">
              <a:extLst>
                <a:ext uri="{63B3BB69-23CF-44E3-9099-C40C66FF867C}">
                  <a14:compatExt spid="_x0000_s12690"/>
                </a:ext>
                <a:ext uri="{FF2B5EF4-FFF2-40B4-BE49-F238E27FC236}">
                  <a16:creationId xmlns:a16="http://schemas.microsoft.com/office/drawing/2014/main" id="{00000000-0008-0000-0200-00009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xdr:row>
          <xdr:rowOff>19050</xdr:rowOff>
        </xdr:from>
        <xdr:to>
          <xdr:col>29</xdr:col>
          <xdr:colOff>114300</xdr:colOff>
          <xdr:row>9</xdr:row>
          <xdr:rowOff>238125</xdr:rowOff>
        </xdr:to>
        <xdr:sp macro="" textlink="">
          <xdr:nvSpPr>
            <xdr:cNvPr id="12691" name="Check Box 403" hidden="1">
              <a:extLst>
                <a:ext uri="{63B3BB69-23CF-44E3-9099-C40C66FF867C}">
                  <a14:compatExt spid="_x0000_s12691"/>
                </a:ext>
                <a:ext uri="{FF2B5EF4-FFF2-40B4-BE49-F238E27FC236}">
                  <a16:creationId xmlns:a16="http://schemas.microsoft.com/office/drawing/2014/main" id="{00000000-0008-0000-0200-00009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xdr:row>
          <xdr:rowOff>19050</xdr:rowOff>
        </xdr:from>
        <xdr:to>
          <xdr:col>29</xdr:col>
          <xdr:colOff>114300</xdr:colOff>
          <xdr:row>10</xdr:row>
          <xdr:rowOff>238125</xdr:rowOff>
        </xdr:to>
        <xdr:sp macro="" textlink="">
          <xdr:nvSpPr>
            <xdr:cNvPr id="12692" name="Check Box 404" hidden="1">
              <a:extLst>
                <a:ext uri="{63B3BB69-23CF-44E3-9099-C40C66FF867C}">
                  <a14:compatExt spid="_x0000_s12692"/>
                </a:ext>
                <a:ext uri="{FF2B5EF4-FFF2-40B4-BE49-F238E27FC236}">
                  <a16:creationId xmlns:a16="http://schemas.microsoft.com/office/drawing/2014/main" id="{00000000-0008-0000-0200-00009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xdr:row>
          <xdr:rowOff>19050</xdr:rowOff>
        </xdr:from>
        <xdr:to>
          <xdr:col>29</xdr:col>
          <xdr:colOff>114300</xdr:colOff>
          <xdr:row>11</xdr:row>
          <xdr:rowOff>238125</xdr:rowOff>
        </xdr:to>
        <xdr:sp macro="" textlink="">
          <xdr:nvSpPr>
            <xdr:cNvPr id="12693" name="Check Box 405" hidden="1">
              <a:extLst>
                <a:ext uri="{63B3BB69-23CF-44E3-9099-C40C66FF867C}">
                  <a14:compatExt spid="_x0000_s12693"/>
                </a:ext>
                <a:ext uri="{FF2B5EF4-FFF2-40B4-BE49-F238E27FC236}">
                  <a16:creationId xmlns:a16="http://schemas.microsoft.com/office/drawing/2014/main" id="{00000000-0008-0000-0200-00009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12</xdr:row>
          <xdr:rowOff>19050</xdr:rowOff>
        </xdr:from>
        <xdr:to>
          <xdr:col>29</xdr:col>
          <xdr:colOff>114300</xdr:colOff>
          <xdr:row>12</xdr:row>
          <xdr:rowOff>238125</xdr:rowOff>
        </xdr:to>
        <xdr:sp macro="" textlink="">
          <xdr:nvSpPr>
            <xdr:cNvPr id="12694" name="Check Box 406" hidden="1">
              <a:extLst>
                <a:ext uri="{63B3BB69-23CF-44E3-9099-C40C66FF867C}">
                  <a14:compatExt spid="_x0000_s12694"/>
                </a:ext>
                <a:ext uri="{FF2B5EF4-FFF2-40B4-BE49-F238E27FC236}">
                  <a16:creationId xmlns:a16="http://schemas.microsoft.com/office/drawing/2014/main" id="{00000000-0008-0000-0200-00009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19050</xdr:rowOff>
        </xdr:from>
        <xdr:to>
          <xdr:col>29</xdr:col>
          <xdr:colOff>114300</xdr:colOff>
          <xdr:row>13</xdr:row>
          <xdr:rowOff>238125</xdr:rowOff>
        </xdr:to>
        <xdr:sp macro="" textlink="">
          <xdr:nvSpPr>
            <xdr:cNvPr id="12695" name="Check Box 407" hidden="1">
              <a:extLst>
                <a:ext uri="{63B3BB69-23CF-44E3-9099-C40C66FF867C}">
                  <a14:compatExt spid="_x0000_s12695"/>
                </a:ext>
                <a:ext uri="{FF2B5EF4-FFF2-40B4-BE49-F238E27FC236}">
                  <a16:creationId xmlns:a16="http://schemas.microsoft.com/office/drawing/2014/main" id="{00000000-0008-0000-0200-00009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14</xdr:row>
          <xdr:rowOff>19050</xdr:rowOff>
        </xdr:from>
        <xdr:to>
          <xdr:col>29</xdr:col>
          <xdr:colOff>114300</xdr:colOff>
          <xdr:row>14</xdr:row>
          <xdr:rowOff>238125</xdr:rowOff>
        </xdr:to>
        <xdr:sp macro="" textlink="">
          <xdr:nvSpPr>
            <xdr:cNvPr id="12696" name="Check Box 408" hidden="1">
              <a:extLst>
                <a:ext uri="{63B3BB69-23CF-44E3-9099-C40C66FF867C}">
                  <a14:compatExt spid="_x0000_s12696"/>
                </a:ext>
                <a:ext uri="{FF2B5EF4-FFF2-40B4-BE49-F238E27FC236}">
                  <a16:creationId xmlns:a16="http://schemas.microsoft.com/office/drawing/2014/main" id="{00000000-0008-0000-0200-00009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xdr:row>
          <xdr:rowOff>19050</xdr:rowOff>
        </xdr:from>
        <xdr:to>
          <xdr:col>29</xdr:col>
          <xdr:colOff>114300</xdr:colOff>
          <xdr:row>15</xdr:row>
          <xdr:rowOff>238125</xdr:rowOff>
        </xdr:to>
        <xdr:sp macro="" textlink="">
          <xdr:nvSpPr>
            <xdr:cNvPr id="12697" name="Check Box 409" hidden="1">
              <a:extLst>
                <a:ext uri="{63B3BB69-23CF-44E3-9099-C40C66FF867C}">
                  <a14:compatExt spid="_x0000_s12697"/>
                </a:ext>
                <a:ext uri="{FF2B5EF4-FFF2-40B4-BE49-F238E27FC236}">
                  <a16:creationId xmlns:a16="http://schemas.microsoft.com/office/drawing/2014/main" id="{00000000-0008-0000-0200-00009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19050</xdr:rowOff>
        </xdr:from>
        <xdr:to>
          <xdr:col>29</xdr:col>
          <xdr:colOff>114300</xdr:colOff>
          <xdr:row>16</xdr:row>
          <xdr:rowOff>238125</xdr:rowOff>
        </xdr:to>
        <xdr:sp macro="" textlink="">
          <xdr:nvSpPr>
            <xdr:cNvPr id="12698" name="Check Box 410" hidden="1">
              <a:extLst>
                <a:ext uri="{63B3BB69-23CF-44E3-9099-C40C66FF867C}">
                  <a14:compatExt spid="_x0000_s12698"/>
                </a:ext>
                <a:ext uri="{FF2B5EF4-FFF2-40B4-BE49-F238E27FC236}">
                  <a16:creationId xmlns:a16="http://schemas.microsoft.com/office/drawing/2014/main" id="{00000000-0008-0000-0200-00009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19050</xdr:rowOff>
        </xdr:from>
        <xdr:to>
          <xdr:col>29</xdr:col>
          <xdr:colOff>114300</xdr:colOff>
          <xdr:row>17</xdr:row>
          <xdr:rowOff>238125</xdr:rowOff>
        </xdr:to>
        <xdr:sp macro="" textlink="">
          <xdr:nvSpPr>
            <xdr:cNvPr id="12699" name="Check Box 411" hidden="1">
              <a:extLst>
                <a:ext uri="{63B3BB69-23CF-44E3-9099-C40C66FF867C}">
                  <a14:compatExt spid="_x0000_s12699"/>
                </a:ext>
                <a:ext uri="{FF2B5EF4-FFF2-40B4-BE49-F238E27FC236}">
                  <a16:creationId xmlns:a16="http://schemas.microsoft.com/office/drawing/2014/main" id="{00000000-0008-0000-0200-00009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19050</xdr:rowOff>
        </xdr:from>
        <xdr:to>
          <xdr:col>29</xdr:col>
          <xdr:colOff>114300</xdr:colOff>
          <xdr:row>18</xdr:row>
          <xdr:rowOff>238125</xdr:rowOff>
        </xdr:to>
        <xdr:sp macro="" textlink="">
          <xdr:nvSpPr>
            <xdr:cNvPr id="12700" name="Check Box 412" hidden="1">
              <a:extLst>
                <a:ext uri="{63B3BB69-23CF-44E3-9099-C40C66FF867C}">
                  <a14:compatExt spid="_x0000_s12700"/>
                </a:ext>
                <a:ext uri="{FF2B5EF4-FFF2-40B4-BE49-F238E27FC236}">
                  <a16:creationId xmlns:a16="http://schemas.microsoft.com/office/drawing/2014/main" id="{00000000-0008-0000-0200-00009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19050</xdr:rowOff>
        </xdr:from>
        <xdr:to>
          <xdr:col>29</xdr:col>
          <xdr:colOff>114300</xdr:colOff>
          <xdr:row>19</xdr:row>
          <xdr:rowOff>238125</xdr:rowOff>
        </xdr:to>
        <xdr:sp macro="" textlink="">
          <xdr:nvSpPr>
            <xdr:cNvPr id="12701" name="Check Box 413" hidden="1">
              <a:extLst>
                <a:ext uri="{63B3BB69-23CF-44E3-9099-C40C66FF867C}">
                  <a14:compatExt spid="_x0000_s12701"/>
                </a:ext>
                <a:ext uri="{FF2B5EF4-FFF2-40B4-BE49-F238E27FC236}">
                  <a16:creationId xmlns:a16="http://schemas.microsoft.com/office/drawing/2014/main" id="{00000000-0008-0000-0200-00009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19050</xdr:rowOff>
        </xdr:from>
        <xdr:to>
          <xdr:col>29</xdr:col>
          <xdr:colOff>114300</xdr:colOff>
          <xdr:row>20</xdr:row>
          <xdr:rowOff>238125</xdr:rowOff>
        </xdr:to>
        <xdr:sp macro="" textlink="">
          <xdr:nvSpPr>
            <xdr:cNvPr id="12702" name="Check Box 414" hidden="1">
              <a:extLst>
                <a:ext uri="{63B3BB69-23CF-44E3-9099-C40C66FF867C}">
                  <a14:compatExt spid="_x0000_s12702"/>
                </a:ext>
                <a:ext uri="{FF2B5EF4-FFF2-40B4-BE49-F238E27FC236}">
                  <a16:creationId xmlns:a16="http://schemas.microsoft.com/office/drawing/2014/main" id="{00000000-0008-0000-0200-00009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21</xdr:row>
          <xdr:rowOff>19050</xdr:rowOff>
        </xdr:from>
        <xdr:to>
          <xdr:col>29</xdr:col>
          <xdr:colOff>114300</xdr:colOff>
          <xdr:row>21</xdr:row>
          <xdr:rowOff>238125</xdr:rowOff>
        </xdr:to>
        <xdr:sp macro="" textlink="">
          <xdr:nvSpPr>
            <xdr:cNvPr id="12703" name="Check Box 415" hidden="1">
              <a:extLst>
                <a:ext uri="{63B3BB69-23CF-44E3-9099-C40C66FF867C}">
                  <a14:compatExt spid="_x0000_s12703"/>
                </a:ext>
                <a:ext uri="{FF2B5EF4-FFF2-40B4-BE49-F238E27FC236}">
                  <a16:creationId xmlns:a16="http://schemas.microsoft.com/office/drawing/2014/main" id="{00000000-0008-0000-0200-00009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123825</xdr:colOff>
          <xdr:row>4</xdr:row>
          <xdr:rowOff>247650</xdr:rowOff>
        </xdr:to>
        <xdr:sp macro="" textlink="">
          <xdr:nvSpPr>
            <xdr:cNvPr id="12705" name="Check Box 417" hidden="1">
              <a:extLst>
                <a:ext uri="{63B3BB69-23CF-44E3-9099-C40C66FF867C}">
                  <a14:compatExt spid="_x0000_s12705"/>
                </a:ext>
                <a:ext uri="{FF2B5EF4-FFF2-40B4-BE49-F238E27FC236}">
                  <a16:creationId xmlns:a16="http://schemas.microsoft.com/office/drawing/2014/main" id="{00000000-0008-0000-0200-0000A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xdr:row>
          <xdr:rowOff>19050</xdr:rowOff>
        </xdr:from>
        <xdr:to>
          <xdr:col>51</xdr:col>
          <xdr:colOff>114300</xdr:colOff>
          <xdr:row>4</xdr:row>
          <xdr:rowOff>238125</xdr:rowOff>
        </xdr:to>
        <xdr:sp macro="" textlink="">
          <xdr:nvSpPr>
            <xdr:cNvPr id="12706" name="Check Box 418" hidden="1">
              <a:extLst>
                <a:ext uri="{63B3BB69-23CF-44E3-9099-C40C66FF867C}">
                  <a14:compatExt spid="_x0000_s12706"/>
                </a:ext>
                <a:ext uri="{FF2B5EF4-FFF2-40B4-BE49-F238E27FC236}">
                  <a16:creationId xmlns:a16="http://schemas.microsoft.com/office/drawing/2014/main" id="{00000000-0008-0000-0200-0000A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12708" name="Check Box 420" hidden="1">
              <a:extLst>
                <a:ext uri="{63B3BB69-23CF-44E3-9099-C40C66FF867C}">
                  <a14:compatExt spid="_x0000_s12708"/>
                </a:ext>
                <a:ext uri="{FF2B5EF4-FFF2-40B4-BE49-F238E27FC236}">
                  <a16:creationId xmlns:a16="http://schemas.microsoft.com/office/drawing/2014/main" id="{00000000-0008-0000-0200-0000A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xdr:row>
          <xdr:rowOff>19050</xdr:rowOff>
        </xdr:from>
        <xdr:to>
          <xdr:col>51</xdr:col>
          <xdr:colOff>114300</xdr:colOff>
          <xdr:row>5</xdr:row>
          <xdr:rowOff>238125</xdr:rowOff>
        </xdr:to>
        <xdr:sp macro="" textlink="">
          <xdr:nvSpPr>
            <xdr:cNvPr id="12709" name="Check Box 421" hidden="1">
              <a:extLst>
                <a:ext uri="{63B3BB69-23CF-44E3-9099-C40C66FF867C}">
                  <a14:compatExt spid="_x0000_s12709"/>
                </a:ext>
                <a:ext uri="{FF2B5EF4-FFF2-40B4-BE49-F238E27FC236}">
                  <a16:creationId xmlns:a16="http://schemas.microsoft.com/office/drawing/2014/main" id="{00000000-0008-0000-0200-0000A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123825</xdr:colOff>
          <xdr:row>6</xdr:row>
          <xdr:rowOff>247650</xdr:rowOff>
        </xdr:to>
        <xdr:sp macro="" textlink="">
          <xdr:nvSpPr>
            <xdr:cNvPr id="12711" name="Check Box 423" hidden="1">
              <a:extLst>
                <a:ext uri="{63B3BB69-23CF-44E3-9099-C40C66FF867C}">
                  <a14:compatExt spid="_x0000_s12711"/>
                </a:ext>
                <a:ext uri="{FF2B5EF4-FFF2-40B4-BE49-F238E27FC236}">
                  <a16:creationId xmlns:a16="http://schemas.microsoft.com/office/drawing/2014/main" id="{00000000-0008-0000-0200-0000A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xdr:row>
          <xdr:rowOff>19050</xdr:rowOff>
        </xdr:from>
        <xdr:to>
          <xdr:col>51</xdr:col>
          <xdr:colOff>114300</xdr:colOff>
          <xdr:row>6</xdr:row>
          <xdr:rowOff>238125</xdr:rowOff>
        </xdr:to>
        <xdr:sp macro="" textlink="">
          <xdr:nvSpPr>
            <xdr:cNvPr id="12712" name="Check Box 424" hidden="1">
              <a:extLst>
                <a:ext uri="{63B3BB69-23CF-44E3-9099-C40C66FF867C}">
                  <a14:compatExt spid="_x0000_s12712"/>
                </a:ext>
                <a:ext uri="{FF2B5EF4-FFF2-40B4-BE49-F238E27FC236}">
                  <a16:creationId xmlns:a16="http://schemas.microsoft.com/office/drawing/2014/main" id="{00000000-0008-0000-0200-0000A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123825</xdr:colOff>
          <xdr:row>7</xdr:row>
          <xdr:rowOff>247650</xdr:rowOff>
        </xdr:to>
        <xdr:sp macro="" textlink="">
          <xdr:nvSpPr>
            <xdr:cNvPr id="12714" name="Check Box 426" hidden="1">
              <a:extLst>
                <a:ext uri="{63B3BB69-23CF-44E3-9099-C40C66FF867C}">
                  <a14:compatExt spid="_x0000_s12714"/>
                </a:ext>
                <a:ext uri="{FF2B5EF4-FFF2-40B4-BE49-F238E27FC236}">
                  <a16:creationId xmlns:a16="http://schemas.microsoft.com/office/drawing/2014/main" id="{00000000-0008-0000-0200-0000A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7</xdr:row>
          <xdr:rowOff>19050</xdr:rowOff>
        </xdr:from>
        <xdr:to>
          <xdr:col>51</xdr:col>
          <xdr:colOff>114300</xdr:colOff>
          <xdr:row>7</xdr:row>
          <xdr:rowOff>238125</xdr:rowOff>
        </xdr:to>
        <xdr:sp macro="" textlink="">
          <xdr:nvSpPr>
            <xdr:cNvPr id="12715" name="Check Box 427" hidden="1">
              <a:extLst>
                <a:ext uri="{63B3BB69-23CF-44E3-9099-C40C66FF867C}">
                  <a14:compatExt spid="_x0000_s12715"/>
                </a:ext>
                <a:ext uri="{FF2B5EF4-FFF2-40B4-BE49-F238E27FC236}">
                  <a16:creationId xmlns:a16="http://schemas.microsoft.com/office/drawing/2014/main" id="{00000000-0008-0000-0200-0000A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123825</xdr:colOff>
          <xdr:row>8</xdr:row>
          <xdr:rowOff>247650</xdr:rowOff>
        </xdr:to>
        <xdr:sp macro="" textlink="">
          <xdr:nvSpPr>
            <xdr:cNvPr id="12717" name="Check Box 429" hidden="1">
              <a:extLst>
                <a:ext uri="{63B3BB69-23CF-44E3-9099-C40C66FF867C}">
                  <a14:compatExt spid="_x0000_s12717"/>
                </a:ext>
                <a:ext uri="{FF2B5EF4-FFF2-40B4-BE49-F238E27FC236}">
                  <a16:creationId xmlns:a16="http://schemas.microsoft.com/office/drawing/2014/main" id="{00000000-0008-0000-0200-0000A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8</xdr:row>
          <xdr:rowOff>19050</xdr:rowOff>
        </xdr:from>
        <xdr:to>
          <xdr:col>51</xdr:col>
          <xdr:colOff>114300</xdr:colOff>
          <xdr:row>8</xdr:row>
          <xdr:rowOff>238125</xdr:rowOff>
        </xdr:to>
        <xdr:sp macro="" textlink="">
          <xdr:nvSpPr>
            <xdr:cNvPr id="12718" name="Check Box 430" hidden="1">
              <a:extLst>
                <a:ext uri="{63B3BB69-23CF-44E3-9099-C40C66FF867C}">
                  <a14:compatExt spid="_x0000_s12718"/>
                </a:ext>
                <a:ext uri="{FF2B5EF4-FFF2-40B4-BE49-F238E27FC236}">
                  <a16:creationId xmlns:a16="http://schemas.microsoft.com/office/drawing/2014/main" id="{00000000-0008-0000-0200-0000A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123825</xdr:colOff>
          <xdr:row>9</xdr:row>
          <xdr:rowOff>247650</xdr:rowOff>
        </xdr:to>
        <xdr:sp macro="" textlink="">
          <xdr:nvSpPr>
            <xdr:cNvPr id="12720" name="Check Box 432" hidden="1">
              <a:extLst>
                <a:ext uri="{63B3BB69-23CF-44E3-9099-C40C66FF867C}">
                  <a14:compatExt spid="_x0000_s12720"/>
                </a:ext>
                <a:ext uri="{FF2B5EF4-FFF2-40B4-BE49-F238E27FC236}">
                  <a16:creationId xmlns:a16="http://schemas.microsoft.com/office/drawing/2014/main" id="{00000000-0008-0000-0200-0000B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xdr:row>
          <xdr:rowOff>19050</xdr:rowOff>
        </xdr:from>
        <xdr:to>
          <xdr:col>51</xdr:col>
          <xdr:colOff>114300</xdr:colOff>
          <xdr:row>9</xdr:row>
          <xdr:rowOff>238125</xdr:rowOff>
        </xdr:to>
        <xdr:sp macro="" textlink="">
          <xdr:nvSpPr>
            <xdr:cNvPr id="12721" name="Check Box 433" hidden="1">
              <a:extLst>
                <a:ext uri="{63B3BB69-23CF-44E3-9099-C40C66FF867C}">
                  <a14:compatExt spid="_x0000_s12721"/>
                </a:ext>
                <a:ext uri="{FF2B5EF4-FFF2-40B4-BE49-F238E27FC236}">
                  <a16:creationId xmlns:a16="http://schemas.microsoft.com/office/drawing/2014/main" id="{00000000-0008-0000-0200-0000B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123825</xdr:colOff>
          <xdr:row>10</xdr:row>
          <xdr:rowOff>247650</xdr:rowOff>
        </xdr:to>
        <xdr:sp macro="" textlink="">
          <xdr:nvSpPr>
            <xdr:cNvPr id="12723" name="Check Box 435" hidden="1">
              <a:extLst>
                <a:ext uri="{63B3BB69-23CF-44E3-9099-C40C66FF867C}">
                  <a14:compatExt spid="_x0000_s12723"/>
                </a:ext>
                <a:ext uri="{FF2B5EF4-FFF2-40B4-BE49-F238E27FC236}">
                  <a16:creationId xmlns:a16="http://schemas.microsoft.com/office/drawing/2014/main" id="{00000000-0008-0000-0200-0000B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xdr:row>
          <xdr:rowOff>19050</xdr:rowOff>
        </xdr:from>
        <xdr:to>
          <xdr:col>51</xdr:col>
          <xdr:colOff>114300</xdr:colOff>
          <xdr:row>10</xdr:row>
          <xdr:rowOff>238125</xdr:rowOff>
        </xdr:to>
        <xdr:sp macro="" textlink="">
          <xdr:nvSpPr>
            <xdr:cNvPr id="12724" name="Check Box 436" hidden="1">
              <a:extLst>
                <a:ext uri="{63B3BB69-23CF-44E3-9099-C40C66FF867C}">
                  <a14:compatExt spid="_x0000_s12724"/>
                </a:ext>
                <a:ext uri="{FF2B5EF4-FFF2-40B4-BE49-F238E27FC236}">
                  <a16:creationId xmlns:a16="http://schemas.microsoft.com/office/drawing/2014/main" id="{00000000-0008-0000-0200-0000B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123825</xdr:colOff>
          <xdr:row>11</xdr:row>
          <xdr:rowOff>247650</xdr:rowOff>
        </xdr:to>
        <xdr:sp macro="" textlink="">
          <xdr:nvSpPr>
            <xdr:cNvPr id="12726" name="Check Box 438" hidden="1">
              <a:extLst>
                <a:ext uri="{63B3BB69-23CF-44E3-9099-C40C66FF867C}">
                  <a14:compatExt spid="_x0000_s12726"/>
                </a:ext>
                <a:ext uri="{FF2B5EF4-FFF2-40B4-BE49-F238E27FC236}">
                  <a16:creationId xmlns:a16="http://schemas.microsoft.com/office/drawing/2014/main" id="{00000000-0008-0000-0200-0000B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xdr:row>
          <xdr:rowOff>19050</xdr:rowOff>
        </xdr:from>
        <xdr:to>
          <xdr:col>51</xdr:col>
          <xdr:colOff>114300</xdr:colOff>
          <xdr:row>11</xdr:row>
          <xdr:rowOff>238125</xdr:rowOff>
        </xdr:to>
        <xdr:sp macro="" textlink="">
          <xdr:nvSpPr>
            <xdr:cNvPr id="12727" name="Check Box 439" hidden="1">
              <a:extLst>
                <a:ext uri="{63B3BB69-23CF-44E3-9099-C40C66FF867C}">
                  <a14:compatExt spid="_x0000_s12727"/>
                </a:ext>
                <a:ext uri="{FF2B5EF4-FFF2-40B4-BE49-F238E27FC236}">
                  <a16:creationId xmlns:a16="http://schemas.microsoft.com/office/drawing/2014/main" id="{00000000-0008-0000-0200-0000B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12</xdr:row>
          <xdr:rowOff>28575</xdr:rowOff>
        </xdr:from>
        <xdr:to>
          <xdr:col>43</xdr:col>
          <xdr:colOff>133350</xdr:colOff>
          <xdr:row>12</xdr:row>
          <xdr:rowOff>247650</xdr:rowOff>
        </xdr:to>
        <xdr:sp macro="" textlink="">
          <xdr:nvSpPr>
            <xdr:cNvPr id="12728" name="Check Box 440" hidden="1">
              <a:extLst>
                <a:ext uri="{63B3BB69-23CF-44E3-9099-C40C66FF867C}">
                  <a14:compatExt spid="_x0000_s12728"/>
                </a:ext>
                <a:ext uri="{FF2B5EF4-FFF2-40B4-BE49-F238E27FC236}">
                  <a16:creationId xmlns:a16="http://schemas.microsoft.com/office/drawing/2014/main" id="{00000000-0008-0000-0200-0000B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123825</xdr:colOff>
          <xdr:row>12</xdr:row>
          <xdr:rowOff>247650</xdr:rowOff>
        </xdr:to>
        <xdr:sp macro="" textlink="">
          <xdr:nvSpPr>
            <xdr:cNvPr id="12729" name="Check Box 441" hidden="1">
              <a:extLst>
                <a:ext uri="{63B3BB69-23CF-44E3-9099-C40C66FF867C}">
                  <a14:compatExt spid="_x0000_s12729"/>
                </a:ext>
                <a:ext uri="{FF2B5EF4-FFF2-40B4-BE49-F238E27FC236}">
                  <a16:creationId xmlns:a16="http://schemas.microsoft.com/office/drawing/2014/main" id="{00000000-0008-0000-0200-0000B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12</xdr:row>
          <xdr:rowOff>19050</xdr:rowOff>
        </xdr:from>
        <xdr:to>
          <xdr:col>51</xdr:col>
          <xdr:colOff>114300</xdr:colOff>
          <xdr:row>12</xdr:row>
          <xdr:rowOff>238125</xdr:rowOff>
        </xdr:to>
        <xdr:sp macro="" textlink="">
          <xdr:nvSpPr>
            <xdr:cNvPr id="12730" name="Check Box 442" hidden="1">
              <a:extLst>
                <a:ext uri="{63B3BB69-23CF-44E3-9099-C40C66FF867C}">
                  <a14:compatExt spid="_x0000_s12730"/>
                </a:ext>
                <a:ext uri="{FF2B5EF4-FFF2-40B4-BE49-F238E27FC236}">
                  <a16:creationId xmlns:a16="http://schemas.microsoft.com/office/drawing/2014/main" id="{00000000-0008-0000-0200-0000B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13</xdr:row>
          <xdr:rowOff>28575</xdr:rowOff>
        </xdr:from>
        <xdr:to>
          <xdr:col>43</xdr:col>
          <xdr:colOff>133350</xdr:colOff>
          <xdr:row>13</xdr:row>
          <xdr:rowOff>247650</xdr:rowOff>
        </xdr:to>
        <xdr:sp macro="" textlink="">
          <xdr:nvSpPr>
            <xdr:cNvPr id="12731" name="Check Box 443" hidden="1">
              <a:extLst>
                <a:ext uri="{63B3BB69-23CF-44E3-9099-C40C66FF867C}">
                  <a14:compatExt spid="_x0000_s12731"/>
                </a:ext>
                <a:ext uri="{FF2B5EF4-FFF2-40B4-BE49-F238E27FC236}">
                  <a16:creationId xmlns:a16="http://schemas.microsoft.com/office/drawing/2014/main" id="{00000000-0008-0000-0200-0000B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123825</xdr:colOff>
          <xdr:row>13</xdr:row>
          <xdr:rowOff>247650</xdr:rowOff>
        </xdr:to>
        <xdr:sp macro="" textlink="">
          <xdr:nvSpPr>
            <xdr:cNvPr id="12732" name="Check Box 444" hidden="1">
              <a:extLst>
                <a:ext uri="{63B3BB69-23CF-44E3-9099-C40C66FF867C}">
                  <a14:compatExt spid="_x0000_s12732"/>
                </a:ext>
                <a:ext uri="{FF2B5EF4-FFF2-40B4-BE49-F238E27FC236}">
                  <a16:creationId xmlns:a16="http://schemas.microsoft.com/office/drawing/2014/main" id="{00000000-0008-0000-0200-0000B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13</xdr:row>
          <xdr:rowOff>19050</xdr:rowOff>
        </xdr:from>
        <xdr:to>
          <xdr:col>51</xdr:col>
          <xdr:colOff>114300</xdr:colOff>
          <xdr:row>13</xdr:row>
          <xdr:rowOff>238125</xdr:rowOff>
        </xdr:to>
        <xdr:sp macro="" textlink="">
          <xdr:nvSpPr>
            <xdr:cNvPr id="12733" name="Check Box 445" hidden="1">
              <a:extLst>
                <a:ext uri="{63B3BB69-23CF-44E3-9099-C40C66FF867C}">
                  <a14:compatExt spid="_x0000_s12733"/>
                </a:ext>
                <a:ext uri="{FF2B5EF4-FFF2-40B4-BE49-F238E27FC236}">
                  <a16:creationId xmlns:a16="http://schemas.microsoft.com/office/drawing/2014/main" id="{00000000-0008-0000-0200-0000B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14</xdr:row>
          <xdr:rowOff>28575</xdr:rowOff>
        </xdr:from>
        <xdr:to>
          <xdr:col>43</xdr:col>
          <xdr:colOff>133350</xdr:colOff>
          <xdr:row>14</xdr:row>
          <xdr:rowOff>247650</xdr:rowOff>
        </xdr:to>
        <xdr:sp macro="" textlink="">
          <xdr:nvSpPr>
            <xdr:cNvPr id="12734" name="Check Box 446" hidden="1">
              <a:extLst>
                <a:ext uri="{63B3BB69-23CF-44E3-9099-C40C66FF867C}">
                  <a14:compatExt spid="_x0000_s12734"/>
                </a:ext>
                <a:ext uri="{FF2B5EF4-FFF2-40B4-BE49-F238E27FC236}">
                  <a16:creationId xmlns:a16="http://schemas.microsoft.com/office/drawing/2014/main" id="{00000000-0008-0000-0200-0000B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28575</xdr:rowOff>
        </xdr:from>
        <xdr:to>
          <xdr:col>47</xdr:col>
          <xdr:colOff>123825</xdr:colOff>
          <xdr:row>14</xdr:row>
          <xdr:rowOff>247650</xdr:rowOff>
        </xdr:to>
        <xdr:sp macro="" textlink="">
          <xdr:nvSpPr>
            <xdr:cNvPr id="12735" name="Check Box 447" hidden="1">
              <a:extLst>
                <a:ext uri="{63B3BB69-23CF-44E3-9099-C40C66FF867C}">
                  <a14:compatExt spid="_x0000_s12735"/>
                </a:ext>
                <a:ext uri="{FF2B5EF4-FFF2-40B4-BE49-F238E27FC236}">
                  <a16:creationId xmlns:a16="http://schemas.microsoft.com/office/drawing/2014/main" id="{00000000-0008-0000-0200-0000B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14</xdr:row>
          <xdr:rowOff>19050</xdr:rowOff>
        </xdr:from>
        <xdr:to>
          <xdr:col>51</xdr:col>
          <xdr:colOff>114300</xdr:colOff>
          <xdr:row>14</xdr:row>
          <xdr:rowOff>238125</xdr:rowOff>
        </xdr:to>
        <xdr:sp macro="" textlink="">
          <xdr:nvSpPr>
            <xdr:cNvPr id="12736" name="Check Box 448" hidden="1">
              <a:extLst>
                <a:ext uri="{63B3BB69-23CF-44E3-9099-C40C66FF867C}">
                  <a14:compatExt spid="_x0000_s12736"/>
                </a:ext>
                <a:ext uri="{FF2B5EF4-FFF2-40B4-BE49-F238E27FC236}">
                  <a16:creationId xmlns:a16="http://schemas.microsoft.com/office/drawing/2014/main" id="{00000000-0008-0000-0200-0000C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15</xdr:row>
          <xdr:rowOff>28575</xdr:rowOff>
        </xdr:from>
        <xdr:to>
          <xdr:col>43</xdr:col>
          <xdr:colOff>133350</xdr:colOff>
          <xdr:row>15</xdr:row>
          <xdr:rowOff>247650</xdr:rowOff>
        </xdr:to>
        <xdr:sp macro="" textlink="">
          <xdr:nvSpPr>
            <xdr:cNvPr id="12737" name="Check Box 449" hidden="1">
              <a:extLst>
                <a:ext uri="{63B3BB69-23CF-44E3-9099-C40C66FF867C}">
                  <a14:compatExt spid="_x0000_s12737"/>
                </a:ext>
                <a:ext uri="{FF2B5EF4-FFF2-40B4-BE49-F238E27FC236}">
                  <a16:creationId xmlns:a16="http://schemas.microsoft.com/office/drawing/2014/main" id="{00000000-0008-0000-0200-0000C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28575</xdr:rowOff>
        </xdr:from>
        <xdr:to>
          <xdr:col>47</xdr:col>
          <xdr:colOff>123825</xdr:colOff>
          <xdr:row>15</xdr:row>
          <xdr:rowOff>247650</xdr:rowOff>
        </xdr:to>
        <xdr:sp macro="" textlink="">
          <xdr:nvSpPr>
            <xdr:cNvPr id="12738" name="Check Box 450" hidden="1">
              <a:extLst>
                <a:ext uri="{63B3BB69-23CF-44E3-9099-C40C66FF867C}">
                  <a14:compatExt spid="_x0000_s12738"/>
                </a:ext>
                <a:ext uri="{FF2B5EF4-FFF2-40B4-BE49-F238E27FC236}">
                  <a16:creationId xmlns:a16="http://schemas.microsoft.com/office/drawing/2014/main" id="{00000000-0008-0000-0200-0000C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15</xdr:row>
          <xdr:rowOff>19050</xdr:rowOff>
        </xdr:from>
        <xdr:to>
          <xdr:col>51</xdr:col>
          <xdr:colOff>114300</xdr:colOff>
          <xdr:row>15</xdr:row>
          <xdr:rowOff>238125</xdr:rowOff>
        </xdr:to>
        <xdr:sp macro="" textlink="">
          <xdr:nvSpPr>
            <xdr:cNvPr id="12739" name="Check Box 451" hidden="1">
              <a:extLst>
                <a:ext uri="{63B3BB69-23CF-44E3-9099-C40C66FF867C}">
                  <a14:compatExt spid="_x0000_s12739"/>
                </a:ext>
                <a:ext uri="{FF2B5EF4-FFF2-40B4-BE49-F238E27FC236}">
                  <a16:creationId xmlns:a16="http://schemas.microsoft.com/office/drawing/2014/main" id="{00000000-0008-0000-0200-0000C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16</xdr:row>
          <xdr:rowOff>28575</xdr:rowOff>
        </xdr:from>
        <xdr:to>
          <xdr:col>43</xdr:col>
          <xdr:colOff>133350</xdr:colOff>
          <xdr:row>16</xdr:row>
          <xdr:rowOff>247650</xdr:rowOff>
        </xdr:to>
        <xdr:sp macro="" textlink="">
          <xdr:nvSpPr>
            <xdr:cNvPr id="12740" name="Check Box 452" hidden="1">
              <a:extLst>
                <a:ext uri="{63B3BB69-23CF-44E3-9099-C40C66FF867C}">
                  <a14:compatExt spid="_x0000_s12740"/>
                </a:ext>
                <a:ext uri="{FF2B5EF4-FFF2-40B4-BE49-F238E27FC236}">
                  <a16:creationId xmlns:a16="http://schemas.microsoft.com/office/drawing/2014/main" id="{00000000-0008-0000-0200-0000C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123825</xdr:colOff>
          <xdr:row>16</xdr:row>
          <xdr:rowOff>247650</xdr:rowOff>
        </xdr:to>
        <xdr:sp macro="" textlink="">
          <xdr:nvSpPr>
            <xdr:cNvPr id="12741" name="Check Box 453" hidden="1">
              <a:extLst>
                <a:ext uri="{63B3BB69-23CF-44E3-9099-C40C66FF867C}">
                  <a14:compatExt spid="_x0000_s12741"/>
                </a:ext>
                <a:ext uri="{FF2B5EF4-FFF2-40B4-BE49-F238E27FC236}">
                  <a16:creationId xmlns:a16="http://schemas.microsoft.com/office/drawing/2014/main" id="{00000000-0008-0000-0200-0000C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16</xdr:row>
          <xdr:rowOff>19050</xdr:rowOff>
        </xdr:from>
        <xdr:to>
          <xdr:col>51</xdr:col>
          <xdr:colOff>114300</xdr:colOff>
          <xdr:row>16</xdr:row>
          <xdr:rowOff>238125</xdr:rowOff>
        </xdr:to>
        <xdr:sp macro="" textlink="">
          <xdr:nvSpPr>
            <xdr:cNvPr id="12742" name="Check Box 454" hidden="1">
              <a:extLst>
                <a:ext uri="{63B3BB69-23CF-44E3-9099-C40C66FF867C}">
                  <a14:compatExt spid="_x0000_s12742"/>
                </a:ext>
                <a:ext uri="{FF2B5EF4-FFF2-40B4-BE49-F238E27FC236}">
                  <a16:creationId xmlns:a16="http://schemas.microsoft.com/office/drawing/2014/main" id="{00000000-0008-0000-0200-0000C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17</xdr:row>
          <xdr:rowOff>28575</xdr:rowOff>
        </xdr:from>
        <xdr:to>
          <xdr:col>43</xdr:col>
          <xdr:colOff>133350</xdr:colOff>
          <xdr:row>17</xdr:row>
          <xdr:rowOff>247650</xdr:rowOff>
        </xdr:to>
        <xdr:sp macro="" textlink="">
          <xdr:nvSpPr>
            <xdr:cNvPr id="12743" name="Check Box 455" hidden="1">
              <a:extLst>
                <a:ext uri="{63B3BB69-23CF-44E3-9099-C40C66FF867C}">
                  <a14:compatExt spid="_x0000_s12743"/>
                </a:ext>
                <a:ext uri="{FF2B5EF4-FFF2-40B4-BE49-F238E27FC236}">
                  <a16:creationId xmlns:a16="http://schemas.microsoft.com/office/drawing/2014/main" id="{00000000-0008-0000-0200-0000C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123825</xdr:colOff>
          <xdr:row>17</xdr:row>
          <xdr:rowOff>247650</xdr:rowOff>
        </xdr:to>
        <xdr:sp macro="" textlink="">
          <xdr:nvSpPr>
            <xdr:cNvPr id="12744" name="Check Box 456" hidden="1">
              <a:extLst>
                <a:ext uri="{63B3BB69-23CF-44E3-9099-C40C66FF867C}">
                  <a14:compatExt spid="_x0000_s12744"/>
                </a:ext>
                <a:ext uri="{FF2B5EF4-FFF2-40B4-BE49-F238E27FC236}">
                  <a16:creationId xmlns:a16="http://schemas.microsoft.com/office/drawing/2014/main" id="{00000000-0008-0000-0200-0000C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xdr:row>
          <xdr:rowOff>19050</xdr:rowOff>
        </xdr:from>
        <xdr:to>
          <xdr:col>51</xdr:col>
          <xdr:colOff>114300</xdr:colOff>
          <xdr:row>17</xdr:row>
          <xdr:rowOff>238125</xdr:rowOff>
        </xdr:to>
        <xdr:sp macro="" textlink="">
          <xdr:nvSpPr>
            <xdr:cNvPr id="12745" name="Check Box 457" hidden="1">
              <a:extLst>
                <a:ext uri="{63B3BB69-23CF-44E3-9099-C40C66FF867C}">
                  <a14:compatExt spid="_x0000_s12745"/>
                </a:ext>
                <a:ext uri="{FF2B5EF4-FFF2-40B4-BE49-F238E27FC236}">
                  <a16:creationId xmlns:a16="http://schemas.microsoft.com/office/drawing/2014/main" id="{00000000-0008-0000-0200-0000C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18</xdr:row>
          <xdr:rowOff>28575</xdr:rowOff>
        </xdr:from>
        <xdr:to>
          <xdr:col>43</xdr:col>
          <xdr:colOff>133350</xdr:colOff>
          <xdr:row>18</xdr:row>
          <xdr:rowOff>247650</xdr:rowOff>
        </xdr:to>
        <xdr:sp macro="" textlink="">
          <xdr:nvSpPr>
            <xdr:cNvPr id="12746" name="Check Box 458" hidden="1">
              <a:extLst>
                <a:ext uri="{63B3BB69-23CF-44E3-9099-C40C66FF867C}">
                  <a14:compatExt spid="_x0000_s12746"/>
                </a:ext>
                <a:ext uri="{FF2B5EF4-FFF2-40B4-BE49-F238E27FC236}">
                  <a16:creationId xmlns:a16="http://schemas.microsoft.com/office/drawing/2014/main" id="{00000000-0008-0000-0200-0000C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123825</xdr:colOff>
          <xdr:row>18</xdr:row>
          <xdr:rowOff>247650</xdr:rowOff>
        </xdr:to>
        <xdr:sp macro="" textlink="">
          <xdr:nvSpPr>
            <xdr:cNvPr id="12747" name="Check Box 459" hidden="1">
              <a:extLst>
                <a:ext uri="{63B3BB69-23CF-44E3-9099-C40C66FF867C}">
                  <a14:compatExt spid="_x0000_s12747"/>
                </a:ext>
                <a:ext uri="{FF2B5EF4-FFF2-40B4-BE49-F238E27FC236}">
                  <a16:creationId xmlns:a16="http://schemas.microsoft.com/office/drawing/2014/main" id="{00000000-0008-0000-0200-0000C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xdr:row>
          <xdr:rowOff>19050</xdr:rowOff>
        </xdr:from>
        <xdr:to>
          <xdr:col>51</xdr:col>
          <xdr:colOff>114300</xdr:colOff>
          <xdr:row>18</xdr:row>
          <xdr:rowOff>238125</xdr:rowOff>
        </xdr:to>
        <xdr:sp macro="" textlink="">
          <xdr:nvSpPr>
            <xdr:cNvPr id="12748" name="Check Box 460" hidden="1">
              <a:extLst>
                <a:ext uri="{63B3BB69-23CF-44E3-9099-C40C66FF867C}">
                  <a14:compatExt spid="_x0000_s12748"/>
                </a:ext>
                <a:ext uri="{FF2B5EF4-FFF2-40B4-BE49-F238E27FC236}">
                  <a16:creationId xmlns:a16="http://schemas.microsoft.com/office/drawing/2014/main" id="{00000000-0008-0000-0200-0000C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19</xdr:row>
          <xdr:rowOff>28575</xdr:rowOff>
        </xdr:from>
        <xdr:to>
          <xdr:col>43</xdr:col>
          <xdr:colOff>133350</xdr:colOff>
          <xdr:row>19</xdr:row>
          <xdr:rowOff>247650</xdr:rowOff>
        </xdr:to>
        <xdr:sp macro="" textlink="">
          <xdr:nvSpPr>
            <xdr:cNvPr id="12749" name="Check Box 461" hidden="1">
              <a:extLst>
                <a:ext uri="{63B3BB69-23CF-44E3-9099-C40C66FF867C}">
                  <a14:compatExt spid="_x0000_s12749"/>
                </a:ext>
                <a:ext uri="{FF2B5EF4-FFF2-40B4-BE49-F238E27FC236}">
                  <a16:creationId xmlns:a16="http://schemas.microsoft.com/office/drawing/2014/main" id="{00000000-0008-0000-0200-0000C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123825</xdr:colOff>
          <xdr:row>19</xdr:row>
          <xdr:rowOff>247650</xdr:rowOff>
        </xdr:to>
        <xdr:sp macro="" textlink="">
          <xdr:nvSpPr>
            <xdr:cNvPr id="12750" name="Check Box 462" hidden="1">
              <a:extLst>
                <a:ext uri="{63B3BB69-23CF-44E3-9099-C40C66FF867C}">
                  <a14:compatExt spid="_x0000_s12750"/>
                </a:ext>
                <a:ext uri="{FF2B5EF4-FFF2-40B4-BE49-F238E27FC236}">
                  <a16:creationId xmlns:a16="http://schemas.microsoft.com/office/drawing/2014/main" id="{00000000-0008-0000-0200-0000C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19</xdr:row>
          <xdr:rowOff>19050</xdr:rowOff>
        </xdr:from>
        <xdr:to>
          <xdr:col>51</xdr:col>
          <xdr:colOff>114300</xdr:colOff>
          <xdr:row>19</xdr:row>
          <xdr:rowOff>238125</xdr:rowOff>
        </xdr:to>
        <xdr:sp macro="" textlink="">
          <xdr:nvSpPr>
            <xdr:cNvPr id="12751" name="Check Box 463" hidden="1">
              <a:extLst>
                <a:ext uri="{63B3BB69-23CF-44E3-9099-C40C66FF867C}">
                  <a14:compatExt spid="_x0000_s12751"/>
                </a:ext>
                <a:ext uri="{FF2B5EF4-FFF2-40B4-BE49-F238E27FC236}">
                  <a16:creationId xmlns:a16="http://schemas.microsoft.com/office/drawing/2014/main" id="{00000000-0008-0000-0200-0000C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20</xdr:row>
          <xdr:rowOff>28575</xdr:rowOff>
        </xdr:from>
        <xdr:to>
          <xdr:col>43</xdr:col>
          <xdr:colOff>133350</xdr:colOff>
          <xdr:row>20</xdr:row>
          <xdr:rowOff>247650</xdr:rowOff>
        </xdr:to>
        <xdr:sp macro="" textlink="">
          <xdr:nvSpPr>
            <xdr:cNvPr id="12752" name="Check Box 464" hidden="1">
              <a:extLst>
                <a:ext uri="{63B3BB69-23CF-44E3-9099-C40C66FF867C}">
                  <a14:compatExt spid="_x0000_s12752"/>
                </a:ext>
                <a:ext uri="{FF2B5EF4-FFF2-40B4-BE49-F238E27FC236}">
                  <a16:creationId xmlns:a16="http://schemas.microsoft.com/office/drawing/2014/main" id="{00000000-0008-0000-0200-0000D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123825</xdr:colOff>
          <xdr:row>20</xdr:row>
          <xdr:rowOff>247650</xdr:rowOff>
        </xdr:to>
        <xdr:sp macro="" textlink="">
          <xdr:nvSpPr>
            <xdr:cNvPr id="12753" name="Check Box 465" hidden="1">
              <a:extLst>
                <a:ext uri="{63B3BB69-23CF-44E3-9099-C40C66FF867C}">
                  <a14:compatExt spid="_x0000_s12753"/>
                </a:ext>
                <a:ext uri="{FF2B5EF4-FFF2-40B4-BE49-F238E27FC236}">
                  <a16:creationId xmlns:a16="http://schemas.microsoft.com/office/drawing/2014/main" id="{00000000-0008-0000-0200-0000D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20</xdr:row>
          <xdr:rowOff>19050</xdr:rowOff>
        </xdr:from>
        <xdr:to>
          <xdr:col>51</xdr:col>
          <xdr:colOff>114300</xdr:colOff>
          <xdr:row>20</xdr:row>
          <xdr:rowOff>238125</xdr:rowOff>
        </xdr:to>
        <xdr:sp macro="" textlink="">
          <xdr:nvSpPr>
            <xdr:cNvPr id="12754" name="Check Box 466" hidden="1">
              <a:extLst>
                <a:ext uri="{63B3BB69-23CF-44E3-9099-C40C66FF867C}">
                  <a14:compatExt spid="_x0000_s12754"/>
                </a:ext>
                <a:ext uri="{FF2B5EF4-FFF2-40B4-BE49-F238E27FC236}">
                  <a16:creationId xmlns:a16="http://schemas.microsoft.com/office/drawing/2014/main" id="{00000000-0008-0000-0200-0000D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21</xdr:row>
          <xdr:rowOff>28575</xdr:rowOff>
        </xdr:from>
        <xdr:to>
          <xdr:col>43</xdr:col>
          <xdr:colOff>133350</xdr:colOff>
          <xdr:row>21</xdr:row>
          <xdr:rowOff>247650</xdr:rowOff>
        </xdr:to>
        <xdr:sp macro="" textlink="">
          <xdr:nvSpPr>
            <xdr:cNvPr id="12755" name="Check Box 467" hidden="1">
              <a:extLst>
                <a:ext uri="{63B3BB69-23CF-44E3-9099-C40C66FF867C}">
                  <a14:compatExt spid="_x0000_s12755"/>
                </a:ext>
                <a:ext uri="{FF2B5EF4-FFF2-40B4-BE49-F238E27FC236}">
                  <a16:creationId xmlns:a16="http://schemas.microsoft.com/office/drawing/2014/main" id="{00000000-0008-0000-0200-0000D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28575</xdr:rowOff>
        </xdr:from>
        <xdr:to>
          <xdr:col>47</xdr:col>
          <xdr:colOff>123825</xdr:colOff>
          <xdr:row>21</xdr:row>
          <xdr:rowOff>247650</xdr:rowOff>
        </xdr:to>
        <xdr:sp macro="" textlink="">
          <xdr:nvSpPr>
            <xdr:cNvPr id="12756" name="Check Box 468" hidden="1">
              <a:extLst>
                <a:ext uri="{63B3BB69-23CF-44E3-9099-C40C66FF867C}">
                  <a14:compatExt spid="_x0000_s12756"/>
                </a:ext>
                <a:ext uri="{FF2B5EF4-FFF2-40B4-BE49-F238E27FC236}">
                  <a16:creationId xmlns:a16="http://schemas.microsoft.com/office/drawing/2014/main" id="{00000000-0008-0000-0200-0000D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21</xdr:row>
          <xdr:rowOff>19050</xdr:rowOff>
        </xdr:from>
        <xdr:to>
          <xdr:col>51</xdr:col>
          <xdr:colOff>114300</xdr:colOff>
          <xdr:row>21</xdr:row>
          <xdr:rowOff>238125</xdr:rowOff>
        </xdr:to>
        <xdr:sp macro="" textlink="">
          <xdr:nvSpPr>
            <xdr:cNvPr id="12757" name="Check Box 469" hidden="1">
              <a:extLst>
                <a:ext uri="{63B3BB69-23CF-44E3-9099-C40C66FF867C}">
                  <a14:compatExt spid="_x0000_s12757"/>
                </a:ext>
                <a:ext uri="{FF2B5EF4-FFF2-40B4-BE49-F238E27FC236}">
                  <a16:creationId xmlns:a16="http://schemas.microsoft.com/office/drawing/2014/main" id="{00000000-0008-0000-0200-0000D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581</xdr:row>
          <xdr:rowOff>123825</xdr:rowOff>
        </xdr:from>
        <xdr:to>
          <xdr:col>13</xdr:col>
          <xdr:colOff>133350</xdr:colOff>
          <xdr:row>583</xdr:row>
          <xdr:rowOff>38100</xdr:rowOff>
        </xdr:to>
        <xdr:sp macro="" textlink="">
          <xdr:nvSpPr>
            <xdr:cNvPr id="12787" name="Check Box 499" hidden="1">
              <a:extLst>
                <a:ext uri="{63B3BB69-23CF-44E3-9099-C40C66FF867C}">
                  <a14:compatExt spid="_x0000_s12787"/>
                </a:ext>
                <a:ext uri="{FF2B5EF4-FFF2-40B4-BE49-F238E27FC236}">
                  <a16:creationId xmlns:a16="http://schemas.microsoft.com/office/drawing/2014/main" id="{00000000-0008-0000-0200-0000F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581</xdr:row>
          <xdr:rowOff>123825</xdr:rowOff>
        </xdr:from>
        <xdr:to>
          <xdr:col>13</xdr:col>
          <xdr:colOff>133350</xdr:colOff>
          <xdr:row>583</xdr:row>
          <xdr:rowOff>28575</xdr:rowOff>
        </xdr:to>
        <xdr:sp macro="" textlink="">
          <xdr:nvSpPr>
            <xdr:cNvPr id="12788" name="Check Box 500" hidden="1">
              <a:extLst>
                <a:ext uri="{63B3BB69-23CF-44E3-9099-C40C66FF867C}">
                  <a14:compatExt spid="_x0000_s12788"/>
                </a:ext>
                <a:ext uri="{FF2B5EF4-FFF2-40B4-BE49-F238E27FC236}">
                  <a16:creationId xmlns:a16="http://schemas.microsoft.com/office/drawing/2014/main" id="{00000000-0008-0000-0200-0000F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583</xdr:row>
          <xdr:rowOff>123825</xdr:rowOff>
        </xdr:from>
        <xdr:to>
          <xdr:col>13</xdr:col>
          <xdr:colOff>133350</xdr:colOff>
          <xdr:row>585</xdr:row>
          <xdr:rowOff>38100</xdr:rowOff>
        </xdr:to>
        <xdr:sp macro="" textlink="">
          <xdr:nvSpPr>
            <xdr:cNvPr id="12793" name="Check Box 505" hidden="1">
              <a:extLst>
                <a:ext uri="{63B3BB69-23CF-44E3-9099-C40C66FF867C}">
                  <a14:compatExt spid="_x0000_s12793"/>
                </a:ext>
                <a:ext uri="{FF2B5EF4-FFF2-40B4-BE49-F238E27FC236}">
                  <a16:creationId xmlns:a16="http://schemas.microsoft.com/office/drawing/2014/main" id="{00000000-0008-0000-0200-0000F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583</xdr:row>
          <xdr:rowOff>123825</xdr:rowOff>
        </xdr:from>
        <xdr:to>
          <xdr:col>13</xdr:col>
          <xdr:colOff>133350</xdr:colOff>
          <xdr:row>585</xdr:row>
          <xdr:rowOff>28575</xdr:rowOff>
        </xdr:to>
        <xdr:sp macro="" textlink="">
          <xdr:nvSpPr>
            <xdr:cNvPr id="12794" name="Check Box 506" hidden="1">
              <a:extLst>
                <a:ext uri="{63B3BB69-23CF-44E3-9099-C40C66FF867C}">
                  <a14:compatExt spid="_x0000_s12794"/>
                </a:ext>
                <a:ext uri="{FF2B5EF4-FFF2-40B4-BE49-F238E27FC236}">
                  <a16:creationId xmlns:a16="http://schemas.microsoft.com/office/drawing/2014/main" id="{00000000-0008-0000-0200-0000F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585</xdr:row>
          <xdr:rowOff>123825</xdr:rowOff>
        </xdr:from>
        <xdr:to>
          <xdr:col>13</xdr:col>
          <xdr:colOff>133350</xdr:colOff>
          <xdr:row>587</xdr:row>
          <xdr:rowOff>38100</xdr:rowOff>
        </xdr:to>
        <xdr:sp macro="" textlink="">
          <xdr:nvSpPr>
            <xdr:cNvPr id="12797" name="Check Box 509" hidden="1">
              <a:extLst>
                <a:ext uri="{63B3BB69-23CF-44E3-9099-C40C66FF867C}">
                  <a14:compatExt spid="_x0000_s12797"/>
                </a:ext>
                <a:ext uri="{FF2B5EF4-FFF2-40B4-BE49-F238E27FC236}">
                  <a16:creationId xmlns:a16="http://schemas.microsoft.com/office/drawing/2014/main" id="{00000000-0008-0000-0200-0000F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585</xdr:row>
          <xdr:rowOff>123825</xdr:rowOff>
        </xdr:from>
        <xdr:to>
          <xdr:col>13</xdr:col>
          <xdr:colOff>133350</xdr:colOff>
          <xdr:row>587</xdr:row>
          <xdr:rowOff>28575</xdr:rowOff>
        </xdr:to>
        <xdr:sp macro="" textlink="">
          <xdr:nvSpPr>
            <xdr:cNvPr id="12798" name="Check Box 510" hidden="1">
              <a:extLst>
                <a:ext uri="{63B3BB69-23CF-44E3-9099-C40C66FF867C}">
                  <a14:compatExt spid="_x0000_s12798"/>
                </a:ext>
                <a:ext uri="{FF2B5EF4-FFF2-40B4-BE49-F238E27FC236}">
                  <a16:creationId xmlns:a16="http://schemas.microsoft.com/office/drawing/2014/main" id="{00000000-0008-0000-0200-0000F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587</xdr:row>
          <xdr:rowOff>123825</xdr:rowOff>
        </xdr:from>
        <xdr:to>
          <xdr:col>13</xdr:col>
          <xdr:colOff>133350</xdr:colOff>
          <xdr:row>589</xdr:row>
          <xdr:rowOff>38100</xdr:rowOff>
        </xdr:to>
        <xdr:sp macro="" textlink="">
          <xdr:nvSpPr>
            <xdr:cNvPr id="12801" name="Check Box 513" hidden="1">
              <a:extLst>
                <a:ext uri="{63B3BB69-23CF-44E3-9099-C40C66FF867C}">
                  <a14:compatExt spid="_x0000_s12801"/>
                </a:ext>
                <a:ext uri="{FF2B5EF4-FFF2-40B4-BE49-F238E27FC236}">
                  <a16:creationId xmlns:a16="http://schemas.microsoft.com/office/drawing/2014/main" id="{00000000-0008-0000-0200-00000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587</xdr:row>
          <xdr:rowOff>123825</xdr:rowOff>
        </xdr:from>
        <xdr:to>
          <xdr:col>13</xdr:col>
          <xdr:colOff>133350</xdr:colOff>
          <xdr:row>589</xdr:row>
          <xdr:rowOff>28575</xdr:rowOff>
        </xdr:to>
        <xdr:sp macro="" textlink="">
          <xdr:nvSpPr>
            <xdr:cNvPr id="12802" name="Check Box 514" hidden="1">
              <a:extLst>
                <a:ext uri="{63B3BB69-23CF-44E3-9099-C40C66FF867C}">
                  <a14:compatExt spid="_x0000_s12802"/>
                </a:ext>
                <a:ext uri="{FF2B5EF4-FFF2-40B4-BE49-F238E27FC236}">
                  <a16:creationId xmlns:a16="http://schemas.microsoft.com/office/drawing/2014/main" id="{00000000-0008-0000-0200-00000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589</xdr:row>
          <xdr:rowOff>123825</xdr:rowOff>
        </xdr:from>
        <xdr:to>
          <xdr:col>13</xdr:col>
          <xdr:colOff>133350</xdr:colOff>
          <xdr:row>591</xdr:row>
          <xdr:rowOff>38100</xdr:rowOff>
        </xdr:to>
        <xdr:sp macro="" textlink="">
          <xdr:nvSpPr>
            <xdr:cNvPr id="12803" name="Check Box 515" hidden="1">
              <a:extLst>
                <a:ext uri="{63B3BB69-23CF-44E3-9099-C40C66FF867C}">
                  <a14:compatExt spid="_x0000_s12803"/>
                </a:ext>
                <a:ext uri="{FF2B5EF4-FFF2-40B4-BE49-F238E27FC236}">
                  <a16:creationId xmlns:a16="http://schemas.microsoft.com/office/drawing/2014/main" id="{00000000-0008-0000-0200-00000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589</xdr:row>
          <xdr:rowOff>123825</xdr:rowOff>
        </xdr:from>
        <xdr:to>
          <xdr:col>13</xdr:col>
          <xdr:colOff>133350</xdr:colOff>
          <xdr:row>591</xdr:row>
          <xdr:rowOff>28575</xdr:rowOff>
        </xdr:to>
        <xdr:sp macro="" textlink="">
          <xdr:nvSpPr>
            <xdr:cNvPr id="12804" name="Check Box 516" hidden="1">
              <a:extLst>
                <a:ext uri="{63B3BB69-23CF-44E3-9099-C40C66FF867C}">
                  <a14:compatExt spid="_x0000_s12804"/>
                </a:ext>
                <a:ext uri="{FF2B5EF4-FFF2-40B4-BE49-F238E27FC236}">
                  <a16:creationId xmlns:a16="http://schemas.microsoft.com/office/drawing/2014/main" id="{00000000-0008-0000-0200-00000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591</xdr:row>
          <xdr:rowOff>123825</xdr:rowOff>
        </xdr:from>
        <xdr:to>
          <xdr:col>13</xdr:col>
          <xdr:colOff>133350</xdr:colOff>
          <xdr:row>593</xdr:row>
          <xdr:rowOff>38100</xdr:rowOff>
        </xdr:to>
        <xdr:sp macro="" textlink="">
          <xdr:nvSpPr>
            <xdr:cNvPr id="12805" name="Check Box 517" hidden="1">
              <a:extLst>
                <a:ext uri="{63B3BB69-23CF-44E3-9099-C40C66FF867C}">
                  <a14:compatExt spid="_x0000_s12805"/>
                </a:ext>
                <a:ext uri="{FF2B5EF4-FFF2-40B4-BE49-F238E27FC236}">
                  <a16:creationId xmlns:a16="http://schemas.microsoft.com/office/drawing/2014/main" id="{00000000-0008-0000-0200-00000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591</xdr:row>
          <xdr:rowOff>123825</xdr:rowOff>
        </xdr:from>
        <xdr:to>
          <xdr:col>13</xdr:col>
          <xdr:colOff>133350</xdr:colOff>
          <xdr:row>593</xdr:row>
          <xdr:rowOff>28575</xdr:rowOff>
        </xdr:to>
        <xdr:sp macro="" textlink="">
          <xdr:nvSpPr>
            <xdr:cNvPr id="12806" name="Check Box 518" hidden="1">
              <a:extLst>
                <a:ext uri="{63B3BB69-23CF-44E3-9099-C40C66FF867C}">
                  <a14:compatExt spid="_x0000_s12806"/>
                </a:ext>
                <a:ext uri="{FF2B5EF4-FFF2-40B4-BE49-F238E27FC236}">
                  <a16:creationId xmlns:a16="http://schemas.microsoft.com/office/drawing/2014/main" id="{00000000-0008-0000-0200-00000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593</xdr:row>
          <xdr:rowOff>123825</xdr:rowOff>
        </xdr:from>
        <xdr:to>
          <xdr:col>13</xdr:col>
          <xdr:colOff>133350</xdr:colOff>
          <xdr:row>595</xdr:row>
          <xdr:rowOff>38100</xdr:rowOff>
        </xdr:to>
        <xdr:sp macro="" textlink="">
          <xdr:nvSpPr>
            <xdr:cNvPr id="12807" name="Check Box 519" hidden="1">
              <a:extLst>
                <a:ext uri="{63B3BB69-23CF-44E3-9099-C40C66FF867C}">
                  <a14:compatExt spid="_x0000_s12807"/>
                </a:ext>
                <a:ext uri="{FF2B5EF4-FFF2-40B4-BE49-F238E27FC236}">
                  <a16:creationId xmlns:a16="http://schemas.microsoft.com/office/drawing/2014/main" id="{00000000-0008-0000-0200-00000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593</xdr:row>
          <xdr:rowOff>123825</xdr:rowOff>
        </xdr:from>
        <xdr:to>
          <xdr:col>13</xdr:col>
          <xdr:colOff>133350</xdr:colOff>
          <xdr:row>595</xdr:row>
          <xdr:rowOff>28575</xdr:rowOff>
        </xdr:to>
        <xdr:sp macro="" textlink="">
          <xdr:nvSpPr>
            <xdr:cNvPr id="12808" name="Check Box 520" hidden="1">
              <a:extLst>
                <a:ext uri="{63B3BB69-23CF-44E3-9099-C40C66FF867C}">
                  <a14:compatExt spid="_x0000_s12808"/>
                </a:ext>
                <a:ext uri="{FF2B5EF4-FFF2-40B4-BE49-F238E27FC236}">
                  <a16:creationId xmlns:a16="http://schemas.microsoft.com/office/drawing/2014/main" id="{00000000-0008-0000-0200-00000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595</xdr:row>
          <xdr:rowOff>123825</xdr:rowOff>
        </xdr:from>
        <xdr:to>
          <xdr:col>13</xdr:col>
          <xdr:colOff>133350</xdr:colOff>
          <xdr:row>597</xdr:row>
          <xdr:rowOff>38100</xdr:rowOff>
        </xdr:to>
        <xdr:sp macro="" textlink="">
          <xdr:nvSpPr>
            <xdr:cNvPr id="12811" name="Check Box 523" hidden="1">
              <a:extLst>
                <a:ext uri="{63B3BB69-23CF-44E3-9099-C40C66FF867C}">
                  <a14:compatExt spid="_x0000_s12811"/>
                </a:ext>
                <a:ext uri="{FF2B5EF4-FFF2-40B4-BE49-F238E27FC236}">
                  <a16:creationId xmlns:a16="http://schemas.microsoft.com/office/drawing/2014/main" id="{00000000-0008-0000-02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595</xdr:row>
          <xdr:rowOff>123825</xdr:rowOff>
        </xdr:from>
        <xdr:to>
          <xdr:col>13</xdr:col>
          <xdr:colOff>133350</xdr:colOff>
          <xdr:row>597</xdr:row>
          <xdr:rowOff>28575</xdr:rowOff>
        </xdr:to>
        <xdr:sp macro="" textlink="">
          <xdr:nvSpPr>
            <xdr:cNvPr id="12812" name="Check Box 524" hidden="1">
              <a:extLst>
                <a:ext uri="{63B3BB69-23CF-44E3-9099-C40C66FF867C}">
                  <a14:compatExt spid="_x0000_s12812"/>
                </a:ext>
                <a:ext uri="{FF2B5EF4-FFF2-40B4-BE49-F238E27FC236}">
                  <a16:creationId xmlns:a16="http://schemas.microsoft.com/office/drawing/2014/main" id="{00000000-0008-0000-0200-00000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73</xdr:col>
      <xdr:colOff>104775</xdr:colOff>
      <xdr:row>158</xdr:row>
      <xdr:rowOff>47625</xdr:rowOff>
    </xdr:from>
    <xdr:ext cx="184731" cy="264560"/>
    <xdr:sp macro="" textlink="">
      <xdr:nvSpPr>
        <xdr:cNvPr id="402" name="テキスト ボックス 1">
          <a:extLst>
            <a:ext uri="{FF2B5EF4-FFF2-40B4-BE49-F238E27FC236}">
              <a16:creationId xmlns:a16="http://schemas.microsoft.com/office/drawing/2014/main" id="{00000000-0008-0000-0200-000092010000}"/>
            </a:ext>
          </a:extLst>
        </xdr:cNvPr>
        <xdr:cNvSpPr txBox="1"/>
      </xdr:nvSpPr>
      <xdr:spPr>
        <a:xfrm>
          <a:off x="11763375" y="304133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6.xml"/><Relationship Id="rId299" Type="http://schemas.openxmlformats.org/officeDocument/2006/relationships/ctrlProp" Target="../ctrlProps/ctrlProp298.xml"/><Relationship Id="rId21" Type="http://schemas.openxmlformats.org/officeDocument/2006/relationships/ctrlProp" Target="../ctrlProps/ctrlProp20.xml"/><Relationship Id="rId63" Type="http://schemas.openxmlformats.org/officeDocument/2006/relationships/ctrlProp" Target="../ctrlProps/ctrlProp62.xml"/><Relationship Id="rId159" Type="http://schemas.openxmlformats.org/officeDocument/2006/relationships/ctrlProp" Target="../ctrlProps/ctrlProp158.xml"/><Relationship Id="rId324" Type="http://schemas.openxmlformats.org/officeDocument/2006/relationships/ctrlProp" Target="../ctrlProps/ctrlProp323.xml"/><Relationship Id="rId366" Type="http://schemas.openxmlformats.org/officeDocument/2006/relationships/ctrlProp" Target="../ctrlProps/ctrlProp365.xml"/><Relationship Id="rId170" Type="http://schemas.openxmlformats.org/officeDocument/2006/relationships/ctrlProp" Target="../ctrlProps/ctrlProp169.xml"/><Relationship Id="rId226" Type="http://schemas.openxmlformats.org/officeDocument/2006/relationships/ctrlProp" Target="../ctrlProps/ctrlProp225.xml"/><Relationship Id="rId433" Type="http://schemas.openxmlformats.org/officeDocument/2006/relationships/ctrlProp" Target="../ctrlProps/ctrlProp432.xml"/><Relationship Id="rId268" Type="http://schemas.openxmlformats.org/officeDocument/2006/relationships/ctrlProp" Target="../ctrlProps/ctrlProp267.xml"/><Relationship Id="rId32" Type="http://schemas.openxmlformats.org/officeDocument/2006/relationships/ctrlProp" Target="../ctrlProps/ctrlProp31.xml"/><Relationship Id="rId74" Type="http://schemas.openxmlformats.org/officeDocument/2006/relationships/ctrlProp" Target="../ctrlProps/ctrlProp73.xml"/><Relationship Id="rId128" Type="http://schemas.openxmlformats.org/officeDocument/2006/relationships/ctrlProp" Target="../ctrlProps/ctrlProp127.xml"/><Relationship Id="rId335" Type="http://schemas.openxmlformats.org/officeDocument/2006/relationships/ctrlProp" Target="../ctrlProps/ctrlProp334.xml"/><Relationship Id="rId377" Type="http://schemas.openxmlformats.org/officeDocument/2006/relationships/ctrlProp" Target="../ctrlProps/ctrlProp376.xml"/><Relationship Id="rId5" Type="http://schemas.openxmlformats.org/officeDocument/2006/relationships/ctrlProp" Target="../ctrlProps/ctrlProp4.xml"/><Relationship Id="rId181" Type="http://schemas.openxmlformats.org/officeDocument/2006/relationships/ctrlProp" Target="../ctrlProps/ctrlProp180.xml"/><Relationship Id="rId237" Type="http://schemas.openxmlformats.org/officeDocument/2006/relationships/ctrlProp" Target="../ctrlProps/ctrlProp236.xml"/><Relationship Id="rId402" Type="http://schemas.openxmlformats.org/officeDocument/2006/relationships/ctrlProp" Target="../ctrlProps/ctrlProp401.xml"/><Relationship Id="rId279" Type="http://schemas.openxmlformats.org/officeDocument/2006/relationships/ctrlProp" Target="../ctrlProps/ctrlProp278.xml"/><Relationship Id="rId444" Type="http://schemas.openxmlformats.org/officeDocument/2006/relationships/ctrlProp" Target="../ctrlProps/ctrlProp443.xml"/><Relationship Id="rId43" Type="http://schemas.openxmlformats.org/officeDocument/2006/relationships/ctrlProp" Target="../ctrlProps/ctrlProp42.xml"/><Relationship Id="rId139" Type="http://schemas.openxmlformats.org/officeDocument/2006/relationships/ctrlProp" Target="../ctrlProps/ctrlProp138.xml"/><Relationship Id="rId290" Type="http://schemas.openxmlformats.org/officeDocument/2006/relationships/ctrlProp" Target="../ctrlProps/ctrlProp289.xml"/><Relationship Id="rId304" Type="http://schemas.openxmlformats.org/officeDocument/2006/relationships/ctrlProp" Target="../ctrlProps/ctrlProp303.xml"/><Relationship Id="rId346" Type="http://schemas.openxmlformats.org/officeDocument/2006/relationships/ctrlProp" Target="../ctrlProps/ctrlProp345.xml"/><Relationship Id="rId388" Type="http://schemas.openxmlformats.org/officeDocument/2006/relationships/ctrlProp" Target="../ctrlProps/ctrlProp387.xml"/><Relationship Id="rId85" Type="http://schemas.openxmlformats.org/officeDocument/2006/relationships/ctrlProp" Target="../ctrlProps/ctrlProp84.xml"/><Relationship Id="rId150" Type="http://schemas.openxmlformats.org/officeDocument/2006/relationships/ctrlProp" Target="../ctrlProps/ctrlProp149.xml"/><Relationship Id="rId192" Type="http://schemas.openxmlformats.org/officeDocument/2006/relationships/ctrlProp" Target="../ctrlProps/ctrlProp191.xml"/><Relationship Id="rId206" Type="http://schemas.openxmlformats.org/officeDocument/2006/relationships/ctrlProp" Target="../ctrlProps/ctrlProp205.xml"/><Relationship Id="rId413" Type="http://schemas.openxmlformats.org/officeDocument/2006/relationships/ctrlProp" Target="../ctrlProps/ctrlProp412.xml"/><Relationship Id="rId248" Type="http://schemas.openxmlformats.org/officeDocument/2006/relationships/ctrlProp" Target="../ctrlProps/ctrlProp247.xml"/><Relationship Id="rId455" Type="http://schemas.openxmlformats.org/officeDocument/2006/relationships/ctrlProp" Target="../ctrlProps/ctrlProp454.xml"/><Relationship Id="rId12" Type="http://schemas.openxmlformats.org/officeDocument/2006/relationships/ctrlProp" Target="../ctrlProps/ctrlProp11.xml"/><Relationship Id="rId108" Type="http://schemas.openxmlformats.org/officeDocument/2006/relationships/ctrlProp" Target="../ctrlProps/ctrlProp107.xml"/><Relationship Id="rId315" Type="http://schemas.openxmlformats.org/officeDocument/2006/relationships/ctrlProp" Target="../ctrlProps/ctrlProp314.xml"/><Relationship Id="rId357" Type="http://schemas.openxmlformats.org/officeDocument/2006/relationships/ctrlProp" Target="../ctrlProps/ctrlProp356.xml"/><Relationship Id="rId54" Type="http://schemas.openxmlformats.org/officeDocument/2006/relationships/ctrlProp" Target="../ctrlProps/ctrlProp53.xml"/><Relationship Id="rId96" Type="http://schemas.openxmlformats.org/officeDocument/2006/relationships/ctrlProp" Target="../ctrlProps/ctrlProp95.xml"/><Relationship Id="rId161" Type="http://schemas.openxmlformats.org/officeDocument/2006/relationships/ctrlProp" Target="../ctrlProps/ctrlProp160.xml"/><Relationship Id="rId217" Type="http://schemas.openxmlformats.org/officeDocument/2006/relationships/ctrlProp" Target="../ctrlProps/ctrlProp216.xml"/><Relationship Id="rId399" Type="http://schemas.openxmlformats.org/officeDocument/2006/relationships/ctrlProp" Target="../ctrlProps/ctrlProp398.xml"/><Relationship Id="rId259" Type="http://schemas.openxmlformats.org/officeDocument/2006/relationships/ctrlProp" Target="../ctrlProps/ctrlProp258.xml"/><Relationship Id="rId424" Type="http://schemas.openxmlformats.org/officeDocument/2006/relationships/ctrlProp" Target="../ctrlProps/ctrlProp423.xml"/><Relationship Id="rId23" Type="http://schemas.openxmlformats.org/officeDocument/2006/relationships/ctrlProp" Target="../ctrlProps/ctrlProp22.xml"/><Relationship Id="rId119" Type="http://schemas.openxmlformats.org/officeDocument/2006/relationships/ctrlProp" Target="../ctrlProps/ctrlProp118.xml"/><Relationship Id="rId270" Type="http://schemas.openxmlformats.org/officeDocument/2006/relationships/ctrlProp" Target="../ctrlProps/ctrlProp269.xml"/><Relationship Id="rId291" Type="http://schemas.openxmlformats.org/officeDocument/2006/relationships/ctrlProp" Target="../ctrlProps/ctrlProp290.xml"/><Relationship Id="rId305" Type="http://schemas.openxmlformats.org/officeDocument/2006/relationships/ctrlProp" Target="../ctrlProps/ctrlProp304.xml"/><Relationship Id="rId326" Type="http://schemas.openxmlformats.org/officeDocument/2006/relationships/ctrlProp" Target="../ctrlProps/ctrlProp325.xml"/><Relationship Id="rId347" Type="http://schemas.openxmlformats.org/officeDocument/2006/relationships/ctrlProp" Target="../ctrlProps/ctrlProp346.xml"/><Relationship Id="rId44" Type="http://schemas.openxmlformats.org/officeDocument/2006/relationships/ctrlProp" Target="../ctrlProps/ctrlProp43.xml"/><Relationship Id="rId65" Type="http://schemas.openxmlformats.org/officeDocument/2006/relationships/ctrlProp" Target="../ctrlProps/ctrlProp64.xml"/><Relationship Id="rId86" Type="http://schemas.openxmlformats.org/officeDocument/2006/relationships/ctrlProp" Target="../ctrlProps/ctrlProp85.xml"/><Relationship Id="rId130" Type="http://schemas.openxmlformats.org/officeDocument/2006/relationships/ctrlProp" Target="../ctrlProps/ctrlProp129.xml"/><Relationship Id="rId151" Type="http://schemas.openxmlformats.org/officeDocument/2006/relationships/ctrlProp" Target="../ctrlProps/ctrlProp150.xml"/><Relationship Id="rId368" Type="http://schemas.openxmlformats.org/officeDocument/2006/relationships/ctrlProp" Target="../ctrlProps/ctrlProp367.xml"/><Relationship Id="rId389" Type="http://schemas.openxmlformats.org/officeDocument/2006/relationships/ctrlProp" Target="../ctrlProps/ctrlProp388.xml"/><Relationship Id="rId172" Type="http://schemas.openxmlformats.org/officeDocument/2006/relationships/ctrlProp" Target="../ctrlProps/ctrlProp171.xml"/><Relationship Id="rId193" Type="http://schemas.openxmlformats.org/officeDocument/2006/relationships/ctrlProp" Target="../ctrlProps/ctrlProp192.xml"/><Relationship Id="rId207" Type="http://schemas.openxmlformats.org/officeDocument/2006/relationships/ctrlProp" Target="../ctrlProps/ctrlProp206.xml"/><Relationship Id="rId228" Type="http://schemas.openxmlformats.org/officeDocument/2006/relationships/ctrlProp" Target="../ctrlProps/ctrlProp227.xml"/><Relationship Id="rId249" Type="http://schemas.openxmlformats.org/officeDocument/2006/relationships/ctrlProp" Target="../ctrlProps/ctrlProp248.xml"/><Relationship Id="rId414" Type="http://schemas.openxmlformats.org/officeDocument/2006/relationships/ctrlProp" Target="../ctrlProps/ctrlProp413.xml"/><Relationship Id="rId435" Type="http://schemas.openxmlformats.org/officeDocument/2006/relationships/ctrlProp" Target="../ctrlProps/ctrlProp434.xml"/><Relationship Id="rId456" Type="http://schemas.openxmlformats.org/officeDocument/2006/relationships/ctrlProp" Target="../ctrlProps/ctrlProp455.xml"/><Relationship Id="rId13" Type="http://schemas.openxmlformats.org/officeDocument/2006/relationships/ctrlProp" Target="../ctrlProps/ctrlProp12.xml"/><Relationship Id="rId109" Type="http://schemas.openxmlformats.org/officeDocument/2006/relationships/ctrlProp" Target="../ctrlProps/ctrlProp108.xml"/><Relationship Id="rId260" Type="http://schemas.openxmlformats.org/officeDocument/2006/relationships/ctrlProp" Target="../ctrlProps/ctrlProp259.xml"/><Relationship Id="rId281" Type="http://schemas.openxmlformats.org/officeDocument/2006/relationships/ctrlProp" Target="../ctrlProps/ctrlProp280.xml"/><Relationship Id="rId316" Type="http://schemas.openxmlformats.org/officeDocument/2006/relationships/ctrlProp" Target="../ctrlProps/ctrlProp315.xml"/><Relationship Id="rId337" Type="http://schemas.openxmlformats.org/officeDocument/2006/relationships/ctrlProp" Target="../ctrlProps/ctrlProp336.xml"/><Relationship Id="rId34" Type="http://schemas.openxmlformats.org/officeDocument/2006/relationships/ctrlProp" Target="../ctrlProps/ctrlProp33.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20" Type="http://schemas.openxmlformats.org/officeDocument/2006/relationships/ctrlProp" Target="../ctrlProps/ctrlProp119.xml"/><Relationship Id="rId141" Type="http://schemas.openxmlformats.org/officeDocument/2006/relationships/ctrlProp" Target="../ctrlProps/ctrlProp140.xml"/><Relationship Id="rId358" Type="http://schemas.openxmlformats.org/officeDocument/2006/relationships/ctrlProp" Target="../ctrlProps/ctrlProp357.xml"/><Relationship Id="rId379" Type="http://schemas.openxmlformats.org/officeDocument/2006/relationships/ctrlProp" Target="../ctrlProps/ctrlProp378.xml"/><Relationship Id="rId7" Type="http://schemas.openxmlformats.org/officeDocument/2006/relationships/ctrlProp" Target="../ctrlProps/ctrlProp6.xml"/><Relationship Id="rId162" Type="http://schemas.openxmlformats.org/officeDocument/2006/relationships/ctrlProp" Target="../ctrlProps/ctrlProp161.xml"/><Relationship Id="rId183" Type="http://schemas.openxmlformats.org/officeDocument/2006/relationships/ctrlProp" Target="../ctrlProps/ctrlProp182.xml"/><Relationship Id="rId218" Type="http://schemas.openxmlformats.org/officeDocument/2006/relationships/ctrlProp" Target="../ctrlProps/ctrlProp217.xml"/><Relationship Id="rId239" Type="http://schemas.openxmlformats.org/officeDocument/2006/relationships/ctrlProp" Target="../ctrlProps/ctrlProp238.xml"/><Relationship Id="rId390" Type="http://schemas.openxmlformats.org/officeDocument/2006/relationships/ctrlProp" Target="../ctrlProps/ctrlProp389.xml"/><Relationship Id="rId404" Type="http://schemas.openxmlformats.org/officeDocument/2006/relationships/ctrlProp" Target="../ctrlProps/ctrlProp403.xml"/><Relationship Id="rId425" Type="http://schemas.openxmlformats.org/officeDocument/2006/relationships/ctrlProp" Target="../ctrlProps/ctrlProp424.xml"/><Relationship Id="rId446" Type="http://schemas.openxmlformats.org/officeDocument/2006/relationships/ctrlProp" Target="../ctrlProps/ctrlProp445.xml"/><Relationship Id="rId250" Type="http://schemas.openxmlformats.org/officeDocument/2006/relationships/ctrlProp" Target="../ctrlProps/ctrlProp249.xml"/><Relationship Id="rId271" Type="http://schemas.openxmlformats.org/officeDocument/2006/relationships/ctrlProp" Target="../ctrlProps/ctrlProp270.xml"/><Relationship Id="rId292" Type="http://schemas.openxmlformats.org/officeDocument/2006/relationships/ctrlProp" Target="../ctrlProps/ctrlProp291.xml"/><Relationship Id="rId306" Type="http://schemas.openxmlformats.org/officeDocument/2006/relationships/ctrlProp" Target="../ctrlProps/ctrlProp305.xml"/><Relationship Id="rId24" Type="http://schemas.openxmlformats.org/officeDocument/2006/relationships/ctrlProp" Target="../ctrlProps/ctrlProp23.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31" Type="http://schemas.openxmlformats.org/officeDocument/2006/relationships/ctrlProp" Target="../ctrlProps/ctrlProp130.xml"/><Relationship Id="rId327" Type="http://schemas.openxmlformats.org/officeDocument/2006/relationships/ctrlProp" Target="../ctrlProps/ctrlProp326.xml"/><Relationship Id="rId348" Type="http://schemas.openxmlformats.org/officeDocument/2006/relationships/ctrlProp" Target="../ctrlProps/ctrlProp347.xml"/><Relationship Id="rId369" Type="http://schemas.openxmlformats.org/officeDocument/2006/relationships/ctrlProp" Target="../ctrlProps/ctrlProp368.xml"/><Relationship Id="rId152" Type="http://schemas.openxmlformats.org/officeDocument/2006/relationships/ctrlProp" Target="../ctrlProps/ctrlProp151.xml"/><Relationship Id="rId173" Type="http://schemas.openxmlformats.org/officeDocument/2006/relationships/ctrlProp" Target="../ctrlProps/ctrlProp172.xml"/><Relationship Id="rId194" Type="http://schemas.openxmlformats.org/officeDocument/2006/relationships/ctrlProp" Target="../ctrlProps/ctrlProp193.xml"/><Relationship Id="rId208" Type="http://schemas.openxmlformats.org/officeDocument/2006/relationships/ctrlProp" Target="../ctrlProps/ctrlProp207.xml"/><Relationship Id="rId229" Type="http://schemas.openxmlformats.org/officeDocument/2006/relationships/ctrlProp" Target="../ctrlProps/ctrlProp228.xml"/><Relationship Id="rId380" Type="http://schemas.openxmlformats.org/officeDocument/2006/relationships/ctrlProp" Target="../ctrlProps/ctrlProp379.xml"/><Relationship Id="rId415" Type="http://schemas.openxmlformats.org/officeDocument/2006/relationships/ctrlProp" Target="../ctrlProps/ctrlProp414.xml"/><Relationship Id="rId436" Type="http://schemas.openxmlformats.org/officeDocument/2006/relationships/ctrlProp" Target="../ctrlProps/ctrlProp435.xml"/><Relationship Id="rId457" Type="http://schemas.openxmlformats.org/officeDocument/2006/relationships/ctrlProp" Target="../ctrlProps/ctrlProp456.xml"/><Relationship Id="rId240" Type="http://schemas.openxmlformats.org/officeDocument/2006/relationships/ctrlProp" Target="../ctrlProps/ctrlProp239.xml"/><Relationship Id="rId261" Type="http://schemas.openxmlformats.org/officeDocument/2006/relationships/ctrlProp" Target="../ctrlProps/ctrlProp260.xml"/><Relationship Id="rId14" Type="http://schemas.openxmlformats.org/officeDocument/2006/relationships/ctrlProp" Target="../ctrlProps/ctrlProp13.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282" Type="http://schemas.openxmlformats.org/officeDocument/2006/relationships/ctrlProp" Target="../ctrlProps/ctrlProp281.xml"/><Relationship Id="rId317" Type="http://schemas.openxmlformats.org/officeDocument/2006/relationships/ctrlProp" Target="../ctrlProps/ctrlProp316.xml"/><Relationship Id="rId338" Type="http://schemas.openxmlformats.org/officeDocument/2006/relationships/ctrlProp" Target="../ctrlProps/ctrlProp337.xml"/><Relationship Id="rId359" Type="http://schemas.openxmlformats.org/officeDocument/2006/relationships/ctrlProp" Target="../ctrlProps/ctrlProp358.xml"/><Relationship Id="rId8" Type="http://schemas.openxmlformats.org/officeDocument/2006/relationships/ctrlProp" Target="../ctrlProps/ctrlProp7.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184" Type="http://schemas.openxmlformats.org/officeDocument/2006/relationships/ctrlProp" Target="../ctrlProps/ctrlProp183.xml"/><Relationship Id="rId219" Type="http://schemas.openxmlformats.org/officeDocument/2006/relationships/ctrlProp" Target="../ctrlProps/ctrlProp218.xml"/><Relationship Id="rId370" Type="http://schemas.openxmlformats.org/officeDocument/2006/relationships/ctrlProp" Target="../ctrlProps/ctrlProp369.xml"/><Relationship Id="rId391" Type="http://schemas.openxmlformats.org/officeDocument/2006/relationships/ctrlProp" Target="../ctrlProps/ctrlProp390.xml"/><Relationship Id="rId405" Type="http://schemas.openxmlformats.org/officeDocument/2006/relationships/ctrlProp" Target="../ctrlProps/ctrlProp404.xml"/><Relationship Id="rId426" Type="http://schemas.openxmlformats.org/officeDocument/2006/relationships/ctrlProp" Target="../ctrlProps/ctrlProp425.xml"/><Relationship Id="rId447" Type="http://schemas.openxmlformats.org/officeDocument/2006/relationships/ctrlProp" Target="../ctrlProps/ctrlProp446.xml"/><Relationship Id="rId230" Type="http://schemas.openxmlformats.org/officeDocument/2006/relationships/ctrlProp" Target="../ctrlProps/ctrlProp229.xml"/><Relationship Id="rId251" Type="http://schemas.openxmlformats.org/officeDocument/2006/relationships/ctrlProp" Target="../ctrlProps/ctrlProp250.x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272" Type="http://schemas.openxmlformats.org/officeDocument/2006/relationships/ctrlProp" Target="../ctrlProps/ctrlProp271.xml"/><Relationship Id="rId293" Type="http://schemas.openxmlformats.org/officeDocument/2006/relationships/ctrlProp" Target="../ctrlProps/ctrlProp292.xml"/><Relationship Id="rId307" Type="http://schemas.openxmlformats.org/officeDocument/2006/relationships/ctrlProp" Target="../ctrlProps/ctrlProp306.xml"/><Relationship Id="rId328" Type="http://schemas.openxmlformats.org/officeDocument/2006/relationships/ctrlProp" Target="../ctrlProps/ctrlProp327.xml"/><Relationship Id="rId349" Type="http://schemas.openxmlformats.org/officeDocument/2006/relationships/ctrlProp" Target="../ctrlProps/ctrlProp348.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74" Type="http://schemas.openxmlformats.org/officeDocument/2006/relationships/ctrlProp" Target="../ctrlProps/ctrlProp173.xml"/><Relationship Id="rId195" Type="http://schemas.openxmlformats.org/officeDocument/2006/relationships/ctrlProp" Target="../ctrlProps/ctrlProp194.xml"/><Relationship Id="rId209" Type="http://schemas.openxmlformats.org/officeDocument/2006/relationships/ctrlProp" Target="../ctrlProps/ctrlProp208.xml"/><Relationship Id="rId360" Type="http://schemas.openxmlformats.org/officeDocument/2006/relationships/ctrlProp" Target="../ctrlProps/ctrlProp359.xml"/><Relationship Id="rId381" Type="http://schemas.openxmlformats.org/officeDocument/2006/relationships/ctrlProp" Target="../ctrlProps/ctrlProp380.xml"/><Relationship Id="rId416" Type="http://schemas.openxmlformats.org/officeDocument/2006/relationships/ctrlProp" Target="../ctrlProps/ctrlProp415.xml"/><Relationship Id="rId220" Type="http://schemas.openxmlformats.org/officeDocument/2006/relationships/ctrlProp" Target="../ctrlProps/ctrlProp219.xml"/><Relationship Id="rId241" Type="http://schemas.openxmlformats.org/officeDocument/2006/relationships/ctrlProp" Target="../ctrlProps/ctrlProp240.xml"/><Relationship Id="rId437" Type="http://schemas.openxmlformats.org/officeDocument/2006/relationships/ctrlProp" Target="../ctrlProps/ctrlProp436.xml"/><Relationship Id="rId458" Type="http://schemas.openxmlformats.org/officeDocument/2006/relationships/ctrlProp" Target="../ctrlProps/ctrlProp457.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262" Type="http://schemas.openxmlformats.org/officeDocument/2006/relationships/ctrlProp" Target="../ctrlProps/ctrlProp261.xml"/><Relationship Id="rId283" Type="http://schemas.openxmlformats.org/officeDocument/2006/relationships/ctrlProp" Target="../ctrlProps/ctrlProp282.xml"/><Relationship Id="rId318" Type="http://schemas.openxmlformats.org/officeDocument/2006/relationships/ctrlProp" Target="../ctrlProps/ctrlProp317.xml"/><Relationship Id="rId339" Type="http://schemas.openxmlformats.org/officeDocument/2006/relationships/ctrlProp" Target="../ctrlProps/ctrlProp338.xml"/><Relationship Id="rId78" Type="http://schemas.openxmlformats.org/officeDocument/2006/relationships/ctrlProp" Target="../ctrlProps/ctrlProp77.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64" Type="http://schemas.openxmlformats.org/officeDocument/2006/relationships/ctrlProp" Target="../ctrlProps/ctrlProp163.xml"/><Relationship Id="rId185" Type="http://schemas.openxmlformats.org/officeDocument/2006/relationships/ctrlProp" Target="../ctrlProps/ctrlProp184.xml"/><Relationship Id="rId350" Type="http://schemas.openxmlformats.org/officeDocument/2006/relationships/ctrlProp" Target="../ctrlProps/ctrlProp349.xml"/><Relationship Id="rId371" Type="http://schemas.openxmlformats.org/officeDocument/2006/relationships/ctrlProp" Target="../ctrlProps/ctrlProp370.xml"/><Relationship Id="rId406" Type="http://schemas.openxmlformats.org/officeDocument/2006/relationships/ctrlProp" Target="../ctrlProps/ctrlProp405.xml"/><Relationship Id="rId9" Type="http://schemas.openxmlformats.org/officeDocument/2006/relationships/ctrlProp" Target="../ctrlProps/ctrlProp8.xml"/><Relationship Id="rId210" Type="http://schemas.openxmlformats.org/officeDocument/2006/relationships/ctrlProp" Target="../ctrlProps/ctrlProp209.xml"/><Relationship Id="rId392" Type="http://schemas.openxmlformats.org/officeDocument/2006/relationships/ctrlProp" Target="../ctrlProps/ctrlProp391.xml"/><Relationship Id="rId427" Type="http://schemas.openxmlformats.org/officeDocument/2006/relationships/ctrlProp" Target="../ctrlProps/ctrlProp426.xml"/><Relationship Id="rId448" Type="http://schemas.openxmlformats.org/officeDocument/2006/relationships/ctrlProp" Target="../ctrlProps/ctrlProp447.xml"/><Relationship Id="rId26" Type="http://schemas.openxmlformats.org/officeDocument/2006/relationships/ctrlProp" Target="../ctrlProps/ctrlProp25.xml"/><Relationship Id="rId231" Type="http://schemas.openxmlformats.org/officeDocument/2006/relationships/ctrlProp" Target="../ctrlProps/ctrlProp230.xml"/><Relationship Id="rId252" Type="http://schemas.openxmlformats.org/officeDocument/2006/relationships/ctrlProp" Target="../ctrlProps/ctrlProp251.xml"/><Relationship Id="rId273" Type="http://schemas.openxmlformats.org/officeDocument/2006/relationships/ctrlProp" Target="../ctrlProps/ctrlProp272.xml"/><Relationship Id="rId294" Type="http://schemas.openxmlformats.org/officeDocument/2006/relationships/ctrlProp" Target="../ctrlProps/ctrlProp293.xml"/><Relationship Id="rId308" Type="http://schemas.openxmlformats.org/officeDocument/2006/relationships/ctrlProp" Target="../ctrlProps/ctrlProp307.xml"/><Relationship Id="rId329" Type="http://schemas.openxmlformats.org/officeDocument/2006/relationships/ctrlProp" Target="../ctrlProps/ctrlProp328.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75" Type="http://schemas.openxmlformats.org/officeDocument/2006/relationships/ctrlProp" Target="../ctrlProps/ctrlProp174.xml"/><Relationship Id="rId340" Type="http://schemas.openxmlformats.org/officeDocument/2006/relationships/ctrlProp" Target="../ctrlProps/ctrlProp339.xml"/><Relationship Id="rId361" Type="http://schemas.openxmlformats.org/officeDocument/2006/relationships/ctrlProp" Target="../ctrlProps/ctrlProp360.xml"/><Relationship Id="rId196" Type="http://schemas.openxmlformats.org/officeDocument/2006/relationships/ctrlProp" Target="../ctrlProps/ctrlProp195.xml"/><Relationship Id="rId200" Type="http://schemas.openxmlformats.org/officeDocument/2006/relationships/ctrlProp" Target="../ctrlProps/ctrlProp199.xml"/><Relationship Id="rId382" Type="http://schemas.openxmlformats.org/officeDocument/2006/relationships/ctrlProp" Target="../ctrlProps/ctrlProp381.xml"/><Relationship Id="rId417" Type="http://schemas.openxmlformats.org/officeDocument/2006/relationships/ctrlProp" Target="../ctrlProps/ctrlProp416.xml"/><Relationship Id="rId438" Type="http://schemas.openxmlformats.org/officeDocument/2006/relationships/ctrlProp" Target="../ctrlProps/ctrlProp437.xml"/><Relationship Id="rId459" Type="http://schemas.openxmlformats.org/officeDocument/2006/relationships/ctrlProp" Target="../ctrlProps/ctrlProp458.xml"/><Relationship Id="rId16" Type="http://schemas.openxmlformats.org/officeDocument/2006/relationships/ctrlProp" Target="../ctrlProps/ctrlProp15.xml"/><Relationship Id="rId221" Type="http://schemas.openxmlformats.org/officeDocument/2006/relationships/ctrlProp" Target="../ctrlProps/ctrlProp220.xml"/><Relationship Id="rId242" Type="http://schemas.openxmlformats.org/officeDocument/2006/relationships/ctrlProp" Target="../ctrlProps/ctrlProp241.xml"/><Relationship Id="rId263" Type="http://schemas.openxmlformats.org/officeDocument/2006/relationships/ctrlProp" Target="../ctrlProps/ctrlProp262.xml"/><Relationship Id="rId284" Type="http://schemas.openxmlformats.org/officeDocument/2006/relationships/ctrlProp" Target="../ctrlProps/ctrlProp283.xml"/><Relationship Id="rId319" Type="http://schemas.openxmlformats.org/officeDocument/2006/relationships/ctrlProp" Target="../ctrlProps/ctrlProp318.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330" Type="http://schemas.openxmlformats.org/officeDocument/2006/relationships/ctrlProp" Target="../ctrlProps/ctrlProp329.xml"/><Relationship Id="rId90" Type="http://schemas.openxmlformats.org/officeDocument/2006/relationships/ctrlProp" Target="../ctrlProps/ctrlProp89.xml"/><Relationship Id="rId165" Type="http://schemas.openxmlformats.org/officeDocument/2006/relationships/ctrlProp" Target="../ctrlProps/ctrlProp164.xml"/><Relationship Id="rId186" Type="http://schemas.openxmlformats.org/officeDocument/2006/relationships/ctrlProp" Target="../ctrlProps/ctrlProp185.xml"/><Relationship Id="rId351" Type="http://schemas.openxmlformats.org/officeDocument/2006/relationships/ctrlProp" Target="../ctrlProps/ctrlProp350.xml"/><Relationship Id="rId372" Type="http://schemas.openxmlformats.org/officeDocument/2006/relationships/ctrlProp" Target="../ctrlProps/ctrlProp371.xml"/><Relationship Id="rId393" Type="http://schemas.openxmlformats.org/officeDocument/2006/relationships/ctrlProp" Target="../ctrlProps/ctrlProp392.xml"/><Relationship Id="rId407" Type="http://schemas.openxmlformats.org/officeDocument/2006/relationships/ctrlProp" Target="../ctrlProps/ctrlProp406.xml"/><Relationship Id="rId428" Type="http://schemas.openxmlformats.org/officeDocument/2006/relationships/ctrlProp" Target="../ctrlProps/ctrlProp427.xml"/><Relationship Id="rId449" Type="http://schemas.openxmlformats.org/officeDocument/2006/relationships/ctrlProp" Target="../ctrlProps/ctrlProp448.xml"/><Relationship Id="rId211" Type="http://schemas.openxmlformats.org/officeDocument/2006/relationships/ctrlProp" Target="../ctrlProps/ctrlProp210.xml"/><Relationship Id="rId232" Type="http://schemas.openxmlformats.org/officeDocument/2006/relationships/ctrlProp" Target="../ctrlProps/ctrlProp231.xml"/><Relationship Id="rId253" Type="http://schemas.openxmlformats.org/officeDocument/2006/relationships/ctrlProp" Target="../ctrlProps/ctrlProp252.xml"/><Relationship Id="rId274" Type="http://schemas.openxmlformats.org/officeDocument/2006/relationships/ctrlProp" Target="../ctrlProps/ctrlProp273.xml"/><Relationship Id="rId295" Type="http://schemas.openxmlformats.org/officeDocument/2006/relationships/ctrlProp" Target="../ctrlProps/ctrlProp294.xml"/><Relationship Id="rId309" Type="http://schemas.openxmlformats.org/officeDocument/2006/relationships/ctrlProp" Target="../ctrlProps/ctrlProp308.xml"/><Relationship Id="rId460" Type="http://schemas.openxmlformats.org/officeDocument/2006/relationships/ctrlProp" Target="../ctrlProps/ctrlProp459.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320" Type="http://schemas.openxmlformats.org/officeDocument/2006/relationships/ctrlProp" Target="../ctrlProps/ctrlProp319.xml"/><Relationship Id="rId80" Type="http://schemas.openxmlformats.org/officeDocument/2006/relationships/ctrlProp" Target="../ctrlProps/ctrlProp79.xml"/><Relationship Id="rId155" Type="http://schemas.openxmlformats.org/officeDocument/2006/relationships/ctrlProp" Target="../ctrlProps/ctrlProp154.xml"/><Relationship Id="rId176" Type="http://schemas.openxmlformats.org/officeDocument/2006/relationships/ctrlProp" Target="../ctrlProps/ctrlProp175.xml"/><Relationship Id="rId197" Type="http://schemas.openxmlformats.org/officeDocument/2006/relationships/ctrlProp" Target="../ctrlProps/ctrlProp196.xml"/><Relationship Id="rId341" Type="http://schemas.openxmlformats.org/officeDocument/2006/relationships/ctrlProp" Target="../ctrlProps/ctrlProp340.xml"/><Relationship Id="rId362" Type="http://schemas.openxmlformats.org/officeDocument/2006/relationships/ctrlProp" Target="../ctrlProps/ctrlProp361.xml"/><Relationship Id="rId383" Type="http://schemas.openxmlformats.org/officeDocument/2006/relationships/ctrlProp" Target="../ctrlProps/ctrlProp382.xml"/><Relationship Id="rId418" Type="http://schemas.openxmlformats.org/officeDocument/2006/relationships/ctrlProp" Target="../ctrlProps/ctrlProp417.xml"/><Relationship Id="rId439" Type="http://schemas.openxmlformats.org/officeDocument/2006/relationships/ctrlProp" Target="../ctrlProps/ctrlProp438.xml"/><Relationship Id="rId201" Type="http://schemas.openxmlformats.org/officeDocument/2006/relationships/ctrlProp" Target="../ctrlProps/ctrlProp200.xml"/><Relationship Id="rId222" Type="http://schemas.openxmlformats.org/officeDocument/2006/relationships/ctrlProp" Target="../ctrlProps/ctrlProp221.xml"/><Relationship Id="rId243" Type="http://schemas.openxmlformats.org/officeDocument/2006/relationships/ctrlProp" Target="../ctrlProps/ctrlProp242.xml"/><Relationship Id="rId264" Type="http://schemas.openxmlformats.org/officeDocument/2006/relationships/ctrlProp" Target="../ctrlProps/ctrlProp263.xml"/><Relationship Id="rId285" Type="http://schemas.openxmlformats.org/officeDocument/2006/relationships/ctrlProp" Target="../ctrlProps/ctrlProp284.xml"/><Relationship Id="rId450" Type="http://schemas.openxmlformats.org/officeDocument/2006/relationships/ctrlProp" Target="../ctrlProps/ctrlProp449.xml"/><Relationship Id="rId17" Type="http://schemas.openxmlformats.org/officeDocument/2006/relationships/ctrlProp" Target="../ctrlProps/ctrlProp16.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24" Type="http://schemas.openxmlformats.org/officeDocument/2006/relationships/ctrlProp" Target="../ctrlProps/ctrlProp123.xml"/><Relationship Id="rId310" Type="http://schemas.openxmlformats.org/officeDocument/2006/relationships/ctrlProp" Target="../ctrlProps/ctrlProp309.xml"/><Relationship Id="rId70" Type="http://schemas.openxmlformats.org/officeDocument/2006/relationships/ctrlProp" Target="../ctrlProps/ctrlProp69.xml"/><Relationship Id="rId91" Type="http://schemas.openxmlformats.org/officeDocument/2006/relationships/ctrlProp" Target="../ctrlProps/ctrlProp90.xml"/><Relationship Id="rId145" Type="http://schemas.openxmlformats.org/officeDocument/2006/relationships/ctrlProp" Target="../ctrlProps/ctrlProp144.xml"/><Relationship Id="rId166" Type="http://schemas.openxmlformats.org/officeDocument/2006/relationships/ctrlProp" Target="../ctrlProps/ctrlProp165.xml"/><Relationship Id="rId187" Type="http://schemas.openxmlformats.org/officeDocument/2006/relationships/ctrlProp" Target="../ctrlProps/ctrlProp186.xml"/><Relationship Id="rId331" Type="http://schemas.openxmlformats.org/officeDocument/2006/relationships/ctrlProp" Target="../ctrlProps/ctrlProp330.xml"/><Relationship Id="rId352" Type="http://schemas.openxmlformats.org/officeDocument/2006/relationships/ctrlProp" Target="../ctrlProps/ctrlProp351.xml"/><Relationship Id="rId373" Type="http://schemas.openxmlformats.org/officeDocument/2006/relationships/ctrlProp" Target="../ctrlProps/ctrlProp372.xml"/><Relationship Id="rId394" Type="http://schemas.openxmlformats.org/officeDocument/2006/relationships/ctrlProp" Target="../ctrlProps/ctrlProp393.xml"/><Relationship Id="rId408" Type="http://schemas.openxmlformats.org/officeDocument/2006/relationships/ctrlProp" Target="../ctrlProps/ctrlProp407.xml"/><Relationship Id="rId429" Type="http://schemas.openxmlformats.org/officeDocument/2006/relationships/ctrlProp" Target="../ctrlProps/ctrlProp428.xml"/><Relationship Id="rId1" Type="http://schemas.openxmlformats.org/officeDocument/2006/relationships/printerSettings" Target="../printerSettings/printerSettings2.bin"/><Relationship Id="rId212" Type="http://schemas.openxmlformats.org/officeDocument/2006/relationships/ctrlProp" Target="../ctrlProps/ctrlProp211.xml"/><Relationship Id="rId233" Type="http://schemas.openxmlformats.org/officeDocument/2006/relationships/ctrlProp" Target="../ctrlProps/ctrlProp232.xml"/><Relationship Id="rId254" Type="http://schemas.openxmlformats.org/officeDocument/2006/relationships/ctrlProp" Target="../ctrlProps/ctrlProp253.xml"/><Relationship Id="rId440" Type="http://schemas.openxmlformats.org/officeDocument/2006/relationships/ctrlProp" Target="../ctrlProps/ctrlProp439.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275" Type="http://schemas.openxmlformats.org/officeDocument/2006/relationships/ctrlProp" Target="../ctrlProps/ctrlProp274.xml"/><Relationship Id="rId296" Type="http://schemas.openxmlformats.org/officeDocument/2006/relationships/ctrlProp" Target="../ctrlProps/ctrlProp295.xml"/><Relationship Id="rId300" Type="http://schemas.openxmlformats.org/officeDocument/2006/relationships/ctrlProp" Target="../ctrlProps/ctrlProp299.xml"/><Relationship Id="rId461" Type="http://schemas.openxmlformats.org/officeDocument/2006/relationships/ctrlProp" Target="../ctrlProps/ctrlProp460.xml"/><Relationship Id="rId60" Type="http://schemas.openxmlformats.org/officeDocument/2006/relationships/ctrlProp" Target="../ctrlProps/ctrlProp59.xml"/><Relationship Id="rId81" Type="http://schemas.openxmlformats.org/officeDocument/2006/relationships/ctrlProp" Target="../ctrlProps/ctrlProp80.xml"/><Relationship Id="rId135" Type="http://schemas.openxmlformats.org/officeDocument/2006/relationships/ctrlProp" Target="../ctrlProps/ctrlProp134.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321" Type="http://schemas.openxmlformats.org/officeDocument/2006/relationships/ctrlProp" Target="../ctrlProps/ctrlProp320.xml"/><Relationship Id="rId342" Type="http://schemas.openxmlformats.org/officeDocument/2006/relationships/ctrlProp" Target="../ctrlProps/ctrlProp341.xml"/><Relationship Id="rId363" Type="http://schemas.openxmlformats.org/officeDocument/2006/relationships/ctrlProp" Target="../ctrlProps/ctrlProp362.xml"/><Relationship Id="rId384" Type="http://schemas.openxmlformats.org/officeDocument/2006/relationships/ctrlProp" Target="../ctrlProps/ctrlProp383.xml"/><Relationship Id="rId419" Type="http://schemas.openxmlformats.org/officeDocument/2006/relationships/ctrlProp" Target="../ctrlProps/ctrlProp418.xml"/><Relationship Id="rId202" Type="http://schemas.openxmlformats.org/officeDocument/2006/relationships/ctrlProp" Target="../ctrlProps/ctrlProp201.xml"/><Relationship Id="rId223" Type="http://schemas.openxmlformats.org/officeDocument/2006/relationships/ctrlProp" Target="../ctrlProps/ctrlProp222.xml"/><Relationship Id="rId244" Type="http://schemas.openxmlformats.org/officeDocument/2006/relationships/ctrlProp" Target="../ctrlProps/ctrlProp243.xml"/><Relationship Id="rId430" Type="http://schemas.openxmlformats.org/officeDocument/2006/relationships/ctrlProp" Target="../ctrlProps/ctrlProp429.xml"/><Relationship Id="rId18" Type="http://schemas.openxmlformats.org/officeDocument/2006/relationships/ctrlProp" Target="../ctrlProps/ctrlProp17.xml"/><Relationship Id="rId39" Type="http://schemas.openxmlformats.org/officeDocument/2006/relationships/ctrlProp" Target="../ctrlProps/ctrlProp38.xml"/><Relationship Id="rId265" Type="http://schemas.openxmlformats.org/officeDocument/2006/relationships/ctrlProp" Target="../ctrlProps/ctrlProp264.xml"/><Relationship Id="rId286" Type="http://schemas.openxmlformats.org/officeDocument/2006/relationships/ctrlProp" Target="../ctrlProps/ctrlProp285.xml"/><Relationship Id="rId451" Type="http://schemas.openxmlformats.org/officeDocument/2006/relationships/ctrlProp" Target="../ctrlProps/ctrlProp450.xml"/><Relationship Id="rId50" Type="http://schemas.openxmlformats.org/officeDocument/2006/relationships/ctrlProp" Target="../ctrlProps/ctrlProp49.xml"/><Relationship Id="rId104" Type="http://schemas.openxmlformats.org/officeDocument/2006/relationships/ctrlProp" Target="../ctrlProps/ctrlProp103.xml"/><Relationship Id="rId125" Type="http://schemas.openxmlformats.org/officeDocument/2006/relationships/ctrlProp" Target="../ctrlProps/ctrlProp124.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 Id="rId311" Type="http://schemas.openxmlformats.org/officeDocument/2006/relationships/ctrlProp" Target="../ctrlProps/ctrlProp310.xml"/><Relationship Id="rId332" Type="http://schemas.openxmlformats.org/officeDocument/2006/relationships/ctrlProp" Target="../ctrlProps/ctrlProp331.xml"/><Relationship Id="rId353" Type="http://schemas.openxmlformats.org/officeDocument/2006/relationships/ctrlProp" Target="../ctrlProps/ctrlProp352.xml"/><Relationship Id="rId374" Type="http://schemas.openxmlformats.org/officeDocument/2006/relationships/ctrlProp" Target="../ctrlProps/ctrlProp373.xml"/><Relationship Id="rId395" Type="http://schemas.openxmlformats.org/officeDocument/2006/relationships/ctrlProp" Target="../ctrlProps/ctrlProp394.xml"/><Relationship Id="rId409" Type="http://schemas.openxmlformats.org/officeDocument/2006/relationships/ctrlProp" Target="../ctrlProps/ctrlProp408.xml"/><Relationship Id="rId71" Type="http://schemas.openxmlformats.org/officeDocument/2006/relationships/ctrlProp" Target="../ctrlProps/ctrlProp70.xml"/><Relationship Id="rId92" Type="http://schemas.openxmlformats.org/officeDocument/2006/relationships/ctrlProp" Target="../ctrlProps/ctrlProp91.xml"/><Relationship Id="rId213" Type="http://schemas.openxmlformats.org/officeDocument/2006/relationships/ctrlProp" Target="../ctrlProps/ctrlProp212.xml"/><Relationship Id="rId234" Type="http://schemas.openxmlformats.org/officeDocument/2006/relationships/ctrlProp" Target="../ctrlProps/ctrlProp233.xml"/><Relationship Id="rId420" Type="http://schemas.openxmlformats.org/officeDocument/2006/relationships/ctrlProp" Target="../ctrlProps/ctrlProp419.xml"/><Relationship Id="rId2" Type="http://schemas.openxmlformats.org/officeDocument/2006/relationships/drawing" Target="../drawings/drawing2.xml"/><Relationship Id="rId29" Type="http://schemas.openxmlformats.org/officeDocument/2006/relationships/ctrlProp" Target="../ctrlProps/ctrlProp28.xml"/><Relationship Id="rId255" Type="http://schemas.openxmlformats.org/officeDocument/2006/relationships/ctrlProp" Target="../ctrlProps/ctrlProp254.xml"/><Relationship Id="rId276" Type="http://schemas.openxmlformats.org/officeDocument/2006/relationships/ctrlProp" Target="../ctrlProps/ctrlProp275.xml"/><Relationship Id="rId297" Type="http://schemas.openxmlformats.org/officeDocument/2006/relationships/ctrlProp" Target="../ctrlProps/ctrlProp296.xml"/><Relationship Id="rId441" Type="http://schemas.openxmlformats.org/officeDocument/2006/relationships/ctrlProp" Target="../ctrlProps/ctrlProp440.xml"/><Relationship Id="rId462" Type="http://schemas.openxmlformats.org/officeDocument/2006/relationships/ctrlProp" Target="../ctrlProps/ctrlProp461.xml"/><Relationship Id="rId40" Type="http://schemas.openxmlformats.org/officeDocument/2006/relationships/ctrlProp" Target="../ctrlProps/ctrlProp39.xml"/><Relationship Id="rId115" Type="http://schemas.openxmlformats.org/officeDocument/2006/relationships/ctrlProp" Target="../ctrlProps/ctrlProp114.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301" Type="http://schemas.openxmlformats.org/officeDocument/2006/relationships/ctrlProp" Target="../ctrlProps/ctrlProp300.xml"/><Relationship Id="rId322" Type="http://schemas.openxmlformats.org/officeDocument/2006/relationships/ctrlProp" Target="../ctrlProps/ctrlProp321.xml"/><Relationship Id="rId343" Type="http://schemas.openxmlformats.org/officeDocument/2006/relationships/ctrlProp" Target="../ctrlProps/ctrlProp342.xml"/><Relationship Id="rId364" Type="http://schemas.openxmlformats.org/officeDocument/2006/relationships/ctrlProp" Target="../ctrlProps/ctrlProp363.xml"/><Relationship Id="rId61" Type="http://schemas.openxmlformats.org/officeDocument/2006/relationships/ctrlProp" Target="../ctrlProps/ctrlProp60.xml"/><Relationship Id="rId82" Type="http://schemas.openxmlformats.org/officeDocument/2006/relationships/ctrlProp" Target="../ctrlProps/ctrlProp81.xml"/><Relationship Id="rId199" Type="http://schemas.openxmlformats.org/officeDocument/2006/relationships/ctrlProp" Target="../ctrlProps/ctrlProp198.xml"/><Relationship Id="rId203" Type="http://schemas.openxmlformats.org/officeDocument/2006/relationships/ctrlProp" Target="../ctrlProps/ctrlProp202.xml"/><Relationship Id="rId385" Type="http://schemas.openxmlformats.org/officeDocument/2006/relationships/ctrlProp" Target="../ctrlProps/ctrlProp384.xml"/><Relationship Id="rId19" Type="http://schemas.openxmlformats.org/officeDocument/2006/relationships/ctrlProp" Target="../ctrlProps/ctrlProp18.xml"/><Relationship Id="rId224" Type="http://schemas.openxmlformats.org/officeDocument/2006/relationships/ctrlProp" Target="../ctrlProps/ctrlProp223.xml"/><Relationship Id="rId245" Type="http://schemas.openxmlformats.org/officeDocument/2006/relationships/ctrlProp" Target="../ctrlProps/ctrlProp244.xml"/><Relationship Id="rId266" Type="http://schemas.openxmlformats.org/officeDocument/2006/relationships/ctrlProp" Target="../ctrlProps/ctrlProp265.xml"/><Relationship Id="rId287" Type="http://schemas.openxmlformats.org/officeDocument/2006/relationships/ctrlProp" Target="../ctrlProps/ctrlProp286.xml"/><Relationship Id="rId410" Type="http://schemas.openxmlformats.org/officeDocument/2006/relationships/ctrlProp" Target="../ctrlProps/ctrlProp409.xml"/><Relationship Id="rId431" Type="http://schemas.openxmlformats.org/officeDocument/2006/relationships/ctrlProp" Target="../ctrlProps/ctrlProp430.xml"/><Relationship Id="rId452" Type="http://schemas.openxmlformats.org/officeDocument/2006/relationships/ctrlProp" Target="../ctrlProps/ctrlProp451.xml"/><Relationship Id="rId30" Type="http://schemas.openxmlformats.org/officeDocument/2006/relationships/ctrlProp" Target="../ctrlProps/ctrlProp2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312" Type="http://schemas.openxmlformats.org/officeDocument/2006/relationships/ctrlProp" Target="../ctrlProps/ctrlProp311.xml"/><Relationship Id="rId333" Type="http://schemas.openxmlformats.org/officeDocument/2006/relationships/ctrlProp" Target="../ctrlProps/ctrlProp332.xml"/><Relationship Id="rId354" Type="http://schemas.openxmlformats.org/officeDocument/2006/relationships/ctrlProp" Target="../ctrlProps/ctrlProp353.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189" Type="http://schemas.openxmlformats.org/officeDocument/2006/relationships/ctrlProp" Target="../ctrlProps/ctrlProp188.xml"/><Relationship Id="rId375" Type="http://schemas.openxmlformats.org/officeDocument/2006/relationships/ctrlProp" Target="../ctrlProps/ctrlProp374.xml"/><Relationship Id="rId396" Type="http://schemas.openxmlformats.org/officeDocument/2006/relationships/ctrlProp" Target="../ctrlProps/ctrlProp395.xml"/><Relationship Id="rId3" Type="http://schemas.openxmlformats.org/officeDocument/2006/relationships/vmlDrawing" Target="../drawings/vmlDrawing2.vml"/><Relationship Id="rId214" Type="http://schemas.openxmlformats.org/officeDocument/2006/relationships/ctrlProp" Target="../ctrlProps/ctrlProp213.xml"/><Relationship Id="rId235" Type="http://schemas.openxmlformats.org/officeDocument/2006/relationships/ctrlProp" Target="../ctrlProps/ctrlProp234.xml"/><Relationship Id="rId256" Type="http://schemas.openxmlformats.org/officeDocument/2006/relationships/ctrlProp" Target="../ctrlProps/ctrlProp255.xml"/><Relationship Id="rId277" Type="http://schemas.openxmlformats.org/officeDocument/2006/relationships/ctrlProp" Target="../ctrlProps/ctrlProp276.xml"/><Relationship Id="rId298" Type="http://schemas.openxmlformats.org/officeDocument/2006/relationships/ctrlProp" Target="../ctrlProps/ctrlProp297.xml"/><Relationship Id="rId400" Type="http://schemas.openxmlformats.org/officeDocument/2006/relationships/ctrlProp" Target="../ctrlProps/ctrlProp399.xml"/><Relationship Id="rId421" Type="http://schemas.openxmlformats.org/officeDocument/2006/relationships/ctrlProp" Target="../ctrlProps/ctrlProp420.xml"/><Relationship Id="rId442" Type="http://schemas.openxmlformats.org/officeDocument/2006/relationships/ctrlProp" Target="../ctrlProps/ctrlProp441.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302" Type="http://schemas.openxmlformats.org/officeDocument/2006/relationships/ctrlProp" Target="../ctrlProps/ctrlProp301.xml"/><Relationship Id="rId323" Type="http://schemas.openxmlformats.org/officeDocument/2006/relationships/ctrlProp" Target="../ctrlProps/ctrlProp322.xml"/><Relationship Id="rId344" Type="http://schemas.openxmlformats.org/officeDocument/2006/relationships/ctrlProp" Target="../ctrlProps/ctrlProp343.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179" Type="http://schemas.openxmlformats.org/officeDocument/2006/relationships/ctrlProp" Target="../ctrlProps/ctrlProp178.xml"/><Relationship Id="rId365" Type="http://schemas.openxmlformats.org/officeDocument/2006/relationships/ctrlProp" Target="../ctrlProps/ctrlProp364.xml"/><Relationship Id="rId386" Type="http://schemas.openxmlformats.org/officeDocument/2006/relationships/ctrlProp" Target="../ctrlProps/ctrlProp385.xml"/><Relationship Id="rId190" Type="http://schemas.openxmlformats.org/officeDocument/2006/relationships/ctrlProp" Target="../ctrlProps/ctrlProp189.xml"/><Relationship Id="rId204" Type="http://schemas.openxmlformats.org/officeDocument/2006/relationships/ctrlProp" Target="../ctrlProps/ctrlProp203.xml"/><Relationship Id="rId225" Type="http://schemas.openxmlformats.org/officeDocument/2006/relationships/ctrlProp" Target="../ctrlProps/ctrlProp224.xml"/><Relationship Id="rId246" Type="http://schemas.openxmlformats.org/officeDocument/2006/relationships/ctrlProp" Target="../ctrlProps/ctrlProp245.xml"/><Relationship Id="rId267" Type="http://schemas.openxmlformats.org/officeDocument/2006/relationships/ctrlProp" Target="../ctrlProps/ctrlProp266.xml"/><Relationship Id="rId288" Type="http://schemas.openxmlformats.org/officeDocument/2006/relationships/ctrlProp" Target="../ctrlProps/ctrlProp287.xml"/><Relationship Id="rId411" Type="http://schemas.openxmlformats.org/officeDocument/2006/relationships/ctrlProp" Target="../ctrlProps/ctrlProp410.xml"/><Relationship Id="rId432" Type="http://schemas.openxmlformats.org/officeDocument/2006/relationships/ctrlProp" Target="../ctrlProps/ctrlProp431.xml"/><Relationship Id="rId453" Type="http://schemas.openxmlformats.org/officeDocument/2006/relationships/ctrlProp" Target="../ctrlProps/ctrlProp452.xml"/><Relationship Id="rId106" Type="http://schemas.openxmlformats.org/officeDocument/2006/relationships/ctrlProp" Target="../ctrlProps/ctrlProp105.xml"/><Relationship Id="rId127" Type="http://schemas.openxmlformats.org/officeDocument/2006/relationships/ctrlProp" Target="../ctrlProps/ctrlProp126.xml"/><Relationship Id="rId313" Type="http://schemas.openxmlformats.org/officeDocument/2006/relationships/ctrlProp" Target="../ctrlProps/ctrlProp312.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94" Type="http://schemas.openxmlformats.org/officeDocument/2006/relationships/ctrlProp" Target="../ctrlProps/ctrlProp93.xml"/><Relationship Id="rId148" Type="http://schemas.openxmlformats.org/officeDocument/2006/relationships/ctrlProp" Target="../ctrlProps/ctrlProp147.xml"/><Relationship Id="rId169" Type="http://schemas.openxmlformats.org/officeDocument/2006/relationships/ctrlProp" Target="../ctrlProps/ctrlProp168.xml"/><Relationship Id="rId334" Type="http://schemas.openxmlformats.org/officeDocument/2006/relationships/ctrlProp" Target="../ctrlProps/ctrlProp333.xml"/><Relationship Id="rId355" Type="http://schemas.openxmlformats.org/officeDocument/2006/relationships/ctrlProp" Target="../ctrlProps/ctrlProp354.xml"/><Relationship Id="rId376" Type="http://schemas.openxmlformats.org/officeDocument/2006/relationships/ctrlProp" Target="../ctrlProps/ctrlProp375.xml"/><Relationship Id="rId397" Type="http://schemas.openxmlformats.org/officeDocument/2006/relationships/ctrlProp" Target="../ctrlProps/ctrlProp396.xml"/><Relationship Id="rId4" Type="http://schemas.openxmlformats.org/officeDocument/2006/relationships/ctrlProp" Target="../ctrlProps/ctrlProp3.xml"/><Relationship Id="rId180" Type="http://schemas.openxmlformats.org/officeDocument/2006/relationships/ctrlProp" Target="../ctrlProps/ctrlProp179.xml"/><Relationship Id="rId215" Type="http://schemas.openxmlformats.org/officeDocument/2006/relationships/ctrlProp" Target="../ctrlProps/ctrlProp214.xml"/><Relationship Id="rId236" Type="http://schemas.openxmlformats.org/officeDocument/2006/relationships/ctrlProp" Target="../ctrlProps/ctrlProp235.xml"/><Relationship Id="rId257" Type="http://schemas.openxmlformats.org/officeDocument/2006/relationships/ctrlProp" Target="../ctrlProps/ctrlProp256.xml"/><Relationship Id="rId278" Type="http://schemas.openxmlformats.org/officeDocument/2006/relationships/ctrlProp" Target="../ctrlProps/ctrlProp277.xml"/><Relationship Id="rId401" Type="http://schemas.openxmlformats.org/officeDocument/2006/relationships/ctrlProp" Target="../ctrlProps/ctrlProp400.xml"/><Relationship Id="rId422" Type="http://schemas.openxmlformats.org/officeDocument/2006/relationships/ctrlProp" Target="../ctrlProps/ctrlProp421.xml"/><Relationship Id="rId443" Type="http://schemas.openxmlformats.org/officeDocument/2006/relationships/ctrlProp" Target="../ctrlProps/ctrlProp442.xml"/><Relationship Id="rId303" Type="http://schemas.openxmlformats.org/officeDocument/2006/relationships/ctrlProp" Target="../ctrlProps/ctrlProp302.xml"/><Relationship Id="rId42" Type="http://schemas.openxmlformats.org/officeDocument/2006/relationships/ctrlProp" Target="../ctrlProps/ctrlProp41.xml"/><Relationship Id="rId84" Type="http://schemas.openxmlformats.org/officeDocument/2006/relationships/ctrlProp" Target="../ctrlProps/ctrlProp83.xml"/><Relationship Id="rId138" Type="http://schemas.openxmlformats.org/officeDocument/2006/relationships/ctrlProp" Target="../ctrlProps/ctrlProp137.xml"/><Relationship Id="rId345" Type="http://schemas.openxmlformats.org/officeDocument/2006/relationships/ctrlProp" Target="../ctrlProps/ctrlProp344.xml"/><Relationship Id="rId387" Type="http://schemas.openxmlformats.org/officeDocument/2006/relationships/ctrlProp" Target="../ctrlProps/ctrlProp386.xml"/><Relationship Id="rId191" Type="http://schemas.openxmlformats.org/officeDocument/2006/relationships/ctrlProp" Target="../ctrlProps/ctrlProp190.xml"/><Relationship Id="rId205" Type="http://schemas.openxmlformats.org/officeDocument/2006/relationships/ctrlProp" Target="../ctrlProps/ctrlProp204.xml"/><Relationship Id="rId247" Type="http://schemas.openxmlformats.org/officeDocument/2006/relationships/ctrlProp" Target="../ctrlProps/ctrlProp246.xml"/><Relationship Id="rId412" Type="http://schemas.openxmlformats.org/officeDocument/2006/relationships/ctrlProp" Target="../ctrlProps/ctrlProp411.xml"/><Relationship Id="rId107" Type="http://schemas.openxmlformats.org/officeDocument/2006/relationships/ctrlProp" Target="../ctrlProps/ctrlProp106.xml"/><Relationship Id="rId289" Type="http://schemas.openxmlformats.org/officeDocument/2006/relationships/ctrlProp" Target="../ctrlProps/ctrlProp288.xml"/><Relationship Id="rId454" Type="http://schemas.openxmlformats.org/officeDocument/2006/relationships/ctrlProp" Target="../ctrlProps/ctrlProp453.xml"/><Relationship Id="rId11" Type="http://schemas.openxmlformats.org/officeDocument/2006/relationships/ctrlProp" Target="../ctrlProps/ctrlProp10.xml"/><Relationship Id="rId53" Type="http://schemas.openxmlformats.org/officeDocument/2006/relationships/ctrlProp" Target="../ctrlProps/ctrlProp52.xml"/><Relationship Id="rId149" Type="http://schemas.openxmlformats.org/officeDocument/2006/relationships/ctrlProp" Target="../ctrlProps/ctrlProp148.xml"/><Relationship Id="rId314" Type="http://schemas.openxmlformats.org/officeDocument/2006/relationships/ctrlProp" Target="../ctrlProps/ctrlProp313.xml"/><Relationship Id="rId356" Type="http://schemas.openxmlformats.org/officeDocument/2006/relationships/ctrlProp" Target="../ctrlProps/ctrlProp355.xml"/><Relationship Id="rId398" Type="http://schemas.openxmlformats.org/officeDocument/2006/relationships/ctrlProp" Target="../ctrlProps/ctrlProp397.xml"/><Relationship Id="rId95" Type="http://schemas.openxmlformats.org/officeDocument/2006/relationships/ctrlProp" Target="../ctrlProps/ctrlProp94.xml"/><Relationship Id="rId160" Type="http://schemas.openxmlformats.org/officeDocument/2006/relationships/ctrlProp" Target="../ctrlProps/ctrlProp159.xml"/><Relationship Id="rId216" Type="http://schemas.openxmlformats.org/officeDocument/2006/relationships/ctrlProp" Target="../ctrlProps/ctrlProp215.xml"/><Relationship Id="rId423" Type="http://schemas.openxmlformats.org/officeDocument/2006/relationships/ctrlProp" Target="../ctrlProps/ctrlProp422.xml"/><Relationship Id="rId258" Type="http://schemas.openxmlformats.org/officeDocument/2006/relationships/ctrlProp" Target="../ctrlProps/ctrlProp257.xml"/><Relationship Id="rId22" Type="http://schemas.openxmlformats.org/officeDocument/2006/relationships/ctrlProp" Target="../ctrlProps/ctrlProp21.xml"/><Relationship Id="rId64" Type="http://schemas.openxmlformats.org/officeDocument/2006/relationships/ctrlProp" Target="../ctrlProps/ctrlProp63.xml"/><Relationship Id="rId118" Type="http://schemas.openxmlformats.org/officeDocument/2006/relationships/ctrlProp" Target="../ctrlProps/ctrlProp117.xml"/><Relationship Id="rId325" Type="http://schemas.openxmlformats.org/officeDocument/2006/relationships/ctrlProp" Target="../ctrlProps/ctrlProp324.xml"/><Relationship Id="rId367" Type="http://schemas.openxmlformats.org/officeDocument/2006/relationships/ctrlProp" Target="../ctrlProps/ctrlProp366.xml"/><Relationship Id="rId171" Type="http://schemas.openxmlformats.org/officeDocument/2006/relationships/ctrlProp" Target="../ctrlProps/ctrlProp170.xml"/><Relationship Id="rId227" Type="http://schemas.openxmlformats.org/officeDocument/2006/relationships/ctrlProp" Target="../ctrlProps/ctrlProp226.xml"/><Relationship Id="rId269" Type="http://schemas.openxmlformats.org/officeDocument/2006/relationships/ctrlProp" Target="../ctrlProps/ctrlProp268.xml"/><Relationship Id="rId434" Type="http://schemas.openxmlformats.org/officeDocument/2006/relationships/ctrlProp" Target="../ctrlProps/ctrlProp433.xml"/><Relationship Id="rId33" Type="http://schemas.openxmlformats.org/officeDocument/2006/relationships/ctrlProp" Target="../ctrlProps/ctrlProp32.xml"/><Relationship Id="rId129" Type="http://schemas.openxmlformats.org/officeDocument/2006/relationships/ctrlProp" Target="../ctrlProps/ctrlProp128.xml"/><Relationship Id="rId280" Type="http://schemas.openxmlformats.org/officeDocument/2006/relationships/ctrlProp" Target="../ctrlProps/ctrlProp279.xml"/><Relationship Id="rId336" Type="http://schemas.openxmlformats.org/officeDocument/2006/relationships/ctrlProp" Target="../ctrlProps/ctrlProp335.xml"/><Relationship Id="rId75" Type="http://schemas.openxmlformats.org/officeDocument/2006/relationships/ctrlProp" Target="../ctrlProps/ctrlProp74.xml"/><Relationship Id="rId140" Type="http://schemas.openxmlformats.org/officeDocument/2006/relationships/ctrlProp" Target="../ctrlProps/ctrlProp139.xml"/><Relationship Id="rId182" Type="http://schemas.openxmlformats.org/officeDocument/2006/relationships/ctrlProp" Target="../ctrlProps/ctrlProp181.xml"/><Relationship Id="rId378" Type="http://schemas.openxmlformats.org/officeDocument/2006/relationships/ctrlProp" Target="../ctrlProps/ctrlProp377.xml"/><Relationship Id="rId403" Type="http://schemas.openxmlformats.org/officeDocument/2006/relationships/ctrlProp" Target="../ctrlProps/ctrlProp402.xml"/><Relationship Id="rId6" Type="http://schemas.openxmlformats.org/officeDocument/2006/relationships/ctrlProp" Target="../ctrlProps/ctrlProp5.xml"/><Relationship Id="rId238" Type="http://schemas.openxmlformats.org/officeDocument/2006/relationships/ctrlProp" Target="../ctrlProps/ctrlProp237.xml"/><Relationship Id="rId445" Type="http://schemas.openxmlformats.org/officeDocument/2006/relationships/ctrlProp" Target="../ctrlProps/ctrlProp444.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75.xml"/><Relationship Id="rId299" Type="http://schemas.openxmlformats.org/officeDocument/2006/relationships/ctrlProp" Target="../ctrlProps/ctrlProp757.xml"/><Relationship Id="rId21" Type="http://schemas.openxmlformats.org/officeDocument/2006/relationships/ctrlProp" Target="../ctrlProps/ctrlProp479.xml"/><Relationship Id="rId63" Type="http://schemas.openxmlformats.org/officeDocument/2006/relationships/ctrlProp" Target="../ctrlProps/ctrlProp521.xml"/><Relationship Id="rId159" Type="http://schemas.openxmlformats.org/officeDocument/2006/relationships/ctrlProp" Target="../ctrlProps/ctrlProp617.xml"/><Relationship Id="rId324" Type="http://schemas.openxmlformats.org/officeDocument/2006/relationships/ctrlProp" Target="../ctrlProps/ctrlProp782.xml"/><Relationship Id="rId366" Type="http://schemas.openxmlformats.org/officeDocument/2006/relationships/ctrlProp" Target="../ctrlProps/ctrlProp824.xml"/><Relationship Id="rId170" Type="http://schemas.openxmlformats.org/officeDocument/2006/relationships/ctrlProp" Target="../ctrlProps/ctrlProp628.xml"/><Relationship Id="rId226" Type="http://schemas.openxmlformats.org/officeDocument/2006/relationships/ctrlProp" Target="../ctrlProps/ctrlProp684.xml"/><Relationship Id="rId107" Type="http://schemas.openxmlformats.org/officeDocument/2006/relationships/ctrlProp" Target="../ctrlProps/ctrlProp565.xml"/><Relationship Id="rId268" Type="http://schemas.openxmlformats.org/officeDocument/2006/relationships/ctrlProp" Target="../ctrlProps/ctrlProp726.xml"/><Relationship Id="rId289" Type="http://schemas.openxmlformats.org/officeDocument/2006/relationships/ctrlProp" Target="../ctrlProps/ctrlProp747.xml"/><Relationship Id="rId11" Type="http://schemas.openxmlformats.org/officeDocument/2006/relationships/ctrlProp" Target="../ctrlProps/ctrlProp469.xml"/><Relationship Id="rId32" Type="http://schemas.openxmlformats.org/officeDocument/2006/relationships/ctrlProp" Target="../ctrlProps/ctrlProp490.xml"/><Relationship Id="rId53" Type="http://schemas.openxmlformats.org/officeDocument/2006/relationships/ctrlProp" Target="../ctrlProps/ctrlProp511.xml"/><Relationship Id="rId74" Type="http://schemas.openxmlformats.org/officeDocument/2006/relationships/ctrlProp" Target="../ctrlProps/ctrlProp532.xml"/><Relationship Id="rId128" Type="http://schemas.openxmlformats.org/officeDocument/2006/relationships/ctrlProp" Target="../ctrlProps/ctrlProp586.xml"/><Relationship Id="rId149" Type="http://schemas.openxmlformats.org/officeDocument/2006/relationships/ctrlProp" Target="../ctrlProps/ctrlProp607.xml"/><Relationship Id="rId314" Type="http://schemas.openxmlformats.org/officeDocument/2006/relationships/ctrlProp" Target="../ctrlProps/ctrlProp772.xml"/><Relationship Id="rId335" Type="http://schemas.openxmlformats.org/officeDocument/2006/relationships/ctrlProp" Target="../ctrlProps/ctrlProp793.xml"/><Relationship Id="rId356" Type="http://schemas.openxmlformats.org/officeDocument/2006/relationships/ctrlProp" Target="../ctrlProps/ctrlProp814.xml"/><Relationship Id="rId377" Type="http://schemas.openxmlformats.org/officeDocument/2006/relationships/ctrlProp" Target="../ctrlProps/ctrlProp835.xml"/><Relationship Id="rId398" Type="http://schemas.openxmlformats.org/officeDocument/2006/relationships/ctrlProp" Target="../ctrlProps/ctrlProp856.xml"/><Relationship Id="rId5" Type="http://schemas.openxmlformats.org/officeDocument/2006/relationships/ctrlProp" Target="../ctrlProps/ctrlProp463.xml"/><Relationship Id="rId95" Type="http://schemas.openxmlformats.org/officeDocument/2006/relationships/ctrlProp" Target="../ctrlProps/ctrlProp553.xml"/><Relationship Id="rId160" Type="http://schemas.openxmlformats.org/officeDocument/2006/relationships/ctrlProp" Target="../ctrlProps/ctrlProp618.xml"/><Relationship Id="rId181" Type="http://schemas.openxmlformats.org/officeDocument/2006/relationships/ctrlProp" Target="../ctrlProps/ctrlProp639.xml"/><Relationship Id="rId216" Type="http://schemas.openxmlformats.org/officeDocument/2006/relationships/ctrlProp" Target="../ctrlProps/ctrlProp674.xml"/><Relationship Id="rId237" Type="http://schemas.openxmlformats.org/officeDocument/2006/relationships/ctrlProp" Target="../ctrlProps/ctrlProp695.xml"/><Relationship Id="rId258" Type="http://schemas.openxmlformats.org/officeDocument/2006/relationships/ctrlProp" Target="../ctrlProps/ctrlProp716.xml"/><Relationship Id="rId279" Type="http://schemas.openxmlformats.org/officeDocument/2006/relationships/ctrlProp" Target="../ctrlProps/ctrlProp737.xml"/><Relationship Id="rId22" Type="http://schemas.openxmlformats.org/officeDocument/2006/relationships/ctrlProp" Target="../ctrlProps/ctrlProp480.xml"/><Relationship Id="rId43" Type="http://schemas.openxmlformats.org/officeDocument/2006/relationships/ctrlProp" Target="../ctrlProps/ctrlProp501.xml"/><Relationship Id="rId64" Type="http://schemas.openxmlformats.org/officeDocument/2006/relationships/ctrlProp" Target="../ctrlProps/ctrlProp522.xml"/><Relationship Id="rId118" Type="http://schemas.openxmlformats.org/officeDocument/2006/relationships/ctrlProp" Target="../ctrlProps/ctrlProp576.xml"/><Relationship Id="rId139" Type="http://schemas.openxmlformats.org/officeDocument/2006/relationships/ctrlProp" Target="../ctrlProps/ctrlProp597.xml"/><Relationship Id="rId290" Type="http://schemas.openxmlformats.org/officeDocument/2006/relationships/ctrlProp" Target="../ctrlProps/ctrlProp748.xml"/><Relationship Id="rId304" Type="http://schemas.openxmlformats.org/officeDocument/2006/relationships/ctrlProp" Target="../ctrlProps/ctrlProp762.xml"/><Relationship Id="rId325" Type="http://schemas.openxmlformats.org/officeDocument/2006/relationships/ctrlProp" Target="../ctrlProps/ctrlProp783.xml"/><Relationship Id="rId346" Type="http://schemas.openxmlformats.org/officeDocument/2006/relationships/ctrlProp" Target="../ctrlProps/ctrlProp804.xml"/><Relationship Id="rId367" Type="http://schemas.openxmlformats.org/officeDocument/2006/relationships/ctrlProp" Target="../ctrlProps/ctrlProp825.xml"/><Relationship Id="rId388" Type="http://schemas.openxmlformats.org/officeDocument/2006/relationships/ctrlProp" Target="../ctrlProps/ctrlProp846.xml"/><Relationship Id="rId85" Type="http://schemas.openxmlformats.org/officeDocument/2006/relationships/ctrlProp" Target="../ctrlProps/ctrlProp543.xml"/><Relationship Id="rId150" Type="http://schemas.openxmlformats.org/officeDocument/2006/relationships/ctrlProp" Target="../ctrlProps/ctrlProp608.xml"/><Relationship Id="rId171" Type="http://schemas.openxmlformats.org/officeDocument/2006/relationships/ctrlProp" Target="../ctrlProps/ctrlProp629.xml"/><Relationship Id="rId192" Type="http://schemas.openxmlformats.org/officeDocument/2006/relationships/ctrlProp" Target="../ctrlProps/ctrlProp650.xml"/><Relationship Id="rId206" Type="http://schemas.openxmlformats.org/officeDocument/2006/relationships/ctrlProp" Target="../ctrlProps/ctrlProp664.xml"/><Relationship Id="rId227" Type="http://schemas.openxmlformats.org/officeDocument/2006/relationships/ctrlProp" Target="../ctrlProps/ctrlProp685.xml"/><Relationship Id="rId248" Type="http://schemas.openxmlformats.org/officeDocument/2006/relationships/ctrlProp" Target="../ctrlProps/ctrlProp706.xml"/><Relationship Id="rId269" Type="http://schemas.openxmlformats.org/officeDocument/2006/relationships/ctrlProp" Target="../ctrlProps/ctrlProp727.xml"/><Relationship Id="rId12" Type="http://schemas.openxmlformats.org/officeDocument/2006/relationships/ctrlProp" Target="../ctrlProps/ctrlProp470.xml"/><Relationship Id="rId33" Type="http://schemas.openxmlformats.org/officeDocument/2006/relationships/ctrlProp" Target="../ctrlProps/ctrlProp491.xml"/><Relationship Id="rId108" Type="http://schemas.openxmlformats.org/officeDocument/2006/relationships/ctrlProp" Target="../ctrlProps/ctrlProp566.xml"/><Relationship Id="rId129" Type="http://schemas.openxmlformats.org/officeDocument/2006/relationships/ctrlProp" Target="../ctrlProps/ctrlProp587.xml"/><Relationship Id="rId280" Type="http://schemas.openxmlformats.org/officeDocument/2006/relationships/ctrlProp" Target="../ctrlProps/ctrlProp738.xml"/><Relationship Id="rId315" Type="http://schemas.openxmlformats.org/officeDocument/2006/relationships/ctrlProp" Target="../ctrlProps/ctrlProp773.xml"/><Relationship Id="rId336" Type="http://schemas.openxmlformats.org/officeDocument/2006/relationships/ctrlProp" Target="../ctrlProps/ctrlProp794.xml"/><Relationship Id="rId357" Type="http://schemas.openxmlformats.org/officeDocument/2006/relationships/ctrlProp" Target="../ctrlProps/ctrlProp815.xml"/><Relationship Id="rId54" Type="http://schemas.openxmlformats.org/officeDocument/2006/relationships/ctrlProp" Target="../ctrlProps/ctrlProp512.xml"/><Relationship Id="rId75" Type="http://schemas.openxmlformats.org/officeDocument/2006/relationships/ctrlProp" Target="../ctrlProps/ctrlProp533.xml"/><Relationship Id="rId96" Type="http://schemas.openxmlformats.org/officeDocument/2006/relationships/ctrlProp" Target="../ctrlProps/ctrlProp554.xml"/><Relationship Id="rId140" Type="http://schemas.openxmlformats.org/officeDocument/2006/relationships/ctrlProp" Target="../ctrlProps/ctrlProp598.xml"/><Relationship Id="rId161" Type="http://schemas.openxmlformats.org/officeDocument/2006/relationships/ctrlProp" Target="../ctrlProps/ctrlProp619.xml"/><Relationship Id="rId182" Type="http://schemas.openxmlformats.org/officeDocument/2006/relationships/ctrlProp" Target="../ctrlProps/ctrlProp640.xml"/><Relationship Id="rId217" Type="http://schemas.openxmlformats.org/officeDocument/2006/relationships/ctrlProp" Target="../ctrlProps/ctrlProp675.xml"/><Relationship Id="rId378" Type="http://schemas.openxmlformats.org/officeDocument/2006/relationships/ctrlProp" Target="../ctrlProps/ctrlProp836.xml"/><Relationship Id="rId399" Type="http://schemas.openxmlformats.org/officeDocument/2006/relationships/ctrlProp" Target="../ctrlProps/ctrlProp857.xml"/><Relationship Id="rId6" Type="http://schemas.openxmlformats.org/officeDocument/2006/relationships/ctrlProp" Target="../ctrlProps/ctrlProp464.xml"/><Relationship Id="rId238" Type="http://schemas.openxmlformats.org/officeDocument/2006/relationships/ctrlProp" Target="../ctrlProps/ctrlProp696.xml"/><Relationship Id="rId259" Type="http://schemas.openxmlformats.org/officeDocument/2006/relationships/ctrlProp" Target="../ctrlProps/ctrlProp717.xml"/><Relationship Id="rId23" Type="http://schemas.openxmlformats.org/officeDocument/2006/relationships/ctrlProp" Target="../ctrlProps/ctrlProp481.xml"/><Relationship Id="rId119" Type="http://schemas.openxmlformats.org/officeDocument/2006/relationships/ctrlProp" Target="../ctrlProps/ctrlProp577.xml"/><Relationship Id="rId270" Type="http://schemas.openxmlformats.org/officeDocument/2006/relationships/ctrlProp" Target="../ctrlProps/ctrlProp728.xml"/><Relationship Id="rId291" Type="http://schemas.openxmlformats.org/officeDocument/2006/relationships/ctrlProp" Target="../ctrlProps/ctrlProp749.xml"/><Relationship Id="rId305" Type="http://schemas.openxmlformats.org/officeDocument/2006/relationships/ctrlProp" Target="../ctrlProps/ctrlProp763.xml"/><Relationship Id="rId326" Type="http://schemas.openxmlformats.org/officeDocument/2006/relationships/ctrlProp" Target="../ctrlProps/ctrlProp784.xml"/><Relationship Id="rId347" Type="http://schemas.openxmlformats.org/officeDocument/2006/relationships/ctrlProp" Target="../ctrlProps/ctrlProp805.xml"/><Relationship Id="rId44" Type="http://schemas.openxmlformats.org/officeDocument/2006/relationships/ctrlProp" Target="../ctrlProps/ctrlProp502.xml"/><Relationship Id="rId65" Type="http://schemas.openxmlformats.org/officeDocument/2006/relationships/ctrlProp" Target="../ctrlProps/ctrlProp523.xml"/><Relationship Id="rId86" Type="http://schemas.openxmlformats.org/officeDocument/2006/relationships/ctrlProp" Target="../ctrlProps/ctrlProp544.xml"/><Relationship Id="rId130" Type="http://schemas.openxmlformats.org/officeDocument/2006/relationships/ctrlProp" Target="../ctrlProps/ctrlProp588.xml"/><Relationship Id="rId151" Type="http://schemas.openxmlformats.org/officeDocument/2006/relationships/ctrlProp" Target="../ctrlProps/ctrlProp609.xml"/><Relationship Id="rId368" Type="http://schemas.openxmlformats.org/officeDocument/2006/relationships/ctrlProp" Target="../ctrlProps/ctrlProp826.xml"/><Relationship Id="rId389" Type="http://schemas.openxmlformats.org/officeDocument/2006/relationships/ctrlProp" Target="../ctrlProps/ctrlProp847.xml"/><Relationship Id="rId172" Type="http://schemas.openxmlformats.org/officeDocument/2006/relationships/ctrlProp" Target="../ctrlProps/ctrlProp630.xml"/><Relationship Id="rId193" Type="http://schemas.openxmlformats.org/officeDocument/2006/relationships/ctrlProp" Target="../ctrlProps/ctrlProp651.xml"/><Relationship Id="rId207" Type="http://schemas.openxmlformats.org/officeDocument/2006/relationships/ctrlProp" Target="../ctrlProps/ctrlProp665.xml"/><Relationship Id="rId228" Type="http://schemas.openxmlformats.org/officeDocument/2006/relationships/ctrlProp" Target="../ctrlProps/ctrlProp686.xml"/><Relationship Id="rId249" Type="http://schemas.openxmlformats.org/officeDocument/2006/relationships/ctrlProp" Target="../ctrlProps/ctrlProp707.xml"/><Relationship Id="rId13" Type="http://schemas.openxmlformats.org/officeDocument/2006/relationships/ctrlProp" Target="../ctrlProps/ctrlProp471.xml"/><Relationship Id="rId109" Type="http://schemas.openxmlformats.org/officeDocument/2006/relationships/ctrlProp" Target="../ctrlProps/ctrlProp567.xml"/><Relationship Id="rId260" Type="http://schemas.openxmlformats.org/officeDocument/2006/relationships/ctrlProp" Target="../ctrlProps/ctrlProp718.xml"/><Relationship Id="rId281" Type="http://schemas.openxmlformats.org/officeDocument/2006/relationships/ctrlProp" Target="../ctrlProps/ctrlProp739.xml"/><Relationship Id="rId316" Type="http://schemas.openxmlformats.org/officeDocument/2006/relationships/ctrlProp" Target="../ctrlProps/ctrlProp774.xml"/><Relationship Id="rId337" Type="http://schemas.openxmlformats.org/officeDocument/2006/relationships/ctrlProp" Target="../ctrlProps/ctrlProp795.xml"/><Relationship Id="rId34" Type="http://schemas.openxmlformats.org/officeDocument/2006/relationships/ctrlProp" Target="../ctrlProps/ctrlProp492.xml"/><Relationship Id="rId55" Type="http://schemas.openxmlformats.org/officeDocument/2006/relationships/ctrlProp" Target="../ctrlProps/ctrlProp513.xml"/><Relationship Id="rId76" Type="http://schemas.openxmlformats.org/officeDocument/2006/relationships/ctrlProp" Target="../ctrlProps/ctrlProp534.xml"/><Relationship Id="rId97" Type="http://schemas.openxmlformats.org/officeDocument/2006/relationships/ctrlProp" Target="../ctrlProps/ctrlProp555.xml"/><Relationship Id="rId120" Type="http://schemas.openxmlformats.org/officeDocument/2006/relationships/ctrlProp" Target="../ctrlProps/ctrlProp578.xml"/><Relationship Id="rId141" Type="http://schemas.openxmlformats.org/officeDocument/2006/relationships/ctrlProp" Target="../ctrlProps/ctrlProp599.xml"/><Relationship Id="rId358" Type="http://schemas.openxmlformats.org/officeDocument/2006/relationships/ctrlProp" Target="../ctrlProps/ctrlProp816.xml"/><Relationship Id="rId379" Type="http://schemas.openxmlformats.org/officeDocument/2006/relationships/ctrlProp" Target="../ctrlProps/ctrlProp837.xml"/><Relationship Id="rId7" Type="http://schemas.openxmlformats.org/officeDocument/2006/relationships/ctrlProp" Target="../ctrlProps/ctrlProp465.xml"/><Relationship Id="rId162" Type="http://schemas.openxmlformats.org/officeDocument/2006/relationships/ctrlProp" Target="../ctrlProps/ctrlProp620.xml"/><Relationship Id="rId183" Type="http://schemas.openxmlformats.org/officeDocument/2006/relationships/ctrlProp" Target="../ctrlProps/ctrlProp641.xml"/><Relationship Id="rId218" Type="http://schemas.openxmlformats.org/officeDocument/2006/relationships/ctrlProp" Target="../ctrlProps/ctrlProp676.xml"/><Relationship Id="rId239" Type="http://schemas.openxmlformats.org/officeDocument/2006/relationships/ctrlProp" Target="../ctrlProps/ctrlProp697.xml"/><Relationship Id="rId390" Type="http://schemas.openxmlformats.org/officeDocument/2006/relationships/ctrlProp" Target="../ctrlProps/ctrlProp848.xml"/><Relationship Id="rId250" Type="http://schemas.openxmlformats.org/officeDocument/2006/relationships/ctrlProp" Target="../ctrlProps/ctrlProp708.xml"/><Relationship Id="rId271" Type="http://schemas.openxmlformats.org/officeDocument/2006/relationships/ctrlProp" Target="../ctrlProps/ctrlProp729.xml"/><Relationship Id="rId292" Type="http://schemas.openxmlformats.org/officeDocument/2006/relationships/ctrlProp" Target="../ctrlProps/ctrlProp750.xml"/><Relationship Id="rId306" Type="http://schemas.openxmlformats.org/officeDocument/2006/relationships/ctrlProp" Target="../ctrlProps/ctrlProp764.xml"/><Relationship Id="rId24" Type="http://schemas.openxmlformats.org/officeDocument/2006/relationships/ctrlProp" Target="../ctrlProps/ctrlProp482.xml"/><Relationship Id="rId45" Type="http://schemas.openxmlformats.org/officeDocument/2006/relationships/ctrlProp" Target="../ctrlProps/ctrlProp503.xml"/><Relationship Id="rId66" Type="http://schemas.openxmlformats.org/officeDocument/2006/relationships/ctrlProp" Target="../ctrlProps/ctrlProp524.xml"/><Relationship Id="rId87" Type="http://schemas.openxmlformats.org/officeDocument/2006/relationships/ctrlProp" Target="../ctrlProps/ctrlProp545.xml"/><Relationship Id="rId110" Type="http://schemas.openxmlformats.org/officeDocument/2006/relationships/ctrlProp" Target="../ctrlProps/ctrlProp568.xml"/><Relationship Id="rId131" Type="http://schemas.openxmlformats.org/officeDocument/2006/relationships/ctrlProp" Target="../ctrlProps/ctrlProp589.xml"/><Relationship Id="rId327" Type="http://schemas.openxmlformats.org/officeDocument/2006/relationships/ctrlProp" Target="../ctrlProps/ctrlProp785.xml"/><Relationship Id="rId348" Type="http://schemas.openxmlformats.org/officeDocument/2006/relationships/ctrlProp" Target="../ctrlProps/ctrlProp806.xml"/><Relationship Id="rId369" Type="http://schemas.openxmlformats.org/officeDocument/2006/relationships/ctrlProp" Target="../ctrlProps/ctrlProp827.xml"/><Relationship Id="rId152" Type="http://schemas.openxmlformats.org/officeDocument/2006/relationships/ctrlProp" Target="../ctrlProps/ctrlProp610.xml"/><Relationship Id="rId173" Type="http://schemas.openxmlformats.org/officeDocument/2006/relationships/ctrlProp" Target="../ctrlProps/ctrlProp631.xml"/><Relationship Id="rId194" Type="http://schemas.openxmlformats.org/officeDocument/2006/relationships/ctrlProp" Target="../ctrlProps/ctrlProp652.xml"/><Relationship Id="rId208" Type="http://schemas.openxmlformats.org/officeDocument/2006/relationships/ctrlProp" Target="../ctrlProps/ctrlProp666.xml"/><Relationship Id="rId229" Type="http://schemas.openxmlformats.org/officeDocument/2006/relationships/ctrlProp" Target="../ctrlProps/ctrlProp687.xml"/><Relationship Id="rId380" Type="http://schemas.openxmlformats.org/officeDocument/2006/relationships/ctrlProp" Target="../ctrlProps/ctrlProp838.xml"/><Relationship Id="rId240" Type="http://schemas.openxmlformats.org/officeDocument/2006/relationships/ctrlProp" Target="../ctrlProps/ctrlProp698.xml"/><Relationship Id="rId261" Type="http://schemas.openxmlformats.org/officeDocument/2006/relationships/ctrlProp" Target="../ctrlProps/ctrlProp719.xml"/><Relationship Id="rId14" Type="http://schemas.openxmlformats.org/officeDocument/2006/relationships/ctrlProp" Target="../ctrlProps/ctrlProp472.xml"/><Relationship Id="rId35" Type="http://schemas.openxmlformats.org/officeDocument/2006/relationships/ctrlProp" Target="../ctrlProps/ctrlProp493.xml"/><Relationship Id="rId56" Type="http://schemas.openxmlformats.org/officeDocument/2006/relationships/ctrlProp" Target="../ctrlProps/ctrlProp514.xml"/><Relationship Id="rId77" Type="http://schemas.openxmlformats.org/officeDocument/2006/relationships/ctrlProp" Target="../ctrlProps/ctrlProp535.xml"/><Relationship Id="rId100" Type="http://schemas.openxmlformats.org/officeDocument/2006/relationships/ctrlProp" Target="../ctrlProps/ctrlProp558.xml"/><Relationship Id="rId282" Type="http://schemas.openxmlformats.org/officeDocument/2006/relationships/ctrlProp" Target="../ctrlProps/ctrlProp740.xml"/><Relationship Id="rId317" Type="http://schemas.openxmlformats.org/officeDocument/2006/relationships/ctrlProp" Target="../ctrlProps/ctrlProp775.xml"/><Relationship Id="rId338" Type="http://schemas.openxmlformats.org/officeDocument/2006/relationships/ctrlProp" Target="../ctrlProps/ctrlProp796.xml"/><Relationship Id="rId359" Type="http://schemas.openxmlformats.org/officeDocument/2006/relationships/ctrlProp" Target="../ctrlProps/ctrlProp817.xml"/><Relationship Id="rId8" Type="http://schemas.openxmlformats.org/officeDocument/2006/relationships/ctrlProp" Target="../ctrlProps/ctrlProp466.xml"/><Relationship Id="rId98" Type="http://schemas.openxmlformats.org/officeDocument/2006/relationships/ctrlProp" Target="../ctrlProps/ctrlProp556.xml"/><Relationship Id="rId121" Type="http://schemas.openxmlformats.org/officeDocument/2006/relationships/ctrlProp" Target="../ctrlProps/ctrlProp579.xml"/><Relationship Id="rId142" Type="http://schemas.openxmlformats.org/officeDocument/2006/relationships/ctrlProp" Target="../ctrlProps/ctrlProp600.xml"/><Relationship Id="rId163" Type="http://schemas.openxmlformats.org/officeDocument/2006/relationships/ctrlProp" Target="../ctrlProps/ctrlProp621.xml"/><Relationship Id="rId184" Type="http://schemas.openxmlformats.org/officeDocument/2006/relationships/ctrlProp" Target="../ctrlProps/ctrlProp642.xml"/><Relationship Id="rId219" Type="http://schemas.openxmlformats.org/officeDocument/2006/relationships/ctrlProp" Target="../ctrlProps/ctrlProp677.xml"/><Relationship Id="rId370" Type="http://schemas.openxmlformats.org/officeDocument/2006/relationships/ctrlProp" Target="../ctrlProps/ctrlProp828.xml"/><Relationship Id="rId391" Type="http://schemas.openxmlformats.org/officeDocument/2006/relationships/ctrlProp" Target="../ctrlProps/ctrlProp849.xml"/><Relationship Id="rId230" Type="http://schemas.openxmlformats.org/officeDocument/2006/relationships/ctrlProp" Target="../ctrlProps/ctrlProp688.xml"/><Relationship Id="rId251" Type="http://schemas.openxmlformats.org/officeDocument/2006/relationships/ctrlProp" Target="../ctrlProps/ctrlProp709.xml"/><Relationship Id="rId25" Type="http://schemas.openxmlformats.org/officeDocument/2006/relationships/ctrlProp" Target="../ctrlProps/ctrlProp483.xml"/><Relationship Id="rId46" Type="http://schemas.openxmlformats.org/officeDocument/2006/relationships/ctrlProp" Target="../ctrlProps/ctrlProp504.xml"/><Relationship Id="rId67" Type="http://schemas.openxmlformats.org/officeDocument/2006/relationships/ctrlProp" Target="../ctrlProps/ctrlProp525.xml"/><Relationship Id="rId272" Type="http://schemas.openxmlformats.org/officeDocument/2006/relationships/ctrlProp" Target="../ctrlProps/ctrlProp730.xml"/><Relationship Id="rId293" Type="http://schemas.openxmlformats.org/officeDocument/2006/relationships/ctrlProp" Target="../ctrlProps/ctrlProp751.xml"/><Relationship Id="rId307" Type="http://schemas.openxmlformats.org/officeDocument/2006/relationships/ctrlProp" Target="../ctrlProps/ctrlProp765.xml"/><Relationship Id="rId328" Type="http://schemas.openxmlformats.org/officeDocument/2006/relationships/ctrlProp" Target="../ctrlProps/ctrlProp786.xml"/><Relationship Id="rId349" Type="http://schemas.openxmlformats.org/officeDocument/2006/relationships/ctrlProp" Target="../ctrlProps/ctrlProp807.xml"/><Relationship Id="rId88" Type="http://schemas.openxmlformats.org/officeDocument/2006/relationships/ctrlProp" Target="../ctrlProps/ctrlProp546.xml"/><Relationship Id="rId111" Type="http://schemas.openxmlformats.org/officeDocument/2006/relationships/ctrlProp" Target="../ctrlProps/ctrlProp569.xml"/><Relationship Id="rId132" Type="http://schemas.openxmlformats.org/officeDocument/2006/relationships/ctrlProp" Target="../ctrlProps/ctrlProp590.xml"/><Relationship Id="rId153" Type="http://schemas.openxmlformats.org/officeDocument/2006/relationships/ctrlProp" Target="../ctrlProps/ctrlProp611.xml"/><Relationship Id="rId174" Type="http://schemas.openxmlformats.org/officeDocument/2006/relationships/ctrlProp" Target="../ctrlProps/ctrlProp632.xml"/><Relationship Id="rId195" Type="http://schemas.openxmlformats.org/officeDocument/2006/relationships/ctrlProp" Target="../ctrlProps/ctrlProp653.xml"/><Relationship Id="rId209" Type="http://schemas.openxmlformats.org/officeDocument/2006/relationships/ctrlProp" Target="../ctrlProps/ctrlProp667.xml"/><Relationship Id="rId360" Type="http://schemas.openxmlformats.org/officeDocument/2006/relationships/ctrlProp" Target="../ctrlProps/ctrlProp818.xml"/><Relationship Id="rId381" Type="http://schemas.openxmlformats.org/officeDocument/2006/relationships/ctrlProp" Target="../ctrlProps/ctrlProp839.xml"/><Relationship Id="rId220" Type="http://schemas.openxmlformats.org/officeDocument/2006/relationships/ctrlProp" Target="../ctrlProps/ctrlProp678.xml"/><Relationship Id="rId241" Type="http://schemas.openxmlformats.org/officeDocument/2006/relationships/ctrlProp" Target="../ctrlProps/ctrlProp699.xml"/><Relationship Id="rId15" Type="http://schemas.openxmlformats.org/officeDocument/2006/relationships/ctrlProp" Target="../ctrlProps/ctrlProp473.xml"/><Relationship Id="rId36" Type="http://schemas.openxmlformats.org/officeDocument/2006/relationships/ctrlProp" Target="../ctrlProps/ctrlProp494.xml"/><Relationship Id="rId57" Type="http://schemas.openxmlformats.org/officeDocument/2006/relationships/ctrlProp" Target="../ctrlProps/ctrlProp515.xml"/><Relationship Id="rId262" Type="http://schemas.openxmlformats.org/officeDocument/2006/relationships/ctrlProp" Target="../ctrlProps/ctrlProp720.xml"/><Relationship Id="rId283" Type="http://schemas.openxmlformats.org/officeDocument/2006/relationships/ctrlProp" Target="../ctrlProps/ctrlProp741.xml"/><Relationship Id="rId318" Type="http://schemas.openxmlformats.org/officeDocument/2006/relationships/ctrlProp" Target="../ctrlProps/ctrlProp776.xml"/><Relationship Id="rId339" Type="http://schemas.openxmlformats.org/officeDocument/2006/relationships/ctrlProp" Target="../ctrlProps/ctrlProp797.xml"/><Relationship Id="rId78" Type="http://schemas.openxmlformats.org/officeDocument/2006/relationships/ctrlProp" Target="../ctrlProps/ctrlProp536.xml"/><Relationship Id="rId99" Type="http://schemas.openxmlformats.org/officeDocument/2006/relationships/ctrlProp" Target="../ctrlProps/ctrlProp557.xml"/><Relationship Id="rId101" Type="http://schemas.openxmlformats.org/officeDocument/2006/relationships/ctrlProp" Target="../ctrlProps/ctrlProp559.xml"/><Relationship Id="rId122" Type="http://schemas.openxmlformats.org/officeDocument/2006/relationships/ctrlProp" Target="../ctrlProps/ctrlProp580.xml"/><Relationship Id="rId143" Type="http://schemas.openxmlformats.org/officeDocument/2006/relationships/ctrlProp" Target="../ctrlProps/ctrlProp601.xml"/><Relationship Id="rId164" Type="http://schemas.openxmlformats.org/officeDocument/2006/relationships/ctrlProp" Target="../ctrlProps/ctrlProp622.xml"/><Relationship Id="rId185" Type="http://schemas.openxmlformats.org/officeDocument/2006/relationships/ctrlProp" Target="../ctrlProps/ctrlProp643.xml"/><Relationship Id="rId350" Type="http://schemas.openxmlformats.org/officeDocument/2006/relationships/ctrlProp" Target="../ctrlProps/ctrlProp808.xml"/><Relationship Id="rId371" Type="http://schemas.openxmlformats.org/officeDocument/2006/relationships/ctrlProp" Target="../ctrlProps/ctrlProp829.xml"/><Relationship Id="rId9" Type="http://schemas.openxmlformats.org/officeDocument/2006/relationships/ctrlProp" Target="../ctrlProps/ctrlProp467.xml"/><Relationship Id="rId210" Type="http://schemas.openxmlformats.org/officeDocument/2006/relationships/ctrlProp" Target="../ctrlProps/ctrlProp668.xml"/><Relationship Id="rId392" Type="http://schemas.openxmlformats.org/officeDocument/2006/relationships/ctrlProp" Target="../ctrlProps/ctrlProp850.xml"/><Relationship Id="rId26" Type="http://schemas.openxmlformats.org/officeDocument/2006/relationships/ctrlProp" Target="../ctrlProps/ctrlProp484.xml"/><Relationship Id="rId231" Type="http://schemas.openxmlformats.org/officeDocument/2006/relationships/ctrlProp" Target="../ctrlProps/ctrlProp689.xml"/><Relationship Id="rId252" Type="http://schemas.openxmlformats.org/officeDocument/2006/relationships/ctrlProp" Target="../ctrlProps/ctrlProp710.xml"/><Relationship Id="rId273" Type="http://schemas.openxmlformats.org/officeDocument/2006/relationships/ctrlProp" Target="../ctrlProps/ctrlProp731.xml"/><Relationship Id="rId294" Type="http://schemas.openxmlformats.org/officeDocument/2006/relationships/ctrlProp" Target="../ctrlProps/ctrlProp752.xml"/><Relationship Id="rId308" Type="http://schemas.openxmlformats.org/officeDocument/2006/relationships/ctrlProp" Target="../ctrlProps/ctrlProp766.xml"/><Relationship Id="rId329" Type="http://schemas.openxmlformats.org/officeDocument/2006/relationships/ctrlProp" Target="../ctrlProps/ctrlProp787.xml"/><Relationship Id="rId47" Type="http://schemas.openxmlformats.org/officeDocument/2006/relationships/ctrlProp" Target="../ctrlProps/ctrlProp505.xml"/><Relationship Id="rId68" Type="http://schemas.openxmlformats.org/officeDocument/2006/relationships/ctrlProp" Target="../ctrlProps/ctrlProp526.xml"/><Relationship Id="rId89" Type="http://schemas.openxmlformats.org/officeDocument/2006/relationships/ctrlProp" Target="../ctrlProps/ctrlProp547.xml"/><Relationship Id="rId112" Type="http://schemas.openxmlformats.org/officeDocument/2006/relationships/ctrlProp" Target="../ctrlProps/ctrlProp570.xml"/><Relationship Id="rId133" Type="http://schemas.openxmlformats.org/officeDocument/2006/relationships/ctrlProp" Target="../ctrlProps/ctrlProp591.xml"/><Relationship Id="rId154" Type="http://schemas.openxmlformats.org/officeDocument/2006/relationships/ctrlProp" Target="../ctrlProps/ctrlProp612.xml"/><Relationship Id="rId175" Type="http://schemas.openxmlformats.org/officeDocument/2006/relationships/ctrlProp" Target="../ctrlProps/ctrlProp633.xml"/><Relationship Id="rId340" Type="http://schemas.openxmlformats.org/officeDocument/2006/relationships/ctrlProp" Target="../ctrlProps/ctrlProp798.xml"/><Relationship Id="rId361" Type="http://schemas.openxmlformats.org/officeDocument/2006/relationships/ctrlProp" Target="../ctrlProps/ctrlProp819.xml"/><Relationship Id="rId196" Type="http://schemas.openxmlformats.org/officeDocument/2006/relationships/ctrlProp" Target="../ctrlProps/ctrlProp654.xml"/><Relationship Id="rId200" Type="http://schemas.openxmlformats.org/officeDocument/2006/relationships/ctrlProp" Target="../ctrlProps/ctrlProp658.xml"/><Relationship Id="rId382" Type="http://schemas.openxmlformats.org/officeDocument/2006/relationships/ctrlProp" Target="../ctrlProps/ctrlProp840.xml"/><Relationship Id="rId16" Type="http://schemas.openxmlformats.org/officeDocument/2006/relationships/ctrlProp" Target="../ctrlProps/ctrlProp474.xml"/><Relationship Id="rId221" Type="http://schemas.openxmlformats.org/officeDocument/2006/relationships/ctrlProp" Target="../ctrlProps/ctrlProp679.xml"/><Relationship Id="rId242" Type="http://schemas.openxmlformats.org/officeDocument/2006/relationships/ctrlProp" Target="../ctrlProps/ctrlProp700.xml"/><Relationship Id="rId263" Type="http://schemas.openxmlformats.org/officeDocument/2006/relationships/ctrlProp" Target="../ctrlProps/ctrlProp721.xml"/><Relationship Id="rId284" Type="http://schemas.openxmlformats.org/officeDocument/2006/relationships/ctrlProp" Target="../ctrlProps/ctrlProp742.xml"/><Relationship Id="rId319" Type="http://schemas.openxmlformats.org/officeDocument/2006/relationships/ctrlProp" Target="../ctrlProps/ctrlProp777.xml"/><Relationship Id="rId37" Type="http://schemas.openxmlformats.org/officeDocument/2006/relationships/ctrlProp" Target="../ctrlProps/ctrlProp495.xml"/><Relationship Id="rId58" Type="http://schemas.openxmlformats.org/officeDocument/2006/relationships/ctrlProp" Target="../ctrlProps/ctrlProp516.xml"/><Relationship Id="rId79" Type="http://schemas.openxmlformats.org/officeDocument/2006/relationships/ctrlProp" Target="../ctrlProps/ctrlProp537.xml"/><Relationship Id="rId102" Type="http://schemas.openxmlformats.org/officeDocument/2006/relationships/ctrlProp" Target="../ctrlProps/ctrlProp560.xml"/><Relationship Id="rId123" Type="http://schemas.openxmlformats.org/officeDocument/2006/relationships/ctrlProp" Target="../ctrlProps/ctrlProp581.xml"/><Relationship Id="rId144" Type="http://schemas.openxmlformats.org/officeDocument/2006/relationships/ctrlProp" Target="../ctrlProps/ctrlProp602.xml"/><Relationship Id="rId330" Type="http://schemas.openxmlformats.org/officeDocument/2006/relationships/ctrlProp" Target="../ctrlProps/ctrlProp788.xml"/><Relationship Id="rId90" Type="http://schemas.openxmlformats.org/officeDocument/2006/relationships/ctrlProp" Target="../ctrlProps/ctrlProp548.xml"/><Relationship Id="rId165" Type="http://schemas.openxmlformats.org/officeDocument/2006/relationships/ctrlProp" Target="../ctrlProps/ctrlProp623.xml"/><Relationship Id="rId186" Type="http://schemas.openxmlformats.org/officeDocument/2006/relationships/ctrlProp" Target="../ctrlProps/ctrlProp644.xml"/><Relationship Id="rId351" Type="http://schemas.openxmlformats.org/officeDocument/2006/relationships/ctrlProp" Target="../ctrlProps/ctrlProp809.xml"/><Relationship Id="rId372" Type="http://schemas.openxmlformats.org/officeDocument/2006/relationships/ctrlProp" Target="../ctrlProps/ctrlProp830.xml"/><Relationship Id="rId393" Type="http://schemas.openxmlformats.org/officeDocument/2006/relationships/ctrlProp" Target="../ctrlProps/ctrlProp851.xml"/><Relationship Id="rId211" Type="http://schemas.openxmlformats.org/officeDocument/2006/relationships/ctrlProp" Target="../ctrlProps/ctrlProp669.xml"/><Relationship Id="rId232" Type="http://schemas.openxmlformats.org/officeDocument/2006/relationships/ctrlProp" Target="../ctrlProps/ctrlProp690.xml"/><Relationship Id="rId253" Type="http://schemas.openxmlformats.org/officeDocument/2006/relationships/ctrlProp" Target="../ctrlProps/ctrlProp711.xml"/><Relationship Id="rId274" Type="http://schemas.openxmlformats.org/officeDocument/2006/relationships/ctrlProp" Target="../ctrlProps/ctrlProp732.xml"/><Relationship Id="rId295" Type="http://schemas.openxmlformats.org/officeDocument/2006/relationships/ctrlProp" Target="../ctrlProps/ctrlProp753.xml"/><Relationship Id="rId309" Type="http://schemas.openxmlformats.org/officeDocument/2006/relationships/ctrlProp" Target="../ctrlProps/ctrlProp767.xml"/><Relationship Id="rId27" Type="http://schemas.openxmlformats.org/officeDocument/2006/relationships/ctrlProp" Target="../ctrlProps/ctrlProp485.xml"/><Relationship Id="rId48" Type="http://schemas.openxmlformats.org/officeDocument/2006/relationships/ctrlProp" Target="../ctrlProps/ctrlProp506.xml"/><Relationship Id="rId69" Type="http://schemas.openxmlformats.org/officeDocument/2006/relationships/ctrlProp" Target="../ctrlProps/ctrlProp527.xml"/><Relationship Id="rId113" Type="http://schemas.openxmlformats.org/officeDocument/2006/relationships/ctrlProp" Target="../ctrlProps/ctrlProp571.xml"/><Relationship Id="rId134" Type="http://schemas.openxmlformats.org/officeDocument/2006/relationships/ctrlProp" Target="../ctrlProps/ctrlProp592.xml"/><Relationship Id="rId320" Type="http://schemas.openxmlformats.org/officeDocument/2006/relationships/ctrlProp" Target="../ctrlProps/ctrlProp778.xml"/><Relationship Id="rId80" Type="http://schemas.openxmlformats.org/officeDocument/2006/relationships/ctrlProp" Target="../ctrlProps/ctrlProp538.xml"/><Relationship Id="rId155" Type="http://schemas.openxmlformats.org/officeDocument/2006/relationships/ctrlProp" Target="../ctrlProps/ctrlProp613.xml"/><Relationship Id="rId176" Type="http://schemas.openxmlformats.org/officeDocument/2006/relationships/ctrlProp" Target="../ctrlProps/ctrlProp634.xml"/><Relationship Id="rId197" Type="http://schemas.openxmlformats.org/officeDocument/2006/relationships/ctrlProp" Target="../ctrlProps/ctrlProp655.xml"/><Relationship Id="rId341" Type="http://schemas.openxmlformats.org/officeDocument/2006/relationships/ctrlProp" Target="../ctrlProps/ctrlProp799.xml"/><Relationship Id="rId362" Type="http://schemas.openxmlformats.org/officeDocument/2006/relationships/ctrlProp" Target="../ctrlProps/ctrlProp820.xml"/><Relationship Id="rId383" Type="http://schemas.openxmlformats.org/officeDocument/2006/relationships/ctrlProp" Target="../ctrlProps/ctrlProp841.xml"/><Relationship Id="rId201" Type="http://schemas.openxmlformats.org/officeDocument/2006/relationships/ctrlProp" Target="../ctrlProps/ctrlProp659.xml"/><Relationship Id="rId222" Type="http://schemas.openxmlformats.org/officeDocument/2006/relationships/ctrlProp" Target="../ctrlProps/ctrlProp680.xml"/><Relationship Id="rId243" Type="http://schemas.openxmlformats.org/officeDocument/2006/relationships/ctrlProp" Target="../ctrlProps/ctrlProp701.xml"/><Relationship Id="rId264" Type="http://schemas.openxmlformats.org/officeDocument/2006/relationships/ctrlProp" Target="../ctrlProps/ctrlProp722.xml"/><Relationship Id="rId285" Type="http://schemas.openxmlformats.org/officeDocument/2006/relationships/ctrlProp" Target="../ctrlProps/ctrlProp743.xml"/><Relationship Id="rId17" Type="http://schemas.openxmlformats.org/officeDocument/2006/relationships/ctrlProp" Target="../ctrlProps/ctrlProp475.xml"/><Relationship Id="rId38" Type="http://schemas.openxmlformats.org/officeDocument/2006/relationships/ctrlProp" Target="../ctrlProps/ctrlProp496.xml"/><Relationship Id="rId59" Type="http://schemas.openxmlformats.org/officeDocument/2006/relationships/ctrlProp" Target="../ctrlProps/ctrlProp517.xml"/><Relationship Id="rId103" Type="http://schemas.openxmlformats.org/officeDocument/2006/relationships/ctrlProp" Target="../ctrlProps/ctrlProp561.xml"/><Relationship Id="rId124" Type="http://schemas.openxmlformats.org/officeDocument/2006/relationships/ctrlProp" Target="../ctrlProps/ctrlProp582.xml"/><Relationship Id="rId310" Type="http://schemas.openxmlformats.org/officeDocument/2006/relationships/ctrlProp" Target="../ctrlProps/ctrlProp768.xml"/><Relationship Id="rId70" Type="http://schemas.openxmlformats.org/officeDocument/2006/relationships/ctrlProp" Target="../ctrlProps/ctrlProp528.xml"/><Relationship Id="rId91" Type="http://schemas.openxmlformats.org/officeDocument/2006/relationships/ctrlProp" Target="../ctrlProps/ctrlProp549.xml"/><Relationship Id="rId145" Type="http://schemas.openxmlformats.org/officeDocument/2006/relationships/ctrlProp" Target="../ctrlProps/ctrlProp603.xml"/><Relationship Id="rId166" Type="http://schemas.openxmlformats.org/officeDocument/2006/relationships/ctrlProp" Target="../ctrlProps/ctrlProp624.xml"/><Relationship Id="rId187" Type="http://schemas.openxmlformats.org/officeDocument/2006/relationships/ctrlProp" Target="../ctrlProps/ctrlProp645.xml"/><Relationship Id="rId331" Type="http://schemas.openxmlformats.org/officeDocument/2006/relationships/ctrlProp" Target="../ctrlProps/ctrlProp789.xml"/><Relationship Id="rId352" Type="http://schemas.openxmlformats.org/officeDocument/2006/relationships/ctrlProp" Target="../ctrlProps/ctrlProp810.xml"/><Relationship Id="rId373" Type="http://schemas.openxmlformats.org/officeDocument/2006/relationships/ctrlProp" Target="../ctrlProps/ctrlProp831.xml"/><Relationship Id="rId394" Type="http://schemas.openxmlformats.org/officeDocument/2006/relationships/ctrlProp" Target="../ctrlProps/ctrlProp852.xml"/><Relationship Id="rId1" Type="http://schemas.openxmlformats.org/officeDocument/2006/relationships/printerSettings" Target="../printerSettings/printerSettings3.bin"/><Relationship Id="rId212" Type="http://schemas.openxmlformats.org/officeDocument/2006/relationships/ctrlProp" Target="../ctrlProps/ctrlProp670.xml"/><Relationship Id="rId233" Type="http://schemas.openxmlformats.org/officeDocument/2006/relationships/ctrlProp" Target="../ctrlProps/ctrlProp691.xml"/><Relationship Id="rId254" Type="http://schemas.openxmlformats.org/officeDocument/2006/relationships/ctrlProp" Target="../ctrlProps/ctrlProp712.xml"/><Relationship Id="rId28" Type="http://schemas.openxmlformats.org/officeDocument/2006/relationships/ctrlProp" Target="../ctrlProps/ctrlProp486.xml"/><Relationship Id="rId49" Type="http://schemas.openxmlformats.org/officeDocument/2006/relationships/ctrlProp" Target="../ctrlProps/ctrlProp507.xml"/><Relationship Id="rId114" Type="http://schemas.openxmlformats.org/officeDocument/2006/relationships/ctrlProp" Target="../ctrlProps/ctrlProp572.xml"/><Relationship Id="rId275" Type="http://schemas.openxmlformats.org/officeDocument/2006/relationships/ctrlProp" Target="../ctrlProps/ctrlProp733.xml"/><Relationship Id="rId296" Type="http://schemas.openxmlformats.org/officeDocument/2006/relationships/ctrlProp" Target="../ctrlProps/ctrlProp754.xml"/><Relationship Id="rId300" Type="http://schemas.openxmlformats.org/officeDocument/2006/relationships/ctrlProp" Target="../ctrlProps/ctrlProp758.xml"/><Relationship Id="rId60" Type="http://schemas.openxmlformats.org/officeDocument/2006/relationships/ctrlProp" Target="../ctrlProps/ctrlProp518.xml"/><Relationship Id="rId81" Type="http://schemas.openxmlformats.org/officeDocument/2006/relationships/ctrlProp" Target="../ctrlProps/ctrlProp539.xml"/><Relationship Id="rId135" Type="http://schemas.openxmlformats.org/officeDocument/2006/relationships/ctrlProp" Target="../ctrlProps/ctrlProp593.xml"/><Relationship Id="rId156" Type="http://schemas.openxmlformats.org/officeDocument/2006/relationships/ctrlProp" Target="../ctrlProps/ctrlProp614.xml"/><Relationship Id="rId177" Type="http://schemas.openxmlformats.org/officeDocument/2006/relationships/ctrlProp" Target="../ctrlProps/ctrlProp635.xml"/><Relationship Id="rId198" Type="http://schemas.openxmlformats.org/officeDocument/2006/relationships/ctrlProp" Target="../ctrlProps/ctrlProp656.xml"/><Relationship Id="rId321" Type="http://schemas.openxmlformats.org/officeDocument/2006/relationships/ctrlProp" Target="../ctrlProps/ctrlProp779.xml"/><Relationship Id="rId342" Type="http://schemas.openxmlformats.org/officeDocument/2006/relationships/ctrlProp" Target="../ctrlProps/ctrlProp800.xml"/><Relationship Id="rId363" Type="http://schemas.openxmlformats.org/officeDocument/2006/relationships/ctrlProp" Target="../ctrlProps/ctrlProp821.xml"/><Relationship Id="rId384" Type="http://schemas.openxmlformats.org/officeDocument/2006/relationships/ctrlProp" Target="../ctrlProps/ctrlProp842.xml"/><Relationship Id="rId202" Type="http://schemas.openxmlformats.org/officeDocument/2006/relationships/ctrlProp" Target="../ctrlProps/ctrlProp660.xml"/><Relationship Id="rId223" Type="http://schemas.openxmlformats.org/officeDocument/2006/relationships/ctrlProp" Target="../ctrlProps/ctrlProp681.xml"/><Relationship Id="rId244" Type="http://schemas.openxmlformats.org/officeDocument/2006/relationships/ctrlProp" Target="../ctrlProps/ctrlProp702.xml"/><Relationship Id="rId18" Type="http://schemas.openxmlformats.org/officeDocument/2006/relationships/ctrlProp" Target="../ctrlProps/ctrlProp476.xml"/><Relationship Id="rId39" Type="http://schemas.openxmlformats.org/officeDocument/2006/relationships/ctrlProp" Target="../ctrlProps/ctrlProp497.xml"/><Relationship Id="rId265" Type="http://schemas.openxmlformats.org/officeDocument/2006/relationships/ctrlProp" Target="../ctrlProps/ctrlProp723.xml"/><Relationship Id="rId286" Type="http://schemas.openxmlformats.org/officeDocument/2006/relationships/ctrlProp" Target="../ctrlProps/ctrlProp744.xml"/><Relationship Id="rId50" Type="http://schemas.openxmlformats.org/officeDocument/2006/relationships/ctrlProp" Target="../ctrlProps/ctrlProp508.xml"/><Relationship Id="rId104" Type="http://schemas.openxmlformats.org/officeDocument/2006/relationships/ctrlProp" Target="../ctrlProps/ctrlProp562.xml"/><Relationship Id="rId125" Type="http://schemas.openxmlformats.org/officeDocument/2006/relationships/ctrlProp" Target="../ctrlProps/ctrlProp583.xml"/><Relationship Id="rId146" Type="http://schemas.openxmlformats.org/officeDocument/2006/relationships/ctrlProp" Target="../ctrlProps/ctrlProp604.xml"/><Relationship Id="rId167" Type="http://schemas.openxmlformats.org/officeDocument/2006/relationships/ctrlProp" Target="../ctrlProps/ctrlProp625.xml"/><Relationship Id="rId188" Type="http://schemas.openxmlformats.org/officeDocument/2006/relationships/ctrlProp" Target="../ctrlProps/ctrlProp646.xml"/><Relationship Id="rId311" Type="http://schemas.openxmlformats.org/officeDocument/2006/relationships/ctrlProp" Target="../ctrlProps/ctrlProp769.xml"/><Relationship Id="rId332" Type="http://schemas.openxmlformats.org/officeDocument/2006/relationships/ctrlProp" Target="../ctrlProps/ctrlProp790.xml"/><Relationship Id="rId353" Type="http://schemas.openxmlformats.org/officeDocument/2006/relationships/ctrlProp" Target="../ctrlProps/ctrlProp811.xml"/><Relationship Id="rId374" Type="http://schemas.openxmlformats.org/officeDocument/2006/relationships/ctrlProp" Target="../ctrlProps/ctrlProp832.xml"/><Relationship Id="rId395" Type="http://schemas.openxmlformats.org/officeDocument/2006/relationships/ctrlProp" Target="../ctrlProps/ctrlProp853.xml"/><Relationship Id="rId71" Type="http://schemas.openxmlformats.org/officeDocument/2006/relationships/ctrlProp" Target="../ctrlProps/ctrlProp529.xml"/><Relationship Id="rId92" Type="http://schemas.openxmlformats.org/officeDocument/2006/relationships/ctrlProp" Target="../ctrlProps/ctrlProp550.xml"/><Relationship Id="rId213" Type="http://schemas.openxmlformats.org/officeDocument/2006/relationships/ctrlProp" Target="../ctrlProps/ctrlProp671.xml"/><Relationship Id="rId234" Type="http://schemas.openxmlformats.org/officeDocument/2006/relationships/ctrlProp" Target="../ctrlProps/ctrlProp692.xml"/><Relationship Id="rId2" Type="http://schemas.openxmlformats.org/officeDocument/2006/relationships/drawing" Target="../drawings/drawing3.xml"/><Relationship Id="rId29" Type="http://schemas.openxmlformats.org/officeDocument/2006/relationships/ctrlProp" Target="../ctrlProps/ctrlProp487.xml"/><Relationship Id="rId255" Type="http://schemas.openxmlformats.org/officeDocument/2006/relationships/ctrlProp" Target="../ctrlProps/ctrlProp713.xml"/><Relationship Id="rId276" Type="http://schemas.openxmlformats.org/officeDocument/2006/relationships/ctrlProp" Target="../ctrlProps/ctrlProp734.xml"/><Relationship Id="rId297" Type="http://schemas.openxmlformats.org/officeDocument/2006/relationships/ctrlProp" Target="../ctrlProps/ctrlProp755.xml"/><Relationship Id="rId40" Type="http://schemas.openxmlformats.org/officeDocument/2006/relationships/ctrlProp" Target="../ctrlProps/ctrlProp498.xml"/><Relationship Id="rId115" Type="http://schemas.openxmlformats.org/officeDocument/2006/relationships/ctrlProp" Target="../ctrlProps/ctrlProp573.xml"/><Relationship Id="rId136" Type="http://schemas.openxmlformats.org/officeDocument/2006/relationships/ctrlProp" Target="../ctrlProps/ctrlProp594.xml"/><Relationship Id="rId157" Type="http://schemas.openxmlformats.org/officeDocument/2006/relationships/ctrlProp" Target="../ctrlProps/ctrlProp615.xml"/><Relationship Id="rId178" Type="http://schemas.openxmlformats.org/officeDocument/2006/relationships/ctrlProp" Target="../ctrlProps/ctrlProp636.xml"/><Relationship Id="rId301" Type="http://schemas.openxmlformats.org/officeDocument/2006/relationships/ctrlProp" Target="../ctrlProps/ctrlProp759.xml"/><Relationship Id="rId322" Type="http://schemas.openxmlformats.org/officeDocument/2006/relationships/ctrlProp" Target="../ctrlProps/ctrlProp780.xml"/><Relationship Id="rId343" Type="http://schemas.openxmlformats.org/officeDocument/2006/relationships/ctrlProp" Target="../ctrlProps/ctrlProp801.xml"/><Relationship Id="rId364" Type="http://schemas.openxmlformats.org/officeDocument/2006/relationships/ctrlProp" Target="../ctrlProps/ctrlProp822.xml"/><Relationship Id="rId61" Type="http://schemas.openxmlformats.org/officeDocument/2006/relationships/ctrlProp" Target="../ctrlProps/ctrlProp519.xml"/><Relationship Id="rId82" Type="http://schemas.openxmlformats.org/officeDocument/2006/relationships/ctrlProp" Target="../ctrlProps/ctrlProp540.xml"/><Relationship Id="rId199" Type="http://schemas.openxmlformats.org/officeDocument/2006/relationships/ctrlProp" Target="../ctrlProps/ctrlProp657.xml"/><Relationship Id="rId203" Type="http://schemas.openxmlformats.org/officeDocument/2006/relationships/ctrlProp" Target="../ctrlProps/ctrlProp661.xml"/><Relationship Id="rId385" Type="http://schemas.openxmlformats.org/officeDocument/2006/relationships/ctrlProp" Target="../ctrlProps/ctrlProp843.xml"/><Relationship Id="rId19" Type="http://schemas.openxmlformats.org/officeDocument/2006/relationships/ctrlProp" Target="../ctrlProps/ctrlProp477.xml"/><Relationship Id="rId224" Type="http://schemas.openxmlformats.org/officeDocument/2006/relationships/ctrlProp" Target="../ctrlProps/ctrlProp682.xml"/><Relationship Id="rId245" Type="http://schemas.openxmlformats.org/officeDocument/2006/relationships/ctrlProp" Target="../ctrlProps/ctrlProp703.xml"/><Relationship Id="rId266" Type="http://schemas.openxmlformats.org/officeDocument/2006/relationships/ctrlProp" Target="../ctrlProps/ctrlProp724.xml"/><Relationship Id="rId287" Type="http://schemas.openxmlformats.org/officeDocument/2006/relationships/ctrlProp" Target="../ctrlProps/ctrlProp745.xml"/><Relationship Id="rId30" Type="http://schemas.openxmlformats.org/officeDocument/2006/relationships/ctrlProp" Target="../ctrlProps/ctrlProp488.xml"/><Relationship Id="rId105" Type="http://schemas.openxmlformats.org/officeDocument/2006/relationships/ctrlProp" Target="../ctrlProps/ctrlProp563.xml"/><Relationship Id="rId126" Type="http://schemas.openxmlformats.org/officeDocument/2006/relationships/ctrlProp" Target="../ctrlProps/ctrlProp584.xml"/><Relationship Id="rId147" Type="http://schemas.openxmlformats.org/officeDocument/2006/relationships/ctrlProp" Target="../ctrlProps/ctrlProp605.xml"/><Relationship Id="rId168" Type="http://schemas.openxmlformats.org/officeDocument/2006/relationships/ctrlProp" Target="../ctrlProps/ctrlProp626.xml"/><Relationship Id="rId312" Type="http://schemas.openxmlformats.org/officeDocument/2006/relationships/ctrlProp" Target="../ctrlProps/ctrlProp770.xml"/><Relationship Id="rId333" Type="http://schemas.openxmlformats.org/officeDocument/2006/relationships/ctrlProp" Target="../ctrlProps/ctrlProp791.xml"/><Relationship Id="rId354" Type="http://schemas.openxmlformats.org/officeDocument/2006/relationships/ctrlProp" Target="../ctrlProps/ctrlProp812.xml"/><Relationship Id="rId51" Type="http://schemas.openxmlformats.org/officeDocument/2006/relationships/ctrlProp" Target="../ctrlProps/ctrlProp509.xml"/><Relationship Id="rId72" Type="http://schemas.openxmlformats.org/officeDocument/2006/relationships/ctrlProp" Target="../ctrlProps/ctrlProp530.xml"/><Relationship Id="rId93" Type="http://schemas.openxmlformats.org/officeDocument/2006/relationships/ctrlProp" Target="../ctrlProps/ctrlProp551.xml"/><Relationship Id="rId189" Type="http://schemas.openxmlformats.org/officeDocument/2006/relationships/ctrlProp" Target="../ctrlProps/ctrlProp647.xml"/><Relationship Id="rId375" Type="http://schemas.openxmlformats.org/officeDocument/2006/relationships/ctrlProp" Target="../ctrlProps/ctrlProp833.xml"/><Relationship Id="rId396" Type="http://schemas.openxmlformats.org/officeDocument/2006/relationships/ctrlProp" Target="../ctrlProps/ctrlProp854.xml"/><Relationship Id="rId3" Type="http://schemas.openxmlformats.org/officeDocument/2006/relationships/vmlDrawing" Target="../drawings/vmlDrawing3.vml"/><Relationship Id="rId214" Type="http://schemas.openxmlformats.org/officeDocument/2006/relationships/ctrlProp" Target="../ctrlProps/ctrlProp672.xml"/><Relationship Id="rId235" Type="http://schemas.openxmlformats.org/officeDocument/2006/relationships/ctrlProp" Target="../ctrlProps/ctrlProp693.xml"/><Relationship Id="rId256" Type="http://schemas.openxmlformats.org/officeDocument/2006/relationships/ctrlProp" Target="../ctrlProps/ctrlProp714.xml"/><Relationship Id="rId277" Type="http://schemas.openxmlformats.org/officeDocument/2006/relationships/ctrlProp" Target="../ctrlProps/ctrlProp735.xml"/><Relationship Id="rId298" Type="http://schemas.openxmlformats.org/officeDocument/2006/relationships/ctrlProp" Target="../ctrlProps/ctrlProp756.xml"/><Relationship Id="rId400" Type="http://schemas.openxmlformats.org/officeDocument/2006/relationships/comments" Target="../comments1.xml"/><Relationship Id="rId116" Type="http://schemas.openxmlformats.org/officeDocument/2006/relationships/ctrlProp" Target="../ctrlProps/ctrlProp574.xml"/><Relationship Id="rId137" Type="http://schemas.openxmlformats.org/officeDocument/2006/relationships/ctrlProp" Target="../ctrlProps/ctrlProp595.xml"/><Relationship Id="rId158" Type="http://schemas.openxmlformats.org/officeDocument/2006/relationships/ctrlProp" Target="../ctrlProps/ctrlProp616.xml"/><Relationship Id="rId302" Type="http://schemas.openxmlformats.org/officeDocument/2006/relationships/ctrlProp" Target="../ctrlProps/ctrlProp760.xml"/><Relationship Id="rId323" Type="http://schemas.openxmlformats.org/officeDocument/2006/relationships/ctrlProp" Target="../ctrlProps/ctrlProp781.xml"/><Relationship Id="rId344" Type="http://schemas.openxmlformats.org/officeDocument/2006/relationships/ctrlProp" Target="../ctrlProps/ctrlProp802.xml"/><Relationship Id="rId20" Type="http://schemas.openxmlformats.org/officeDocument/2006/relationships/ctrlProp" Target="../ctrlProps/ctrlProp478.xml"/><Relationship Id="rId41" Type="http://schemas.openxmlformats.org/officeDocument/2006/relationships/ctrlProp" Target="../ctrlProps/ctrlProp499.xml"/><Relationship Id="rId62" Type="http://schemas.openxmlformats.org/officeDocument/2006/relationships/ctrlProp" Target="../ctrlProps/ctrlProp520.xml"/><Relationship Id="rId83" Type="http://schemas.openxmlformats.org/officeDocument/2006/relationships/ctrlProp" Target="../ctrlProps/ctrlProp541.xml"/><Relationship Id="rId179" Type="http://schemas.openxmlformats.org/officeDocument/2006/relationships/ctrlProp" Target="../ctrlProps/ctrlProp637.xml"/><Relationship Id="rId365" Type="http://schemas.openxmlformats.org/officeDocument/2006/relationships/ctrlProp" Target="../ctrlProps/ctrlProp823.xml"/><Relationship Id="rId386" Type="http://schemas.openxmlformats.org/officeDocument/2006/relationships/ctrlProp" Target="../ctrlProps/ctrlProp844.xml"/><Relationship Id="rId190" Type="http://schemas.openxmlformats.org/officeDocument/2006/relationships/ctrlProp" Target="../ctrlProps/ctrlProp648.xml"/><Relationship Id="rId204" Type="http://schemas.openxmlformats.org/officeDocument/2006/relationships/ctrlProp" Target="../ctrlProps/ctrlProp662.xml"/><Relationship Id="rId225" Type="http://schemas.openxmlformats.org/officeDocument/2006/relationships/ctrlProp" Target="../ctrlProps/ctrlProp683.xml"/><Relationship Id="rId246" Type="http://schemas.openxmlformats.org/officeDocument/2006/relationships/ctrlProp" Target="../ctrlProps/ctrlProp704.xml"/><Relationship Id="rId267" Type="http://schemas.openxmlformats.org/officeDocument/2006/relationships/ctrlProp" Target="../ctrlProps/ctrlProp725.xml"/><Relationship Id="rId288" Type="http://schemas.openxmlformats.org/officeDocument/2006/relationships/ctrlProp" Target="../ctrlProps/ctrlProp746.xml"/><Relationship Id="rId106" Type="http://schemas.openxmlformats.org/officeDocument/2006/relationships/ctrlProp" Target="../ctrlProps/ctrlProp564.xml"/><Relationship Id="rId127" Type="http://schemas.openxmlformats.org/officeDocument/2006/relationships/ctrlProp" Target="../ctrlProps/ctrlProp585.xml"/><Relationship Id="rId313" Type="http://schemas.openxmlformats.org/officeDocument/2006/relationships/ctrlProp" Target="../ctrlProps/ctrlProp771.xml"/><Relationship Id="rId10" Type="http://schemas.openxmlformats.org/officeDocument/2006/relationships/ctrlProp" Target="../ctrlProps/ctrlProp468.xml"/><Relationship Id="rId31" Type="http://schemas.openxmlformats.org/officeDocument/2006/relationships/ctrlProp" Target="../ctrlProps/ctrlProp489.xml"/><Relationship Id="rId52" Type="http://schemas.openxmlformats.org/officeDocument/2006/relationships/ctrlProp" Target="../ctrlProps/ctrlProp510.xml"/><Relationship Id="rId73" Type="http://schemas.openxmlformats.org/officeDocument/2006/relationships/ctrlProp" Target="../ctrlProps/ctrlProp531.xml"/><Relationship Id="rId94" Type="http://schemas.openxmlformats.org/officeDocument/2006/relationships/ctrlProp" Target="../ctrlProps/ctrlProp552.xml"/><Relationship Id="rId148" Type="http://schemas.openxmlformats.org/officeDocument/2006/relationships/ctrlProp" Target="../ctrlProps/ctrlProp606.xml"/><Relationship Id="rId169" Type="http://schemas.openxmlformats.org/officeDocument/2006/relationships/ctrlProp" Target="../ctrlProps/ctrlProp627.xml"/><Relationship Id="rId334" Type="http://schemas.openxmlformats.org/officeDocument/2006/relationships/ctrlProp" Target="../ctrlProps/ctrlProp792.xml"/><Relationship Id="rId355" Type="http://schemas.openxmlformats.org/officeDocument/2006/relationships/ctrlProp" Target="../ctrlProps/ctrlProp813.xml"/><Relationship Id="rId376" Type="http://schemas.openxmlformats.org/officeDocument/2006/relationships/ctrlProp" Target="../ctrlProps/ctrlProp834.xml"/><Relationship Id="rId397" Type="http://schemas.openxmlformats.org/officeDocument/2006/relationships/ctrlProp" Target="../ctrlProps/ctrlProp855.xml"/><Relationship Id="rId4" Type="http://schemas.openxmlformats.org/officeDocument/2006/relationships/ctrlProp" Target="../ctrlProps/ctrlProp462.xml"/><Relationship Id="rId180" Type="http://schemas.openxmlformats.org/officeDocument/2006/relationships/ctrlProp" Target="../ctrlProps/ctrlProp638.xml"/><Relationship Id="rId215" Type="http://schemas.openxmlformats.org/officeDocument/2006/relationships/ctrlProp" Target="../ctrlProps/ctrlProp673.xml"/><Relationship Id="rId236" Type="http://schemas.openxmlformats.org/officeDocument/2006/relationships/ctrlProp" Target="../ctrlProps/ctrlProp694.xml"/><Relationship Id="rId257" Type="http://schemas.openxmlformats.org/officeDocument/2006/relationships/ctrlProp" Target="../ctrlProps/ctrlProp715.xml"/><Relationship Id="rId278" Type="http://schemas.openxmlformats.org/officeDocument/2006/relationships/ctrlProp" Target="../ctrlProps/ctrlProp736.xml"/><Relationship Id="rId303" Type="http://schemas.openxmlformats.org/officeDocument/2006/relationships/ctrlProp" Target="../ctrlProps/ctrlProp761.xml"/><Relationship Id="rId42" Type="http://schemas.openxmlformats.org/officeDocument/2006/relationships/ctrlProp" Target="../ctrlProps/ctrlProp500.xml"/><Relationship Id="rId84" Type="http://schemas.openxmlformats.org/officeDocument/2006/relationships/ctrlProp" Target="../ctrlProps/ctrlProp542.xml"/><Relationship Id="rId138" Type="http://schemas.openxmlformats.org/officeDocument/2006/relationships/ctrlProp" Target="../ctrlProps/ctrlProp596.xml"/><Relationship Id="rId345" Type="http://schemas.openxmlformats.org/officeDocument/2006/relationships/ctrlProp" Target="../ctrlProps/ctrlProp803.xml"/><Relationship Id="rId387" Type="http://schemas.openxmlformats.org/officeDocument/2006/relationships/ctrlProp" Target="../ctrlProps/ctrlProp845.xml"/><Relationship Id="rId191" Type="http://schemas.openxmlformats.org/officeDocument/2006/relationships/ctrlProp" Target="../ctrlProps/ctrlProp649.xml"/><Relationship Id="rId205" Type="http://schemas.openxmlformats.org/officeDocument/2006/relationships/ctrlProp" Target="../ctrlProps/ctrlProp663.xml"/><Relationship Id="rId247" Type="http://schemas.openxmlformats.org/officeDocument/2006/relationships/ctrlProp" Target="../ctrlProps/ctrlProp7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X158"/>
  <sheetViews>
    <sheetView tabSelected="1" view="pageBreakPreview" zoomScaleNormal="100" zoomScaleSheetLayoutView="100" workbookViewId="0">
      <selection activeCell="J9" sqref="J9"/>
    </sheetView>
  </sheetViews>
  <sheetFormatPr defaultColWidth="9" defaultRowHeight="12" customHeight="1" x14ac:dyDescent="0.15"/>
  <cols>
    <col min="1" max="75" width="1.875" style="210" customWidth="1"/>
    <col min="76" max="76" width="2" style="7" customWidth="1"/>
    <col min="77" max="16384" width="9" style="7"/>
  </cols>
  <sheetData>
    <row r="2" spans="1:76" ht="12" customHeight="1" x14ac:dyDescent="0.15">
      <c r="BE2" s="836" t="s">
        <v>1926</v>
      </c>
      <c r="BF2" s="836"/>
      <c r="BG2" s="836"/>
      <c r="BH2" s="836"/>
      <c r="BI2" s="836"/>
      <c r="BJ2" s="836"/>
      <c r="BK2" s="836"/>
      <c r="BL2" s="836"/>
      <c r="BM2" s="836"/>
      <c r="BN2" s="836"/>
      <c r="BO2" s="836"/>
      <c r="BP2" s="836"/>
      <c r="BQ2" s="836"/>
      <c r="BR2" s="836"/>
      <c r="BS2" s="836"/>
      <c r="BT2" s="836"/>
    </row>
    <row r="3" spans="1:76" ht="12" customHeight="1" x14ac:dyDescent="0.15">
      <c r="AE3" s="211"/>
      <c r="BE3" s="836"/>
      <c r="BF3" s="836"/>
      <c r="BG3" s="836"/>
      <c r="BH3" s="836"/>
      <c r="BI3" s="836"/>
      <c r="BJ3" s="836"/>
      <c r="BK3" s="836"/>
      <c r="BL3" s="836"/>
      <c r="BM3" s="836"/>
      <c r="BN3" s="836"/>
      <c r="BO3" s="836"/>
      <c r="BP3" s="836"/>
      <c r="BQ3" s="836"/>
      <c r="BR3" s="836"/>
      <c r="BS3" s="836"/>
      <c r="BT3" s="836"/>
    </row>
    <row r="4" spans="1:76" ht="12" customHeight="1" x14ac:dyDescent="0.15">
      <c r="BL4" s="847"/>
      <c r="BM4" s="847"/>
      <c r="BN4" s="847"/>
    </row>
    <row r="5" spans="1:76" ht="12" customHeight="1" x14ac:dyDescent="0.15">
      <c r="BL5" s="847"/>
      <c r="BM5" s="847"/>
      <c r="BN5" s="847"/>
    </row>
    <row r="13" spans="1:76" ht="12" customHeight="1" x14ac:dyDescent="0.15">
      <c r="A13" s="845" t="s">
        <v>1921</v>
      </c>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46"/>
      <c r="AO13" s="846"/>
      <c r="AP13" s="846"/>
      <c r="AQ13" s="846"/>
      <c r="AR13" s="846"/>
      <c r="AS13" s="846"/>
      <c r="AT13" s="846"/>
      <c r="AU13" s="846"/>
      <c r="AV13" s="846"/>
      <c r="AW13" s="846"/>
      <c r="AX13" s="846"/>
      <c r="AY13" s="846"/>
      <c r="AZ13" s="846"/>
      <c r="BA13" s="846"/>
      <c r="BB13" s="846"/>
      <c r="BC13" s="846"/>
      <c r="BD13" s="846"/>
      <c r="BE13" s="846"/>
      <c r="BF13" s="846"/>
      <c r="BG13" s="846"/>
      <c r="BH13" s="846"/>
      <c r="BI13" s="846"/>
      <c r="BJ13" s="846"/>
      <c r="BK13" s="846"/>
      <c r="BL13" s="846"/>
      <c r="BM13" s="846"/>
      <c r="BN13" s="846"/>
      <c r="BO13" s="846"/>
      <c r="BP13" s="846"/>
      <c r="BQ13" s="846"/>
      <c r="BR13" s="846"/>
      <c r="BS13" s="846"/>
      <c r="BT13" s="846"/>
      <c r="BU13" s="846"/>
      <c r="BV13" s="846"/>
      <c r="BW13" s="846"/>
      <c r="BX13" s="3"/>
    </row>
    <row r="14" spans="1:76" ht="12" customHeight="1" x14ac:dyDescent="0.15">
      <c r="A14" s="846"/>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6"/>
      <c r="AY14" s="846"/>
      <c r="AZ14" s="846"/>
      <c r="BA14" s="846"/>
      <c r="BB14" s="846"/>
      <c r="BC14" s="846"/>
      <c r="BD14" s="846"/>
      <c r="BE14" s="846"/>
      <c r="BF14" s="846"/>
      <c r="BG14" s="846"/>
      <c r="BH14" s="846"/>
      <c r="BI14" s="846"/>
      <c r="BJ14" s="846"/>
      <c r="BK14" s="846"/>
      <c r="BL14" s="846"/>
      <c r="BM14" s="846"/>
      <c r="BN14" s="846"/>
      <c r="BO14" s="846"/>
      <c r="BP14" s="846"/>
      <c r="BQ14" s="846"/>
      <c r="BR14" s="846"/>
      <c r="BS14" s="846"/>
      <c r="BT14" s="846"/>
      <c r="BU14" s="846"/>
      <c r="BV14" s="846"/>
      <c r="BW14" s="846"/>
      <c r="BX14" s="3"/>
    </row>
    <row r="15" spans="1:76" ht="12" customHeight="1" x14ac:dyDescent="0.15">
      <c r="A15" s="846"/>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c r="AW15" s="846"/>
      <c r="AX15" s="846"/>
      <c r="AY15" s="846"/>
      <c r="AZ15" s="846"/>
      <c r="BA15" s="846"/>
      <c r="BB15" s="846"/>
      <c r="BC15" s="846"/>
      <c r="BD15" s="846"/>
      <c r="BE15" s="846"/>
      <c r="BF15" s="846"/>
      <c r="BG15" s="846"/>
      <c r="BH15" s="846"/>
      <c r="BI15" s="846"/>
      <c r="BJ15" s="846"/>
      <c r="BK15" s="846"/>
      <c r="BL15" s="846"/>
      <c r="BM15" s="846"/>
      <c r="BN15" s="846"/>
      <c r="BO15" s="846"/>
      <c r="BP15" s="846"/>
      <c r="BQ15" s="846"/>
      <c r="BR15" s="846"/>
      <c r="BS15" s="846"/>
      <c r="BT15" s="846"/>
      <c r="BU15" s="846"/>
      <c r="BV15" s="846"/>
      <c r="BW15" s="846"/>
      <c r="BX15" s="3"/>
    </row>
    <row r="17" spans="1:76" ht="12" customHeight="1" x14ac:dyDescent="0.15">
      <c r="A17" s="854" t="s">
        <v>248</v>
      </c>
      <c r="B17" s="854"/>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c r="AT17" s="854"/>
      <c r="AU17" s="854"/>
      <c r="AV17" s="854"/>
      <c r="AW17" s="854"/>
      <c r="AX17" s="854"/>
      <c r="AY17" s="854"/>
      <c r="AZ17" s="854"/>
      <c r="BA17" s="854"/>
      <c r="BB17" s="854"/>
      <c r="BC17" s="854"/>
      <c r="BD17" s="854"/>
      <c r="BE17" s="854"/>
      <c r="BF17" s="854"/>
      <c r="BG17" s="854"/>
      <c r="BH17" s="854"/>
      <c r="BI17" s="854"/>
      <c r="BJ17" s="854"/>
      <c r="BK17" s="854"/>
      <c r="BL17" s="854"/>
      <c r="BM17" s="854"/>
      <c r="BN17" s="854"/>
      <c r="BO17" s="854"/>
      <c r="BP17" s="854"/>
      <c r="BQ17" s="854"/>
      <c r="BR17" s="854"/>
      <c r="BS17" s="854"/>
      <c r="BT17" s="854"/>
      <c r="BU17" s="854"/>
      <c r="BV17" s="854"/>
      <c r="BW17" s="854"/>
      <c r="BX17" s="3"/>
    </row>
    <row r="18" spans="1:76" ht="12" customHeight="1" x14ac:dyDescent="0.15">
      <c r="A18" s="854"/>
      <c r="B18" s="854"/>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4"/>
      <c r="AR18" s="854"/>
      <c r="AS18" s="854"/>
      <c r="AT18" s="854"/>
      <c r="AU18" s="854"/>
      <c r="AV18" s="854"/>
      <c r="AW18" s="854"/>
      <c r="AX18" s="854"/>
      <c r="AY18" s="854"/>
      <c r="AZ18" s="854"/>
      <c r="BA18" s="854"/>
      <c r="BB18" s="854"/>
      <c r="BC18" s="854"/>
      <c r="BD18" s="854"/>
      <c r="BE18" s="854"/>
      <c r="BF18" s="854"/>
      <c r="BG18" s="854"/>
      <c r="BH18" s="854"/>
      <c r="BI18" s="854"/>
      <c r="BJ18" s="854"/>
      <c r="BK18" s="854"/>
      <c r="BL18" s="854"/>
      <c r="BM18" s="854"/>
      <c r="BN18" s="854"/>
      <c r="BO18" s="854"/>
      <c r="BP18" s="854"/>
      <c r="BQ18" s="854"/>
      <c r="BR18" s="854"/>
      <c r="BS18" s="854"/>
      <c r="BT18" s="854"/>
      <c r="BU18" s="854"/>
      <c r="BV18" s="854"/>
      <c r="BW18" s="854"/>
      <c r="BX18" s="3"/>
    </row>
    <row r="26" spans="1:76" ht="12" customHeight="1" x14ac:dyDescent="0.15">
      <c r="AY26" s="210" t="s">
        <v>296</v>
      </c>
      <c r="BG26" s="385" t="s">
        <v>1307</v>
      </c>
      <c r="BH26" s="385"/>
      <c r="BI26" s="385"/>
      <c r="BJ26" s="386"/>
      <c r="BK26" s="359"/>
      <c r="BL26" s="210" t="s">
        <v>360</v>
      </c>
      <c r="BM26" s="837"/>
      <c r="BN26" s="837"/>
      <c r="BO26" s="210" t="s">
        <v>582</v>
      </c>
      <c r="BP26" s="837"/>
      <c r="BQ26" s="837"/>
      <c r="BR26" s="210" t="s">
        <v>583</v>
      </c>
    </row>
    <row r="27" spans="1:76" ht="12" customHeight="1" thickBot="1" x14ac:dyDescent="0.2"/>
    <row r="28" spans="1:76" ht="12" customHeight="1" x14ac:dyDescent="0.15">
      <c r="AK28" s="848" t="s">
        <v>483</v>
      </c>
      <c r="AL28" s="849"/>
      <c r="AM28" s="849"/>
      <c r="AN28" s="849"/>
      <c r="AO28" s="849"/>
      <c r="AP28" s="850"/>
      <c r="AQ28" s="838"/>
      <c r="AR28" s="839"/>
      <c r="AS28" s="839"/>
      <c r="AT28" s="839"/>
      <c r="AU28" s="839"/>
      <c r="AV28" s="839"/>
      <c r="AW28" s="839"/>
      <c r="AX28" s="839"/>
      <c r="AY28" s="839"/>
      <c r="AZ28" s="839"/>
      <c r="BA28" s="839"/>
      <c r="BB28" s="839"/>
      <c r="BC28" s="839"/>
      <c r="BD28" s="839"/>
      <c r="BE28" s="839"/>
      <c r="BF28" s="842" t="s">
        <v>484</v>
      </c>
      <c r="BG28" s="843"/>
      <c r="BH28" s="843"/>
      <c r="BI28" s="843"/>
      <c r="BJ28" s="843"/>
      <c r="BK28" s="843"/>
      <c r="BL28" s="843"/>
      <c r="BM28" s="839"/>
      <c r="BN28" s="839"/>
      <c r="BO28" s="839"/>
      <c r="BP28" s="839"/>
      <c r="BQ28" s="839"/>
      <c r="BR28" s="839"/>
      <c r="BS28" s="839"/>
      <c r="BT28" s="872"/>
    </row>
    <row r="29" spans="1:76" ht="12" customHeight="1" x14ac:dyDescent="0.15">
      <c r="AK29" s="851"/>
      <c r="AL29" s="852"/>
      <c r="AM29" s="852"/>
      <c r="AN29" s="852"/>
      <c r="AO29" s="852"/>
      <c r="AP29" s="853"/>
      <c r="AQ29" s="840"/>
      <c r="AR29" s="841"/>
      <c r="AS29" s="841"/>
      <c r="AT29" s="841"/>
      <c r="AU29" s="841"/>
      <c r="AV29" s="841"/>
      <c r="AW29" s="841"/>
      <c r="AX29" s="841"/>
      <c r="AY29" s="841"/>
      <c r="AZ29" s="841"/>
      <c r="BA29" s="841"/>
      <c r="BB29" s="841"/>
      <c r="BC29" s="841"/>
      <c r="BD29" s="841"/>
      <c r="BE29" s="841"/>
      <c r="BF29" s="844"/>
      <c r="BG29" s="844"/>
      <c r="BH29" s="844"/>
      <c r="BI29" s="844"/>
      <c r="BJ29" s="844"/>
      <c r="BK29" s="844"/>
      <c r="BL29" s="844"/>
      <c r="BM29" s="841"/>
      <c r="BN29" s="841"/>
      <c r="BO29" s="841"/>
      <c r="BP29" s="841"/>
      <c r="BQ29" s="841"/>
      <c r="BR29" s="841"/>
      <c r="BS29" s="841"/>
      <c r="BT29" s="873"/>
    </row>
    <row r="30" spans="1:76" ht="12" customHeight="1" x14ac:dyDescent="0.15">
      <c r="AK30" s="861" t="s">
        <v>207</v>
      </c>
      <c r="AL30" s="862"/>
      <c r="AM30" s="862"/>
      <c r="AN30" s="862"/>
      <c r="AO30" s="862"/>
      <c r="AP30" s="863"/>
      <c r="AQ30" s="877"/>
      <c r="AR30" s="878"/>
      <c r="AS30" s="878"/>
      <c r="AT30" s="878"/>
      <c r="AU30" s="878"/>
      <c r="AV30" s="878"/>
      <c r="AW30" s="878"/>
      <c r="AX30" s="878"/>
      <c r="AY30" s="878"/>
      <c r="AZ30" s="878"/>
      <c r="BA30" s="878"/>
      <c r="BB30" s="878"/>
      <c r="BC30" s="878"/>
      <c r="BD30" s="878"/>
      <c r="BE30" s="878"/>
      <c r="BF30" s="878"/>
      <c r="BG30" s="878"/>
      <c r="BH30" s="878"/>
      <c r="BI30" s="878"/>
      <c r="BJ30" s="878"/>
      <c r="BK30" s="878"/>
      <c r="BL30" s="878"/>
      <c r="BM30" s="878"/>
      <c r="BN30" s="878"/>
      <c r="BO30" s="878"/>
      <c r="BP30" s="878"/>
      <c r="BQ30" s="878"/>
      <c r="BR30" s="878"/>
      <c r="BS30" s="878"/>
      <c r="BT30" s="879"/>
    </row>
    <row r="31" spans="1:76" ht="12" customHeight="1" x14ac:dyDescent="0.15">
      <c r="AK31" s="864"/>
      <c r="AL31" s="844"/>
      <c r="AM31" s="844"/>
      <c r="AN31" s="844"/>
      <c r="AO31" s="844"/>
      <c r="AP31" s="865"/>
      <c r="AQ31" s="840"/>
      <c r="AR31" s="841"/>
      <c r="AS31" s="841"/>
      <c r="AT31" s="841"/>
      <c r="AU31" s="841"/>
      <c r="AV31" s="841"/>
      <c r="AW31" s="841"/>
      <c r="AX31" s="841"/>
      <c r="AY31" s="841"/>
      <c r="AZ31" s="841"/>
      <c r="BA31" s="841"/>
      <c r="BB31" s="841"/>
      <c r="BC31" s="841"/>
      <c r="BD31" s="841"/>
      <c r="BE31" s="841"/>
      <c r="BF31" s="841"/>
      <c r="BG31" s="841"/>
      <c r="BH31" s="841"/>
      <c r="BI31" s="841"/>
      <c r="BJ31" s="841"/>
      <c r="BK31" s="841"/>
      <c r="BL31" s="841"/>
      <c r="BM31" s="841"/>
      <c r="BN31" s="841"/>
      <c r="BO31" s="841"/>
      <c r="BP31" s="841"/>
      <c r="BQ31" s="841"/>
      <c r="BR31" s="841"/>
      <c r="BS31" s="841"/>
      <c r="BT31" s="873"/>
    </row>
    <row r="32" spans="1:76" ht="12" customHeight="1" x14ac:dyDescent="0.15">
      <c r="AK32" s="855" t="s">
        <v>1279</v>
      </c>
      <c r="AL32" s="856"/>
      <c r="AM32" s="856"/>
      <c r="AN32" s="856"/>
      <c r="AO32" s="856"/>
      <c r="AP32" s="857"/>
      <c r="AQ32" s="866" t="s">
        <v>1922</v>
      </c>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8"/>
    </row>
    <row r="33" spans="37:72" ht="12" customHeight="1" x14ac:dyDescent="0.15">
      <c r="AK33" s="858"/>
      <c r="AL33" s="859"/>
      <c r="AM33" s="859"/>
      <c r="AN33" s="859"/>
      <c r="AO33" s="859"/>
      <c r="AP33" s="860"/>
      <c r="AQ33" s="869"/>
      <c r="AR33" s="870"/>
      <c r="AS33" s="870"/>
      <c r="AT33" s="870"/>
      <c r="AU33" s="870"/>
      <c r="AV33" s="870"/>
      <c r="AW33" s="870"/>
      <c r="AX33" s="870"/>
      <c r="AY33" s="870"/>
      <c r="AZ33" s="870"/>
      <c r="BA33" s="870"/>
      <c r="BB33" s="870"/>
      <c r="BC33" s="870"/>
      <c r="BD33" s="870"/>
      <c r="BE33" s="870"/>
      <c r="BF33" s="870"/>
      <c r="BG33" s="870"/>
      <c r="BH33" s="870"/>
      <c r="BI33" s="870"/>
      <c r="BJ33" s="870"/>
      <c r="BK33" s="870"/>
      <c r="BL33" s="870"/>
      <c r="BM33" s="870"/>
      <c r="BN33" s="870"/>
      <c r="BO33" s="870"/>
      <c r="BP33" s="870"/>
      <c r="BQ33" s="870"/>
      <c r="BR33" s="870"/>
      <c r="BS33" s="870"/>
      <c r="BT33" s="871"/>
    </row>
    <row r="34" spans="37:72" ht="12" customHeight="1" x14ac:dyDescent="0.15">
      <c r="AK34" s="861" t="s">
        <v>181</v>
      </c>
      <c r="AL34" s="862"/>
      <c r="AM34" s="862"/>
      <c r="AN34" s="862"/>
      <c r="AO34" s="862"/>
      <c r="AP34" s="863"/>
      <c r="AQ34" s="882"/>
      <c r="AR34" s="883"/>
      <c r="AS34" s="883"/>
      <c r="AT34" s="883"/>
      <c r="AU34" s="883"/>
      <c r="AV34" s="883"/>
      <c r="AW34" s="883"/>
      <c r="AX34" s="883"/>
      <c r="AY34" s="883"/>
      <c r="AZ34" s="883"/>
      <c r="BA34" s="883"/>
      <c r="BB34" s="883"/>
      <c r="BC34" s="883"/>
      <c r="BD34" s="883"/>
      <c r="BE34" s="883"/>
      <c r="BF34" s="883"/>
      <c r="BG34" s="883"/>
      <c r="BH34" s="884"/>
      <c r="BI34" s="886" t="s">
        <v>297</v>
      </c>
      <c r="BJ34" s="887"/>
      <c r="BK34" s="887"/>
      <c r="BL34" s="887"/>
      <c r="BM34" s="888"/>
      <c r="BN34" s="889"/>
      <c r="BO34" s="890"/>
      <c r="BP34" s="890"/>
      <c r="BQ34" s="890"/>
      <c r="BR34" s="890"/>
      <c r="BS34" s="880" t="s">
        <v>298</v>
      </c>
      <c r="BT34" s="881"/>
    </row>
    <row r="35" spans="37:72" ht="12" customHeight="1" x14ac:dyDescent="0.15">
      <c r="AK35" s="864"/>
      <c r="AL35" s="844"/>
      <c r="AM35" s="844"/>
      <c r="AN35" s="844"/>
      <c r="AO35" s="844"/>
      <c r="AP35" s="865"/>
      <c r="AQ35" s="840"/>
      <c r="AR35" s="841"/>
      <c r="AS35" s="841"/>
      <c r="AT35" s="841"/>
      <c r="AU35" s="841"/>
      <c r="AV35" s="841"/>
      <c r="AW35" s="841"/>
      <c r="AX35" s="841"/>
      <c r="AY35" s="841"/>
      <c r="AZ35" s="841"/>
      <c r="BA35" s="841"/>
      <c r="BB35" s="841"/>
      <c r="BC35" s="841"/>
      <c r="BD35" s="841"/>
      <c r="BE35" s="841"/>
      <c r="BF35" s="841"/>
      <c r="BG35" s="841"/>
      <c r="BH35" s="885"/>
      <c r="BI35" s="874" t="s">
        <v>299</v>
      </c>
      <c r="BJ35" s="875"/>
      <c r="BK35" s="875"/>
      <c r="BL35" s="875"/>
      <c r="BM35" s="876"/>
      <c r="BN35" s="891"/>
      <c r="BO35" s="892"/>
      <c r="BP35" s="892"/>
      <c r="BQ35" s="892"/>
      <c r="BR35" s="892"/>
      <c r="BS35" s="841"/>
      <c r="BT35" s="873"/>
    </row>
    <row r="36" spans="37:72" ht="12" customHeight="1" x14ac:dyDescent="0.15">
      <c r="AK36" s="895" t="s">
        <v>208</v>
      </c>
      <c r="AL36" s="896"/>
      <c r="AM36" s="896"/>
      <c r="AN36" s="896"/>
      <c r="AO36" s="896"/>
      <c r="AP36" s="897"/>
      <c r="AQ36" s="905" t="s">
        <v>461</v>
      </c>
      <c r="AR36" s="887"/>
      <c r="AS36" s="883"/>
      <c r="AT36" s="883"/>
      <c r="AU36" s="883"/>
      <c r="AV36" s="883"/>
      <c r="AW36" s="883"/>
      <c r="AX36" s="883"/>
      <c r="AY36" s="883"/>
      <c r="AZ36" s="883"/>
      <c r="BA36" s="883"/>
      <c r="BB36" s="883"/>
      <c r="BC36" s="883"/>
      <c r="BD36" s="883"/>
      <c r="BE36" s="883"/>
      <c r="BF36" s="883"/>
      <c r="BG36" s="883"/>
      <c r="BH36" s="883"/>
      <c r="BI36" s="883"/>
      <c r="BJ36" s="883"/>
      <c r="BK36" s="883"/>
      <c r="BL36" s="883"/>
      <c r="BM36" s="883"/>
      <c r="BN36" s="883"/>
      <c r="BO36" s="883"/>
      <c r="BP36" s="883"/>
      <c r="BQ36" s="883"/>
      <c r="BR36" s="883"/>
      <c r="BS36" s="883"/>
      <c r="BT36" s="881"/>
    </row>
    <row r="37" spans="37:72" ht="12" customHeight="1" x14ac:dyDescent="0.15">
      <c r="AK37" s="861"/>
      <c r="AL37" s="862"/>
      <c r="AM37" s="862"/>
      <c r="AN37" s="862"/>
      <c r="AO37" s="862"/>
      <c r="AP37" s="863"/>
      <c r="AQ37" s="877"/>
      <c r="AR37" s="878"/>
      <c r="AS37" s="878"/>
      <c r="AT37" s="878"/>
      <c r="AU37" s="878"/>
      <c r="AV37" s="878"/>
      <c r="AW37" s="878"/>
      <c r="AX37" s="878"/>
      <c r="AY37" s="878"/>
      <c r="AZ37" s="878"/>
      <c r="BA37" s="878"/>
      <c r="BB37" s="878"/>
      <c r="BC37" s="878"/>
      <c r="BD37" s="878"/>
      <c r="BE37" s="878"/>
      <c r="BF37" s="878"/>
      <c r="BG37" s="878"/>
      <c r="BH37" s="878"/>
      <c r="BI37" s="878"/>
      <c r="BJ37" s="878"/>
      <c r="BK37" s="878"/>
      <c r="BL37" s="878"/>
      <c r="BM37" s="878"/>
      <c r="BN37" s="878"/>
      <c r="BO37" s="878"/>
      <c r="BP37" s="878"/>
      <c r="BQ37" s="878"/>
      <c r="BR37" s="878"/>
      <c r="BS37" s="878"/>
      <c r="BT37" s="879"/>
    </row>
    <row r="38" spans="37:72" ht="12" customHeight="1" x14ac:dyDescent="0.15">
      <c r="AK38" s="864"/>
      <c r="AL38" s="844"/>
      <c r="AM38" s="844"/>
      <c r="AN38" s="844"/>
      <c r="AO38" s="844"/>
      <c r="AP38" s="865"/>
      <c r="AQ38" s="840"/>
      <c r="AR38" s="841"/>
      <c r="AS38" s="841"/>
      <c r="AT38" s="841"/>
      <c r="AU38" s="841"/>
      <c r="AV38" s="841"/>
      <c r="AW38" s="841"/>
      <c r="AX38" s="841"/>
      <c r="AY38" s="841"/>
      <c r="AZ38" s="841"/>
      <c r="BA38" s="841"/>
      <c r="BB38" s="841"/>
      <c r="BC38" s="841"/>
      <c r="BD38" s="841"/>
      <c r="BE38" s="841"/>
      <c r="BF38" s="841"/>
      <c r="BG38" s="841"/>
      <c r="BH38" s="841"/>
      <c r="BI38" s="841"/>
      <c r="BJ38" s="841"/>
      <c r="BK38" s="841"/>
      <c r="BL38" s="841"/>
      <c r="BM38" s="841"/>
      <c r="BN38" s="841"/>
      <c r="BO38" s="841"/>
      <c r="BP38" s="841"/>
      <c r="BQ38" s="841"/>
      <c r="BR38" s="841"/>
      <c r="BS38" s="841"/>
      <c r="BT38" s="873"/>
    </row>
    <row r="39" spans="37:72" ht="12" customHeight="1" x14ac:dyDescent="0.15">
      <c r="AK39" s="895" t="s">
        <v>462</v>
      </c>
      <c r="AL39" s="896"/>
      <c r="AM39" s="896"/>
      <c r="AN39" s="896"/>
      <c r="AO39" s="896"/>
      <c r="AP39" s="897"/>
      <c r="AQ39" s="898"/>
      <c r="AR39" s="883"/>
      <c r="AS39" s="883"/>
      <c r="AT39" s="883"/>
      <c r="AU39" s="883"/>
      <c r="AV39" s="883"/>
      <c r="AW39" s="883"/>
      <c r="AX39" s="883"/>
      <c r="AY39" s="883"/>
      <c r="AZ39" s="883"/>
      <c r="BA39" s="883"/>
      <c r="BB39" s="884"/>
      <c r="BC39" s="915" t="s">
        <v>463</v>
      </c>
      <c r="BD39" s="896"/>
      <c r="BE39" s="896"/>
      <c r="BF39" s="896"/>
      <c r="BG39" s="896"/>
      <c r="BH39" s="897"/>
      <c r="BI39" s="898"/>
      <c r="BJ39" s="883"/>
      <c r="BK39" s="883"/>
      <c r="BL39" s="883"/>
      <c r="BM39" s="883"/>
      <c r="BN39" s="883"/>
      <c r="BO39" s="883"/>
      <c r="BP39" s="883"/>
      <c r="BQ39" s="883"/>
      <c r="BR39" s="883"/>
      <c r="BS39" s="883"/>
      <c r="BT39" s="881"/>
    </row>
    <row r="40" spans="37:72" ht="12" customHeight="1" x14ac:dyDescent="0.15">
      <c r="AK40" s="864"/>
      <c r="AL40" s="844"/>
      <c r="AM40" s="844"/>
      <c r="AN40" s="844"/>
      <c r="AO40" s="844"/>
      <c r="AP40" s="865"/>
      <c r="AQ40" s="840"/>
      <c r="AR40" s="841"/>
      <c r="AS40" s="841"/>
      <c r="AT40" s="841"/>
      <c r="AU40" s="841"/>
      <c r="AV40" s="841"/>
      <c r="AW40" s="841"/>
      <c r="AX40" s="841"/>
      <c r="AY40" s="841"/>
      <c r="AZ40" s="841"/>
      <c r="BA40" s="841"/>
      <c r="BB40" s="885"/>
      <c r="BC40" s="916"/>
      <c r="BD40" s="844"/>
      <c r="BE40" s="844"/>
      <c r="BF40" s="844"/>
      <c r="BG40" s="844"/>
      <c r="BH40" s="865"/>
      <c r="BI40" s="840"/>
      <c r="BJ40" s="841"/>
      <c r="BK40" s="841"/>
      <c r="BL40" s="841"/>
      <c r="BM40" s="841"/>
      <c r="BN40" s="841"/>
      <c r="BO40" s="841"/>
      <c r="BP40" s="841"/>
      <c r="BQ40" s="841"/>
      <c r="BR40" s="841"/>
      <c r="BS40" s="841"/>
      <c r="BT40" s="873"/>
    </row>
    <row r="41" spans="37:72" ht="12" customHeight="1" x14ac:dyDescent="0.15">
      <c r="AK41" s="895" t="s">
        <v>464</v>
      </c>
      <c r="AL41" s="896"/>
      <c r="AM41" s="896"/>
      <c r="AN41" s="896"/>
      <c r="AO41" s="896"/>
      <c r="AP41" s="897"/>
      <c r="AQ41" s="898"/>
      <c r="AR41" s="883"/>
      <c r="AS41" s="883"/>
      <c r="AT41" s="883"/>
      <c r="AU41" s="883"/>
      <c r="AV41" s="883"/>
      <c r="AW41" s="883"/>
      <c r="AX41" s="883"/>
      <c r="AY41" s="883"/>
      <c r="AZ41" s="883"/>
      <c r="BA41" s="883"/>
      <c r="BB41" s="883"/>
      <c r="BC41" s="883"/>
      <c r="BD41" s="883"/>
      <c r="BE41" s="883"/>
      <c r="BF41" s="883"/>
      <c r="BG41" s="883"/>
      <c r="BH41" s="883"/>
      <c r="BI41" s="883"/>
      <c r="BJ41" s="883"/>
      <c r="BK41" s="883"/>
      <c r="BL41" s="883"/>
      <c r="BM41" s="883"/>
      <c r="BN41" s="883"/>
      <c r="BO41" s="883"/>
      <c r="BP41" s="883"/>
      <c r="BQ41" s="883"/>
      <c r="BR41" s="883"/>
      <c r="BS41" s="883"/>
      <c r="BT41" s="881"/>
    </row>
    <row r="42" spans="37:72" ht="12" customHeight="1" x14ac:dyDescent="0.15">
      <c r="AK42" s="864"/>
      <c r="AL42" s="844"/>
      <c r="AM42" s="844"/>
      <c r="AN42" s="844"/>
      <c r="AO42" s="844"/>
      <c r="AP42" s="865"/>
      <c r="AQ42" s="840"/>
      <c r="AR42" s="841"/>
      <c r="AS42" s="841"/>
      <c r="AT42" s="841"/>
      <c r="AU42" s="841"/>
      <c r="AV42" s="841"/>
      <c r="AW42" s="841"/>
      <c r="AX42" s="841"/>
      <c r="AY42" s="841"/>
      <c r="AZ42" s="841"/>
      <c r="BA42" s="841"/>
      <c r="BB42" s="841"/>
      <c r="BC42" s="841"/>
      <c r="BD42" s="841"/>
      <c r="BE42" s="841"/>
      <c r="BF42" s="841"/>
      <c r="BG42" s="841"/>
      <c r="BH42" s="841"/>
      <c r="BI42" s="841"/>
      <c r="BJ42" s="841"/>
      <c r="BK42" s="841"/>
      <c r="BL42" s="841"/>
      <c r="BM42" s="841"/>
      <c r="BN42" s="841"/>
      <c r="BO42" s="841"/>
      <c r="BP42" s="841"/>
      <c r="BQ42" s="841"/>
      <c r="BR42" s="841"/>
      <c r="BS42" s="841"/>
      <c r="BT42" s="873"/>
    </row>
    <row r="43" spans="37:72" ht="12" customHeight="1" x14ac:dyDescent="0.15">
      <c r="AK43" s="895" t="s">
        <v>209</v>
      </c>
      <c r="AL43" s="896"/>
      <c r="AM43" s="896"/>
      <c r="AN43" s="896"/>
      <c r="AO43" s="896"/>
      <c r="AP43" s="897"/>
      <c r="AQ43" s="899" t="s">
        <v>249</v>
      </c>
      <c r="AR43" s="896"/>
      <c r="AS43" s="896"/>
      <c r="AT43" s="896"/>
      <c r="AU43" s="896"/>
      <c r="AV43" s="883"/>
      <c r="AW43" s="883"/>
      <c r="AX43" s="883"/>
      <c r="AY43" s="883"/>
      <c r="AZ43" s="883"/>
      <c r="BA43" s="883"/>
      <c r="BB43" s="883"/>
      <c r="BC43" s="883"/>
      <c r="BD43" s="883" t="s">
        <v>210</v>
      </c>
      <c r="BE43" s="893"/>
      <c r="BF43" s="893"/>
      <c r="BG43" s="893"/>
      <c r="BH43" s="893"/>
      <c r="BI43" s="883"/>
      <c r="BJ43" s="883"/>
      <c r="BK43" s="883"/>
      <c r="BL43" s="883"/>
      <c r="BM43" s="883"/>
      <c r="BN43" s="883"/>
      <c r="BO43" s="883"/>
      <c r="BP43" s="883"/>
      <c r="BQ43" s="883"/>
      <c r="BR43" s="883"/>
      <c r="BS43" s="883"/>
      <c r="BT43" s="881"/>
    </row>
    <row r="44" spans="37:72" ht="12" customHeight="1" thickBot="1" x14ac:dyDescent="0.2">
      <c r="AK44" s="902"/>
      <c r="AL44" s="901"/>
      <c r="AM44" s="901"/>
      <c r="AN44" s="901"/>
      <c r="AO44" s="901"/>
      <c r="AP44" s="903"/>
      <c r="AQ44" s="900"/>
      <c r="AR44" s="901"/>
      <c r="AS44" s="901"/>
      <c r="AT44" s="901"/>
      <c r="AU44" s="901"/>
      <c r="AV44" s="904"/>
      <c r="AW44" s="904"/>
      <c r="AX44" s="904"/>
      <c r="AY44" s="904"/>
      <c r="AZ44" s="904"/>
      <c r="BA44" s="904"/>
      <c r="BB44" s="904"/>
      <c r="BC44" s="904"/>
      <c r="BD44" s="894"/>
      <c r="BE44" s="894"/>
      <c r="BF44" s="894"/>
      <c r="BG44" s="894"/>
      <c r="BH44" s="894"/>
      <c r="BI44" s="904"/>
      <c r="BJ44" s="904"/>
      <c r="BK44" s="904"/>
      <c r="BL44" s="904"/>
      <c r="BM44" s="904"/>
      <c r="BN44" s="904"/>
      <c r="BO44" s="904"/>
      <c r="BP44" s="904"/>
      <c r="BQ44" s="904"/>
      <c r="BR44" s="904"/>
      <c r="BS44" s="904"/>
      <c r="BT44" s="913"/>
    </row>
    <row r="49" spans="1:76" ht="12" customHeight="1" x14ac:dyDescent="0.15">
      <c r="A49" s="906" t="s">
        <v>9</v>
      </c>
      <c r="B49" s="906"/>
      <c r="C49" s="906"/>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6"/>
      <c r="AY49" s="906"/>
      <c r="AZ49" s="906"/>
      <c r="BA49" s="906"/>
      <c r="BB49" s="906"/>
      <c r="BC49" s="906"/>
      <c r="BD49" s="906"/>
      <c r="BE49" s="906"/>
      <c r="BF49" s="906"/>
      <c r="BG49" s="906"/>
      <c r="BH49" s="906"/>
      <c r="BI49" s="906"/>
      <c r="BJ49" s="906"/>
      <c r="BK49" s="906"/>
      <c r="BL49" s="906"/>
      <c r="BM49" s="906"/>
      <c r="BN49" s="906"/>
      <c r="BO49" s="906"/>
      <c r="BP49" s="906"/>
      <c r="BQ49" s="906"/>
      <c r="BR49" s="906"/>
      <c r="BS49" s="906"/>
      <c r="BT49" s="906"/>
      <c r="BU49" s="906"/>
      <c r="BV49" s="906"/>
      <c r="BW49" s="906"/>
      <c r="BX49" s="3"/>
    </row>
    <row r="50" spans="1:76" ht="12" customHeight="1" x14ac:dyDescent="0.15">
      <c r="A50" s="906"/>
      <c r="B50" s="906"/>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6"/>
      <c r="BP50" s="906"/>
      <c r="BQ50" s="906"/>
      <c r="BR50" s="906"/>
      <c r="BS50" s="906"/>
      <c r="BT50" s="906"/>
      <c r="BU50" s="906"/>
      <c r="BV50" s="906"/>
      <c r="BW50" s="906"/>
      <c r="BX50" s="3"/>
    </row>
    <row r="52" spans="1:76" s="2" customFormat="1" ht="12" customHeight="1" x14ac:dyDescent="0.15">
      <c r="A52" s="217" t="s">
        <v>425</v>
      </c>
      <c r="B52" s="217" t="s">
        <v>783</v>
      </c>
      <c r="C52" s="217"/>
      <c r="D52" s="217"/>
      <c r="E52" s="217"/>
      <c r="F52" s="217"/>
      <c r="G52" s="217"/>
      <c r="H52" s="217"/>
      <c r="I52" s="217"/>
      <c r="J52" s="217"/>
      <c r="K52" s="217"/>
      <c r="L52" s="217"/>
      <c r="M52" s="217"/>
      <c r="N52" s="217"/>
      <c r="O52" s="217"/>
      <c r="P52" s="217"/>
      <c r="Q52" s="217"/>
      <c r="R52" s="217"/>
      <c r="S52" s="217"/>
      <c r="T52" s="217"/>
      <c r="U52" s="217"/>
      <c r="V52" s="217"/>
      <c r="W52" s="217"/>
      <c r="X52" s="213"/>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111"/>
      <c r="BW52" s="111"/>
    </row>
    <row r="53" spans="1:76" s="2" customFormat="1" ht="12" customHeight="1" x14ac:dyDescent="0.15">
      <c r="A53" s="217"/>
      <c r="B53" s="214" t="s">
        <v>465</v>
      </c>
      <c r="C53" s="918" t="s">
        <v>503</v>
      </c>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c r="AR53" s="919"/>
      <c r="AS53" s="919"/>
      <c r="AT53" s="919"/>
      <c r="AU53" s="919"/>
      <c r="AV53" s="919"/>
      <c r="AW53" s="919"/>
      <c r="AX53" s="919"/>
      <c r="AY53" s="919"/>
      <c r="AZ53" s="919"/>
      <c r="BA53" s="919"/>
      <c r="BB53" s="919"/>
      <c r="BC53" s="919"/>
      <c r="BD53" s="919"/>
      <c r="BE53" s="919"/>
      <c r="BF53" s="919"/>
      <c r="BG53" s="919"/>
      <c r="BH53" s="919"/>
      <c r="BI53" s="919"/>
      <c r="BJ53" s="919"/>
      <c r="BK53" s="919"/>
      <c r="BL53" s="919"/>
      <c r="BM53" s="919"/>
      <c r="BN53" s="919"/>
      <c r="BO53" s="919"/>
      <c r="BP53" s="919"/>
      <c r="BQ53" s="919"/>
      <c r="BR53" s="919"/>
      <c r="BS53" s="919"/>
      <c r="BT53" s="919"/>
      <c r="BU53" s="919"/>
      <c r="BV53" s="919"/>
      <c r="BW53" s="919"/>
      <c r="BX53" s="33"/>
    </row>
    <row r="54" spans="1:76" s="2" customFormat="1" ht="12" customHeight="1" x14ac:dyDescent="0.15">
      <c r="A54" s="217"/>
      <c r="B54" s="217"/>
      <c r="C54" s="919"/>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919"/>
      <c r="AJ54" s="919"/>
      <c r="AK54" s="919"/>
      <c r="AL54" s="919"/>
      <c r="AM54" s="919"/>
      <c r="AN54" s="919"/>
      <c r="AO54" s="919"/>
      <c r="AP54" s="919"/>
      <c r="AQ54" s="919"/>
      <c r="AR54" s="919"/>
      <c r="AS54" s="919"/>
      <c r="AT54" s="919"/>
      <c r="AU54" s="919"/>
      <c r="AV54" s="919"/>
      <c r="AW54" s="919"/>
      <c r="AX54" s="919"/>
      <c r="AY54" s="919"/>
      <c r="AZ54" s="919"/>
      <c r="BA54" s="919"/>
      <c r="BB54" s="919"/>
      <c r="BC54" s="919"/>
      <c r="BD54" s="919"/>
      <c r="BE54" s="919"/>
      <c r="BF54" s="919"/>
      <c r="BG54" s="919"/>
      <c r="BH54" s="919"/>
      <c r="BI54" s="919"/>
      <c r="BJ54" s="919"/>
      <c r="BK54" s="919"/>
      <c r="BL54" s="919"/>
      <c r="BM54" s="919"/>
      <c r="BN54" s="919"/>
      <c r="BO54" s="919"/>
      <c r="BP54" s="919"/>
      <c r="BQ54" s="919"/>
      <c r="BR54" s="919"/>
      <c r="BS54" s="919"/>
      <c r="BT54" s="919"/>
      <c r="BU54" s="919"/>
      <c r="BV54" s="919"/>
      <c r="BW54" s="919"/>
      <c r="BX54" s="33"/>
    </row>
    <row r="55" spans="1:76" s="2" customFormat="1" ht="12" customHeight="1" x14ac:dyDescent="0.15">
      <c r="A55" s="217"/>
      <c r="B55" s="217"/>
      <c r="C55" s="922" t="s">
        <v>504</v>
      </c>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22"/>
      <c r="BB55" s="922"/>
      <c r="BC55" s="922"/>
      <c r="BD55" s="922"/>
      <c r="BE55" s="922"/>
      <c r="BF55" s="922"/>
      <c r="BG55" s="922"/>
      <c r="BH55" s="922"/>
      <c r="BI55" s="922"/>
      <c r="BJ55" s="922"/>
      <c r="BK55" s="922"/>
      <c r="BL55" s="922"/>
      <c r="BM55" s="922"/>
      <c r="BN55" s="922"/>
      <c r="BO55" s="922"/>
      <c r="BP55" s="922"/>
      <c r="BQ55" s="922"/>
      <c r="BR55" s="922"/>
      <c r="BS55" s="922"/>
      <c r="BT55" s="922"/>
      <c r="BU55" s="922"/>
      <c r="BV55" s="922"/>
      <c r="BW55" s="922"/>
      <c r="BX55" s="33"/>
    </row>
    <row r="56" spans="1:76" s="2" customFormat="1" ht="12" customHeight="1" x14ac:dyDescent="0.15">
      <c r="A56" s="217"/>
      <c r="B56" s="217"/>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2"/>
      <c r="AY56" s="922"/>
      <c r="AZ56" s="922"/>
      <c r="BA56" s="922"/>
      <c r="BB56" s="922"/>
      <c r="BC56" s="922"/>
      <c r="BD56" s="922"/>
      <c r="BE56" s="922"/>
      <c r="BF56" s="922"/>
      <c r="BG56" s="922"/>
      <c r="BH56" s="922"/>
      <c r="BI56" s="922"/>
      <c r="BJ56" s="922"/>
      <c r="BK56" s="922"/>
      <c r="BL56" s="922"/>
      <c r="BM56" s="922"/>
      <c r="BN56" s="922"/>
      <c r="BO56" s="922"/>
      <c r="BP56" s="922"/>
      <c r="BQ56" s="922"/>
      <c r="BR56" s="922"/>
      <c r="BS56" s="922"/>
      <c r="BT56" s="922"/>
      <c r="BU56" s="922"/>
      <c r="BV56" s="922"/>
      <c r="BW56" s="922"/>
      <c r="BX56" s="33"/>
    </row>
    <row r="57" spans="1:76" s="2" customFormat="1" ht="12" customHeight="1" x14ac:dyDescent="0.15">
      <c r="A57" s="217"/>
      <c r="B57" s="214" t="s">
        <v>591</v>
      </c>
      <c r="C57" s="217" t="s">
        <v>808</v>
      </c>
      <c r="D57" s="217"/>
      <c r="E57" s="217"/>
      <c r="F57" s="217"/>
      <c r="G57" s="217"/>
      <c r="H57" s="217"/>
      <c r="I57" s="217"/>
      <c r="J57" s="217"/>
      <c r="K57" s="217"/>
      <c r="L57" s="217"/>
      <c r="M57" s="217"/>
      <c r="N57" s="217"/>
      <c r="O57" s="217"/>
      <c r="P57" s="217"/>
      <c r="Q57" s="217"/>
      <c r="R57" s="217"/>
      <c r="S57" s="217"/>
      <c r="T57" s="217"/>
      <c r="U57" s="217"/>
      <c r="V57" s="217"/>
      <c r="W57" s="217"/>
      <c r="X57" s="213"/>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111"/>
      <c r="BW57" s="111"/>
    </row>
    <row r="58" spans="1:76" s="2" customFormat="1" ht="12" customHeight="1" x14ac:dyDescent="0.15">
      <c r="A58" s="217"/>
      <c r="B58" s="214" t="s">
        <v>665</v>
      </c>
      <c r="C58" s="217" t="s">
        <v>733</v>
      </c>
      <c r="D58" s="217"/>
      <c r="E58" s="217"/>
      <c r="F58" s="217"/>
      <c r="G58" s="217"/>
      <c r="H58" s="217"/>
      <c r="I58" s="217"/>
      <c r="J58" s="217"/>
      <c r="K58" s="217"/>
      <c r="L58" s="217"/>
      <c r="M58" s="217"/>
      <c r="N58" s="217"/>
      <c r="O58" s="217"/>
      <c r="P58" s="217"/>
      <c r="Q58" s="217"/>
      <c r="R58" s="217"/>
      <c r="S58" s="217"/>
      <c r="T58" s="217"/>
      <c r="U58" s="217"/>
      <c r="V58" s="217"/>
      <c r="W58" s="217"/>
      <c r="X58" s="213"/>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111"/>
      <c r="BW58" s="111"/>
    </row>
    <row r="59" spans="1:76" s="9" customFormat="1" ht="12" customHeight="1" x14ac:dyDescent="0.15">
      <c r="A59" s="215"/>
      <c r="B59" s="214" t="s">
        <v>900</v>
      </c>
      <c r="C59" s="217" t="s">
        <v>596</v>
      </c>
      <c r="D59" s="215"/>
      <c r="E59" s="215"/>
      <c r="F59" s="215"/>
      <c r="G59" s="215"/>
      <c r="H59" s="215"/>
      <c r="I59" s="215"/>
      <c r="J59" s="215"/>
      <c r="K59" s="215"/>
      <c r="L59" s="215"/>
      <c r="M59" s="215"/>
      <c r="N59" s="215"/>
      <c r="O59" s="215"/>
      <c r="P59" s="215"/>
      <c r="Q59" s="215"/>
      <c r="R59" s="215"/>
      <c r="S59" s="215"/>
      <c r="T59" s="215"/>
      <c r="U59" s="215"/>
      <c r="V59" s="215"/>
      <c r="W59" s="215"/>
      <c r="X59" s="216"/>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5"/>
      <c r="BR59" s="215"/>
      <c r="BS59" s="215"/>
      <c r="BT59" s="215"/>
      <c r="BU59" s="215"/>
      <c r="BV59" s="112"/>
      <c r="BW59" s="112"/>
    </row>
    <row r="60" spans="1:76" s="2" customFormat="1" ht="12" customHeight="1" x14ac:dyDescent="0.15">
      <c r="A60" s="217"/>
      <c r="B60" s="214"/>
      <c r="C60" s="217"/>
      <c r="D60" s="217"/>
      <c r="E60" s="217"/>
      <c r="F60" s="217"/>
      <c r="G60" s="217"/>
      <c r="H60" s="217"/>
      <c r="I60" s="217"/>
      <c r="J60" s="217"/>
      <c r="K60" s="217"/>
      <c r="L60" s="217"/>
      <c r="M60" s="217"/>
      <c r="N60" s="217"/>
      <c r="O60" s="217"/>
      <c r="P60" s="217"/>
      <c r="Q60" s="217"/>
      <c r="R60" s="217"/>
      <c r="S60" s="217"/>
      <c r="T60" s="217"/>
      <c r="U60" s="217"/>
      <c r="V60" s="217"/>
      <c r="W60" s="217"/>
      <c r="X60" s="213"/>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111"/>
      <c r="BW60" s="111"/>
    </row>
    <row r="61" spans="1:76" ht="12" customHeight="1" x14ac:dyDescent="0.15">
      <c r="A61" s="210" t="s">
        <v>16</v>
      </c>
      <c r="B61" s="210" t="s">
        <v>566</v>
      </c>
    </row>
    <row r="62" spans="1:76" ht="12" customHeight="1" x14ac:dyDescent="0.15">
      <c r="C62" s="907" t="s">
        <v>784</v>
      </c>
      <c r="D62" s="837"/>
      <c r="E62" s="837"/>
      <c r="F62" s="837"/>
      <c r="G62" s="837"/>
      <c r="H62" s="837"/>
      <c r="I62" s="837"/>
      <c r="X62" s="907" t="s">
        <v>567</v>
      </c>
      <c r="Y62" s="837"/>
      <c r="Z62" s="837"/>
      <c r="AA62" s="837"/>
      <c r="AB62" s="837"/>
      <c r="AC62" s="837"/>
      <c r="AD62" s="837"/>
      <c r="AE62" s="837"/>
      <c r="AF62" s="837"/>
      <c r="AG62" s="837"/>
    </row>
    <row r="63" spans="1:76" ht="12" customHeight="1" x14ac:dyDescent="0.15">
      <c r="C63" s="837"/>
      <c r="D63" s="837"/>
      <c r="E63" s="837"/>
      <c r="F63" s="837"/>
      <c r="G63" s="837"/>
      <c r="H63" s="837"/>
      <c r="I63" s="837"/>
      <c r="X63" s="837"/>
      <c r="Y63" s="837"/>
      <c r="Z63" s="837"/>
      <c r="AA63" s="837"/>
      <c r="AB63" s="837"/>
      <c r="AC63" s="837"/>
      <c r="AD63" s="837"/>
      <c r="AE63" s="837"/>
      <c r="AF63" s="837"/>
      <c r="AG63" s="837"/>
    </row>
    <row r="64" spans="1:76" ht="12" customHeight="1" x14ac:dyDescent="0.15">
      <c r="B64" s="214" t="s">
        <v>465</v>
      </c>
      <c r="C64" s="210" t="s">
        <v>643</v>
      </c>
    </row>
    <row r="65" spans="1:75" ht="12" customHeight="1" x14ac:dyDescent="0.15">
      <c r="B65" s="217"/>
      <c r="D65" s="210" t="s">
        <v>250</v>
      </c>
      <c r="W65" s="210" t="s">
        <v>8</v>
      </c>
      <c r="Y65" s="210" t="s">
        <v>14</v>
      </c>
      <c r="Z65" s="210" t="s">
        <v>721</v>
      </c>
    </row>
    <row r="66" spans="1:75" ht="12" customHeight="1" x14ac:dyDescent="0.15">
      <c r="B66" s="217"/>
      <c r="D66" s="210" t="s">
        <v>694</v>
      </c>
      <c r="W66" s="210" t="s">
        <v>8</v>
      </c>
      <c r="Y66" s="210" t="s">
        <v>14</v>
      </c>
      <c r="Z66" s="210" t="s">
        <v>722</v>
      </c>
    </row>
    <row r="67" spans="1:75" ht="12" customHeight="1" x14ac:dyDescent="0.15">
      <c r="B67" s="217"/>
      <c r="D67" s="210" t="s">
        <v>580</v>
      </c>
      <c r="W67" s="210" t="s">
        <v>8</v>
      </c>
      <c r="Y67" s="210" t="s">
        <v>14</v>
      </c>
      <c r="Z67" s="210" t="s">
        <v>581</v>
      </c>
    </row>
    <row r="68" spans="1:75" ht="12" customHeight="1" x14ac:dyDescent="0.15">
      <c r="B68" s="217"/>
      <c r="D68" s="210" t="s">
        <v>695</v>
      </c>
      <c r="W68" s="210" t="s">
        <v>8</v>
      </c>
      <c r="Y68" s="210" t="s">
        <v>14</v>
      </c>
      <c r="Z68" s="217" t="s">
        <v>1231</v>
      </c>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F68" s="218"/>
      <c r="BG68" s="166"/>
      <c r="BH68" s="166"/>
      <c r="BI68" s="166"/>
      <c r="BJ68" s="166"/>
      <c r="BK68" s="166"/>
      <c r="BL68" s="166"/>
      <c r="BM68" s="166"/>
      <c r="BN68" s="166"/>
      <c r="BO68" s="166"/>
      <c r="BP68" s="166"/>
      <c r="BQ68" s="166"/>
    </row>
    <row r="69" spans="1:75" ht="12" customHeight="1" x14ac:dyDescent="0.15">
      <c r="A69" s="217"/>
      <c r="B69" s="217"/>
      <c r="C69" s="217"/>
      <c r="D69" s="217" t="s">
        <v>1209</v>
      </c>
      <c r="E69" s="217"/>
      <c r="F69" s="217"/>
      <c r="G69" s="217"/>
      <c r="H69" s="217"/>
      <c r="I69" s="217"/>
      <c r="J69" s="217"/>
      <c r="K69" s="217"/>
      <c r="L69" s="217"/>
      <c r="M69" s="217"/>
      <c r="N69" s="217"/>
      <c r="O69" s="217"/>
      <c r="P69" s="217"/>
      <c r="Q69" s="217"/>
      <c r="R69" s="217"/>
      <c r="S69" s="217"/>
      <c r="T69" s="217"/>
      <c r="U69" s="217"/>
      <c r="V69" s="217"/>
      <c r="W69" s="217" t="s">
        <v>8</v>
      </c>
      <c r="X69" s="217"/>
      <c r="Y69" s="217" t="s">
        <v>14</v>
      </c>
      <c r="Z69" s="217" t="s">
        <v>1210</v>
      </c>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F69" s="218"/>
      <c r="BG69" s="166"/>
      <c r="BH69" s="166"/>
      <c r="BI69" s="166"/>
      <c r="BJ69" s="166"/>
      <c r="BK69" s="166"/>
      <c r="BL69" s="166"/>
      <c r="BM69" s="166"/>
      <c r="BN69" s="166"/>
      <c r="BO69" s="166"/>
      <c r="BP69" s="166"/>
      <c r="BQ69" s="166"/>
    </row>
    <row r="70" spans="1:75" ht="12" customHeight="1" x14ac:dyDescent="0.15">
      <c r="B70" s="217"/>
      <c r="D70" s="210" t="s">
        <v>785</v>
      </c>
      <c r="W70" s="210" t="s">
        <v>8</v>
      </c>
      <c r="Y70" s="210" t="s">
        <v>14</v>
      </c>
      <c r="Z70" s="217" t="s">
        <v>1232</v>
      </c>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F70" s="166"/>
      <c r="BG70" s="166"/>
      <c r="BH70" s="166"/>
      <c r="BI70" s="166"/>
      <c r="BJ70" s="166"/>
      <c r="BK70" s="166"/>
      <c r="BL70" s="166"/>
      <c r="BM70" s="166"/>
      <c r="BN70" s="166"/>
      <c r="BO70" s="166"/>
      <c r="BP70" s="166"/>
      <c r="BQ70" s="166"/>
    </row>
    <row r="71" spans="1:75" ht="12" customHeight="1" x14ac:dyDescent="0.15">
      <c r="B71" s="217"/>
      <c r="C71" s="217"/>
      <c r="D71" s="217" t="s">
        <v>1670</v>
      </c>
      <c r="E71" s="217"/>
      <c r="F71" s="217"/>
      <c r="G71" s="217"/>
      <c r="H71" s="217"/>
      <c r="I71" s="217"/>
      <c r="J71" s="217"/>
      <c r="K71" s="217"/>
      <c r="L71" s="217"/>
      <c r="M71" s="217"/>
      <c r="N71" s="217"/>
      <c r="O71" s="217"/>
      <c r="P71" s="217"/>
      <c r="Q71" s="217"/>
      <c r="R71" s="217"/>
      <c r="S71" s="217"/>
      <c r="T71" s="217"/>
      <c r="U71" s="217"/>
      <c r="V71" s="217"/>
      <c r="W71" s="217" t="s">
        <v>8</v>
      </c>
      <c r="X71" s="217"/>
      <c r="Y71" s="217" t="s">
        <v>14</v>
      </c>
      <c r="Z71" s="217" t="s">
        <v>1671</v>
      </c>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166"/>
      <c r="BG71" s="166"/>
      <c r="BH71" s="166"/>
      <c r="BI71" s="166"/>
      <c r="BJ71" s="166"/>
      <c r="BK71" s="166"/>
      <c r="BL71" s="166"/>
      <c r="BM71" s="166"/>
      <c r="BN71" s="166"/>
      <c r="BO71" s="166"/>
      <c r="BP71" s="166"/>
      <c r="BQ71" s="166"/>
      <c r="BR71" s="217"/>
      <c r="BS71" s="217"/>
      <c r="BT71" s="217"/>
      <c r="BU71" s="217"/>
      <c r="BV71" s="217"/>
      <c r="BW71" s="217"/>
    </row>
    <row r="72" spans="1:75" ht="12" customHeight="1" x14ac:dyDescent="0.15">
      <c r="B72" s="217"/>
      <c r="D72" s="210" t="s">
        <v>688</v>
      </c>
      <c r="W72" s="210" t="s">
        <v>8</v>
      </c>
      <c r="Y72" s="210" t="s">
        <v>14</v>
      </c>
      <c r="Z72" s="210" t="s">
        <v>618</v>
      </c>
    </row>
    <row r="73" spans="1:75" ht="12" customHeight="1" x14ac:dyDescent="0.15">
      <c r="B73" s="217"/>
      <c r="D73" s="210" t="s">
        <v>689</v>
      </c>
      <c r="W73" s="210" t="s">
        <v>8</v>
      </c>
      <c r="Y73" s="210" t="s">
        <v>14</v>
      </c>
      <c r="Z73" s="210" t="s">
        <v>559</v>
      </c>
    </row>
    <row r="74" spans="1:75" ht="12" customHeight="1" x14ac:dyDescent="0.15">
      <c r="D74" s="210" t="s">
        <v>644</v>
      </c>
      <c r="W74" s="210" t="s">
        <v>8</v>
      </c>
      <c r="Y74" s="210" t="s">
        <v>14</v>
      </c>
      <c r="Z74" s="210" t="s">
        <v>787</v>
      </c>
    </row>
    <row r="75" spans="1:75" ht="12" customHeight="1" x14ac:dyDescent="0.15">
      <c r="C75" s="217"/>
      <c r="D75" s="217" t="s">
        <v>1656</v>
      </c>
      <c r="E75" s="217"/>
      <c r="F75" s="217"/>
      <c r="G75" s="217"/>
      <c r="H75" s="217"/>
      <c r="I75" s="217"/>
      <c r="J75" s="217"/>
      <c r="K75" s="217"/>
      <c r="L75" s="217"/>
      <c r="M75" s="217"/>
      <c r="N75" s="217"/>
      <c r="O75" s="217"/>
      <c r="P75" s="217"/>
      <c r="Q75" s="217"/>
      <c r="R75" s="217"/>
      <c r="S75" s="217"/>
      <c r="T75" s="217"/>
      <c r="U75" s="217"/>
      <c r="V75" s="217"/>
      <c r="W75" s="217" t="s">
        <v>8</v>
      </c>
      <c r="X75" s="217"/>
      <c r="Y75" s="217" t="s">
        <v>14</v>
      </c>
      <c r="Z75" s="217" t="s">
        <v>1657</v>
      </c>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row>
    <row r="76" spans="1:75" ht="12" customHeight="1" x14ac:dyDescent="0.15">
      <c r="D76" s="210" t="s">
        <v>569</v>
      </c>
      <c r="W76" s="210" t="s">
        <v>8</v>
      </c>
      <c r="Y76" s="210" t="s">
        <v>14</v>
      </c>
      <c r="Z76" s="210" t="s">
        <v>492</v>
      </c>
    </row>
    <row r="77" spans="1:75" ht="12" customHeight="1" x14ac:dyDescent="0.15">
      <c r="D77" s="210" t="s">
        <v>570</v>
      </c>
      <c r="W77" s="210" t="s">
        <v>8</v>
      </c>
      <c r="Y77" s="210" t="s">
        <v>14</v>
      </c>
      <c r="Z77" s="210" t="s">
        <v>493</v>
      </c>
    </row>
    <row r="78" spans="1:75" ht="12" customHeight="1" x14ac:dyDescent="0.15">
      <c r="D78" s="210" t="s">
        <v>213</v>
      </c>
      <c r="W78" s="210" t="s">
        <v>8</v>
      </c>
      <c r="Y78" s="210" t="s">
        <v>14</v>
      </c>
      <c r="Z78" s="210" t="s">
        <v>494</v>
      </c>
    </row>
    <row r="79" spans="1:75" ht="12" customHeight="1" x14ac:dyDescent="0.15">
      <c r="D79" s="210" t="s">
        <v>214</v>
      </c>
      <c r="W79" s="210" t="s">
        <v>8</v>
      </c>
      <c r="Y79" s="210" t="s">
        <v>14</v>
      </c>
      <c r="Z79" s="210" t="s">
        <v>495</v>
      </c>
    </row>
    <row r="80" spans="1:75" ht="12" customHeight="1" x14ac:dyDescent="0.15">
      <c r="D80" s="210" t="s">
        <v>215</v>
      </c>
      <c r="W80" s="210" t="s">
        <v>8</v>
      </c>
      <c r="Y80" s="210" t="s">
        <v>14</v>
      </c>
      <c r="Z80" s="210" t="s">
        <v>496</v>
      </c>
    </row>
    <row r="81" spans="2:75" ht="12" customHeight="1" x14ac:dyDescent="0.15">
      <c r="D81" s="210" t="s">
        <v>455</v>
      </c>
      <c r="W81" s="210" t="s">
        <v>8</v>
      </c>
      <c r="Y81" s="210" t="s">
        <v>14</v>
      </c>
      <c r="Z81" s="210" t="s">
        <v>497</v>
      </c>
    </row>
    <row r="82" spans="2:75" ht="12" customHeight="1" x14ac:dyDescent="0.15">
      <c r="D82" s="210" t="s">
        <v>1853</v>
      </c>
      <c r="W82" s="210" t="s">
        <v>8</v>
      </c>
      <c r="Y82" s="210" t="s">
        <v>14</v>
      </c>
      <c r="Z82" s="210" t="s">
        <v>1854</v>
      </c>
    </row>
    <row r="83" spans="2:75" ht="12" customHeight="1" x14ac:dyDescent="0.15">
      <c r="D83" s="210" t="s">
        <v>456</v>
      </c>
      <c r="Q83" s="219"/>
      <c r="W83" s="210" t="s">
        <v>8</v>
      </c>
      <c r="Y83" s="210" t="s">
        <v>14</v>
      </c>
      <c r="Z83" s="210" t="s">
        <v>498</v>
      </c>
    </row>
    <row r="84" spans="2:75" ht="12" customHeight="1" x14ac:dyDescent="0.15">
      <c r="D84" s="210" t="s">
        <v>457</v>
      </c>
      <c r="Q84" s="219"/>
      <c r="W84" s="210" t="s">
        <v>8</v>
      </c>
      <c r="Y84" s="210" t="s">
        <v>14</v>
      </c>
      <c r="Z84" s="210" t="s">
        <v>499</v>
      </c>
    </row>
    <row r="85" spans="2:75" ht="12" customHeight="1" x14ac:dyDescent="0.15">
      <c r="D85" s="210" t="s">
        <v>458</v>
      </c>
      <c r="Q85" s="219"/>
      <c r="W85" s="210" t="s">
        <v>8</v>
      </c>
      <c r="Y85" s="210" t="s">
        <v>14</v>
      </c>
      <c r="Z85" s="210" t="s">
        <v>500</v>
      </c>
    </row>
    <row r="86" spans="2:75" ht="12" customHeight="1" x14ac:dyDescent="0.15">
      <c r="D86" s="210" t="s">
        <v>459</v>
      </c>
      <c r="W86" s="210" t="s">
        <v>8</v>
      </c>
      <c r="Y86" s="210" t="s">
        <v>14</v>
      </c>
      <c r="Z86" s="210" t="s">
        <v>501</v>
      </c>
    </row>
    <row r="88" spans="2:75" ht="12" customHeight="1" x14ac:dyDescent="0.15">
      <c r="B88" s="214" t="s">
        <v>591</v>
      </c>
      <c r="C88" s="210" t="s">
        <v>592</v>
      </c>
    </row>
    <row r="89" spans="2:75" ht="12" customHeight="1" x14ac:dyDescent="0.15">
      <c r="D89" s="210" t="s">
        <v>54</v>
      </c>
      <c r="W89" s="210" t="s">
        <v>8</v>
      </c>
      <c r="Y89" s="210" t="s">
        <v>14</v>
      </c>
      <c r="Z89" s="210" t="s">
        <v>502</v>
      </c>
    </row>
    <row r="90" spans="2:75" ht="12" customHeight="1" x14ac:dyDescent="0.15">
      <c r="D90" s="210" t="s">
        <v>216</v>
      </c>
      <c r="W90" s="210" t="s">
        <v>8</v>
      </c>
      <c r="Y90" s="210" t="s">
        <v>14</v>
      </c>
      <c r="Z90" s="210" t="s">
        <v>411</v>
      </c>
    </row>
    <row r="91" spans="2:75" ht="12" customHeight="1" x14ac:dyDescent="0.15">
      <c r="D91" s="210" t="s">
        <v>572</v>
      </c>
      <c r="W91" s="210" t="s">
        <v>8</v>
      </c>
      <c r="Y91" s="210" t="s">
        <v>14</v>
      </c>
      <c r="Z91" s="210" t="s">
        <v>573</v>
      </c>
    </row>
    <row r="93" spans="2:75" ht="12" customHeight="1" x14ac:dyDescent="0.15">
      <c r="B93" s="214" t="s">
        <v>665</v>
      </c>
      <c r="C93" s="210" t="s">
        <v>734</v>
      </c>
    </row>
    <row r="94" spans="2:75" ht="12" customHeight="1" x14ac:dyDescent="0.15">
      <c r="B94" s="217"/>
      <c r="D94" s="210" t="s">
        <v>143</v>
      </c>
      <c r="W94" s="210" t="s">
        <v>8</v>
      </c>
      <c r="Y94" s="210" t="s">
        <v>14</v>
      </c>
      <c r="Z94" s="210" t="s">
        <v>631</v>
      </c>
    </row>
    <row r="95" spans="2:75" ht="12" customHeight="1" x14ac:dyDescent="0.15">
      <c r="D95" s="210" t="s">
        <v>833</v>
      </c>
      <c r="W95" s="210" t="s">
        <v>8</v>
      </c>
      <c r="Y95" s="210" t="s">
        <v>14</v>
      </c>
      <c r="Z95" s="210" t="s">
        <v>834</v>
      </c>
    </row>
    <row r="96" spans="2:75" ht="12" customHeight="1" x14ac:dyDescent="0.15">
      <c r="AA96" s="909" t="s">
        <v>850</v>
      </c>
      <c r="AB96" s="910"/>
      <c r="AC96" s="910"/>
      <c r="AD96" s="910"/>
      <c r="AE96" s="910"/>
      <c r="AF96" s="910"/>
      <c r="AG96" s="910"/>
      <c r="AH96" s="910"/>
      <c r="AI96" s="910"/>
      <c r="AJ96" s="910"/>
      <c r="AK96" s="910"/>
      <c r="AL96" s="910"/>
      <c r="AM96" s="910"/>
      <c r="AN96" s="910"/>
      <c r="AO96" s="910"/>
      <c r="AP96" s="910"/>
      <c r="AQ96" s="910"/>
      <c r="AR96" s="910"/>
      <c r="AS96" s="910"/>
      <c r="AT96" s="910"/>
      <c r="AU96" s="910"/>
      <c r="AV96" s="910"/>
      <c r="AW96" s="910"/>
      <c r="AX96" s="910"/>
      <c r="AY96" s="910"/>
      <c r="AZ96" s="910"/>
      <c r="BA96" s="910"/>
      <c r="BB96" s="910"/>
      <c r="BC96" s="910"/>
      <c r="BD96" s="910"/>
      <c r="BE96" s="910"/>
      <c r="BF96" s="910"/>
      <c r="BG96" s="910"/>
      <c r="BH96" s="910"/>
      <c r="BI96" s="910"/>
      <c r="BJ96" s="910"/>
      <c r="BK96" s="910"/>
      <c r="BL96" s="910"/>
      <c r="BM96" s="910"/>
      <c r="BN96" s="910"/>
      <c r="BO96" s="910"/>
      <c r="BP96" s="910"/>
      <c r="BQ96" s="910"/>
      <c r="BR96" s="910"/>
      <c r="BS96" s="910"/>
      <c r="BT96" s="910"/>
      <c r="BU96" s="910"/>
      <c r="BV96" s="910"/>
      <c r="BW96" s="910"/>
    </row>
    <row r="97" spans="1:76" ht="12" customHeight="1" x14ac:dyDescent="0.15">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0"/>
      <c r="AZ97" s="910"/>
      <c r="BA97" s="910"/>
      <c r="BB97" s="910"/>
      <c r="BC97" s="910"/>
      <c r="BD97" s="910"/>
      <c r="BE97" s="910"/>
      <c r="BF97" s="910"/>
      <c r="BG97" s="910"/>
      <c r="BH97" s="910"/>
      <c r="BI97" s="910"/>
      <c r="BJ97" s="910"/>
      <c r="BK97" s="910"/>
      <c r="BL97" s="910"/>
      <c r="BM97" s="910"/>
      <c r="BN97" s="910"/>
      <c r="BO97" s="910"/>
      <c r="BP97" s="910"/>
      <c r="BQ97" s="910"/>
      <c r="BR97" s="910"/>
      <c r="BS97" s="910"/>
      <c r="BT97" s="910"/>
      <c r="BU97" s="910"/>
      <c r="BV97" s="910"/>
      <c r="BW97" s="910"/>
    </row>
    <row r="98" spans="1:76" ht="12" customHeight="1" x14ac:dyDescent="0.15">
      <c r="D98" s="210" t="s">
        <v>1918</v>
      </c>
      <c r="W98" s="217" t="s">
        <v>8</v>
      </c>
      <c r="Y98" s="217" t="s">
        <v>14</v>
      </c>
      <c r="Z98" s="210" t="s">
        <v>1924</v>
      </c>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row>
    <row r="99" spans="1:76" s="181" customFormat="1" ht="12" customHeight="1" x14ac:dyDescent="0.15">
      <c r="A99" s="217"/>
      <c r="B99" s="217"/>
      <c r="C99" s="217"/>
      <c r="D99" s="217" t="s">
        <v>745</v>
      </c>
      <c r="E99" s="217"/>
      <c r="F99" s="217"/>
      <c r="G99" s="217"/>
      <c r="H99" s="217"/>
      <c r="I99" s="217"/>
      <c r="J99" s="217"/>
      <c r="K99" s="217"/>
      <c r="L99" s="217"/>
      <c r="M99" s="217"/>
      <c r="N99" s="217"/>
      <c r="O99" s="217"/>
      <c r="P99" s="217"/>
      <c r="Q99" s="217"/>
      <c r="R99" s="217"/>
      <c r="S99" s="217"/>
      <c r="T99" s="217"/>
      <c r="U99" s="217"/>
      <c r="V99" s="217"/>
      <c r="W99" s="217" t="s">
        <v>8</v>
      </c>
      <c r="X99" s="217"/>
      <c r="Y99" s="217" t="s">
        <v>14</v>
      </c>
      <c r="Z99" s="217" t="s">
        <v>1233</v>
      </c>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7"/>
      <c r="BQ99" s="217"/>
      <c r="BR99" s="344"/>
      <c r="BS99" s="344"/>
      <c r="BT99" s="344"/>
      <c r="BU99" s="217"/>
      <c r="BV99" s="166"/>
      <c r="BW99" s="166"/>
      <c r="BX99" s="166"/>
    </row>
    <row r="100" spans="1:76" ht="12" customHeight="1" x14ac:dyDescent="0.15">
      <c r="D100" s="210" t="s">
        <v>746</v>
      </c>
      <c r="W100" s="210" t="s">
        <v>8</v>
      </c>
      <c r="Y100" s="210" t="s">
        <v>14</v>
      </c>
      <c r="Z100" s="210" t="s">
        <v>554</v>
      </c>
      <c r="BQ100" s="220"/>
      <c r="BR100" s="166"/>
      <c r="BS100" s="166"/>
      <c r="BT100" s="166"/>
      <c r="BU100" s="166"/>
      <c r="BV100" s="166"/>
      <c r="BW100" s="166"/>
      <c r="BX100"/>
    </row>
    <row r="101" spans="1:76" ht="12" customHeight="1" x14ac:dyDescent="0.15">
      <c r="A101" s="217"/>
      <c r="B101" s="217"/>
      <c r="C101" s="217"/>
      <c r="D101" s="217" t="s">
        <v>1666</v>
      </c>
      <c r="E101" s="217"/>
      <c r="F101" s="217"/>
      <c r="G101" s="217"/>
      <c r="H101" s="217"/>
      <c r="I101" s="217"/>
      <c r="J101" s="217"/>
      <c r="K101" s="217"/>
      <c r="L101" s="217"/>
      <c r="M101" s="217"/>
      <c r="N101" s="217"/>
      <c r="O101" s="217"/>
      <c r="P101" s="217"/>
      <c r="Q101" s="217"/>
      <c r="R101" s="217"/>
      <c r="S101" s="217"/>
      <c r="T101" s="217"/>
      <c r="U101" s="217"/>
      <c r="V101" s="217"/>
      <c r="W101" s="217" t="s">
        <v>8</v>
      </c>
      <c r="X101" s="217"/>
      <c r="Y101" s="217" t="s">
        <v>14</v>
      </c>
      <c r="Z101" s="217" t="s">
        <v>1667</v>
      </c>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8"/>
      <c r="BR101" s="166"/>
      <c r="BS101" s="166"/>
      <c r="BT101" s="166"/>
      <c r="BU101" s="166"/>
      <c r="BV101" s="166"/>
      <c r="BW101" s="166"/>
      <c r="BX101"/>
    </row>
    <row r="102" spans="1:76" ht="12" customHeight="1" x14ac:dyDescent="0.15">
      <c r="D102" s="210" t="s">
        <v>182</v>
      </c>
      <c r="W102" s="210" t="s">
        <v>8</v>
      </c>
      <c r="Y102" s="210" t="s">
        <v>14</v>
      </c>
      <c r="Z102" s="210" t="s">
        <v>756</v>
      </c>
      <c r="BQ102" s="166"/>
      <c r="BR102" s="166"/>
      <c r="BS102" s="166"/>
      <c r="BT102" s="166"/>
      <c r="BU102" s="166"/>
      <c r="BV102" s="166"/>
      <c r="BW102" s="166"/>
      <c r="BX102"/>
    </row>
    <row r="103" spans="1:76" ht="12" customHeight="1" x14ac:dyDescent="0.15">
      <c r="D103" s="210" t="s">
        <v>325</v>
      </c>
      <c r="W103" s="210" t="s">
        <v>8</v>
      </c>
      <c r="Y103" s="210" t="s">
        <v>14</v>
      </c>
      <c r="Z103" s="210" t="s">
        <v>555</v>
      </c>
      <c r="BQ103" s="166"/>
      <c r="BR103" s="166"/>
      <c r="BS103" s="166"/>
      <c r="BT103" s="166"/>
      <c r="BU103" s="166"/>
      <c r="BV103" s="166"/>
      <c r="BW103" s="166"/>
      <c r="BX103"/>
    </row>
    <row r="104" spans="1:76" ht="12" customHeight="1" x14ac:dyDescent="0.15">
      <c r="D104" s="210" t="s">
        <v>378</v>
      </c>
      <c r="W104" s="210" t="s">
        <v>8</v>
      </c>
      <c r="Y104" s="210" t="s">
        <v>14</v>
      </c>
      <c r="Z104" s="210" t="s">
        <v>556</v>
      </c>
      <c r="BQ104" s="166"/>
      <c r="BR104" s="166"/>
      <c r="BS104" s="166"/>
      <c r="BT104" s="166"/>
      <c r="BU104" s="166"/>
      <c r="BV104" s="166"/>
      <c r="BW104" s="166"/>
      <c r="BX104"/>
    </row>
    <row r="105" spans="1:76" ht="12" customHeight="1" x14ac:dyDescent="0.15">
      <c r="D105" s="210" t="s">
        <v>516</v>
      </c>
      <c r="W105" s="210" t="s">
        <v>8</v>
      </c>
      <c r="Y105" s="210" t="s">
        <v>14</v>
      </c>
      <c r="Z105" s="210" t="s">
        <v>557</v>
      </c>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166"/>
      <c r="BR105" s="166"/>
      <c r="BS105" s="166"/>
      <c r="BT105" s="166"/>
      <c r="BU105" s="166"/>
      <c r="BV105" s="166"/>
      <c r="BW105" s="166"/>
      <c r="BX105"/>
    </row>
    <row r="106" spans="1:76" ht="12" customHeight="1" x14ac:dyDescent="0.15">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166"/>
      <c r="BR106" s="166"/>
      <c r="BS106" s="166"/>
      <c r="BT106" s="166"/>
      <c r="BU106" s="166"/>
      <c r="BV106" s="166"/>
      <c r="BW106" s="166"/>
      <c r="BX106"/>
    </row>
    <row r="107" spans="1:76" ht="12" customHeight="1" x14ac:dyDescent="0.15">
      <c r="B107" s="214" t="s">
        <v>593</v>
      </c>
      <c r="C107" s="210" t="s">
        <v>594</v>
      </c>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166"/>
      <c r="BV107" s="166"/>
      <c r="BW107" s="166"/>
      <c r="BX107"/>
    </row>
    <row r="108" spans="1:76" s="388" customFormat="1" ht="12" customHeight="1" x14ac:dyDescent="0.15">
      <c r="A108" s="377"/>
      <c r="B108" s="377"/>
      <c r="C108" s="377"/>
      <c r="D108" s="377" t="s">
        <v>1566</v>
      </c>
      <c r="E108" s="377"/>
      <c r="F108" s="377"/>
      <c r="G108" s="377"/>
      <c r="H108" s="377"/>
      <c r="I108" s="377"/>
      <c r="J108" s="377"/>
      <c r="K108" s="377"/>
      <c r="L108" s="377"/>
      <c r="M108" s="377"/>
      <c r="N108" s="377"/>
      <c r="O108" s="377"/>
      <c r="P108" s="377"/>
      <c r="Q108" s="377"/>
      <c r="R108" s="377"/>
      <c r="S108" s="377"/>
      <c r="T108" s="377"/>
      <c r="U108" s="377"/>
      <c r="V108" s="377"/>
      <c r="W108" s="377" t="s">
        <v>8</v>
      </c>
      <c r="X108" s="377"/>
      <c r="Y108" s="377" t="s">
        <v>14</v>
      </c>
      <c r="Z108" s="377" t="s">
        <v>1567</v>
      </c>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7"/>
      <c r="BT108" s="377"/>
      <c r="BU108" s="387"/>
      <c r="BV108" s="387"/>
      <c r="BW108" s="387"/>
      <c r="BX108" s="387"/>
    </row>
    <row r="109" spans="1:76" s="181" customFormat="1" ht="12" customHeight="1" x14ac:dyDescent="0.15">
      <c r="A109" s="217"/>
      <c r="B109" s="217"/>
      <c r="C109" s="217"/>
      <c r="D109" s="217" t="s">
        <v>326</v>
      </c>
      <c r="E109" s="217"/>
      <c r="F109" s="217"/>
      <c r="G109" s="217"/>
      <c r="H109" s="217"/>
      <c r="I109" s="217"/>
      <c r="J109" s="217"/>
      <c r="K109" s="217"/>
      <c r="L109" s="217"/>
      <c r="M109" s="217"/>
      <c r="N109" s="217"/>
      <c r="O109" s="217"/>
      <c r="P109" s="217"/>
      <c r="Q109" s="217"/>
      <c r="R109" s="217"/>
      <c r="S109" s="217"/>
      <c r="T109" s="217"/>
      <c r="U109" s="217"/>
      <c r="V109" s="217"/>
      <c r="W109" s="217" t="s">
        <v>8</v>
      </c>
      <c r="X109" s="217"/>
      <c r="Y109" s="217" t="s">
        <v>14</v>
      </c>
      <c r="Z109" s="217" t="s">
        <v>1234</v>
      </c>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c r="BJ109" s="217"/>
      <c r="BK109" s="217"/>
      <c r="BL109" s="217"/>
      <c r="BM109" s="217"/>
      <c r="BN109" s="217"/>
      <c r="BO109" s="217"/>
      <c r="BP109" s="217"/>
      <c r="BQ109" s="238"/>
      <c r="BR109" s="238"/>
      <c r="BS109" s="238"/>
      <c r="BT109" s="238"/>
      <c r="BU109" s="166"/>
      <c r="BV109" s="166"/>
      <c r="BW109" s="166"/>
      <c r="BX109" s="166"/>
    </row>
    <row r="110" spans="1:76" s="181" customFormat="1" ht="12" customHeight="1" x14ac:dyDescent="0.15">
      <c r="A110" s="217"/>
      <c r="B110" s="217"/>
      <c r="C110" s="217"/>
      <c r="D110" s="217" t="s">
        <v>1911</v>
      </c>
      <c r="E110" s="797"/>
      <c r="F110" s="797"/>
      <c r="G110" s="797"/>
      <c r="H110" s="797"/>
      <c r="I110" s="797"/>
      <c r="J110" s="797"/>
      <c r="K110" s="797"/>
      <c r="L110" s="797"/>
      <c r="M110" s="797"/>
      <c r="N110" s="797"/>
      <c r="O110" s="797"/>
      <c r="P110" s="797"/>
      <c r="Q110" s="797"/>
      <c r="R110" s="797"/>
      <c r="S110" s="797"/>
      <c r="T110" s="797"/>
      <c r="U110" s="797"/>
      <c r="V110" s="797"/>
      <c r="W110" s="217" t="s">
        <v>8</v>
      </c>
      <c r="X110" s="217"/>
      <c r="Y110" s="217" t="s">
        <v>14</v>
      </c>
      <c r="Z110" s="217" t="s">
        <v>1912</v>
      </c>
      <c r="AA110" s="217"/>
      <c r="AB110" s="217"/>
      <c r="AC110" s="797"/>
      <c r="AD110" s="797"/>
      <c r="AE110" s="797"/>
      <c r="AF110" s="797"/>
      <c r="AG110" s="797"/>
      <c r="AH110" s="797"/>
      <c r="AI110" s="797"/>
      <c r="AJ110" s="797"/>
      <c r="AK110" s="797"/>
      <c r="AL110" s="797"/>
      <c r="AM110" s="797"/>
      <c r="AN110" s="797"/>
      <c r="AO110" s="797"/>
      <c r="AP110" s="797"/>
      <c r="AQ110" s="797"/>
      <c r="AR110" s="797"/>
      <c r="AS110" s="797"/>
      <c r="AT110" s="797"/>
      <c r="AU110" s="797"/>
      <c r="AV110" s="217"/>
      <c r="AW110" s="217"/>
      <c r="AX110" s="217"/>
      <c r="AY110" s="217"/>
      <c r="AZ110" s="217"/>
      <c r="BA110" s="217"/>
      <c r="BB110" s="217"/>
      <c r="BC110" s="217"/>
      <c r="BD110" s="217"/>
      <c r="BE110" s="217"/>
      <c r="BF110" s="217"/>
      <c r="BG110" s="217"/>
      <c r="BH110" s="217"/>
      <c r="BI110" s="217"/>
      <c r="BJ110" s="217"/>
      <c r="BK110" s="217"/>
      <c r="BL110" s="217"/>
      <c r="BM110" s="217"/>
      <c r="BN110" s="217"/>
      <c r="BO110" s="217"/>
      <c r="BP110" s="217"/>
      <c r="BQ110" s="238"/>
      <c r="BR110" s="238"/>
      <c r="BS110" s="238"/>
      <c r="BT110" s="238"/>
      <c r="BU110" s="166"/>
      <c r="BV110" s="166"/>
      <c r="BW110" s="166"/>
      <c r="BX110" s="166"/>
    </row>
    <row r="111" spans="1:76" ht="12" customHeight="1" x14ac:dyDescent="0.15">
      <c r="D111" s="210" t="s">
        <v>786</v>
      </c>
      <c r="W111" s="210" t="s">
        <v>8</v>
      </c>
      <c r="Y111" s="210" t="s">
        <v>14</v>
      </c>
      <c r="Z111" s="210" t="s">
        <v>805</v>
      </c>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38"/>
      <c r="BQ111" s="238"/>
      <c r="BR111" s="238"/>
      <c r="BS111" s="238"/>
      <c r="BT111" s="238"/>
      <c r="BU111" s="166"/>
      <c r="BV111" s="166"/>
      <c r="BW111" s="166"/>
      <c r="BX111"/>
    </row>
    <row r="112" spans="1:76" ht="12" customHeight="1" x14ac:dyDescent="0.15">
      <c r="D112" s="210" t="s">
        <v>231</v>
      </c>
      <c r="W112" s="210" t="s">
        <v>8</v>
      </c>
      <c r="Y112" s="210" t="s">
        <v>14</v>
      </c>
      <c r="Z112" s="210" t="s">
        <v>232</v>
      </c>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c r="BJ112" s="217"/>
      <c r="BK112" s="217"/>
      <c r="BL112" s="217"/>
      <c r="BM112" s="217"/>
      <c r="BN112" s="217"/>
      <c r="BO112" s="217"/>
      <c r="BP112" s="238"/>
      <c r="BQ112" s="238"/>
      <c r="BR112" s="238"/>
      <c r="BS112" s="238"/>
      <c r="BT112" s="238"/>
      <c r="BU112" s="238"/>
      <c r="BV112" s="238"/>
      <c r="BW112" s="238"/>
    </row>
    <row r="113" spans="1:75" s="181" customFormat="1" ht="12" customHeight="1" x14ac:dyDescent="0.15">
      <c r="A113" s="217"/>
      <c r="B113" s="217"/>
      <c r="C113" s="217"/>
      <c r="D113" s="217" t="s">
        <v>1211</v>
      </c>
      <c r="E113" s="217"/>
      <c r="F113" s="217"/>
      <c r="G113" s="217"/>
      <c r="H113" s="217"/>
      <c r="I113" s="217"/>
      <c r="J113" s="217"/>
      <c r="K113" s="217"/>
      <c r="L113" s="217"/>
      <c r="M113" s="217"/>
      <c r="N113" s="217"/>
      <c r="O113" s="217"/>
      <c r="P113" s="217"/>
      <c r="Q113" s="217"/>
      <c r="R113" s="217"/>
      <c r="S113" s="217"/>
      <c r="T113" s="217"/>
      <c r="U113" s="217"/>
      <c r="V113" s="217"/>
      <c r="W113" s="217" t="s">
        <v>1182</v>
      </c>
      <c r="X113" s="217"/>
      <c r="Y113" s="217" t="s">
        <v>14</v>
      </c>
      <c r="Z113" s="917" t="s">
        <v>1601</v>
      </c>
      <c r="AA113" s="917"/>
      <c r="AB113" s="917"/>
      <c r="AC113" s="917"/>
      <c r="AD113" s="917"/>
      <c r="AE113" s="917"/>
      <c r="AF113" s="917"/>
      <c r="AG113" s="917"/>
      <c r="AH113" s="917"/>
      <c r="AI113" s="917"/>
      <c r="AJ113" s="917"/>
      <c r="AK113" s="917"/>
      <c r="AL113" s="917"/>
      <c r="AM113" s="917"/>
      <c r="AN113" s="917"/>
      <c r="AO113" s="917"/>
      <c r="AP113" s="917"/>
      <c r="AQ113" s="917"/>
      <c r="AR113" s="917"/>
      <c r="AS113" s="917"/>
      <c r="AT113" s="917"/>
      <c r="AU113" s="917"/>
      <c r="AV113" s="917"/>
      <c r="AW113" s="917"/>
      <c r="AX113" s="917"/>
      <c r="AY113" s="917"/>
      <c r="AZ113" s="917"/>
      <c r="BA113" s="917"/>
      <c r="BB113" s="917"/>
      <c r="BC113" s="917"/>
      <c r="BD113" s="917"/>
      <c r="BE113" s="917"/>
      <c r="BF113" s="917"/>
      <c r="BG113" s="917"/>
      <c r="BH113" s="917"/>
      <c r="BI113" s="917"/>
      <c r="BJ113" s="917"/>
      <c r="BK113" s="917"/>
      <c r="BL113" s="917"/>
      <c r="BM113" s="917"/>
      <c r="BN113" s="917"/>
      <c r="BO113" s="917"/>
      <c r="BP113" s="917"/>
      <c r="BQ113" s="917"/>
      <c r="BR113" s="917"/>
      <c r="BS113" s="917"/>
      <c r="BT113" s="917"/>
      <c r="BU113" s="917"/>
      <c r="BV113" s="917"/>
      <c r="BW113" s="917"/>
    </row>
    <row r="114" spans="1:75" s="181" customFormat="1" ht="12" customHeight="1" x14ac:dyDescent="0.15">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343"/>
      <c r="Z114" s="917"/>
      <c r="AA114" s="917"/>
      <c r="AB114" s="917"/>
      <c r="AC114" s="917"/>
      <c r="AD114" s="917"/>
      <c r="AE114" s="917"/>
      <c r="AF114" s="917"/>
      <c r="AG114" s="917"/>
      <c r="AH114" s="917"/>
      <c r="AI114" s="917"/>
      <c r="AJ114" s="917"/>
      <c r="AK114" s="917"/>
      <c r="AL114" s="917"/>
      <c r="AM114" s="917"/>
      <c r="AN114" s="917"/>
      <c r="AO114" s="917"/>
      <c r="AP114" s="917"/>
      <c r="AQ114" s="917"/>
      <c r="AR114" s="917"/>
      <c r="AS114" s="917"/>
      <c r="AT114" s="917"/>
      <c r="AU114" s="917"/>
      <c r="AV114" s="917"/>
      <c r="AW114" s="917"/>
      <c r="AX114" s="917"/>
      <c r="AY114" s="917"/>
      <c r="AZ114" s="917"/>
      <c r="BA114" s="917"/>
      <c r="BB114" s="917"/>
      <c r="BC114" s="917"/>
      <c r="BD114" s="917"/>
      <c r="BE114" s="917"/>
      <c r="BF114" s="917"/>
      <c r="BG114" s="917"/>
      <c r="BH114" s="917"/>
      <c r="BI114" s="917"/>
      <c r="BJ114" s="917"/>
      <c r="BK114" s="917"/>
      <c r="BL114" s="917"/>
      <c r="BM114" s="917"/>
      <c r="BN114" s="917"/>
      <c r="BO114" s="917"/>
      <c r="BP114" s="917"/>
      <c r="BQ114" s="917"/>
      <c r="BR114" s="917"/>
      <c r="BS114" s="917"/>
      <c r="BT114" s="917"/>
      <c r="BU114" s="917"/>
      <c r="BV114" s="917"/>
      <c r="BW114" s="917"/>
    </row>
    <row r="115" spans="1:75" s="181" customFormat="1" ht="12" customHeight="1" x14ac:dyDescent="0.15">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343"/>
      <c r="Z115" s="917"/>
      <c r="AA115" s="917"/>
      <c r="AB115" s="917"/>
      <c r="AC115" s="917"/>
      <c r="AD115" s="917"/>
      <c r="AE115" s="917"/>
      <c r="AF115" s="917"/>
      <c r="AG115" s="917"/>
      <c r="AH115" s="917"/>
      <c r="AI115" s="917"/>
      <c r="AJ115" s="917"/>
      <c r="AK115" s="917"/>
      <c r="AL115" s="917"/>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7"/>
      <c r="BP115" s="917"/>
      <c r="BQ115" s="917"/>
      <c r="BR115" s="917"/>
      <c r="BS115" s="917"/>
      <c r="BT115" s="917"/>
      <c r="BU115" s="917"/>
      <c r="BV115" s="917"/>
      <c r="BW115" s="917"/>
    </row>
    <row r="116" spans="1:75" ht="12.75" customHeight="1" x14ac:dyDescent="0.15">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c r="BJ116" s="217"/>
      <c r="BK116" s="217"/>
      <c r="BL116" s="217"/>
      <c r="BM116" s="217"/>
      <c r="BN116" s="217"/>
      <c r="BO116" s="217"/>
      <c r="BP116" s="217"/>
      <c r="BQ116" s="217"/>
      <c r="BR116" s="217"/>
      <c r="BS116" s="217"/>
      <c r="BT116" s="217"/>
      <c r="BU116" s="217"/>
      <c r="BV116" s="217"/>
      <c r="BW116" s="217"/>
    </row>
    <row r="117" spans="1:75" ht="12" customHeight="1" x14ac:dyDescent="0.15">
      <c r="B117" s="214" t="s">
        <v>735</v>
      </c>
      <c r="C117" s="210" t="s">
        <v>327</v>
      </c>
    </row>
    <row r="118" spans="1:75" s="388" customFormat="1" ht="12" customHeight="1" x14ac:dyDescent="0.15">
      <c r="A118" s="377"/>
      <c r="B118" s="389"/>
      <c r="C118" s="377"/>
      <c r="D118" s="377" t="s">
        <v>1308</v>
      </c>
      <c r="E118" s="377"/>
      <c r="F118" s="377"/>
      <c r="G118" s="377"/>
      <c r="H118" s="377"/>
      <c r="I118" s="377"/>
      <c r="J118" s="377"/>
      <c r="K118" s="377"/>
      <c r="L118" s="377"/>
      <c r="M118" s="377"/>
      <c r="N118" s="377"/>
      <c r="O118" s="377"/>
      <c r="P118" s="377"/>
      <c r="Q118" s="377"/>
      <c r="R118" s="377"/>
      <c r="S118" s="377"/>
      <c r="T118" s="377"/>
      <c r="U118" s="377"/>
      <c r="V118" s="377"/>
      <c r="W118" s="377" t="s">
        <v>8</v>
      </c>
      <c r="X118" s="377"/>
      <c r="Y118" s="377" t="s">
        <v>14</v>
      </c>
      <c r="Z118" s="908" t="s">
        <v>1309</v>
      </c>
      <c r="AA118" s="908"/>
      <c r="AB118" s="908"/>
      <c r="AC118" s="908"/>
      <c r="AD118" s="908"/>
      <c r="AE118" s="908"/>
      <c r="AF118" s="908"/>
      <c r="AG118" s="908"/>
      <c r="AH118" s="908"/>
      <c r="AI118" s="908"/>
      <c r="AJ118" s="908"/>
      <c r="AK118" s="908"/>
      <c r="AL118" s="908"/>
      <c r="AM118" s="908"/>
      <c r="AN118" s="908"/>
      <c r="AO118" s="908"/>
      <c r="AP118" s="908"/>
      <c r="AQ118" s="908"/>
      <c r="AR118" s="908"/>
      <c r="AS118" s="908"/>
      <c r="AT118" s="908"/>
      <c r="AU118" s="908"/>
      <c r="AV118" s="908"/>
      <c r="AW118" s="908"/>
      <c r="AX118" s="908"/>
      <c r="AY118" s="908"/>
      <c r="AZ118" s="908"/>
      <c r="BA118" s="908"/>
      <c r="BB118" s="908"/>
      <c r="BC118" s="908"/>
      <c r="BD118" s="908"/>
      <c r="BE118" s="908"/>
      <c r="BF118" s="908"/>
      <c r="BG118" s="908"/>
      <c r="BH118" s="908"/>
      <c r="BI118" s="908"/>
      <c r="BJ118" s="908"/>
      <c r="BK118" s="908"/>
      <c r="BL118" s="908"/>
      <c r="BM118" s="908"/>
      <c r="BN118" s="908"/>
      <c r="BO118" s="908"/>
      <c r="BP118" s="908"/>
      <c r="BQ118" s="908"/>
      <c r="BR118" s="908"/>
      <c r="BS118" s="908"/>
      <c r="BT118" s="908"/>
      <c r="BU118" s="908"/>
      <c r="BV118" s="908"/>
      <c r="BW118" s="908"/>
    </row>
    <row r="119" spans="1:75" s="388" customFormat="1" ht="12" customHeight="1" x14ac:dyDescent="0.15">
      <c r="A119" s="377"/>
      <c r="B119" s="389"/>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908"/>
      <c r="AA119" s="908"/>
      <c r="AB119" s="908"/>
      <c r="AC119" s="908"/>
      <c r="AD119" s="908"/>
      <c r="AE119" s="908"/>
      <c r="AF119" s="908"/>
      <c r="AG119" s="908"/>
      <c r="AH119" s="908"/>
      <c r="AI119" s="908"/>
      <c r="AJ119" s="908"/>
      <c r="AK119" s="908"/>
      <c r="AL119" s="908"/>
      <c r="AM119" s="908"/>
      <c r="AN119" s="908"/>
      <c r="AO119" s="908"/>
      <c r="AP119" s="908"/>
      <c r="AQ119" s="908"/>
      <c r="AR119" s="908"/>
      <c r="AS119" s="908"/>
      <c r="AT119" s="908"/>
      <c r="AU119" s="908"/>
      <c r="AV119" s="908"/>
      <c r="AW119" s="908"/>
      <c r="AX119" s="908"/>
      <c r="AY119" s="908"/>
      <c r="AZ119" s="908"/>
      <c r="BA119" s="908"/>
      <c r="BB119" s="908"/>
      <c r="BC119" s="908"/>
      <c r="BD119" s="908"/>
      <c r="BE119" s="908"/>
      <c r="BF119" s="908"/>
      <c r="BG119" s="908"/>
      <c r="BH119" s="908"/>
      <c r="BI119" s="908"/>
      <c r="BJ119" s="908"/>
      <c r="BK119" s="908"/>
      <c r="BL119" s="908"/>
      <c r="BM119" s="908"/>
      <c r="BN119" s="908"/>
      <c r="BO119" s="908"/>
      <c r="BP119" s="908"/>
      <c r="BQ119" s="908"/>
      <c r="BR119" s="908"/>
      <c r="BS119" s="908"/>
      <c r="BT119" s="908"/>
      <c r="BU119" s="908"/>
      <c r="BV119" s="908"/>
      <c r="BW119" s="908"/>
    </row>
    <row r="120" spans="1:75" s="388" customFormat="1" ht="12" customHeight="1" x14ac:dyDescent="0.15">
      <c r="A120" s="377"/>
      <c r="B120" s="377"/>
      <c r="C120" s="377"/>
      <c r="D120" s="377" t="s">
        <v>159</v>
      </c>
      <c r="E120" s="377"/>
      <c r="F120" s="377"/>
      <c r="G120" s="377"/>
      <c r="H120" s="377"/>
      <c r="I120" s="377"/>
      <c r="J120" s="377"/>
      <c r="K120" s="377"/>
      <c r="L120" s="377"/>
      <c r="M120" s="377"/>
      <c r="N120" s="377"/>
      <c r="O120" s="377"/>
      <c r="P120" s="377"/>
      <c r="Q120" s="377"/>
      <c r="R120" s="377"/>
      <c r="S120" s="377"/>
      <c r="T120" s="377"/>
      <c r="U120" s="377"/>
      <c r="V120" s="377"/>
      <c r="W120" s="377" t="s">
        <v>8</v>
      </c>
      <c r="X120" s="377"/>
      <c r="Y120" s="377" t="s">
        <v>14</v>
      </c>
      <c r="Z120" s="377" t="s">
        <v>21</v>
      </c>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7"/>
      <c r="AY120" s="377"/>
      <c r="AZ120" s="377"/>
      <c r="BA120" s="377"/>
      <c r="BB120" s="377"/>
      <c r="BC120" s="377"/>
      <c r="BD120" s="377"/>
      <c r="BE120" s="377"/>
      <c r="BF120" s="377"/>
      <c r="BG120" s="377"/>
      <c r="BH120" s="377"/>
      <c r="BI120" s="377"/>
      <c r="BJ120" s="377"/>
      <c r="BK120" s="377"/>
      <c r="BL120" s="377"/>
      <c r="BM120" s="377"/>
      <c r="BN120" s="377"/>
      <c r="BO120" s="377"/>
      <c r="BP120" s="377"/>
      <c r="BQ120" s="377"/>
      <c r="BR120" s="377"/>
      <c r="BS120" s="377"/>
      <c r="BT120" s="377"/>
      <c r="BU120" s="377"/>
      <c r="BV120" s="377"/>
      <c r="BW120" s="377"/>
    </row>
    <row r="121" spans="1:75" s="388" customFormat="1" ht="12" customHeight="1" x14ac:dyDescent="0.15">
      <c r="A121" s="377"/>
      <c r="B121" s="377"/>
      <c r="C121" s="377"/>
      <c r="D121" s="377" t="s">
        <v>1016</v>
      </c>
      <c r="E121" s="377"/>
      <c r="F121" s="377"/>
      <c r="G121" s="377"/>
      <c r="H121" s="377"/>
      <c r="I121" s="377"/>
      <c r="J121" s="377"/>
      <c r="K121" s="377"/>
      <c r="L121" s="377"/>
      <c r="M121" s="377"/>
      <c r="N121" s="377"/>
      <c r="O121" s="377"/>
      <c r="P121" s="377"/>
      <c r="Q121" s="377"/>
      <c r="R121" s="377"/>
      <c r="S121" s="377"/>
      <c r="T121" s="377"/>
      <c r="U121" s="377"/>
      <c r="V121" s="377"/>
      <c r="W121" s="377" t="s">
        <v>8</v>
      </c>
      <c r="X121" s="377"/>
      <c r="Y121" s="377" t="s">
        <v>14</v>
      </c>
      <c r="Z121" s="377" t="s">
        <v>1017</v>
      </c>
      <c r="AA121" s="377"/>
      <c r="AB121" s="377"/>
      <c r="AC121" s="377"/>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7"/>
      <c r="AY121" s="377"/>
      <c r="AZ121" s="377"/>
      <c r="BA121" s="377"/>
      <c r="BB121" s="377"/>
      <c r="BC121" s="377"/>
      <c r="BD121" s="377"/>
      <c r="BE121" s="377"/>
      <c r="BF121" s="377"/>
      <c r="BG121" s="377"/>
      <c r="BH121" s="377"/>
      <c r="BI121" s="377"/>
      <c r="BJ121" s="377"/>
      <c r="BK121" s="377"/>
      <c r="BL121" s="377"/>
      <c r="BM121" s="377"/>
      <c r="BN121" s="377"/>
      <c r="BO121" s="377"/>
      <c r="BP121" s="377"/>
      <c r="BQ121" s="377"/>
      <c r="BR121" s="377"/>
      <c r="BS121" s="377"/>
      <c r="BT121" s="377"/>
      <c r="BU121" s="377"/>
      <c r="BV121" s="377"/>
      <c r="BW121" s="377"/>
    </row>
    <row r="122" spans="1:75" s="388" customFormat="1" ht="12" customHeight="1" x14ac:dyDescent="0.15">
      <c r="A122" s="377"/>
      <c r="B122" s="377"/>
      <c r="C122" s="377"/>
      <c r="D122" s="377" t="s">
        <v>1855</v>
      </c>
      <c r="E122" s="377"/>
      <c r="F122" s="377"/>
      <c r="G122" s="377"/>
      <c r="H122" s="377"/>
      <c r="I122" s="377"/>
      <c r="J122" s="377"/>
      <c r="K122" s="377"/>
      <c r="L122" s="377"/>
      <c r="M122" s="377"/>
      <c r="N122" s="377"/>
      <c r="O122" s="377"/>
      <c r="P122" s="377"/>
      <c r="Q122" s="377"/>
      <c r="R122" s="377"/>
      <c r="S122" s="377"/>
      <c r="T122" s="377"/>
      <c r="U122" s="377"/>
      <c r="V122" s="377"/>
      <c r="W122" s="217" t="s">
        <v>8</v>
      </c>
      <c r="X122" s="217"/>
      <c r="Y122" s="217" t="s">
        <v>14</v>
      </c>
      <c r="Z122" s="217" t="s">
        <v>1856</v>
      </c>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7"/>
      <c r="AY122" s="377"/>
      <c r="AZ122" s="377"/>
      <c r="BA122" s="377"/>
      <c r="BB122" s="377"/>
      <c r="BC122" s="377"/>
      <c r="BD122" s="377"/>
      <c r="BE122" s="377"/>
      <c r="BF122" s="377"/>
      <c r="BG122" s="377"/>
      <c r="BH122" s="377"/>
      <c r="BI122" s="377"/>
      <c r="BJ122" s="377"/>
      <c r="BK122" s="377"/>
      <c r="BL122" s="377"/>
      <c r="BM122" s="377"/>
      <c r="BN122" s="377"/>
      <c r="BO122" s="377"/>
      <c r="BP122" s="377"/>
      <c r="BQ122" s="377"/>
      <c r="BR122" s="377"/>
      <c r="BS122" s="377"/>
      <c r="BT122" s="377"/>
      <c r="BU122" s="377"/>
      <c r="BV122" s="377"/>
      <c r="BW122" s="377"/>
    </row>
    <row r="123" spans="1:75" s="388" customFormat="1" ht="12" customHeight="1" x14ac:dyDescent="0.15">
      <c r="A123" s="377"/>
      <c r="B123" s="377"/>
      <c r="C123" s="377"/>
      <c r="D123" s="377" t="s">
        <v>1282</v>
      </c>
      <c r="E123" s="377"/>
      <c r="F123" s="377"/>
      <c r="G123" s="377"/>
      <c r="H123" s="377"/>
      <c r="I123" s="377"/>
      <c r="J123" s="377"/>
      <c r="K123" s="377"/>
      <c r="L123" s="377"/>
      <c r="M123" s="377"/>
      <c r="N123" s="377"/>
      <c r="O123" s="377"/>
      <c r="P123" s="377"/>
      <c r="Q123" s="377"/>
      <c r="R123" s="377"/>
      <c r="S123" s="377"/>
      <c r="T123" s="377"/>
      <c r="U123" s="377"/>
      <c r="V123" s="377"/>
      <c r="W123" s="377" t="s">
        <v>8</v>
      </c>
      <c r="X123" s="377"/>
      <c r="Y123" s="377" t="s">
        <v>14</v>
      </c>
      <c r="Z123" s="377" t="s">
        <v>1857</v>
      </c>
      <c r="AA123" s="377"/>
      <c r="AB123" s="377"/>
      <c r="AC123" s="377"/>
      <c r="AD123" s="377"/>
      <c r="AE123" s="377"/>
      <c r="AF123" s="377"/>
      <c r="AG123" s="377"/>
      <c r="AH123" s="377"/>
      <c r="AI123" s="377"/>
      <c r="AJ123" s="377"/>
      <c r="AK123" s="377"/>
      <c r="AL123" s="377"/>
      <c r="AM123" s="377"/>
      <c r="AN123" s="377"/>
      <c r="AO123" s="377"/>
      <c r="AP123" s="377"/>
      <c r="AQ123" s="377"/>
      <c r="AR123" s="377"/>
      <c r="AS123" s="377"/>
      <c r="AT123" s="377"/>
      <c r="AU123" s="377"/>
      <c r="AV123" s="377"/>
      <c r="AW123" s="377"/>
      <c r="AX123" s="377"/>
      <c r="AY123" s="377"/>
      <c r="AZ123" s="377"/>
      <c r="BA123" s="377"/>
      <c r="BB123" s="377"/>
      <c r="BC123" s="377"/>
      <c r="BD123" s="377"/>
      <c r="BE123" s="377"/>
      <c r="BF123" s="377"/>
      <c r="BG123" s="377"/>
      <c r="BH123" s="377"/>
      <c r="BI123" s="377"/>
      <c r="BJ123" s="377"/>
      <c r="BK123" s="377"/>
      <c r="BL123" s="377"/>
      <c r="BM123" s="377"/>
      <c r="BN123" s="377"/>
      <c r="BO123" s="377"/>
      <c r="BP123" s="377"/>
      <c r="BQ123" s="377"/>
      <c r="BR123" s="377"/>
      <c r="BS123" s="377"/>
      <c r="BT123" s="377"/>
      <c r="BU123" s="377"/>
      <c r="BV123" s="377"/>
      <c r="BW123" s="377"/>
    </row>
    <row r="124" spans="1:75" s="388" customFormat="1" ht="12" customHeight="1" x14ac:dyDescent="0.15">
      <c r="A124" s="377"/>
      <c r="B124" s="377"/>
      <c r="C124" s="377"/>
      <c r="D124" s="377" t="s">
        <v>1283</v>
      </c>
      <c r="E124" s="377"/>
      <c r="F124" s="377"/>
      <c r="G124" s="377"/>
      <c r="H124" s="377"/>
      <c r="I124" s="377"/>
      <c r="J124" s="377"/>
      <c r="K124" s="377"/>
      <c r="L124" s="377"/>
      <c r="M124" s="377"/>
      <c r="N124" s="377"/>
      <c r="O124" s="377"/>
      <c r="P124" s="377"/>
      <c r="Q124" s="377"/>
      <c r="R124" s="377"/>
      <c r="S124" s="377"/>
      <c r="T124" s="377"/>
      <c r="U124" s="377"/>
      <c r="V124" s="377"/>
      <c r="W124" s="377" t="s">
        <v>8</v>
      </c>
      <c r="X124" s="377"/>
      <c r="Y124" s="377" t="s">
        <v>14</v>
      </c>
      <c r="Z124" s="923" t="s">
        <v>1286</v>
      </c>
      <c r="AA124" s="923"/>
      <c r="AB124" s="923"/>
      <c r="AC124" s="923"/>
      <c r="AD124" s="923"/>
      <c r="AE124" s="923"/>
      <c r="AF124" s="923"/>
      <c r="AG124" s="923"/>
      <c r="AH124" s="923"/>
      <c r="AI124" s="923"/>
      <c r="AJ124" s="923"/>
      <c r="AK124" s="923"/>
      <c r="AL124" s="923"/>
      <c r="AM124" s="923"/>
      <c r="AN124" s="923"/>
      <c r="AO124" s="923"/>
      <c r="AP124" s="923"/>
      <c r="AQ124" s="923"/>
      <c r="AR124" s="923"/>
      <c r="AS124" s="923"/>
      <c r="AT124" s="923"/>
      <c r="AU124" s="923"/>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c r="BP124" s="923"/>
      <c r="BQ124" s="923"/>
      <c r="BR124" s="923"/>
      <c r="BS124" s="923"/>
      <c r="BT124" s="923"/>
      <c r="BU124" s="923"/>
      <c r="BV124" s="923"/>
      <c r="BW124" s="923"/>
    </row>
    <row r="125" spans="1:75" s="388" customFormat="1" ht="12" customHeight="1" x14ac:dyDescent="0.15">
      <c r="A125" s="377"/>
      <c r="B125" s="377"/>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923"/>
      <c r="AA125" s="923"/>
      <c r="AB125" s="923"/>
      <c r="AC125" s="923"/>
      <c r="AD125" s="923"/>
      <c r="AE125" s="923"/>
      <c r="AF125" s="923"/>
      <c r="AG125" s="923"/>
      <c r="AH125" s="923"/>
      <c r="AI125" s="923"/>
      <c r="AJ125" s="923"/>
      <c r="AK125" s="923"/>
      <c r="AL125" s="923"/>
      <c r="AM125" s="923"/>
      <c r="AN125" s="923"/>
      <c r="AO125" s="923"/>
      <c r="AP125" s="923"/>
      <c r="AQ125" s="923"/>
      <c r="AR125" s="923"/>
      <c r="AS125" s="923"/>
      <c r="AT125" s="923"/>
      <c r="AU125" s="923"/>
      <c r="AV125" s="923"/>
      <c r="AW125" s="923"/>
      <c r="AX125" s="923"/>
      <c r="AY125" s="923"/>
      <c r="AZ125" s="923"/>
      <c r="BA125" s="923"/>
      <c r="BB125" s="923"/>
      <c r="BC125" s="923"/>
      <c r="BD125" s="923"/>
      <c r="BE125" s="923"/>
      <c r="BF125" s="923"/>
      <c r="BG125" s="923"/>
      <c r="BH125" s="923"/>
      <c r="BI125" s="923"/>
      <c r="BJ125" s="923"/>
      <c r="BK125" s="923"/>
      <c r="BL125" s="923"/>
      <c r="BM125" s="923"/>
      <c r="BN125" s="923"/>
      <c r="BO125" s="923"/>
      <c r="BP125" s="923"/>
      <c r="BQ125" s="923"/>
      <c r="BR125" s="923"/>
      <c r="BS125" s="923"/>
      <c r="BT125" s="923"/>
      <c r="BU125" s="923"/>
      <c r="BV125" s="923"/>
      <c r="BW125" s="923"/>
    </row>
    <row r="126" spans="1:75" s="388" customFormat="1" ht="12" customHeight="1" x14ac:dyDescent="0.15">
      <c r="A126" s="377"/>
      <c r="B126" s="377"/>
      <c r="C126" s="377"/>
      <c r="D126" s="377" t="s">
        <v>530</v>
      </c>
      <c r="E126" s="377"/>
      <c r="F126" s="377"/>
      <c r="G126" s="377"/>
      <c r="H126" s="377"/>
      <c r="I126" s="377"/>
      <c r="J126" s="377"/>
      <c r="K126" s="377"/>
      <c r="L126" s="377"/>
      <c r="M126" s="377"/>
      <c r="N126" s="377"/>
      <c r="O126" s="377"/>
      <c r="P126" s="377"/>
      <c r="Q126" s="377"/>
      <c r="R126" s="377"/>
      <c r="S126" s="377"/>
      <c r="T126" s="377"/>
      <c r="U126" s="377"/>
      <c r="V126" s="377"/>
      <c r="W126" s="377" t="s">
        <v>8</v>
      </c>
      <c r="X126" s="377"/>
      <c r="Y126" s="377" t="s">
        <v>14</v>
      </c>
      <c r="Z126" s="377" t="s">
        <v>319</v>
      </c>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row>
    <row r="127" spans="1:75" s="388" customFormat="1" ht="12" customHeight="1" x14ac:dyDescent="0.15">
      <c r="A127" s="377"/>
      <c r="B127" s="377"/>
      <c r="C127" s="377"/>
      <c r="D127" s="377" t="s">
        <v>1058</v>
      </c>
      <c r="E127" s="377"/>
      <c r="F127" s="377"/>
      <c r="G127" s="377"/>
      <c r="H127" s="377"/>
      <c r="I127" s="377"/>
      <c r="J127" s="377"/>
      <c r="K127" s="377"/>
      <c r="L127" s="377"/>
      <c r="M127" s="377"/>
      <c r="N127" s="377"/>
      <c r="O127" s="377"/>
      <c r="P127" s="377"/>
      <c r="Q127" s="377"/>
      <c r="R127" s="377"/>
      <c r="S127" s="377"/>
      <c r="T127" s="377"/>
      <c r="U127" s="377"/>
      <c r="V127" s="377"/>
      <c r="W127" s="377" t="s">
        <v>8</v>
      </c>
      <c r="X127" s="377"/>
      <c r="Y127" s="377" t="s">
        <v>14</v>
      </c>
      <c r="Z127" s="377" t="s">
        <v>1600</v>
      </c>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7"/>
      <c r="AY127" s="377"/>
      <c r="AZ127" s="377"/>
      <c r="BA127" s="377"/>
      <c r="BB127" s="377"/>
      <c r="BC127" s="377"/>
      <c r="BD127" s="377"/>
      <c r="BE127" s="377"/>
      <c r="BF127" s="377"/>
      <c r="BG127" s="377"/>
      <c r="BH127" s="377"/>
      <c r="BI127" s="377"/>
      <c r="BJ127" s="377"/>
      <c r="BK127" s="377"/>
      <c r="BL127" s="377"/>
      <c r="BM127" s="377"/>
      <c r="BN127" s="377"/>
      <c r="BO127" s="377"/>
      <c r="BP127" s="377"/>
      <c r="BQ127" s="377"/>
      <c r="BR127" s="377"/>
      <c r="BS127" s="377"/>
      <c r="BT127" s="377"/>
      <c r="BU127" s="377"/>
      <c r="BV127" s="377"/>
      <c r="BW127" s="377"/>
    </row>
    <row r="128" spans="1:75" s="388" customFormat="1" ht="12" customHeight="1" x14ac:dyDescent="0.15">
      <c r="A128" s="377"/>
      <c r="B128" s="377"/>
      <c r="C128" s="377"/>
      <c r="D128" s="377" t="s">
        <v>1858</v>
      </c>
      <c r="E128" s="377"/>
      <c r="F128" s="377"/>
      <c r="G128" s="377"/>
      <c r="H128" s="377"/>
      <c r="I128" s="377"/>
      <c r="J128" s="377"/>
      <c r="K128" s="377"/>
      <c r="L128" s="377"/>
      <c r="M128" s="377"/>
      <c r="N128" s="377"/>
      <c r="O128" s="377"/>
      <c r="P128" s="377"/>
      <c r="Q128" s="377"/>
      <c r="R128" s="377"/>
      <c r="S128" s="377"/>
      <c r="T128" s="377"/>
      <c r="U128" s="377"/>
      <c r="V128" s="377"/>
      <c r="W128" s="377" t="s">
        <v>8</v>
      </c>
      <c r="X128" s="377"/>
      <c r="Y128" s="377" t="s">
        <v>1181</v>
      </c>
      <c r="Z128" s="914" t="s">
        <v>1859</v>
      </c>
      <c r="AA128" s="914"/>
      <c r="AB128" s="914"/>
      <c r="AC128" s="914"/>
      <c r="AD128" s="914"/>
      <c r="AE128" s="914"/>
      <c r="AF128" s="914"/>
      <c r="AG128" s="914"/>
      <c r="AH128" s="914"/>
      <c r="AI128" s="914"/>
      <c r="AJ128" s="914"/>
      <c r="AK128" s="914"/>
      <c r="AL128" s="914"/>
      <c r="AM128" s="914"/>
      <c r="AN128" s="914"/>
      <c r="AO128" s="914"/>
      <c r="AP128" s="914"/>
      <c r="AQ128" s="914"/>
      <c r="AR128" s="914"/>
      <c r="AS128" s="914"/>
      <c r="AT128" s="914"/>
      <c r="AU128" s="914"/>
      <c r="AV128" s="914"/>
      <c r="AW128" s="914"/>
      <c r="AX128" s="914"/>
      <c r="AY128" s="914"/>
      <c r="AZ128" s="914"/>
      <c r="BA128" s="914"/>
      <c r="BB128" s="914"/>
      <c r="BC128" s="914"/>
      <c r="BD128" s="914"/>
      <c r="BE128" s="914"/>
      <c r="BF128" s="914"/>
      <c r="BG128" s="914"/>
      <c r="BH128" s="914"/>
      <c r="BI128" s="914"/>
      <c r="BJ128" s="914"/>
      <c r="BK128" s="914"/>
      <c r="BL128" s="914"/>
      <c r="BM128" s="914"/>
      <c r="BN128" s="914"/>
      <c r="BO128" s="914"/>
      <c r="BP128" s="914"/>
      <c r="BQ128" s="914"/>
      <c r="BR128" s="914"/>
      <c r="BS128" s="914"/>
      <c r="BT128" s="914"/>
      <c r="BU128" s="914"/>
      <c r="BV128" s="914"/>
      <c r="BW128" s="914"/>
    </row>
    <row r="129" spans="1:75" s="388" customFormat="1" ht="12" customHeight="1" x14ac:dyDescent="0.15">
      <c r="A129" s="377"/>
      <c r="B129" s="377"/>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914"/>
      <c r="AA129" s="914"/>
      <c r="AB129" s="914"/>
      <c r="AC129" s="914"/>
      <c r="AD129" s="914"/>
      <c r="AE129" s="914"/>
      <c r="AF129" s="914"/>
      <c r="AG129" s="914"/>
      <c r="AH129" s="914"/>
      <c r="AI129" s="914"/>
      <c r="AJ129" s="914"/>
      <c r="AK129" s="914"/>
      <c r="AL129" s="914"/>
      <c r="AM129" s="914"/>
      <c r="AN129" s="914"/>
      <c r="AO129" s="914"/>
      <c r="AP129" s="914"/>
      <c r="AQ129" s="914"/>
      <c r="AR129" s="914"/>
      <c r="AS129" s="914"/>
      <c r="AT129" s="914"/>
      <c r="AU129" s="914"/>
      <c r="AV129" s="914"/>
      <c r="AW129" s="914"/>
      <c r="AX129" s="914"/>
      <c r="AY129" s="914"/>
      <c r="AZ129" s="914"/>
      <c r="BA129" s="914"/>
      <c r="BB129" s="914"/>
      <c r="BC129" s="914"/>
      <c r="BD129" s="914"/>
      <c r="BE129" s="914"/>
      <c r="BF129" s="914"/>
      <c r="BG129" s="914"/>
      <c r="BH129" s="914"/>
      <c r="BI129" s="914"/>
      <c r="BJ129" s="914"/>
      <c r="BK129" s="914"/>
      <c r="BL129" s="914"/>
      <c r="BM129" s="914"/>
      <c r="BN129" s="914"/>
      <c r="BO129" s="914"/>
      <c r="BP129" s="914"/>
      <c r="BQ129" s="914"/>
      <c r="BR129" s="914"/>
      <c r="BS129" s="914"/>
      <c r="BT129" s="914"/>
      <c r="BU129" s="914"/>
      <c r="BV129" s="914"/>
      <c r="BW129" s="914"/>
    </row>
    <row r="130" spans="1:75" s="388" customFormat="1" ht="12" customHeight="1" x14ac:dyDescent="0.15">
      <c r="A130" s="377"/>
      <c r="B130" s="377"/>
      <c r="C130" s="377"/>
      <c r="D130" s="217" t="s">
        <v>328</v>
      </c>
      <c r="E130" s="217"/>
      <c r="F130" s="217"/>
      <c r="G130" s="217"/>
      <c r="H130" s="217"/>
      <c r="I130" s="217"/>
      <c r="J130" s="217"/>
      <c r="K130" s="217"/>
      <c r="L130" s="217"/>
      <c r="M130" s="217"/>
      <c r="N130" s="217"/>
      <c r="O130" s="217"/>
      <c r="P130" s="217"/>
      <c r="Q130" s="217"/>
      <c r="R130" s="217"/>
      <c r="S130" s="217"/>
      <c r="T130" s="217"/>
      <c r="U130" s="217"/>
      <c r="V130" s="217"/>
      <c r="W130" s="217" t="s">
        <v>8</v>
      </c>
      <c r="X130" s="217"/>
      <c r="Y130" s="217" t="s">
        <v>14</v>
      </c>
      <c r="Z130" s="922" t="s">
        <v>1568</v>
      </c>
      <c r="AA130" s="922"/>
      <c r="AB130" s="922"/>
      <c r="AC130" s="922"/>
      <c r="AD130" s="922"/>
      <c r="AE130" s="922"/>
      <c r="AF130" s="922"/>
      <c r="AG130" s="922"/>
      <c r="AH130" s="922"/>
      <c r="AI130" s="922"/>
      <c r="AJ130" s="922"/>
      <c r="AK130" s="922"/>
      <c r="AL130" s="922"/>
      <c r="AM130" s="922"/>
      <c r="AN130" s="922"/>
      <c r="AO130" s="922"/>
      <c r="AP130" s="922"/>
      <c r="AQ130" s="922"/>
      <c r="AR130" s="922"/>
      <c r="AS130" s="922"/>
      <c r="AT130" s="922"/>
      <c r="AU130" s="922"/>
      <c r="AV130" s="922"/>
      <c r="AW130" s="922"/>
      <c r="AX130" s="922"/>
      <c r="AY130" s="922"/>
      <c r="AZ130" s="922"/>
      <c r="BA130" s="922"/>
      <c r="BB130" s="922"/>
      <c r="BC130" s="922"/>
      <c r="BD130" s="922"/>
      <c r="BE130" s="922"/>
      <c r="BF130" s="922"/>
      <c r="BG130" s="922"/>
      <c r="BH130" s="922"/>
      <c r="BI130" s="922"/>
      <c r="BJ130" s="922"/>
      <c r="BK130" s="922"/>
      <c r="BL130" s="922"/>
      <c r="BM130" s="922"/>
      <c r="BN130" s="922"/>
      <c r="BO130" s="922"/>
      <c r="BP130" s="922"/>
      <c r="BQ130" s="922"/>
      <c r="BR130" s="922"/>
      <c r="BS130" s="922"/>
      <c r="BT130" s="922"/>
      <c r="BU130" s="922"/>
      <c r="BV130" s="922"/>
      <c r="BW130" s="922"/>
    </row>
    <row r="131" spans="1:75" s="388" customFormat="1" ht="12" customHeight="1" x14ac:dyDescent="0.15">
      <c r="A131" s="377"/>
      <c r="B131" s="377"/>
      <c r="C131" s="37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922"/>
      <c r="AA131" s="922"/>
      <c r="AB131" s="922"/>
      <c r="AC131" s="922"/>
      <c r="AD131" s="922"/>
      <c r="AE131" s="922"/>
      <c r="AF131" s="922"/>
      <c r="AG131" s="922"/>
      <c r="AH131" s="922"/>
      <c r="AI131" s="922"/>
      <c r="AJ131" s="922"/>
      <c r="AK131" s="922"/>
      <c r="AL131" s="922"/>
      <c r="AM131" s="922"/>
      <c r="AN131" s="922"/>
      <c r="AO131" s="922"/>
      <c r="AP131" s="922"/>
      <c r="AQ131" s="922"/>
      <c r="AR131" s="922"/>
      <c r="AS131" s="922"/>
      <c r="AT131" s="922"/>
      <c r="AU131" s="922"/>
      <c r="AV131" s="922"/>
      <c r="AW131" s="922"/>
      <c r="AX131" s="922"/>
      <c r="AY131" s="922"/>
      <c r="AZ131" s="922"/>
      <c r="BA131" s="922"/>
      <c r="BB131" s="922"/>
      <c r="BC131" s="922"/>
      <c r="BD131" s="922"/>
      <c r="BE131" s="922"/>
      <c r="BF131" s="922"/>
      <c r="BG131" s="922"/>
      <c r="BH131" s="922"/>
      <c r="BI131" s="922"/>
      <c r="BJ131" s="922"/>
      <c r="BK131" s="922"/>
      <c r="BL131" s="922"/>
      <c r="BM131" s="922"/>
      <c r="BN131" s="922"/>
      <c r="BO131" s="922"/>
      <c r="BP131" s="922"/>
      <c r="BQ131" s="922"/>
      <c r="BR131" s="922"/>
      <c r="BS131" s="922"/>
      <c r="BT131" s="922"/>
      <c r="BU131" s="922"/>
      <c r="BV131" s="922"/>
      <c r="BW131" s="922"/>
    </row>
    <row r="132" spans="1:75" s="388" customFormat="1" ht="12" customHeight="1" x14ac:dyDescent="0.15">
      <c r="A132" s="377"/>
      <c r="B132" s="377"/>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921"/>
      <c r="AA132" s="921"/>
      <c r="AB132" s="921"/>
      <c r="AC132" s="921"/>
      <c r="AD132" s="921"/>
      <c r="AE132" s="921"/>
      <c r="AF132" s="921"/>
      <c r="AG132" s="921"/>
      <c r="AH132" s="921"/>
      <c r="AI132" s="921"/>
      <c r="AJ132" s="921"/>
      <c r="AK132" s="921"/>
      <c r="AL132" s="921"/>
      <c r="AM132" s="921"/>
      <c r="AN132" s="921"/>
      <c r="AO132" s="921"/>
      <c r="AP132" s="921"/>
      <c r="AQ132" s="921"/>
      <c r="AR132" s="921"/>
      <c r="AS132" s="921"/>
      <c r="AT132" s="921"/>
      <c r="AU132" s="921"/>
      <c r="AV132" s="921"/>
      <c r="AW132" s="921"/>
      <c r="AX132" s="921"/>
      <c r="AY132" s="921"/>
      <c r="AZ132" s="921"/>
      <c r="BA132" s="921"/>
      <c r="BB132" s="921"/>
      <c r="BC132" s="921"/>
      <c r="BD132" s="921"/>
      <c r="BE132" s="921"/>
      <c r="BF132" s="921"/>
      <c r="BG132" s="921"/>
      <c r="BH132" s="921"/>
      <c r="BI132" s="921"/>
      <c r="BJ132" s="921"/>
      <c r="BK132" s="921"/>
      <c r="BL132" s="921"/>
      <c r="BM132" s="921"/>
      <c r="BN132" s="921"/>
      <c r="BO132" s="921"/>
      <c r="BP132" s="921"/>
      <c r="BQ132" s="921"/>
      <c r="BR132" s="921"/>
      <c r="BS132" s="921"/>
      <c r="BT132" s="921"/>
      <c r="BU132" s="921"/>
      <c r="BV132" s="921"/>
      <c r="BW132" s="921"/>
    </row>
    <row r="133" spans="1:75" s="388" customFormat="1" ht="12" customHeight="1" x14ac:dyDescent="0.15">
      <c r="A133" s="377"/>
      <c r="B133" s="377"/>
      <c r="C133" s="377"/>
      <c r="D133" s="377" t="s">
        <v>1860</v>
      </c>
      <c r="E133" s="377"/>
      <c r="F133" s="377"/>
      <c r="G133" s="377"/>
      <c r="H133" s="377"/>
      <c r="I133" s="377"/>
      <c r="J133" s="377"/>
      <c r="K133" s="377"/>
      <c r="L133" s="377"/>
      <c r="M133" s="377"/>
      <c r="N133" s="377"/>
      <c r="O133" s="377"/>
      <c r="P133" s="377"/>
      <c r="Q133" s="377"/>
      <c r="R133" s="377"/>
      <c r="S133" s="377"/>
      <c r="T133" s="377"/>
      <c r="U133" s="377"/>
      <c r="V133" s="377"/>
      <c r="W133" s="377" t="s">
        <v>8</v>
      </c>
      <c r="X133" s="390"/>
      <c r="Y133" s="378" t="s">
        <v>14</v>
      </c>
      <c r="Z133" s="908" t="s">
        <v>1861</v>
      </c>
      <c r="AA133" s="908"/>
      <c r="AB133" s="908"/>
      <c r="AC133" s="908"/>
      <c r="AD133" s="908"/>
      <c r="AE133" s="908"/>
      <c r="AF133" s="908"/>
      <c r="AG133" s="908"/>
      <c r="AH133" s="908"/>
      <c r="AI133" s="908"/>
      <c r="AJ133" s="908"/>
      <c r="AK133" s="908"/>
      <c r="AL133" s="908"/>
      <c r="AM133" s="908"/>
      <c r="AN133" s="908"/>
      <c r="AO133" s="908"/>
      <c r="AP133" s="908"/>
      <c r="AQ133" s="908"/>
      <c r="AR133" s="908"/>
      <c r="AS133" s="908"/>
      <c r="AT133" s="908"/>
      <c r="AU133" s="908"/>
      <c r="AV133" s="908"/>
      <c r="AW133" s="908"/>
      <c r="AX133" s="908"/>
      <c r="AY133" s="908"/>
      <c r="AZ133" s="908"/>
      <c r="BA133" s="908"/>
      <c r="BB133" s="908"/>
      <c r="BC133" s="908"/>
      <c r="BD133" s="908"/>
      <c r="BE133" s="908"/>
      <c r="BF133" s="908"/>
      <c r="BG133" s="908"/>
      <c r="BH133" s="908"/>
      <c r="BI133" s="908"/>
      <c r="BJ133" s="908"/>
      <c r="BK133" s="908"/>
      <c r="BL133" s="908"/>
      <c r="BM133" s="908"/>
      <c r="BN133" s="908"/>
      <c r="BO133" s="908"/>
      <c r="BP133" s="908"/>
      <c r="BQ133" s="908"/>
      <c r="BR133" s="908"/>
      <c r="BS133" s="908"/>
      <c r="BT133" s="908"/>
      <c r="BU133" s="908"/>
      <c r="BV133" s="908"/>
      <c r="BW133" s="908"/>
    </row>
    <row r="134" spans="1:75" s="388" customFormat="1" ht="12" customHeight="1" x14ac:dyDescent="0.15">
      <c r="A134" s="377"/>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90"/>
      <c r="Y134" s="378"/>
      <c r="Z134" s="908"/>
      <c r="AA134" s="908"/>
      <c r="AB134" s="908"/>
      <c r="AC134" s="908"/>
      <c r="AD134" s="908"/>
      <c r="AE134" s="908"/>
      <c r="AF134" s="908"/>
      <c r="AG134" s="908"/>
      <c r="AH134" s="908"/>
      <c r="AI134" s="908"/>
      <c r="AJ134" s="908"/>
      <c r="AK134" s="908"/>
      <c r="AL134" s="908"/>
      <c r="AM134" s="908"/>
      <c r="AN134" s="908"/>
      <c r="AO134" s="908"/>
      <c r="AP134" s="908"/>
      <c r="AQ134" s="908"/>
      <c r="AR134" s="908"/>
      <c r="AS134" s="908"/>
      <c r="AT134" s="908"/>
      <c r="AU134" s="908"/>
      <c r="AV134" s="908"/>
      <c r="AW134" s="908"/>
      <c r="AX134" s="908"/>
      <c r="AY134" s="908"/>
      <c r="AZ134" s="908"/>
      <c r="BA134" s="908"/>
      <c r="BB134" s="908"/>
      <c r="BC134" s="908"/>
      <c r="BD134" s="908"/>
      <c r="BE134" s="908"/>
      <c r="BF134" s="908"/>
      <c r="BG134" s="908"/>
      <c r="BH134" s="908"/>
      <c r="BI134" s="908"/>
      <c r="BJ134" s="908"/>
      <c r="BK134" s="908"/>
      <c r="BL134" s="908"/>
      <c r="BM134" s="908"/>
      <c r="BN134" s="908"/>
      <c r="BO134" s="908"/>
      <c r="BP134" s="908"/>
      <c r="BQ134" s="908"/>
      <c r="BR134" s="908"/>
      <c r="BS134" s="908"/>
      <c r="BT134" s="908"/>
      <c r="BU134" s="908"/>
      <c r="BV134" s="908"/>
      <c r="BW134" s="908"/>
    </row>
    <row r="135" spans="1:75" s="388" customFormat="1" ht="12" customHeight="1" x14ac:dyDescent="0.15">
      <c r="A135" s="377"/>
      <c r="B135" s="377"/>
      <c r="C135" s="377"/>
      <c r="D135" s="377" t="s">
        <v>1862</v>
      </c>
      <c r="E135" s="377"/>
      <c r="F135" s="377"/>
      <c r="G135" s="377"/>
      <c r="H135" s="377"/>
      <c r="I135" s="377"/>
      <c r="J135" s="377"/>
      <c r="K135" s="377"/>
      <c r="L135" s="377"/>
      <c r="M135" s="377"/>
      <c r="N135" s="377"/>
      <c r="O135" s="377"/>
      <c r="P135" s="377"/>
      <c r="Q135" s="377"/>
      <c r="R135" s="377"/>
      <c r="S135" s="377"/>
      <c r="T135" s="377"/>
      <c r="U135" s="377"/>
      <c r="V135" s="377"/>
      <c r="W135" s="377" t="s">
        <v>8</v>
      </c>
      <c r="X135" s="390"/>
      <c r="Y135" s="378" t="s">
        <v>14</v>
      </c>
      <c r="Z135" s="908" t="s">
        <v>1863</v>
      </c>
      <c r="AA135" s="908"/>
      <c r="AB135" s="908"/>
      <c r="AC135" s="908"/>
      <c r="AD135" s="908"/>
      <c r="AE135" s="908"/>
      <c r="AF135" s="908"/>
      <c r="AG135" s="908"/>
      <c r="AH135" s="908"/>
      <c r="AI135" s="908"/>
      <c r="AJ135" s="908"/>
      <c r="AK135" s="908"/>
      <c r="AL135" s="908"/>
      <c r="AM135" s="908"/>
      <c r="AN135" s="908"/>
      <c r="AO135" s="908"/>
      <c r="AP135" s="908"/>
      <c r="AQ135" s="908"/>
      <c r="AR135" s="908"/>
      <c r="AS135" s="908"/>
      <c r="AT135" s="908"/>
      <c r="AU135" s="908"/>
      <c r="AV135" s="908"/>
      <c r="AW135" s="908"/>
      <c r="AX135" s="908"/>
      <c r="AY135" s="908"/>
      <c r="AZ135" s="908"/>
      <c r="BA135" s="908"/>
      <c r="BB135" s="908"/>
      <c r="BC135" s="908"/>
      <c r="BD135" s="908"/>
      <c r="BE135" s="908"/>
      <c r="BF135" s="908"/>
      <c r="BG135" s="908"/>
      <c r="BH135" s="908"/>
      <c r="BI135" s="908"/>
      <c r="BJ135" s="908"/>
      <c r="BK135" s="908"/>
      <c r="BL135" s="908"/>
      <c r="BM135" s="908"/>
      <c r="BN135" s="908"/>
      <c r="BO135" s="908"/>
      <c r="BP135" s="908"/>
      <c r="BQ135" s="908"/>
      <c r="BR135" s="908"/>
      <c r="BS135" s="908"/>
      <c r="BT135" s="908"/>
      <c r="BU135" s="908"/>
      <c r="BV135" s="908"/>
      <c r="BW135" s="908"/>
    </row>
    <row r="136" spans="1:75" s="388" customFormat="1" ht="12" customHeight="1" x14ac:dyDescent="0.15">
      <c r="A136" s="377"/>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90"/>
      <c r="Y136" s="378"/>
      <c r="Z136" s="908"/>
      <c r="AA136" s="908"/>
      <c r="AB136" s="908"/>
      <c r="AC136" s="908"/>
      <c r="AD136" s="908"/>
      <c r="AE136" s="908"/>
      <c r="AF136" s="908"/>
      <c r="AG136" s="908"/>
      <c r="AH136" s="908"/>
      <c r="AI136" s="908"/>
      <c r="AJ136" s="908"/>
      <c r="AK136" s="908"/>
      <c r="AL136" s="908"/>
      <c r="AM136" s="908"/>
      <c r="AN136" s="908"/>
      <c r="AO136" s="908"/>
      <c r="AP136" s="908"/>
      <c r="AQ136" s="908"/>
      <c r="AR136" s="908"/>
      <c r="AS136" s="908"/>
      <c r="AT136" s="908"/>
      <c r="AU136" s="908"/>
      <c r="AV136" s="908"/>
      <c r="AW136" s="908"/>
      <c r="AX136" s="908"/>
      <c r="AY136" s="908"/>
      <c r="AZ136" s="908"/>
      <c r="BA136" s="908"/>
      <c r="BB136" s="908"/>
      <c r="BC136" s="908"/>
      <c r="BD136" s="908"/>
      <c r="BE136" s="908"/>
      <c r="BF136" s="908"/>
      <c r="BG136" s="908"/>
      <c r="BH136" s="908"/>
      <c r="BI136" s="908"/>
      <c r="BJ136" s="908"/>
      <c r="BK136" s="908"/>
      <c r="BL136" s="908"/>
      <c r="BM136" s="908"/>
      <c r="BN136" s="908"/>
      <c r="BO136" s="908"/>
      <c r="BP136" s="908"/>
      <c r="BQ136" s="908"/>
      <c r="BR136" s="908"/>
      <c r="BS136" s="908"/>
      <c r="BT136" s="908"/>
      <c r="BU136" s="908"/>
      <c r="BV136" s="908"/>
      <c r="BW136" s="908"/>
    </row>
    <row r="137" spans="1:75" ht="12" customHeight="1" x14ac:dyDescent="0.15">
      <c r="D137" s="210" t="s">
        <v>251</v>
      </c>
      <c r="W137" s="210" t="s">
        <v>8</v>
      </c>
      <c r="Y137" s="210" t="s">
        <v>14</v>
      </c>
      <c r="Z137" s="920" t="s">
        <v>1304</v>
      </c>
      <c r="AA137" s="920"/>
      <c r="AB137" s="920"/>
      <c r="AC137" s="920"/>
      <c r="AD137" s="920"/>
      <c r="AE137" s="920"/>
      <c r="AF137" s="920"/>
      <c r="AG137" s="920"/>
      <c r="AH137" s="920"/>
      <c r="AI137" s="920"/>
      <c r="AJ137" s="920"/>
      <c r="AK137" s="920"/>
      <c r="AL137" s="920"/>
      <c r="AM137" s="920"/>
      <c r="AN137" s="920"/>
      <c r="AO137" s="920"/>
      <c r="AP137" s="920"/>
      <c r="AQ137" s="920"/>
      <c r="AR137" s="920"/>
      <c r="AS137" s="920"/>
      <c r="AT137" s="920"/>
      <c r="AU137" s="920"/>
      <c r="AV137" s="920"/>
      <c r="AW137" s="920"/>
      <c r="AX137" s="920"/>
      <c r="AY137" s="920"/>
      <c r="AZ137" s="920"/>
      <c r="BA137" s="920"/>
      <c r="BB137" s="920"/>
      <c r="BC137" s="920"/>
      <c r="BD137" s="920"/>
      <c r="BE137" s="920"/>
      <c r="BF137" s="920"/>
      <c r="BG137" s="920"/>
      <c r="BH137" s="920"/>
      <c r="BI137" s="920"/>
      <c r="BJ137" s="920"/>
      <c r="BK137" s="920"/>
      <c r="BL137" s="920"/>
      <c r="BM137" s="920"/>
      <c r="BN137" s="920"/>
      <c r="BO137" s="920"/>
      <c r="BP137" s="920"/>
      <c r="BQ137" s="920"/>
      <c r="BR137" s="920"/>
      <c r="BS137" s="920"/>
      <c r="BT137" s="920"/>
      <c r="BU137" s="920"/>
      <c r="BV137" s="920"/>
      <c r="BW137" s="920"/>
    </row>
    <row r="138" spans="1:75" ht="12" customHeight="1" x14ac:dyDescent="0.15">
      <c r="Z138" s="920"/>
      <c r="AA138" s="920"/>
      <c r="AB138" s="920"/>
      <c r="AC138" s="920"/>
      <c r="AD138" s="920"/>
      <c r="AE138" s="920"/>
      <c r="AF138" s="920"/>
      <c r="AG138" s="920"/>
      <c r="AH138" s="920"/>
      <c r="AI138" s="920"/>
      <c r="AJ138" s="920"/>
      <c r="AK138" s="920"/>
      <c r="AL138" s="920"/>
      <c r="AM138" s="920"/>
      <c r="AN138" s="920"/>
      <c r="AO138" s="920"/>
      <c r="AP138" s="920"/>
      <c r="AQ138" s="920"/>
      <c r="AR138" s="920"/>
      <c r="AS138" s="920"/>
      <c r="AT138" s="920"/>
      <c r="AU138" s="920"/>
      <c r="AV138" s="920"/>
      <c r="AW138" s="920"/>
      <c r="AX138" s="920"/>
      <c r="AY138" s="920"/>
      <c r="AZ138" s="920"/>
      <c r="BA138" s="920"/>
      <c r="BB138" s="920"/>
      <c r="BC138" s="920"/>
      <c r="BD138" s="920"/>
      <c r="BE138" s="920"/>
      <c r="BF138" s="920"/>
      <c r="BG138" s="920"/>
      <c r="BH138" s="920"/>
      <c r="BI138" s="920"/>
      <c r="BJ138" s="920"/>
      <c r="BK138" s="920"/>
      <c r="BL138" s="920"/>
      <c r="BM138" s="920"/>
      <c r="BN138" s="920"/>
      <c r="BO138" s="920"/>
      <c r="BP138" s="920"/>
      <c r="BQ138" s="920"/>
      <c r="BR138" s="920"/>
      <c r="BS138" s="920"/>
      <c r="BT138" s="920"/>
      <c r="BU138" s="920"/>
      <c r="BV138" s="920"/>
      <c r="BW138" s="920"/>
    </row>
    <row r="139" spans="1:75" ht="12" customHeight="1" x14ac:dyDescent="0.15">
      <c r="Z139" s="546"/>
      <c r="AA139" s="546"/>
      <c r="AB139" s="546"/>
      <c r="AC139" s="546"/>
      <c r="AD139" s="546"/>
      <c r="AE139" s="546"/>
      <c r="AF139" s="546"/>
      <c r="AG139" s="546"/>
      <c r="AH139" s="546"/>
      <c r="AI139" s="546"/>
      <c r="AJ139" s="546"/>
      <c r="AK139" s="546"/>
      <c r="AL139" s="546"/>
      <c r="AM139" s="546"/>
      <c r="AN139" s="546"/>
      <c r="AO139" s="546"/>
      <c r="AP139" s="546"/>
      <c r="AQ139" s="546"/>
      <c r="AR139" s="546"/>
      <c r="AS139" s="546"/>
      <c r="AT139" s="546"/>
      <c r="AU139" s="546"/>
      <c r="AV139" s="546"/>
      <c r="AW139" s="546"/>
      <c r="AX139" s="546"/>
      <c r="AY139" s="546"/>
      <c r="AZ139" s="546"/>
      <c r="BA139" s="546"/>
      <c r="BB139" s="546"/>
      <c r="BC139" s="546"/>
      <c r="BD139" s="546"/>
      <c r="BE139" s="546"/>
      <c r="BF139" s="546"/>
      <c r="BG139" s="546"/>
      <c r="BH139" s="546"/>
      <c r="BI139" s="546"/>
      <c r="BJ139" s="546"/>
      <c r="BK139" s="546"/>
      <c r="BL139" s="546"/>
      <c r="BM139" s="546"/>
      <c r="BN139" s="546"/>
      <c r="BO139" s="546"/>
      <c r="BP139" s="546"/>
      <c r="BQ139" s="546"/>
      <c r="BR139" s="546"/>
      <c r="BS139" s="546"/>
      <c r="BT139" s="546"/>
      <c r="BU139" s="546"/>
      <c r="BV139" s="546"/>
      <c r="BW139" s="546"/>
    </row>
    <row r="140" spans="1:75" ht="12" customHeight="1" x14ac:dyDescent="0.15">
      <c r="D140" s="210" t="s">
        <v>796</v>
      </c>
      <c r="W140" s="210" t="s">
        <v>8</v>
      </c>
      <c r="Y140" s="210" t="s">
        <v>14</v>
      </c>
      <c r="Z140" s="210" t="s">
        <v>797</v>
      </c>
    </row>
    <row r="141" spans="1:75" ht="12" customHeight="1" x14ac:dyDescent="0.15">
      <c r="D141" s="210" t="s">
        <v>229</v>
      </c>
      <c r="W141" s="210" t="s">
        <v>8</v>
      </c>
      <c r="Y141" s="210" t="s">
        <v>14</v>
      </c>
      <c r="Z141" s="210" t="s">
        <v>407</v>
      </c>
    </row>
    <row r="142" spans="1:75" ht="12" customHeight="1" x14ac:dyDescent="0.15">
      <c r="D142" s="210" t="s">
        <v>230</v>
      </c>
      <c r="W142" s="210" t="s">
        <v>8</v>
      </c>
      <c r="Y142" s="210" t="s">
        <v>14</v>
      </c>
      <c r="Z142" s="210" t="s">
        <v>450</v>
      </c>
    </row>
    <row r="143" spans="1:75" ht="12" customHeight="1" x14ac:dyDescent="0.15">
      <c r="D143" s="210" t="s">
        <v>612</v>
      </c>
      <c r="W143" s="210" t="s">
        <v>8</v>
      </c>
      <c r="Y143" s="210" t="s">
        <v>14</v>
      </c>
      <c r="Z143" s="210" t="s">
        <v>730</v>
      </c>
    </row>
    <row r="144" spans="1:75" ht="12" customHeight="1" x14ac:dyDescent="0.15">
      <c r="D144" s="210" t="s">
        <v>426</v>
      </c>
      <c r="W144" s="210" t="s">
        <v>8</v>
      </c>
      <c r="Y144" s="210" t="s">
        <v>14</v>
      </c>
      <c r="Z144" s="210" t="s">
        <v>427</v>
      </c>
    </row>
    <row r="145" spans="1:75" ht="12" customHeight="1" x14ac:dyDescent="0.15">
      <c r="D145" s="210" t="s">
        <v>622</v>
      </c>
      <c r="W145" s="210" t="s">
        <v>8</v>
      </c>
      <c r="Y145" s="210" t="s">
        <v>14</v>
      </c>
      <c r="Z145" s="210" t="s">
        <v>731</v>
      </c>
    </row>
    <row r="146" spans="1:75" ht="12" customHeight="1" x14ac:dyDescent="0.15">
      <c r="D146" s="210" t="s">
        <v>1913</v>
      </c>
      <c r="W146" s="210" t="s">
        <v>8</v>
      </c>
      <c r="Y146" s="210" t="s">
        <v>14</v>
      </c>
      <c r="Z146" s="210" t="s">
        <v>1914</v>
      </c>
      <c r="AB146" s="221"/>
      <c r="AC146" s="221"/>
      <c r="AD146" s="221"/>
      <c r="AE146" s="221"/>
      <c r="AF146" s="221"/>
      <c r="AG146" s="221"/>
      <c r="AH146" s="221"/>
      <c r="AI146" s="221"/>
      <c r="AJ146" s="221"/>
      <c r="AK146" s="221"/>
      <c r="AL146" s="221"/>
      <c r="AM146" s="221"/>
      <c r="AN146" s="221"/>
      <c r="AO146" s="221"/>
      <c r="AP146" s="221"/>
      <c r="AQ146" s="221"/>
    </row>
    <row r="147" spans="1:75" ht="12" customHeight="1" x14ac:dyDescent="0.15">
      <c r="D147" s="210" t="s">
        <v>623</v>
      </c>
      <c r="W147" s="210" t="s">
        <v>8</v>
      </c>
      <c r="Y147" s="210" t="s">
        <v>14</v>
      </c>
      <c r="Z147" s="210" t="s">
        <v>1864</v>
      </c>
    </row>
    <row r="148" spans="1:75" ht="12" customHeight="1" x14ac:dyDescent="0.15">
      <c r="D148" s="210" t="s">
        <v>613</v>
      </c>
      <c r="W148" s="210" t="s">
        <v>8</v>
      </c>
      <c r="Y148" s="210" t="s">
        <v>14</v>
      </c>
      <c r="Z148" s="210" t="s">
        <v>732</v>
      </c>
    </row>
    <row r="149" spans="1:75" ht="12" customHeight="1" x14ac:dyDescent="0.15">
      <c r="D149" s="210" t="s">
        <v>624</v>
      </c>
      <c r="W149" s="210" t="s">
        <v>8</v>
      </c>
      <c r="Y149" s="210" t="s">
        <v>14</v>
      </c>
      <c r="Z149" s="210" t="s">
        <v>675</v>
      </c>
    </row>
    <row r="150" spans="1:75" ht="12" customHeight="1" x14ac:dyDescent="0.15">
      <c r="D150" s="210" t="s">
        <v>625</v>
      </c>
      <c r="W150" s="210" t="s">
        <v>8</v>
      </c>
      <c r="Y150" s="210" t="s">
        <v>14</v>
      </c>
      <c r="Z150" s="210" t="s">
        <v>774</v>
      </c>
    </row>
    <row r="151" spans="1:75" ht="12" customHeight="1" x14ac:dyDescent="0.15">
      <c r="D151" s="210" t="s">
        <v>626</v>
      </c>
      <c r="W151" s="210" t="s">
        <v>8</v>
      </c>
      <c r="Y151" s="210" t="s">
        <v>14</v>
      </c>
      <c r="Z151" s="210" t="s">
        <v>775</v>
      </c>
    </row>
    <row r="152" spans="1:75" ht="12" customHeight="1" x14ac:dyDescent="0.15">
      <c r="D152" s="210" t="s">
        <v>1055</v>
      </c>
      <c r="W152" s="210" t="s">
        <v>8</v>
      </c>
      <c r="Y152" s="210" t="s">
        <v>14</v>
      </c>
      <c r="Z152" s="911" t="s">
        <v>1266</v>
      </c>
      <c r="AA152" s="912"/>
      <c r="AB152" s="912"/>
      <c r="AC152" s="912"/>
      <c r="AD152" s="912"/>
      <c r="AE152" s="912"/>
      <c r="AF152" s="912"/>
      <c r="AG152" s="912"/>
      <c r="AH152" s="912"/>
      <c r="AI152" s="912"/>
      <c r="AJ152" s="912"/>
      <c r="AK152" s="912"/>
      <c r="AL152" s="912"/>
      <c r="AM152" s="912"/>
      <c r="AN152" s="912"/>
      <c r="AO152" s="912"/>
      <c r="AP152" s="912"/>
      <c r="AQ152" s="912"/>
      <c r="AR152" s="912"/>
      <c r="AS152" s="912"/>
      <c r="AT152" s="912"/>
      <c r="AU152" s="912"/>
      <c r="AV152" s="912"/>
      <c r="AW152" s="912"/>
      <c r="AX152" s="912"/>
      <c r="AY152" s="912"/>
      <c r="AZ152" s="912"/>
      <c r="BA152" s="912"/>
      <c r="BB152" s="912"/>
      <c r="BC152" s="912"/>
      <c r="BD152" s="912"/>
      <c r="BE152" s="912"/>
      <c r="BF152" s="912"/>
      <c r="BG152" s="912"/>
      <c r="BH152" s="912"/>
      <c r="BI152" s="912"/>
      <c r="BJ152" s="912"/>
      <c r="BK152" s="912"/>
      <c r="BL152" s="912"/>
      <c r="BM152" s="912"/>
      <c r="BN152" s="912"/>
      <c r="BO152" s="912"/>
      <c r="BP152" s="912"/>
      <c r="BQ152" s="912"/>
      <c r="BR152" s="912"/>
      <c r="BS152" s="912"/>
      <c r="BT152" s="912"/>
      <c r="BU152" s="912"/>
      <c r="BV152" s="912"/>
      <c r="BW152" s="912"/>
    </row>
    <row r="153" spans="1:75" ht="12" customHeight="1" x14ac:dyDescent="0.15">
      <c r="Z153" s="912"/>
      <c r="AA153" s="912"/>
      <c r="AB153" s="912"/>
      <c r="AC153" s="912"/>
      <c r="AD153" s="912"/>
      <c r="AE153" s="912"/>
      <c r="AF153" s="912"/>
      <c r="AG153" s="912"/>
      <c r="AH153" s="912"/>
      <c r="AI153" s="912"/>
      <c r="AJ153" s="912"/>
      <c r="AK153" s="912"/>
      <c r="AL153" s="912"/>
      <c r="AM153" s="912"/>
      <c r="AN153" s="912"/>
      <c r="AO153" s="912"/>
      <c r="AP153" s="912"/>
      <c r="AQ153" s="912"/>
      <c r="AR153" s="912"/>
      <c r="AS153" s="912"/>
      <c r="AT153" s="912"/>
      <c r="AU153" s="912"/>
      <c r="AV153" s="912"/>
      <c r="AW153" s="912"/>
      <c r="AX153" s="912"/>
      <c r="AY153" s="912"/>
      <c r="AZ153" s="912"/>
      <c r="BA153" s="912"/>
      <c r="BB153" s="912"/>
      <c r="BC153" s="912"/>
      <c r="BD153" s="912"/>
      <c r="BE153" s="912"/>
      <c r="BF153" s="912"/>
      <c r="BG153" s="912"/>
      <c r="BH153" s="912"/>
      <c r="BI153" s="912"/>
      <c r="BJ153" s="912"/>
      <c r="BK153" s="912"/>
      <c r="BL153" s="912"/>
      <c r="BM153" s="912"/>
      <c r="BN153" s="912"/>
      <c r="BO153" s="912"/>
      <c r="BP153" s="912"/>
      <c r="BQ153" s="912"/>
      <c r="BR153" s="912"/>
      <c r="BS153" s="912"/>
      <c r="BT153" s="912"/>
      <c r="BU153" s="912"/>
      <c r="BV153" s="912"/>
      <c r="BW153" s="912"/>
    </row>
    <row r="154" spans="1:75" ht="12" customHeight="1" x14ac:dyDescent="0.15">
      <c r="D154" s="210" t="s">
        <v>48</v>
      </c>
      <c r="W154" s="210" t="s">
        <v>8</v>
      </c>
      <c r="Y154" s="210" t="s">
        <v>14</v>
      </c>
      <c r="Z154" s="210" t="s">
        <v>246</v>
      </c>
    </row>
    <row r="155" spans="1:75" s="177" customFormat="1" ht="12" customHeight="1" x14ac:dyDescent="0.15">
      <c r="A155" s="221"/>
      <c r="B155" s="221"/>
      <c r="C155" s="210"/>
      <c r="D155" s="210" t="s">
        <v>1917</v>
      </c>
      <c r="E155" s="210"/>
      <c r="F155" s="210"/>
      <c r="G155" s="210"/>
      <c r="H155" s="210"/>
      <c r="I155" s="210"/>
      <c r="J155" s="210"/>
      <c r="K155" s="210"/>
      <c r="L155" s="210"/>
      <c r="M155" s="210"/>
      <c r="N155" s="210"/>
      <c r="O155" s="210"/>
      <c r="P155" s="210"/>
      <c r="Q155" s="210"/>
      <c r="R155" s="210"/>
      <c r="S155" s="210"/>
      <c r="T155" s="210"/>
      <c r="U155" s="210"/>
      <c r="V155" s="210"/>
      <c r="W155" s="210" t="s">
        <v>8</v>
      </c>
      <c r="X155" s="210"/>
      <c r="Y155" s="210" t="s">
        <v>14</v>
      </c>
      <c r="Z155" s="210" t="s">
        <v>1925</v>
      </c>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row>
    <row r="156" spans="1:75" s="177" customFormat="1" ht="12" customHeight="1" x14ac:dyDescent="0.15">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row>
    <row r="157" spans="1:75" s="177" customFormat="1" ht="12" customHeight="1" x14ac:dyDescent="0.15">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row>
    <row r="158" spans="1:75" s="177" customFormat="1" ht="12" customHeight="1" x14ac:dyDescent="0.15">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c r="BU158" s="221"/>
      <c r="BV158" s="221"/>
      <c r="BW158" s="221"/>
    </row>
  </sheetData>
  <mergeCells count="51">
    <mergeCell ref="Z152:BW153"/>
    <mergeCell ref="AQ37:BT38"/>
    <mergeCell ref="AK36:AP38"/>
    <mergeCell ref="BI43:BT44"/>
    <mergeCell ref="Z128:BW129"/>
    <mergeCell ref="BC39:BH40"/>
    <mergeCell ref="Z113:BW115"/>
    <mergeCell ref="C53:BW54"/>
    <mergeCell ref="Z137:BW138"/>
    <mergeCell ref="Z132:BW132"/>
    <mergeCell ref="Z130:BW131"/>
    <mergeCell ref="Z135:BW136"/>
    <mergeCell ref="Z133:BW134"/>
    <mergeCell ref="Z124:BW125"/>
    <mergeCell ref="AQ41:BT42"/>
    <mergeCell ref="C55:BW56"/>
    <mergeCell ref="A49:BW50"/>
    <mergeCell ref="C62:I63"/>
    <mergeCell ref="Z118:BW119"/>
    <mergeCell ref="X62:AG63"/>
    <mergeCell ref="AA96:BW97"/>
    <mergeCell ref="BD43:BH44"/>
    <mergeCell ref="AK41:AP42"/>
    <mergeCell ref="BI39:BT40"/>
    <mergeCell ref="AS36:BT36"/>
    <mergeCell ref="AQ39:BB40"/>
    <mergeCell ref="AQ43:AU44"/>
    <mergeCell ref="AK43:AP44"/>
    <mergeCell ref="AV43:BC44"/>
    <mergeCell ref="AK39:AP40"/>
    <mergeCell ref="AQ36:AR36"/>
    <mergeCell ref="AK32:AP33"/>
    <mergeCell ref="AK34:AP35"/>
    <mergeCell ref="AQ32:BT33"/>
    <mergeCell ref="BM28:BT29"/>
    <mergeCell ref="BI35:BM35"/>
    <mergeCell ref="AK30:AP31"/>
    <mergeCell ref="AQ30:BT31"/>
    <mergeCell ref="BS34:BT35"/>
    <mergeCell ref="AQ34:BH35"/>
    <mergeCell ref="BI34:BM34"/>
    <mergeCell ref="BN34:BR35"/>
    <mergeCell ref="BE2:BT3"/>
    <mergeCell ref="BP26:BQ26"/>
    <mergeCell ref="AQ28:BE29"/>
    <mergeCell ref="BF28:BL29"/>
    <mergeCell ref="A13:BW15"/>
    <mergeCell ref="BL4:BN5"/>
    <mergeCell ref="BM26:BN26"/>
    <mergeCell ref="AK28:AP29"/>
    <mergeCell ref="A17:BW18"/>
  </mergeCells>
  <phoneticPr fontId="1"/>
  <printOptions horizontalCentered="1"/>
  <pageMargins left="0.51181102362204722" right="0.19685039370078741" top="0.78740157480314965" bottom="0.59055118110236227" header="0.35433070866141736" footer="0.39370078740157483"/>
  <pageSetup paperSize="9" scale="95" orientation="landscape" r:id="rId1"/>
  <headerFooter alignWithMargins="0"/>
  <rowBreaks count="3" manualBreakCount="3">
    <brk id="46" max="74" man="1"/>
    <brk id="92" max="74" man="1"/>
    <brk id="138"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56</xdr:col>
                    <xdr:colOff>66675</xdr:colOff>
                    <xdr:row>31</xdr:row>
                    <xdr:rowOff>38100</xdr:rowOff>
                  </from>
                  <to>
                    <xdr:col>58</xdr:col>
                    <xdr:colOff>28575</xdr:colOff>
                    <xdr:row>32</xdr:row>
                    <xdr:rowOff>133350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44</xdr:col>
                    <xdr:colOff>19050</xdr:colOff>
                    <xdr:row>31</xdr:row>
                    <xdr:rowOff>38100</xdr:rowOff>
                  </from>
                  <to>
                    <xdr:col>45</xdr:col>
                    <xdr:colOff>123825</xdr:colOff>
                    <xdr:row>32</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314"/>
  <sheetViews>
    <sheetView view="pageBreakPreview" zoomScaleNormal="100" zoomScaleSheetLayoutView="100" workbookViewId="0">
      <selection activeCell="AY513" sqref="AY513"/>
    </sheetView>
  </sheetViews>
  <sheetFormatPr defaultColWidth="9" defaultRowHeight="12" customHeight="1" x14ac:dyDescent="0.15"/>
  <cols>
    <col min="1" max="1" width="1.875" style="2" customWidth="1"/>
    <col min="2" max="3" width="1.875" style="7" customWidth="1"/>
    <col min="4" max="23" width="1.875" style="2" customWidth="1"/>
    <col min="24" max="24" width="2.375" style="3" customWidth="1"/>
    <col min="25" max="26" width="2.375" style="2" customWidth="1"/>
    <col min="27" max="27" width="2" style="2" customWidth="1"/>
    <col min="28" max="34" width="1.875" style="2" customWidth="1"/>
    <col min="35" max="35" width="1.875" style="486" customWidth="1"/>
    <col min="36" max="59" width="1.875" style="2" customWidth="1"/>
    <col min="60" max="69" width="1.875" style="4" customWidth="1"/>
    <col min="70" max="77" width="1.875" style="2" customWidth="1"/>
    <col min="78" max="16384" width="9" style="2"/>
  </cols>
  <sheetData>
    <row r="1" spans="1:76" ht="12" customHeight="1" x14ac:dyDescent="0.15">
      <c r="A1" s="1085" t="s">
        <v>750</v>
      </c>
      <c r="B1" s="1089"/>
      <c r="C1" s="1089"/>
      <c r="D1" s="1089"/>
      <c r="E1" s="1089"/>
      <c r="F1" s="1089"/>
      <c r="G1" s="1089"/>
      <c r="H1" s="1089"/>
      <c r="I1" s="1089"/>
      <c r="J1" s="1089"/>
      <c r="K1" s="1089"/>
      <c r="L1" s="1089"/>
      <c r="M1" s="1089"/>
      <c r="N1" s="1089"/>
      <c r="O1" s="1086"/>
      <c r="P1" s="1089" t="s">
        <v>39</v>
      </c>
      <c r="Q1" s="1089"/>
      <c r="R1" s="1089"/>
      <c r="S1" s="1089"/>
      <c r="T1" s="1089"/>
      <c r="U1" s="1089"/>
      <c r="V1" s="1089"/>
      <c r="W1" s="1086"/>
      <c r="X1" s="1085" t="s">
        <v>693</v>
      </c>
      <c r="Y1" s="1089"/>
      <c r="Z1" s="1089"/>
      <c r="AA1" s="1089"/>
      <c r="AB1" s="1089"/>
      <c r="AC1" s="1089"/>
      <c r="AD1" s="1089"/>
      <c r="AE1" s="1089"/>
      <c r="AF1" s="1089"/>
      <c r="AG1" s="1089"/>
      <c r="AH1" s="1089"/>
      <c r="AI1" s="1089"/>
      <c r="AJ1" s="1089"/>
      <c r="AK1" s="1089"/>
      <c r="AL1" s="1089"/>
      <c r="AM1" s="1089"/>
      <c r="AN1" s="1089"/>
      <c r="AO1" s="1089"/>
      <c r="AP1" s="1089"/>
      <c r="AQ1" s="1089"/>
      <c r="AR1" s="1089"/>
      <c r="AS1" s="1089"/>
      <c r="AT1" s="1089"/>
      <c r="AU1" s="1089"/>
      <c r="AV1" s="1089"/>
      <c r="AW1" s="1089"/>
      <c r="AX1" s="1089"/>
      <c r="AY1" s="1089"/>
      <c r="AZ1" s="1089"/>
      <c r="BA1" s="1089"/>
      <c r="BB1" s="1089"/>
      <c r="BC1" s="1089"/>
      <c r="BD1" s="1089"/>
      <c r="BE1" s="1089"/>
      <c r="BF1" s="1089"/>
      <c r="BG1" s="1086"/>
      <c r="BH1" s="1177" t="s">
        <v>460</v>
      </c>
      <c r="BI1" s="1177"/>
      <c r="BJ1" s="1177"/>
      <c r="BK1" s="1177"/>
      <c r="BL1" s="1177"/>
      <c r="BM1" s="1177"/>
      <c r="BN1" s="1177"/>
      <c r="BO1" s="1177"/>
      <c r="BP1" s="1177"/>
      <c r="BQ1" s="1178"/>
      <c r="BR1" s="1089" t="s">
        <v>38</v>
      </c>
      <c r="BS1" s="1089"/>
      <c r="BT1" s="1089"/>
      <c r="BU1" s="1089"/>
      <c r="BV1" s="1089"/>
      <c r="BW1" s="1089"/>
      <c r="BX1" s="1086"/>
    </row>
    <row r="2" spans="1:76" ht="12" customHeight="1" x14ac:dyDescent="0.15">
      <c r="A2" s="1087"/>
      <c r="B2" s="1090"/>
      <c r="C2" s="1090"/>
      <c r="D2" s="1090"/>
      <c r="E2" s="1090"/>
      <c r="F2" s="1090"/>
      <c r="G2" s="1090"/>
      <c r="H2" s="1090"/>
      <c r="I2" s="1090"/>
      <c r="J2" s="1090"/>
      <c r="K2" s="1090"/>
      <c r="L2" s="1090"/>
      <c r="M2" s="1090"/>
      <c r="N2" s="1090"/>
      <c r="O2" s="1088"/>
      <c r="P2" s="1090"/>
      <c r="Q2" s="1090"/>
      <c r="R2" s="1090"/>
      <c r="S2" s="1090"/>
      <c r="T2" s="1090"/>
      <c r="U2" s="1090"/>
      <c r="V2" s="1090"/>
      <c r="W2" s="1088"/>
      <c r="X2" s="1087"/>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88"/>
      <c r="BH2" s="1179"/>
      <c r="BI2" s="1179"/>
      <c r="BJ2" s="1179"/>
      <c r="BK2" s="1179"/>
      <c r="BL2" s="1179"/>
      <c r="BM2" s="1179"/>
      <c r="BN2" s="1179"/>
      <c r="BO2" s="1179"/>
      <c r="BP2" s="1179"/>
      <c r="BQ2" s="1180"/>
      <c r="BR2" s="1090"/>
      <c r="BS2" s="1090"/>
      <c r="BT2" s="1090"/>
      <c r="BU2" s="1090"/>
      <c r="BV2" s="1090"/>
      <c r="BW2" s="1090"/>
      <c r="BX2" s="1088"/>
    </row>
    <row r="3" spans="1:76" ht="12" customHeight="1" x14ac:dyDescent="0.15">
      <c r="A3" s="14" t="s">
        <v>78</v>
      </c>
      <c r="B3" s="2"/>
      <c r="C3" s="2" t="s">
        <v>77</v>
      </c>
      <c r="D3" s="13"/>
      <c r="E3" s="13"/>
      <c r="F3" s="13"/>
      <c r="G3" s="13"/>
      <c r="H3" s="13"/>
      <c r="I3" s="13"/>
      <c r="J3" s="13"/>
      <c r="K3" s="13"/>
      <c r="L3" s="13"/>
      <c r="M3" s="13"/>
      <c r="N3" s="13"/>
      <c r="O3" s="35"/>
      <c r="P3" s="13"/>
      <c r="Q3" s="13"/>
      <c r="R3" s="13"/>
      <c r="S3" s="13"/>
      <c r="T3" s="13"/>
      <c r="U3" s="13"/>
      <c r="V3" s="13"/>
      <c r="W3" s="35"/>
      <c r="X3" s="36"/>
      <c r="Y3" s="13"/>
      <c r="Z3" s="13"/>
      <c r="AA3" s="13"/>
      <c r="AB3" s="13"/>
      <c r="AC3" s="13"/>
      <c r="AD3" s="13"/>
      <c r="AE3" s="13"/>
      <c r="AF3" s="13"/>
      <c r="AG3" s="13"/>
      <c r="AH3" s="13"/>
      <c r="AI3" s="487"/>
      <c r="AJ3" s="13"/>
      <c r="AK3" s="13"/>
      <c r="AL3" s="13"/>
      <c r="AM3" s="13"/>
      <c r="AN3" s="13"/>
      <c r="AO3" s="13"/>
      <c r="AP3" s="13"/>
      <c r="AQ3" s="13"/>
      <c r="AR3" s="13"/>
      <c r="AS3" s="13"/>
      <c r="AT3" s="13"/>
      <c r="AU3" s="13"/>
      <c r="AV3" s="13"/>
      <c r="AW3" s="13"/>
      <c r="AX3" s="13"/>
      <c r="AY3" s="13"/>
      <c r="AZ3" s="13"/>
      <c r="BA3" s="13"/>
      <c r="BB3" s="13"/>
      <c r="BC3" s="13"/>
      <c r="BD3" s="13"/>
      <c r="BE3" s="13"/>
      <c r="BF3" s="13"/>
      <c r="BG3" s="35"/>
      <c r="BH3" s="37"/>
      <c r="BI3" s="37"/>
      <c r="BJ3" s="37"/>
      <c r="BK3" s="37"/>
      <c r="BL3" s="37"/>
      <c r="BM3" s="37"/>
      <c r="BN3" s="37"/>
      <c r="BO3" s="37"/>
      <c r="BP3" s="37"/>
      <c r="BQ3" s="38"/>
      <c r="BR3" s="13"/>
      <c r="BS3" s="13"/>
      <c r="BT3" s="13"/>
      <c r="BU3" s="13"/>
      <c r="BV3" s="13"/>
      <c r="BW3" s="13"/>
      <c r="BX3" s="35"/>
    </row>
    <row r="4" spans="1:76" ht="12" customHeight="1" x14ac:dyDescent="0.15">
      <c r="A4" s="14"/>
      <c r="B4" s="7" t="s">
        <v>1473</v>
      </c>
      <c r="C4" s="2" t="s">
        <v>1556</v>
      </c>
      <c r="O4" s="6"/>
      <c r="W4" s="6"/>
      <c r="BG4" s="6"/>
      <c r="BQ4" s="5"/>
      <c r="BX4" s="6"/>
    </row>
    <row r="5" spans="1:76" ht="12" customHeight="1" x14ac:dyDescent="0.15">
      <c r="A5" s="1"/>
      <c r="B5" s="2"/>
      <c r="C5" s="2"/>
      <c r="D5" s="928" t="s">
        <v>561</v>
      </c>
      <c r="E5" s="977"/>
      <c r="F5" s="977"/>
      <c r="G5" s="977"/>
      <c r="H5" s="977"/>
      <c r="I5" s="977"/>
      <c r="J5" s="977"/>
      <c r="K5" s="977"/>
      <c r="L5" s="977"/>
      <c r="M5" s="977"/>
      <c r="N5" s="977"/>
      <c r="O5" s="978"/>
      <c r="P5" s="1"/>
      <c r="Q5" s="2" t="s">
        <v>1351</v>
      </c>
      <c r="S5" s="3" t="s">
        <v>1350</v>
      </c>
      <c r="T5" s="25"/>
      <c r="U5" s="930" t="s">
        <v>1349</v>
      </c>
      <c r="V5" s="931"/>
      <c r="W5" s="1034"/>
      <c r="X5" s="3" t="s">
        <v>1353</v>
      </c>
      <c r="Y5" s="957" t="s">
        <v>1018</v>
      </c>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8"/>
      <c r="BH5" s="4" t="s">
        <v>57</v>
      </c>
      <c r="BQ5" s="5"/>
      <c r="BX5" s="6"/>
    </row>
    <row r="6" spans="1:76" ht="12" customHeight="1" x14ac:dyDescent="0.15">
      <c r="A6" s="1"/>
      <c r="B6" s="2"/>
      <c r="C6" s="2"/>
      <c r="D6" s="977"/>
      <c r="E6" s="977"/>
      <c r="F6" s="977"/>
      <c r="G6" s="977"/>
      <c r="H6" s="977"/>
      <c r="I6" s="977"/>
      <c r="J6" s="977"/>
      <c r="K6" s="977"/>
      <c r="L6" s="977"/>
      <c r="M6" s="977"/>
      <c r="N6" s="977"/>
      <c r="O6" s="978"/>
      <c r="W6" s="6"/>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8"/>
      <c r="BH6" s="4" t="s">
        <v>820</v>
      </c>
      <c r="BQ6" s="5"/>
      <c r="BX6" s="6"/>
    </row>
    <row r="7" spans="1:76" ht="12" customHeight="1" x14ac:dyDescent="0.15">
      <c r="A7" s="1"/>
      <c r="B7" s="2"/>
      <c r="C7" s="2"/>
      <c r="D7" s="977"/>
      <c r="E7" s="977"/>
      <c r="F7" s="977"/>
      <c r="G7" s="977"/>
      <c r="H7" s="977"/>
      <c r="I7" s="977"/>
      <c r="J7" s="977"/>
      <c r="K7" s="977"/>
      <c r="L7" s="977"/>
      <c r="M7" s="977"/>
      <c r="N7" s="977"/>
      <c r="O7" s="978"/>
      <c r="W7" s="6"/>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7"/>
      <c r="AY7" s="957"/>
      <c r="AZ7" s="957"/>
      <c r="BA7" s="957"/>
      <c r="BB7" s="957"/>
      <c r="BC7" s="957"/>
      <c r="BD7" s="957"/>
      <c r="BE7" s="957"/>
      <c r="BF7" s="957"/>
      <c r="BG7" s="958"/>
      <c r="BH7" s="4" t="s">
        <v>1248</v>
      </c>
      <c r="BQ7" s="5"/>
      <c r="BX7" s="6"/>
    </row>
    <row r="8" spans="1:76" ht="12" customHeight="1" x14ac:dyDescent="0.15">
      <c r="A8" s="1"/>
      <c r="B8" s="2"/>
      <c r="C8" s="2"/>
      <c r="D8" s="977"/>
      <c r="E8" s="977"/>
      <c r="F8" s="977"/>
      <c r="G8" s="977"/>
      <c r="H8" s="977"/>
      <c r="I8" s="977"/>
      <c r="J8" s="977"/>
      <c r="K8" s="977"/>
      <c r="L8" s="977"/>
      <c r="M8" s="977"/>
      <c r="N8" s="977"/>
      <c r="O8" s="978"/>
      <c r="W8" s="6"/>
      <c r="X8" s="39"/>
      <c r="BG8" s="6"/>
      <c r="BH8" s="4" t="s">
        <v>837</v>
      </c>
      <c r="BQ8" s="5"/>
      <c r="BX8" s="6"/>
    </row>
    <row r="9" spans="1:76" ht="12" customHeight="1" x14ac:dyDescent="0.15">
      <c r="A9" s="1"/>
      <c r="B9" s="2"/>
      <c r="C9" s="2"/>
      <c r="O9" s="6"/>
      <c r="W9" s="6"/>
      <c r="X9" s="1"/>
      <c r="Y9" s="1181"/>
      <c r="Z9" s="1181"/>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6"/>
      <c r="BQ9" s="5"/>
      <c r="BX9" s="6"/>
    </row>
    <row r="10" spans="1:76" ht="12" customHeight="1" x14ac:dyDescent="0.15">
      <c r="A10" s="1"/>
      <c r="B10" s="7" t="s">
        <v>1555</v>
      </c>
      <c r="C10" s="2" t="s">
        <v>377</v>
      </c>
      <c r="O10" s="6"/>
      <c r="W10" s="6"/>
      <c r="X10" s="1"/>
      <c r="Y10" s="1181"/>
      <c r="Z10" s="1181"/>
      <c r="AA10" s="1181"/>
      <c r="AB10" s="1181"/>
      <c r="AC10" s="1181"/>
      <c r="AD10" s="1181"/>
      <c r="AE10" s="1181"/>
      <c r="AF10" s="1181"/>
      <c r="AG10" s="1181"/>
      <c r="AH10" s="1181"/>
      <c r="AI10" s="1181"/>
      <c r="AJ10" s="1181"/>
      <c r="AK10" s="1181"/>
      <c r="AL10" s="1181"/>
      <c r="AM10" s="1181"/>
      <c r="AN10" s="1181"/>
      <c r="AO10" s="1181"/>
      <c r="AP10" s="1181"/>
      <c r="AQ10" s="1181"/>
      <c r="AR10" s="1181"/>
      <c r="AS10" s="1181"/>
      <c r="AT10" s="1181"/>
      <c r="AU10" s="1181"/>
      <c r="AV10" s="1181"/>
      <c r="AW10" s="1181"/>
      <c r="AX10" s="1181"/>
      <c r="AY10" s="1181"/>
      <c r="AZ10" s="1181"/>
      <c r="BA10" s="1181"/>
      <c r="BB10" s="1181"/>
      <c r="BC10" s="1181"/>
      <c r="BD10" s="1181"/>
      <c r="BE10" s="1181"/>
      <c r="BF10" s="1181"/>
      <c r="BG10" s="6"/>
      <c r="BH10" s="176"/>
      <c r="BI10" s="174"/>
      <c r="BJ10" s="174"/>
      <c r="BK10" s="174"/>
      <c r="BL10" s="174"/>
      <c r="BM10" s="174"/>
      <c r="BN10" s="174"/>
      <c r="BO10" s="174"/>
      <c r="BP10" s="174"/>
      <c r="BQ10" s="175"/>
      <c r="BX10" s="6"/>
    </row>
    <row r="11" spans="1:76" ht="12" customHeight="1" x14ac:dyDescent="0.15">
      <c r="A11" s="1"/>
      <c r="D11" s="928" t="s">
        <v>726</v>
      </c>
      <c r="E11" s="977"/>
      <c r="F11" s="977"/>
      <c r="G11" s="977"/>
      <c r="H11" s="977"/>
      <c r="I11" s="977"/>
      <c r="J11" s="977"/>
      <c r="K11" s="977"/>
      <c r="L11" s="977"/>
      <c r="M11" s="977"/>
      <c r="N11" s="977"/>
      <c r="O11" s="978"/>
      <c r="Q11" s="2" t="s">
        <v>1351</v>
      </c>
      <c r="S11" s="3" t="s">
        <v>1350</v>
      </c>
      <c r="T11" s="25"/>
      <c r="U11" s="930" t="s">
        <v>1349</v>
      </c>
      <c r="V11" s="931"/>
      <c r="W11" s="1034"/>
      <c r="X11" s="3" t="s">
        <v>1353</v>
      </c>
      <c r="Y11" s="928" t="s">
        <v>1927</v>
      </c>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8"/>
      <c r="BH11" s="4" t="s">
        <v>1249</v>
      </c>
      <c r="BQ11" s="5"/>
      <c r="BX11" s="6"/>
    </row>
    <row r="12" spans="1:76" ht="12" customHeight="1" x14ac:dyDescent="0.15">
      <c r="A12" s="1"/>
      <c r="D12" s="977"/>
      <c r="E12" s="977"/>
      <c r="F12" s="977"/>
      <c r="G12" s="977"/>
      <c r="H12" s="977"/>
      <c r="I12" s="977"/>
      <c r="J12" s="977"/>
      <c r="K12" s="977"/>
      <c r="L12" s="977"/>
      <c r="M12" s="977"/>
      <c r="N12" s="977"/>
      <c r="O12" s="978"/>
      <c r="W12" s="6"/>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8"/>
      <c r="BH12" s="1238" t="s">
        <v>1919</v>
      </c>
      <c r="BI12" s="925"/>
      <c r="BJ12" s="925"/>
      <c r="BK12" s="925"/>
      <c r="BL12" s="925"/>
      <c r="BM12" s="925"/>
      <c r="BN12" s="925"/>
      <c r="BO12" s="925"/>
      <c r="BP12" s="925"/>
      <c r="BQ12" s="926"/>
      <c r="BR12" s="168"/>
      <c r="BS12" s="201"/>
      <c r="BT12" s="202"/>
      <c r="BU12" s="202"/>
      <c r="BV12" s="202"/>
      <c r="BW12" s="202"/>
      <c r="BX12" s="198"/>
    </row>
    <row r="13" spans="1:76" ht="12" customHeight="1" x14ac:dyDescent="0.15">
      <c r="A13" s="1"/>
      <c r="D13" s="977"/>
      <c r="E13" s="977"/>
      <c r="F13" s="977"/>
      <c r="G13" s="977"/>
      <c r="H13" s="977"/>
      <c r="I13" s="977"/>
      <c r="J13" s="977"/>
      <c r="K13" s="977"/>
      <c r="L13" s="977"/>
      <c r="M13" s="977"/>
      <c r="N13" s="977"/>
      <c r="O13" s="978"/>
      <c r="W13" s="6"/>
      <c r="Y13" s="957"/>
      <c r="Z13" s="957"/>
      <c r="AA13" s="957"/>
      <c r="AB13" s="957"/>
      <c r="AC13" s="957"/>
      <c r="AD13" s="957"/>
      <c r="AE13" s="957"/>
      <c r="AF13" s="957"/>
      <c r="AG13" s="957"/>
      <c r="AH13" s="957"/>
      <c r="AI13" s="957"/>
      <c r="AJ13" s="957"/>
      <c r="AK13" s="957"/>
      <c r="AL13" s="957"/>
      <c r="AM13" s="957"/>
      <c r="AN13" s="957"/>
      <c r="AO13" s="957"/>
      <c r="AP13" s="957"/>
      <c r="AQ13" s="957"/>
      <c r="AR13" s="957"/>
      <c r="AS13" s="957"/>
      <c r="AT13" s="957"/>
      <c r="AU13" s="957"/>
      <c r="AV13" s="957"/>
      <c r="AW13" s="957"/>
      <c r="AX13" s="957"/>
      <c r="AY13" s="957"/>
      <c r="AZ13" s="957"/>
      <c r="BA13" s="957"/>
      <c r="BB13" s="957"/>
      <c r="BC13" s="957"/>
      <c r="BD13" s="957"/>
      <c r="BE13" s="957"/>
      <c r="BF13" s="957"/>
      <c r="BG13" s="958"/>
      <c r="BH13" s="927"/>
      <c r="BI13" s="925"/>
      <c r="BJ13" s="925"/>
      <c r="BK13" s="925"/>
      <c r="BL13" s="925"/>
      <c r="BM13" s="925"/>
      <c r="BN13" s="925"/>
      <c r="BO13" s="925"/>
      <c r="BP13" s="925"/>
      <c r="BQ13" s="926"/>
      <c r="BR13" s="168"/>
      <c r="BS13" s="202"/>
      <c r="BT13" s="202"/>
      <c r="BU13" s="202"/>
      <c r="BV13" s="202"/>
      <c r="BW13" s="202"/>
      <c r="BX13" s="198"/>
    </row>
    <row r="14" spans="1:76" ht="12" customHeight="1" x14ac:dyDescent="0.15">
      <c r="A14" s="1"/>
      <c r="D14" s="977"/>
      <c r="E14" s="977"/>
      <c r="F14" s="977"/>
      <c r="G14" s="977"/>
      <c r="H14" s="977"/>
      <c r="I14" s="977"/>
      <c r="J14" s="977"/>
      <c r="K14" s="977"/>
      <c r="L14" s="977"/>
      <c r="M14" s="977"/>
      <c r="N14" s="977"/>
      <c r="O14" s="978"/>
      <c r="W14" s="6"/>
      <c r="X14" s="1"/>
      <c r="AI14" s="111"/>
      <c r="BG14" s="6"/>
      <c r="BH14" s="1222" t="s">
        <v>1920</v>
      </c>
      <c r="BI14" s="925"/>
      <c r="BJ14" s="925"/>
      <c r="BK14" s="925"/>
      <c r="BL14" s="925"/>
      <c r="BM14" s="925"/>
      <c r="BN14" s="925"/>
      <c r="BO14" s="925"/>
      <c r="BP14" s="925"/>
      <c r="BQ14" s="926"/>
      <c r="BR14" s="168"/>
      <c r="BS14" s="202"/>
      <c r="BT14" s="202"/>
      <c r="BU14" s="202"/>
      <c r="BV14" s="202"/>
      <c r="BW14" s="202"/>
      <c r="BX14" s="198"/>
    </row>
    <row r="15" spans="1:76" ht="12" customHeight="1" x14ac:dyDescent="0.15">
      <c r="A15" s="1"/>
      <c r="D15" s="928" t="s">
        <v>274</v>
      </c>
      <c r="E15" s="928"/>
      <c r="F15" s="928"/>
      <c r="G15" s="928"/>
      <c r="H15" s="928"/>
      <c r="I15" s="928"/>
      <c r="J15" s="928"/>
      <c r="K15" s="928"/>
      <c r="L15" s="928"/>
      <c r="M15" s="928"/>
      <c r="N15" s="928"/>
      <c r="O15" s="929"/>
      <c r="W15" s="6"/>
      <c r="X15" s="3" t="s">
        <v>1353</v>
      </c>
      <c r="Y15" s="957" t="s">
        <v>1929</v>
      </c>
      <c r="Z15" s="957"/>
      <c r="AA15" s="957"/>
      <c r="AB15" s="957"/>
      <c r="AC15" s="957"/>
      <c r="AD15" s="957"/>
      <c r="AE15" s="957"/>
      <c r="AF15" s="957"/>
      <c r="AG15" s="957"/>
      <c r="AH15" s="957"/>
      <c r="AI15" s="957"/>
      <c r="AJ15" s="957"/>
      <c r="AK15" s="957"/>
      <c r="AL15" s="957"/>
      <c r="AM15" s="957"/>
      <c r="AN15" s="957"/>
      <c r="AO15" s="957"/>
      <c r="AP15" s="957"/>
      <c r="AQ15" s="957"/>
      <c r="AR15" s="957"/>
      <c r="AS15" s="957"/>
      <c r="AT15" s="957"/>
      <c r="AU15" s="957"/>
      <c r="AV15" s="957"/>
      <c r="AW15" s="957"/>
      <c r="AX15" s="957"/>
      <c r="AY15" s="957"/>
      <c r="AZ15" s="957"/>
      <c r="BA15" s="957"/>
      <c r="BB15" s="957"/>
      <c r="BC15" s="957"/>
      <c r="BD15" s="957"/>
      <c r="BE15" s="957"/>
      <c r="BF15" s="957"/>
      <c r="BG15" s="958"/>
      <c r="BH15" s="927"/>
      <c r="BI15" s="925"/>
      <c r="BJ15" s="925"/>
      <c r="BK15" s="925"/>
      <c r="BL15" s="925"/>
      <c r="BM15" s="925"/>
      <c r="BN15" s="925"/>
      <c r="BO15" s="925"/>
      <c r="BP15" s="925"/>
      <c r="BQ15" s="926"/>
      <c r="BR15" s="168"/>
      <c r="BS15" s="202"/>
      <c r="BT15" s="202"/>
      <c r="BU15" s="202"/>
      <c r="BV15" s="202"/>
      <c r="BW15" s="202"/>
      <c r="BX15" s="198"/>
    </row>
    <row r="16" spans="1:76" ht="12" customHeight="1" x14ac:dyDescent="0.15">
      <c r="A16" s="1"/>
      <c r="D16" s="928"/>
      <c r="E16" s="928"/>
      <c r="F16" s="928"/>
      <c r="G16" s="928"/>
      <c r="H16" s="928"/>
      <c r="I16" s="928"/>
      <c r="J16" s="928"/>
      <c r="K16" s="928"/>
      <c r="L16" s="928"/>
      <c r="M16" s="928"/>
      <c r="N16" s="928"/>
      <c r="O16" s="929"/>
      <c r="W16" s="6"/>
      <c r="Y16" s="957"/>
      <c r="Z16" s="957"/>
      <c r="AA16" s="957"/>
      <c r="AB16" s="957"/>
      <c r="AC16" s="957"/>
      <c r="AD16" s="957"/>
      <c r="AE16" s="957"/>
      <c r="AF16" s="957"/>
      <c r="AG16" s="957"/>
      <c r="AH16" s="957"/>
      <c r="AI16" s="957"/>
      <c r="AJ16" s="957"/>
      <c r="AK16" s="957"/>
      <c r="AL16" s="957"/>
      <c r="AM16" s="957"/>
      <c r="AN16" s="957"/>
      <c r="AO16" s="957"/>
      <c r="AP16" s="957"/>
      <c r="AQ16" s="957"/>
      <c r="AR16" s="957"/>
      <c r="AS16" s="957"/>
      <c r="AT16" s="957"/>
      <c r="AU16" s="957"/>
      <c r="AV16" s="957"/>
      <c r="AW16" s="957"/>
      <c r="AX16" s="957"/>
      <c r="AY16" s="957"/>
      <c r="AZ16" s="957"/>
      <c r="BA16" s="957"/>
      <c r="BB16" s="957"/>
      <c r="BC16" s="957"/>
      <c r="BD16" s="957"/>
      <c r="BE16" s="957"/>
      <c r="BF16" s="957"/>
      <c r="BG16" s="958"/>
      <c r="BH16" s="315" t="s">
        <v>1916</v>
      </c>
      <c r="BQ16" s="5"/>
      <c r="BR16" s="168"/>
      <c r="BS16" s="166"/>
      <c r="BT16" s="166"/>
      <c r="BU16" s="166"/>
      <c r="BV16" s="166"/>
      <c r="BW16" s="166"/>
      <c r="BX16" s="198"/>
    </row>
    <row r="17" spans="1:76" ht="12" customHeight="1" x14ac:dyDescent="0.15">
      <c r="A17" s="1"/>
      <c r="D17" s="928"/>
      <c r="E17" s="928"/>
      <c r="F17" s="928"/>
      <c r="G17" s="928"/>
      <c r="H17" s="928"/>
      <c r="I17" s="928"/>
      <c r="J17" s="928"/>
      <c r="K17" s="928"/>
      <c r="L17" s="928"/>
      <c r="M17" s="928"/>
      <c r="N17" s="928"/>
      <c r="O17" s="929"/>
      <c r="W17" s="6"/>
      <c r="Y17" s="957"/>
      <c r="Z17" s="957"/>
      <c r="AA17" s="957"/>
      <c r="AB17" s="957"/>
      <c r="AC17" s="957"/>
      <c r="AD17" s="957"/>
      <c r="AE17" s="957"/>
      <c r="AF17" s="957"/>
      <c r="AG17" s="957"/>
      <c r="AH17" s="957"/>
      <c r="AI17" s="957"/>
      <c r="AJ17" s="957"/>
      <c r="AK17" s="957"/>
      <c r="AL17" s="957"/>
      <c r="AM17" s="957"/>
      <c r="AN17" s="957"/>
      <c r="AO17" s="957"/>
      <c r="AP17" s="957"/>
      <c r="AQ17" s="957"/>
      <c r="AR17" s="957"/>
      <c r="AS17" s="957"/>
      <c r="AT17" s="957"/>
      <c r="AU17" s="957"/>
      <c r="AV17" s="957"/>
      <c r="AW17" s="957"/>
      <c r="AX17" s="957"/>
      <c r="AY17" s="957"/>
      <c r="AZ17" s="957"/>
      <c r="BA17" s="957"/>
      <c r="BB17" s="957"/>
      <c r="BC17" s="957"/>
      <c r="BD17" s="957"/>
      <c r="BE17" s="957"/>
      <c r="BF17" s="957"/>
      <c r="BG17" s="958"/>
      <c r="BQ17" s="5"/>
      <c r="BR17" s="168"/>
      <c r="BS17" s="168"/>
      <c r="BT17" s="168"/>
      <c r="BU17" s="168"/>
      <c r="BV17" s="168"/>
      <c r="BW17" s="168"/>
      <c r="BX17" s="198"/>
    </row>
    <row r="18" spans="1:76" ht="12" customHeight="1" x14ac:dyDescent="0.15">
      <c r="A18" s="1"/>
      <c r="D18" s="928"/>
      <c r="E18" s="928"/>
      <c r="F18" s="928"/>
      <c r="G18" s="928"/>
      <c r="H18" s="928"/>
      <c r="I18" s="928"/>
      <c r="J18" s="928"/>
      <c r="K18" s="928"/>
      <c r="L18" s="928"/>
      <c r="M18" s="928"/>
      <c r="N18" s="928"/>
      <c r="O18" s="929"/>
      <c r="W18" s="6"/>
      <c r="Y18" s="957"/>
      <c r="Z18" s="957"/>
      <c r="AA18" s="957"/>
      <c r="AB18" s="957"/>
      <c r="AC18" s="957"/>
      <c r="AD18" s="957"/>
      <c r="AE18" s="957"/>
      <c r="AF18" s="957"/>
      <c r="AG18" s="957"/>
      <c r="AH18" s="957"/>
      <c r="AI18" s="957"/>
      <c r="AJ18" s="957"/>
      <c r="AK18" s="957"/>
      <c r="AL18" s="957"/>
      <c r="AM18" s="957"/>
      <c r="AN18" s="957"/>
      <c r="AO18" s="957"/>
      <c r="AP18" s="957"/>
      <c r="AQ18" s="957"/>
      <c r="AR18" s="957"/>
      <c r="AS18" s="957"/>
      <c r="AT18" s="957"/>
      <c r="AU18" s="957"/>
      <c r="AV18" s="957"/>
      <c r="AW18" s="957"/>
      <c r="AX18" s="957"/>
      <c r="AY18" s="957"/>
      <c r="AZ18" s="957"/>
      <c r="BA18" s="957"/>
      <c r="BB18" s="957"/>
      <c r="BC18" s="957"/>
      <c r="BD18" s="957"/>
      <c r="BE18" s="957"/>
      <c r="BF18" s="957"/>
      <c r="BG18" s="958"/>
      <c r="BQ18" s="5"/>
      <c r="BR18" s="168"/>
      <c r="BS18" s="168"/>
      <c r="BT18" s="168"/>
      <c r="BU18" s="168"/>
      <c r="BV18" s="168"/>
      <c r="BW18" s="168"/>
      <c r="BX18" s="198"/>
    </row>
    <row r="19" spans="1:76" ht="12" customHeight="1" x14ac:dyDescent="0.15">
      <c r="A19" s="1"/>
      <c r="D19" s="928"/>
      <c r="E19" s="928"/>
      <c r="F19" s="928"/>
      <c r="G19" s="928"/>
      <c r="H19" s="928"/>
      <c r="I19" s="928"/>
      <c r="J19" s="928"/>
      <c r="K19" s="928"/>
      <c r="L19" s="928"/>
      <c r="M19" s="928"/>
      <c r="N19" s="928"/>
      <c r="O19" s="929"/>
      <c r="W19" s="6"/>
      <c r="X19" s="39"/>
      <c r="Y19" s="1171"/>
      <c r="Z19" s="1171"/>
      <c r="AA19" s="1171"/>
      <c r="AB19" s="1171"/>
      <c r="AC19" s="1171"/>
      <c r="AD19" s="1171"/>
      <c r="AE19" s="1171"/>
      <c r="AF19" s="1171"/>
      <c r="AG19" s="1171"/>
      <c r="AH19" s="1171"/>
      <c r="AI19" s="1171"/>
      <c r="AJ19" s="1171"/>
      <c r="AK19" s="1171"/>
      <c r="AL19" s="1171"/>
      <c r="AM19" s="1171"/>
      <c r="AN19" s="1171"/>
      <c r="AO19" s="1171"/>
      <c r="AP19" s="1171"/>
      <c r="AQ19" s="1171"/>
      <c r="AR19" s="1171"/>
      <c r="AS19" s="1171"/>
      <c r="AT19" s="1171"/>
      <c r="AU19" s="1171"/>
      <c r="AV19" s="1171"/>
      <c r="AW19" s="1171"/>
      <c r="AX19" s="1171"/>
      <c r="AY19" s="1171"/>
      <c r="AZ19" s="1171"/>
      <c r="BA19" s="1171"/>
      <c r="BB19" s="1171"/>
      <c r="BC19" s="1171"/>
      <c r="BD19" s="1171"/>
      <c r="BE19" s="1171"/>
      <c r="BF19" s="1171"/>
      <c r="BG19" s="1172"/>
      <c r="BQ19" s="5"/>
      <c r="BR19" s="168"/>
      <c r="BS19" s="168"/>
      <c r="BT19" s="168"/>
      <c r="BU19" s="168"/>
      <c r="BV19" s="168"/>
      <c r="BW19" s="168"/>
      <c r="BX19" s="198"/>
    </row>
    <row r="20" spans="1:76" ht="12" customHeight="1" x14ac:dyDescent="0.15">
      <c r="A20" s="1"/>
      <c r="D20" s="928"/>
      <c r="E20" s="928"/>
      <c r="F20" s="928"/>
      <c r="G20" s="928"/>
      <c r="H20" s="928"/>
      <c r="I20" s="928"/>
      <c r="J20" s="928"/>
      <c r="K20" s="928"/>
      <c r="L20" s="928"/>
      <c r="M20" s="928"/>
      <c r="N20" s="928"/>
      <c r="O20" s="929"/>
      <c r="W20" s="6"/>
      <c r="X20" s="3" t="s">
        <v>1353</v>
      </c>
      <c r="Y20" s="957" t="s">
        <v>1930</v>
      </c>
      <c r="Z20" s="957"/>
      <c r="AA20" s="957"/>
      <c r="AB20" s="957"/>
      <c r="AC20" s="957"/>
      <c r="AD20" s="957"/>
      <c r="AE20" s="957"/>
      <c r="AF20" s="957"/>
      <c r="AG20" s="957"/>
      <c r="AH20" s="957"/>
      <c r="AI20" s="957"/>
      <c r="AJ20" s="957"/>
      <c r="AK20" s="957"/>
      <c r="AL20" s="957"/>
      <c r="AM20" s="957"/>
      <c r="AN20" s="957"/>
      <c r="AO20" s="957"/>
      <c r="AP20" s="957"/>
      <c r="AQ20" s="957"/>
      <c r="AR20" s="957"/>
      <c r="AS20" s="957"/>
      <c r="AT20" s="957"/>
      <c r="AU20" s="957"/>
      <c r="AV20" s="957"/>
      <c r="AW20" s="957"/>
      <c r="AX20" s="957"/>
      <c r="AY20" s="957"/>
      <c r="AZ20" s="957"/>
      <c r="BA20" s="957"/>
      <c r="BB20" s="957"/>
      <c r="BC20" s="957"/>
      <c r="BD20" s="957"/>
      <c r="BE20" s="957"/>
      <c r="BF20" s="957"/>
      <c r="BG20" s="958"/>
      <c r="BH20" s="821"/>
      <c r="BQ20" s="5"/>
      <c r="BR20" s="168"/>
      <c r="BS20" s="203"/>
      <c r="BT20" s="203"/>
      <c r="BU20" s="203"/>
      <c r="BV20" s="203"/>
      <c r="BW20" s="203"/>
      <c r="BX20" s="198"/>
    </row>
    <row r="21" spans="1:76" ht="12" customHeight="1" x14ac:dyDescent="0.15">
      <c r="A21" s="1"/>
      <c r="D21" s="928"/>
      <c r="E21" s="928"/>
      <c r="F21" s="928"/>
      <c r="G21" s="928"/>
      <c r="H21" s="928"/>
      <c r="I21" s="928"/>
      <c r="J21" s="928"/>
      <c r="K21" s="928"/>
      <c r="L21" s="928"/>
      <c r="M21" s="928"/>
      <c r="N21" s="928"/>
      <c r="O21" s="929"/>
      <c r="W21" s="6"/>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7"/>
      <c r="AY21" s="957"/>
      <c r="AZ21" s="957"/>
      <c r="BA21" s="957"/>
      <c r="BB21" s="957"/>
      <c r="BC21" s="957"/>
      <c r="BD21" s="957"/>
      <c r="BE21" s="957"/>
      <c r="BF21" s="957"/>
      <c r="BG21" s="958"/>
      <c r="BH21" s="821"/>
      <c r="BQ21" s="5"/>
      <c r="BR21" s="168"/>
      <c r="BS21" s="203"/>
      <c r="BT21" s="203"/>
      <c r="BU21" s="203"/>
      <c r="BV21" s="203"/>
      <c r="BW21" s="203"/>
      <c r="BX21" s="198"/>
    </row>
    <row r="22" spans="1:76" ht="12" customHeight="1" x14ac:dyDescent="0.15">
      <c r="A22" s="1"/>
      <c r="O22" s="6"/>
      <c r="W22" s="6"/>
      <c r="X22" s="39"/>
      <c r="Y22" s="1171"/>
      <c r="Z22" s="1171"/>
      <c r="AA22" s="1171"/>
      <c r="AB22" s="1171"/>
      <c r="AC22" s="1171"/>
      <c r="AD22" s="1171"/>
      <c r="AE22" s="1171"/>
      <c r="AF22" s="1171"/>
      <c r="AG22" s="1171"/>
      <c r="AH22" s="1171"/>
      <c r="AI22" s="1171"/>
      <c r="AJ22" s="1171"/>
      <c r="AK22" s="1171"/>
      <c r="AL22" s="1171"/>
      <c r="AM22" s="1171"/>
      <c r="AN22" s="1171"/>
      <c r="AO22" s="1171"/>
      <c r="AP22" s="1171"/>
      <c r="AQ22" s="1171"/>
      <c r="AR22" s="1171"/>
      <c r="AS22" s="1171"/>
      <c r="AT22" s="1171"/>
      <c r="AU22" s="1171"/>
      <c r="AV22" s="1171"/>
      <c r="AW22" s="1171"/>
      <c r="AX22" s="1171"/>
      <c r="AY22" s="1171"/>
      <c r="AZ22" s="1171"/>
      <c r="BA22" s="1171"/>
      <c r="BB22" s="1171"/>
      <c r="BC22" s="1171"/>
      <c r="BD22" s="1171"/>
      <c r="BE22" s="1171"/>
      <c r="BF22" s="1171"/>
      <c r="BG22" s="1172"/>
      <c r="BH22" s="1142"/>
      <c r="BI22" s="1143"/>
      <c r="BJ22" s="1143"/>
      <c r="BK22" s="1143"/>
      <c r="BL22" s="1143"/>
      <c r="BM22" s="1143"/>
      <c r="BN22" s="1143"/>
      <c r="BO22" s="1143"/>
      <c r="BP22" s="1143"/>
      <c r="BQ22" s="1144"/>
      <c r="BR22" s="168"/>
      <c r="BS22" s="168"/>
      <c r="BT22" s="168"/>
      <c r="BU22" s="168"/>
      <c r="BV22" s="168"/>
      <c r="BW22" s="168"/>
      <c r="BX22" s="198"/>
    </row>
    <row r="23" spans="1:76" ht="12" customHeight="1" x14ac:dyDescent="0.15">
      <c r="A23" s="1"/>
      <c r="O23" s="6"/>
      <c r="W23" s="6"/>
      <c r="Y23" s="1171"/>
      <c r="Z23" s="1171"/>
      <c r="AA23" s="1171"/>
      <c r="AB23" s="1171"/>
      <c r="AC23" s="1171"/>
      <c r="AD23" s="1171"/>
      <c r="AE23" s="1171"/>
      <c r="AF23" s="1171"/>
      <c r="AG23" s="1171"/>
      <c r="AH23" s="1171"/>
      <c r="AI23" s="1171"/>
      <c r="AJ23" s="1171"/>
      <c r="AK23" s="1171"/>
      <c r="AL23" s="1171"/>
      <c r="AM23" s="1171"/>
      <c r="AN23" s="1171"/>
      <c r="AO23" s="1171"/>
      <c r="AP23" s="1171"/>
      <c r="AQ23" s="1171"/>
      <c r="AR23" s="1171"/>
      <c r="AS23" s="1171"/>
      <c r="AT23" s="1171"/>
      <c r="AU23" s="1171"/>
      <c r="AV23" s="1171"/>
      <c r="AW23" s="1171"/>
      <c r="AX23" s="1171"/>
      <c r="AY23" s="1171"/>
      <c r="AZ23" s="1171"/>
      <c r="BA23" s="1171"/>
      <c r="BB23" s="1171"/>
      <c r="BC23" s="1171"/>
      <c r="BD23" s="1171"/>
      <c r="BE23" s="1171"/>
      <c r="BF23" s="1171"/>
      <c r="BG23" s="1172"/>
      <c r="BH23" s="1173"/>
      <c r="BI23" s="1174"/>
      <c r="BJ23" s="1174"/>
      <c r="BK23" s="1174"/>
      <c r="BL23" s="1174"/>
      <c r="BM23" s="1174"/>
      <c r="BN23" s="1174"/>
      <c r="BO23" s="1174"/>
      <c r="BP23" s="1174"/>
      <c r="BQ23" s="1175"/>
      <c r="BR23" s="168"/>
      <c r="BS23" s="168"/>
      <c r="BT23" s="168"/>
      <c r="BU23" s="168"/>
      <c r="BV23" s="168"/>
      <c r="BW23" s="168"/>
      <c r="BX23" s="198"/>
    </row>
    <row r="24" spans="1:76" ht="12" customHeight="1" x14ac:dyDescent="0.15">
      <c r="A24" s="1"/>
      <c r="O24" s="6"/>
      <c r="W24" s="6"/>
      <c r="X24" s="406" t="s">
        <v>1361</v>
      </c>
      <c r="Y24" s="204" t="s">
        <v>1611</v>
      </c>
      <c r="Z24" s="204"/>
      <c r="AA24" s="204"/>
      <c r="AB24" s="204"/>
      <c r="AC24" s="204"/>
      <c r="AD24" s="204"/>
      <c r="AE24" s="204"/>
      <c r="AF24" s="204"/>
      <c r="AG24" s="168"/>
      <c r="AH24" s="168"/>
      <c r="AI24" s="309"/>
      <c r="AJ24" s="430"/>
      <c r="AK24" s="430"/>
      <c r="AL24" s="168"/>
      <c r="AM24" s="430"/>
      <c r="AN24" s="430"/>
      <c r="AO24" s="168"/>
      <c r="AP24" s="168"/>
      <c r="AQ24" s="168"/>
      <c r="AR24" s="168"/>
      <c r="AS24" s="168"/>
      <c r="AT24" s="168"/>
      <c r="AU24" s="168"/>
      <c r="AV24" s="168"/>
      <c r="AW24" s="168"/>
      <c r="AX24" s="168"/>
      <c r="AY24" s="168"/>
      <c r="AZ24" s="168"/>
      <c r="BA24" s="168"/>
      <c r="BB24" s="168"/>
      <c r="BC24" s="168"/>
      <c r="BD24" s="168"/>
      <c r="BE24" s="168"/>
      <c r="BF24" s="168"/>
      <c r="BG24" s="198"/>
      <c r="BQ24" s="5"/>
      <c r="BR24" s="168"/>
      <c r="BS24" s="168"/>
      <c r="BT24" s="168"/>
      <c r="BU24" s="168"/>
      <c r="BV24" s="168"/>
      <c r="BW24" s="168"/>
      <c r="BX24" s="198"/>
    </row>
    <row r="25" spans="1:76" ht="12" customHeight="1" x14ac:dyDescent="0.15">
      <c r="A25" s="1"/>
      <c r="O25" s="6"/>
      <c r="W25" s="6"/>
      <c r="X25" s="409"/>
      <c r="Y25" s="345"/>
      <c r="Z25" s="429"/>
      <c r="AA25" s="429" t="s">
        <v>107</v>
      </c>
      <c r="AB25" s="429" t="s">
        <v>11</v>
      </c>
      <c r="AC25" s="429"/>
      <c r="AD25" s="429"/>
      <c r="AE25" s="429"/>
      <c r="AF25" s="429"/>
      <c r="AG25" s="429"/>
      <c r="AH25" s="520"/>
      <c r="AI25" s="485"/>
      <c r="AJ25" s="968"/>
      <c r="AK25" s="968"/>
      <c r="AL25" s="429" t="s">
        <v>360</v>
      </c>
      <c r="AM25" s="968"/>
      <c r="AN25" s="968"/>
      <c r="AO25" s="429" t="s">
        <v>351</v>
      </c>
      <c r="AP25" s="429"/>
      <c r="AQ25" s="429"/>
      <c r="AR25" s="429"/>
      <c r="AS25" s="429"/>
      <c r="AT25" s="429"/>
      <c r="AU25" s="429"/>
      <c r="AV25" s="429" t="s">
        <v>1317</v>
      </c>
      <c r="AW25" s="429"/>
      <c r="AX25" s="429"/>
      <c r="AY25" s="429"/>
      <c r="AZ25" s="429" t="s">
        <v>415</v>
      </c>
      <c r="BA25" s="346"/>
      <c r="BB25" s="168"/>
      <c r="BC25" s="168"/>
      <c r="BD25" s="168"/>
      <c r="BE25" s="168"/>
      <c r="BF25" s="168"/>
      <c r="BG25" s="198"/>
      <c r="BH25" s="1173"/>
      <c r="BI25" s="1174"/>
      <c r="BJ25" s="1174"/>
      <c r="BK25" s="1174"/>
      <c r="BL25" s="1174"/>
      <c r="BM25" s="1174"/>
      <c r="BN25" s="1174"/>
      <c r="BO25" s="1174"/>
      <c r="BP25" s="1174"/>
      <c r="BQ25" s="1175"/>
      <c r="BR25" s="168"/>
      <c r="BS25" s="168"/>
      <c r="BT25" s="168"/>
      <c r="BU25" s="168"/>
      <c r="BV25" s="168"/>
      <c r="BW25" s="168"/>
      <c r="BX25" s="198"/>
    </row>
    <row r="26" spans="1:76" ht="12" customHeight="1" x14ac:dyDescent="0.15">
      <c r="A26" s="1"/>
      <c r="B26" s="31"/>
      <c r="C26" s="31"/>
      <c r="O26" s="6"/>
      <c r="W26" s="6"/>
      <c r="X26" s="409"/>
      <c r="Y26" s="437"/>
      <c r="Z26" s="437"/>
      <c r="AA26" s="437"/>
      <c r="AB26" s="437"/>
      <c r="AC26" s="437"/>
      <c r="AD26" s="437"/>
      <c r="AE26" s="437"/>
      <c r="AF26" s="437"/>
      <c r="AG26" s="437"/>
      <c r="AH26" s="437"/>
      <c r="AI26" s="518"/>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8"/>
      <c r="BQ26" s="5"/>
      <c r="BR26" s="168"/>
      <c r="BS26" s="168"/>
      <c r="BT26" s="168"/>
      <c r="BU26" s="168"/>
      <c r="BV26" s="168"/>
      <c r="BW26" s="168"/>
      <c r="BX26" s="198"/>
    </row>
    <row r="27" spans="1:76" s="9" customFormat="1" ht="12" customHeight="1" x14ac:dyDescent="0.15">
      <c r="A27" s="40"/>
      <c r="B27" s="34"/>
      <c r="C27" s="34"/>
      <c r="O27" s="41"/>
      <c r="W27" s="41"/>
      <c r="X27" s="406" t="s">
        <v>1361</v>
      </c>
      <c r="Y27" s="204" t="s">
        <v>1612</v>
      </c>
      <c r="Z27" s="204"/>
      <c r="AA27" s="204"/>
      <c r="AB27" s="204"/>
      <c r="AC27" s="204"/>
      <c r="AD27" s="204"/>
      <c r="AE27" s="204"/>
      <c r="AF27" s="204"/>
      <c r="AG27" s="204"/>
      <c r="AH27" s="204"/>
      <c r="AI27" s="309"/>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5"/>
      <c r="BH27" s="18"/>
      <c r="BI27" s="18"/>
      <c r="BJ27" s="18"/>
      <c r="BK27" s="18"/>
      <c r="BL27" s="18"/>
      <c r="BM27" s="18"/>
      <c r="BN27" s="18"/>
      <c r="BO27" s="18"/>
      <c r="BP27" s="18"/>
      <c r="BQ27" s="19"/>
      <c r="BR27" s="204"/>
      <c r="BS27" s="204"/>
      <c r="BT27" s="204"/>
      <c r="BU27" s="204"/>
      <c r="BV27" s="204"/>
      <c r="BW27" s="204"/>
      <c r="BX27" s="205"/>
    </row>
    <row r="28" spans="1:76" ht="12" customHeight="1" x14ac:dyDescent="0.15">
      <c r="A28" s="1"/>
      <c r="O28" s="6"/>
      <c r="W28" s="6"/>
      <c r="X28" s="409"/>
      <c r="Y28" s="345"/>
      <c r="Z28" s="429"/>
      <c r="AA28" s="429" t="s">
        <v>107</v>
      </c>
      <c r="AB28" s="429" t="s">
        <v>273</v>
      </c>
      <c r="AC28" s="429"/>
      <c r="AD28" s="429"/>
      <c r="AE28" s="429"/>
      <c r="AF28" s="429"/>
      <c r="AG28" s="429"/>
      <c r="AH28" s="520"/>
      <c r="AI28" s="485"/>
      <c r="AJ28" s="968"/>
      <c r="AK28" s="968"/>
      <c r="AL28" s="429" t="s">
        <v>360</v>
      </c>
      <c r="AM28" s="968"/>
      <c r="AN28" s="968"/>
      <c r="AO28" s="429" t="s">
        <v>351</v>
      </c>
      <c r="AP28" s="429"/>
      <c r="AQ28" s="429"/>
      <c r="AR28" s="429"/>
      <c r="AS28" s="429"/>
      <c r="AT28" s="429"/>
      <c r="AU28" s="429"/>
      <c r="AV28" s="429" t="s">
        <v>1317</v>
      </c>
      <c r="AW28" s="429"/>
      <c r="AX28" s="429"/>
      <c r="AY28" s="429"/>
      <c r="AZ28" s="429" t="s">
        <v>415</v>
      </c>
      <c r="BA28" s="346"/>
      <c r="BB28" s="168"/>
      <c r="BC28" s="168"/>
      <c r="BD28" s="168"/>
      <c r="BE28" s="168"/>
      <c r="BF28" s="168"/>
      <c r="BG28" s="198"/>
      <c r="BQ28" s="5"/>
      <c r="BR28" s="168"/>
      <c r="BS28" s="168"/>
      <c r="BT28" s="168"/>
      <c r="BU28" s="168"/>
      <c r="BV28" s="168"/>
      <c r="BW28" s="168"/>
      <c r="BX28" s="198"/>
    </row>
    <row r="29" spans="1:76" ht="12" customHeight="1" x14ac:dyDescent="0.15">
      <c r="A29" s="1"/>
      <c r="O29" s="6"/>
      <c r="W29" s="6"/>
      <c r="X29" s="168"/>
      <c r="Y29" s="168"/>
      <c r="Z29" s="168"/>
      <c r="AA29" s="168"/>
      <c r="AB29" s="168"/>
      <c r="AC29" s="168"/>
      <c r="AD29" s="168"/>
      <c r="AE29" s="168"/>
      <c r="AF29" s="168"/>
      <c r="AG29" s="168"/>
      <c r="AH29" s="168"/>
      <c r="AI29" s="309"/>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98"/>
      <c r="BQ29" s="5"/>
      <c r="BR29" s="168"/>
      <c r="BS29" s="168"/>
      <c r="BT29" s="168"/>
      <c r="BU29" s="168"/>
      <c r="BV29" s="168"/>
      <c r="BW29" s="168"/>
      <c r="BX29" s="198"/>
    </row>
    <row r="30" spans="1:76" ht="12" customHeight="1" x14ac:dyDescent="0.15">
      <c r="A30" s="1"/>
      <c r="O30" s="6"/>
      <c r="W30" s="6"/>
      <c r="X30" s="39"/>
      <c r="BG30" s="6"/>
      <c r="BQ30" s="5"/>
      <c r="BX30" s="6"/>
    </row>
    <row r="31" spans="1:76" ht="12" customHeight="1" x14ac:dyDescent="0.15">
      <c r="A31" s="1"/>
      <c r="B31" s="181" t="s">
        <v>1554</v>
      </c>
      <c r="C31" s="168" t="s">
        <v>1561</v>
      </c>
      <c r="D31" s="168"/>
      <c r="E31" s="168"/>
      <c r="F31" s="168"/>
      <c r="G31" s="168"/>
      <c r="H31" s="168"/>
      <c r="I31" s="168"/>
      <c r="J31" s="168"/>
      <c r="K31" s="168"/>
      <c r="L31" s="168"/>
      <c r="M31" s="168"/>
      <c r="N31" s="168"/>
      <c r="O31" s="198"/>
      <c r="W31" s="6"/>
      <c r="X31" s="39"/>
      <c r="BG31" s="6"/>
      <c r="BQ31" s="5"/>
      <c r="BX31" s="6"/>
    </row>
    <row r="32" spans="1:76" ht="12" customHeight="1" x14ac:dyDescent="0.15">
      <c r="A32" s="1"/>
      <c r="B32" s="181"/>
      <c r="C32" s="181" t="s">
        <v>1347</v>
      </c>
      <c r="D32" s="957" t="s">
        <v>1562</v>
      </c>
      <c r="E32" s="957"/>
      <c r="F32" s="957"/>
      <c r="G32" s="957"/>
      <c r="H32" s="957"/>
      <c r="I32" s="957"/>
      <c r="J32" s="957"/>
      <c r="K32" s="957"/>
      <c r="L32" s="957"/>
      <c r="M32" s="957"/>
      <c r="N32" s="957"/>
      <c r="O32" s="958"/>
      <c r="P32" s="1"/>
      <c r="Q32" s="2" t="s">
        <v>1343</v>
      </c>
      <c r="S32" s="3" t="s">
        <v>1342</v>
      </c>
      <c r="T32" s="25"/>
      <c r="U32" s="930" t="s">
        <v>1341</v>
      </c>
      <c r="V32" s="931"/>
      <c r="W32" s="1034"/>
      <c r="X32" s="39" t="s">
        <v>1345</v>
      </c>
      <c r="Y32" s="957" t="s">
        <v>884</v>
      </c>
      <c r="Z32" s="957"/>
      <c r="AA32" s="957"/>
      <c r="AB32" s="957"/>
      <c r="AC32" s="957"/>
      <c r="AD32" s="957"/>
      <c r="AE32" s="957"/>
      <c r="AF32" s="957"/>
      <c r="AG32" s="957"/>
      <c r="AH32" s="957"/>
      <c r="AI32" s="957"/>
      <c r="AJ32" s="957"/>
      <c r="AK32" s="957"/>
      <c r="AL32" s="957"/>
      <c r="AM32" s="957"/>
      <c r="AN32" s="957"/>
      <c r="AO32" s="957"/>
      <c r="AP32" s="957"/>
      <c r="AQ32" s="957"/>
      <c r="AR32" s="957"/>
      <c r="AS32" s="957"/>
      <c r="AT32" s="957"/>
      <c r="AU32" s="957"/>
      <c r="AV32" s="957"/>
      <c r="AW32" s="957"/>
      <c r="AX32" s="957"/>
      <c r="AY32" s="957"/>
      <c r="AZ32" s="957"/>
      <c r="BA32" s="957"/>
      <c r="BB32" s="957"/>
      <c r="BC32" s="957"/>
      <c r="BD32" s="957"/>
      <c r="BE32" s="957"/>
      <c r="BF32" s="957"/>
      <c r="BG32" s="958"/>
      <c r="BQ32" s="5"/>
      <c r="BX32" s="6"/>
    </row>
    <row r="33" spans="1:76" ht="12" customHeight="1" x14ac:dyDescent="0.15">
      <c r="A33" s="1"/>
      <c r="B33" s="181"/>
      <c r="C33" s="391"/>
      <c r="D33" s="957"/>
      <c r="E33" s="957"/>
      <c r="F33" s="957"/>
      <c r="G33" s="957"/>
      <c r="H33" s="957"/>
      <c r="I33" s="957"/>
      <c r="J33" s="957"/>
      <c r="K33" s="957"/>
      <c r="L33" s="957"/>
      <c r="M33" s="957"/>
      <c r="N33" s="957"/>
      <c r="O33" s="958"/>
      <c r="W33" s="6"/>
      <c r="X33" s="39"/>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7"/>
      <c r="AU33" s="957"/>
      <c r="AV33" s="957"/>
      <c r="AW33" s="957"/>
      <c r="AX33" s="957"/>
      <c r="AY33" s="957"/>
      <c r="AZ33" s="957"/>
      <c r="BA33" s="957"/>
      <c r="BB33" s="957"/>
      <c r="BC33" s="957"/>
      <c r="BD33" s="957"/>
      <c r="BE33" s="957"/>
      <c r="BF33" s="957"/>
      <c r="BG33" s="958"/>
      <c r="BH33" s="18"/>
      <c r="BI33" s="18"/>
      <c r="BJ33" s="18"/>
      <c r="BK33" s="18"/>
      <c r="BL33" s="18"/>
      <c r="BM33" s="18"/>
      <c r="BN33" s="18"/>
      <c r="BO33" s="18"/>
      <c r="BP33" s="18"/>
      <c r="BQ33" s="19"/>
      <c r="BX33" s="6"/>
    </row>
    <row r="34" spans="1:76" ht="12" customHeight="1" x14ac:dyDescent="0.15">
      <c r="A34" s="1"/>
      <c r="O34" s="6"/>
      <c r="W34" s="6"/>
      <c r="X34" s="39"/>
      <c r="Y34" s="957"/>
      <c r="Z34" s="957"/>
      <c r="AA34" s="957"/>
      <c r="AB34" s="957"/>
      <c r="AC34" s="957"/>
      <c r="AD34" s="957"/>
      <c r="AE34" s="957"/>
      <c r="AF34" s="957"/>
      <c r="AG34" s="957"/>
      <c r="AH34" s="957"/>
      <c r="AI34" s="957"/>
      <c r="AJ34" s="957"/>
      <c r="AK34" s="957"/>
      <c r="AL34" s="957"/>
      <c r="AM34" s="957"/>
      <c r="AN34" s="957"/>
      <c r="AO34" s="957"/>
      <c r="AP34" s="957"/>
      <c r="AQ34" s="957"/>
      <c r="AR34" s="957"/>
      <c r="AS34" s="957"/>
      <c r="AT34" s="957"/>
      <c r="AU34" s="957"/>
      <c r="AV34" s="957"/>
      <c r="AW34" s="957"/>
      <c r="AX34" s="957"/>
      <c r="AY34" s="957"/>
      <c r="AZ34" s="957"/>
      <c r="BA34" s="957"/>
      <c r="BB34" s="957"/>
      <c r="BC34" s="957"/>
      <c r="BD34" s="957"/>
      <c r="BE34" s="957"/>
      <c r="BF34" s="957"/>
      <c r="BG34" s="958"/>
      <c r="BH34" s="1139"/>
      <c r="BI34" s="1140"/>
      <c r="BJ34" s="1140"/>
      <c r="BK34" s="1140"/>
      <c r="BL34" s="1140"/>
      <c r="BM34" s="1140"/>
      <c r="BN34" s="1140"/>
      <c r="BO34" s="1140"/>
      <c r="BP34" s="1140"/>
      <c r="BQ34" s="1141"/>
      <c r="BX34" s="6"/>
    </row>
    <row r="35" spans="1:76" ht="12" customHeight="1" x14ac:dyDescent="0.15">
      <c r="A35" s="1"/>
      <c r="O35" s="6"/>
      <c r="W35" s="6"/>
      <c r="X35" s="53" t="s">
        <v>1340</v>
      </c>
      <c r="Y35" s="9" t="s">
        <v>1101</v>
      </c>
      <c r="Z35" s="9"/>
      <c r="AA35" s="9"/>
      <c r="AB35" s="9"/>
      <c r="AC35" s="9"/>
      <c r="AD35" s="9"/>
      <c r="AE35" s="9"/>
      <c r="AF35" s="9"/>
      <c r="AG35" s="9"/>
      <c r="AH35" s="9"/>
      <c r="AJ35" s="9"/>
      <c r="AK35" s="9"/>
      <c r="AL35" s="9"/>
      <c r="AM35" s="9"/>
      <c r="AN35" s="9"/>
      <c r="BG35" s="6"/>
      <c r="BQ35" s="5"/>
      <c r="BX35" s="6"/>
    </row>
    <row r="36" spans="1:76" ht="12" customHeight="1" x14ac:dyDescent="0.15">
      <c r="A36" s="1"/>
      <c r="O36" s="6"/>
      <c r="W36" s="6"/>
      <c r="X36" s="8"/>
      <c r="Y36" s="9"/>
      <c r="Z36" s="9"/>
      <c r="AA36" s="9"/>
      <c r="AB36" s="9"/>
      <c r="AC36" s="9"/>
      <c r="AD36" s="9"/>
      <c r="AE36" s="9"/>
      <c r="AF36" s="9"/>
      <c r="AG36" s="9"/>
      <c r="AH36" s="9"/>
      <c r="AJ36" s="9"/>
      <c r="AK36" s="9"/>
      <c r="AL36" s="9"/>
      <c r="AM36" s="9"/>
      <c r="AN36" s="9"/>
      <c r="BG36" s="6"/>
      <c r="BQ36" s="5"/>
      <c r="BX36" s="6"/>
    </row>
    <row r="37" spans="1:76" ht="12" customHeight="1" x14ac:dyDescent="0.15">
      <c r="A37" s="1"/>
      <c r="O37" s="6"/>
      <c r="W37" s="6"/>
      <c r="X37" s="3" t="s">
        <v>1345</v>
      </c>
      <c r="Y37" s="2" t="s">
        <v>1082</v>
      </c>
      <c r="BG37" s="6"/>
      <c r="BH37" s="174" t="s">
        <v>1235</v>
      </c>
      <c r="BI37" s="174"/>
      <c r="BJ37" s="174"/>
      <c r="BK37" s="174"/>
      <c r="BL37" s="174"/>
      <c r="BM37" s="174"/>
      <c r="BN37" s="174"/>
      <c r="BO37" s="174"/>
      <c r="BP37" s="174"/>
      <c r="BQ37" s="175"/>
      <c r="BX37" s="6"/>
    </row>
    <row r="38" spans="1:76" ht="12" customHeight="1" x14ac:dyDescent="0.15">
      <c r="A38" s="1"/>
      <c r="O38" s="6"/>
      <c r="W38" s="6"/>
      <c r="Y38" s="2" t="s">
        <v>172</v>
      </c>
      <c r="BG38" s="6"/>
      <c r="BH38" s="1151"/>
      <c r="BI38" s="946"/>
      <c r="BJ38" s="946"/>
      <c r="BK38" s="946"/>
      <c r="BL38" s="946"/>
      <c r="BM38" s="946"/>
      <c r="BN38" s="946"/>
      <c r="BO38" s="946"/>
      <c r="BP38" s="946"/>
      <c r="BQ38" s="947"/>
      <c r="BX38" s="6"/>
    </row>
    <row r="39" spans="1:76" ht="12" customHeight="1" x14ac:dyDescent="0.15">
      <c r="A39" s="1"/>
      <c r="O39" s="6"/>
      <c r="W39" s="6"/>
      <c r="Y39" s="2" t="s">
        <v>1553</v>
      </c>
      <c r="AO39" s="54"/>
      <c r="BG39" s="6"/>
      <c r="BH39" s="948"/>
      <c r="BI39" s="946"/>
      <c r="BJ39" s="946"/>
      <c r="BK39" s="946"/>
      <c r="BL39" s="946"/>
      <c r="BM39" s="946"/>
      <c r="BN39" s="946"/>
      <c r="BO39" s="946"/>
      <c r="BP39" s="946"/>
      <c r="BQ39" s="947"/>
      <c r="BX39" s="6"/>
    </row>
    <row r="40" spans="1:76" ht="12" customHeight="1" x14ac:dyDescent="0.15">
      <c r="A40" s="1"/>
      <c r="O40" s="6"/>
      <c r="W40" s="6"/>
      <c r="Y40" s="2" t="s">
        <v>1552</v>
      </c>
      <c r="AO40" s="54"/>
      <c r="BG40" s="6"/>
      <c r="BQ40" s="5"/>
      <c r="BX40" s="6"/>
    </row>
    <row r="41" spans="1:76" ht="12" customHeight="1" x14ac:dyDescent="0.15">
      <c r="A41" s="1"/>
      <c r="O41" s="6"/>
      <c r="W41" s="6"/>
      <c r="Y41" s="2" t="s">
        <v>1551</v>
      </c>
      <c r="AO41" s="54"/>
      <c r="BG41" s="6"/>
      <c r="BQ41" s="5"/>
      <c r="BX41" s="6"/>
    </row>
    <row r="42" spans="1:76" ht="12" customHeight="1" x14ac:dyDescent="0.15">
      <c r="A42" s="1"/>
      <c r="O42" s="6"/>
      <c r="W42" s="6"/>
      <c r="Y42" s="2" t="s">
        <v>1550</v>
      </c>
      <c r="AO42" s="54"/>
      <c r="BG42" s="6"/>
      <c r="BQ42" s="5"/>
      <c r="BX42" s="6"/>
    </row>
    <row r="43" spans="1:76" ht="12" customHeight="1" x14ac:dyDescent="0.15">
      <c r="A43" s="1"/>
      <c r="O43" s="6"/>
      <c r="W43" s="6"/>
      <c r="Y43" s="2" t="s">
        <v>1549</v>
      </c>
      <c r="AO43" s="54"/>
      <c r="BG43" s="6"/>
      <c r="BQ43" s="5"/>
      <c r="BX43" s="6"/>
    </row>
    <row r="44" spans="1:76" ht="12" customHeight="1" x14ac:dyDescent="0.15">
      <c r="A44" s="1"/>
      <c r="O44" s="6"/>
      <c r="W44" s="6"/>
      <c r="X44" s="449"/>
      <c r="Y44" s="375" t="s">
        <v>1569</v>
      </c>
      <c r="Z44" s="375"/>
      <c r="AA44" s="375"/>
      <c r="AB44" s="375"/>
      <c r="AC44" s="375"/>
      <c r="AD44" s="375"/>
      <c r="AE44" s="375"/>
      <c r="AF44" s="375"/>
      <c r="AG44" s="375"/>
      <c r="AH44" s="375"/>
      <c r="AI44" s="309"/>
      <c r="AJ44" s="375"/>
      <c r="AK44" s="375"/>
      <c r="AL44" s="375"/>
      <c r="AM44" s="375"/>
      <c r="AN44" s="375"/>
      <c r="AO44" s="392"/>
      <c r="AP44" s="375"/>
      <c r="AQ44" s="375"/>
      <c r="AR44" s="375"/>
      <c r="AS44" s="375"/>
      <c r="AT44" s="375"/>
      <c r="AU44" s="375"/>
      <c r="AV44" s="375"/>
      <c r="AW44" s="375"/>
      <c r="AX44" s="375"/>
      <c r="AY44" s="375"/>
      <c r="AZ44" s="375"/>
      <c r="BA44" s="375"/>
      <c r="BB44" s="375"/>
      <c r="BC44" s="375"/>
      <c r="BD44" s="375"/>
      <c r="BE44" s="375"/>
      <c r="BF44" s="375"/>
      <c r="BG44" s="393"/>
      <c r="BQ44" s="5"/>
      <c r="BX44" s="6"/>
    </row>
    <row r="45" spans="1:76" ht="12" customHeight="1" x14ac:dyDescent="0.15">
      <c r="A45" s="1"/>
      <c r="O45" s="6"/>
      <c r="W45" s="6"/>
      <c r="Y45" s="2" t="s">
        <v>1548</v>
      </c>
      <c r="AO45" s="54"/>
      <c r="BG45" s="6"/>
      <c r="BQ45" s="5"/>
      <c r="BX45" s="6"/>
    </row>
    <row r="46" spans="1:76" ht="12" customHeight="1" x14ac:dyDescent="0.15">
      <c r="A46" s="1"/>
      <c r="O46" s="6"/>
      <c r="W46" s="6"/>
      <c r="Y46" s="2" t="s">
        <v>1547</v>
      </c>
      <c r="AO46" s="54"/>
      <c r="BG46" s="6"/>
      <c r="BQ46" s="5"/>
      <c r="BX46" s="6"/>
    </row>
    <row r="47" spans="1:76" ht="12" customHeight="1" x14ac:dyDescent="0.15">
      <c r="A47" s="1"/>
      <c r="O47" s="6"/>
      <c r="W47" s="6"/>
      <c r="Y47" s="2" t="s">
        <v>1546</v>
      </c>
      <c r="AO47" s="54"/>
      <c r="BG47" s="6"/>
      <c r="BQ47" s="5"/>
      <c r="BX47" s="6"/>
    </row>
    <row r="48" spans="1:76" ht="12" customHeight="1" x14ac:dyDescent="0.15">
      <c r="A48" s="1"/>
      <c r="O48" s="6"/>
      <c r="W48" s="6"/>
      <c r="Y48" s="2" t="s">
        <v>1545</v>
      </c>
      <c r="AO48" s="54"/>
      <c r="BG48" s="6"/>
      <c r="BQ48" s="5"/>
      <c r="BX48" s="6"/>
    </row>
    <row r="49" spans="1:76" ht="12" customHeight="1" x14ac:dyDescent="0.15">
      <c r="A49" s="1"/>
      <c r="O49" s="6"/>
      <c r="W49" s="6"/>
      <c r="Y49" s="2" t="s">
        <v>1544</v>
      </c>
      <c r="AO49" s="54"/>
      <c r="BG49" s="6"/>
      <c r="BQ49" s="5"/>
      <c r="BX49" s="6"/>
    </row>
    <row r="50" spans="1:76" ht="12" customHeight="1" x14ac:dyDescent="0.15">
      <c r="A50" s="42"/>
      <c r="B50" s="43"/>
      <c r="C50" s="43"/>
      <c r="D50" s="44"/>
      <c r="E50" s="44"/>
      <c r="F50" s="44"/>
      <c r="G50" s="44"/>
      <c r="H50" s="44"/>
      <c r="I50" s="44"/>
      <c r="J50" s="44"/>
      <c r="K50" s="44"/>
      <c r="L50" s="44"/>
      <c r="M50" s="44"/>
      <c r="N50" s="44"/>
      <c r="O50" s="45"/>
      <c r="P50" s="44"/>
      <c r="Q50" s="44"/>
      <c r="R50" s="44"/>
      <c r="S50" s="44"/>
      <c r="T50" s="44"/>
      <c r="U50" s="44"/>
      <c r="V50" s="44"/>
      <c r="W50" s="45"/>
      <c r="X50" s="63"/>
      <c r="Y50" s="44"/>
      <c r="Z50" s="44"/>
      <c r="AA50" s="44"/>
      <c r="AB50" s="44"/>
      <c r="AC50" s="44"/>
      <c r="AD50" s="44"/>
      <c r="AE50" s="44"/>
      <c r="AF50" s="44"/>
      <c r="AG50" s="44"/>
      <c r="AH50" s="44"/>
      <c r="AI50" s="489"/>
      <c r="AJ50" s="44"/>
      <c r="AK50" s="44"/>
      <c r="AL50" s="44"/>
      <c r="AM50" s="44"/>
      <c r="AN50" s="44"/>
      <c r="AO50" s="641"/>
      <c r="AP50" s="44"/>
      <c r="AQ50" s="44"/>
      <c r="AR50" s="44"/>
      <c r="AS50" s="44"/>
      <c r="AT50" s="44"/>
      <c r="AU50" s="44"/>
      <c r="AV50" s="44"/>
      <c r="AW50" s="44"/>
      <c r="AX50" s="44"/>
      <c r="AY50" s="44"/>
      <c r="AZ50" s="44"/>
      <c r="BA50" s="44"/>
      <c r="BB50" s="44"/>
      <c r="BC50" s="44"/>
      <c r="BD50" s="44"/>
      <c r="BE50" s="44"/>
      <c r="BF50" s="44"/>
      <c r="BG50" s="45"/>
      <c r="BH50" s="47"/>
      <c r="BI50" s="47"/>
      <c r="BJ50" s="47"/>
      <c r="BK50" s="47"/>
      <c r="BL50" s="47"/>
      <c r="BM50" s="47"/>
      <c r="BN50" s="47"/>
      <c r="BO50" s="47"/>
      <c r="BP50" s="47"/>
      <c r="BQ50" s="48"/>
      <c r="BR50" s="44"/>
      <c r="BS50" s="44"/>
      <c r="BT50" s="44"/>
      <c r="BU50" s="44"/>
      <c r="BV50" s="44"/>
      <c r="BW50" s="44"/>
      <c r="BX50" s="45"/>
    </row>
    <row r="51" spans="1:76" ht="12" customHeight="1" x14ac:dyDescent="0.15">
      <c r="A51" s="70"/>
      <c r="B51" s="84"/>
      <c r="C51" s="84"/>
      <c r="D51" s="13"/>
      <c r="E51" s="13"/>
      <c r="F51" s="13"/>
      <c r="G51" s="13"/>
      <c r="H51" s="13"/>
      <c r="I51" s="13"/>
      <c r="J51" s="13"/>
      <c r="K51" s="13"/>
      <c r="L51" s="13"/>
      <c r="M51" s="13"/>
      <c r="N51" s="13"/>
      <c r="O51" s="35"/>
      <c r="P51" s="13"/>
      <c r="Q51" s="13"/>
      <c r="R51" s="13"/>
      <c r="S51" s="13"/>
      <c r="T51" s="13"/>
      <c r="U51" s="13"/>
      <c r="V51" s="13"/>
      <c r="W51" s="35"/>
      <c r="X51" s="58"/>
      <c r="Y51" s="13"/>
      <c r="Z51" s="13"/>
      <c r="AA51" s="13"/>
      <c r="AB51" s="13"/>
      <c r="AC51" s="13"/>
      <c r="AD51" s="13"/>
      <c r="AE51" s="13"/>
      <c r="AF51" s="13"/>
      <c r="AG51" s="13"/>
      <c r="AH51" s="619"/>
      <c r="AI51" s="487"/>
      <c r="AJ51" s="13"/>
      <c r="AK51" s="13"/>
      <c r="AL51" s="13"/>
      <c r="AM51" s="13"/>
      <c r="AN51" s="13"/>
      <c r="AO51" s="620"/>
      <c r="AP51" s="13"/>
      <c r="AQ51" s="13"/>
      <c r="AR51" s="13"/>
      <c r="AS51" s="13"/>
      <c r="AT51" s="13"/>
      <c r="AU51" s="13"/>
      <c r="AV51" s="13"/>
      <c r="AW51" s="13"/>
      <c r="AX51" s="13"/>
      <c r="AY51" s="13"/>
      <c r="AZ51" s="13"/>
      <c r="BA51" s="13"/>
      <c r="BB51" s="13"/>
      <c r="BC51" s="13"/>
      <c r="BD51" s="13"/>
      <c r="BE51" s="13"/>
      <c r="BF51" s="13"/>
      <c r="BG51" s="35"/>
      <c r="BH51" s="37"/>
      <c r="BI51" s="37"/>
      <c r="BJ51" s="37"/>
      <c r="BK51" s="37"/>
      <c r="BL51" s="37"/>
      <c r="BM51" s="37"/>
      <c r="BN51" s="37"/>
      <c r="BO51" s="37"/>
      <c r="BP51" s="37"/>
      <c r="BQ51" s="38"/>
      <c r="BR51" s="13"/>
      <c r="BS51" s="13"/>
      <c r="BT51" s="13"/>
      <c r="BU51" s="13"/>
      <c r="BV51" s="13"/>
      <c r="BW51" s="13"/>
      <c r="BX51" s="35"/>
    </row>
    <row r="52" spans="1:76" ht="12" customHeight="1" x14ac:dyDescent="0.15">
      <c r="A52" s="1"/>
      <c r="B52" s="388"/>
      <c r="C52" s="394" t="s">
        <v>1355</v>
      </c>
      <c r="D52" s="1123" t="s">
        <v>1570</v>
      </c>
      <c r="E52" s="1124"/>
      <c r="F52" s="1124"/>
      <c r="G52" s="1124"/>
      <c r="H52" s="1124"/>
      <c r="I52" s="1124"/>
      <c r="J52" s="1124"/>
      <c r="K52" s="1124"/>
      <c r="L52" s="1124"/>
      <c r="M52" s="1124"/>
      <c r="N52" s="1124"/>
      <c r="O52" s="1125"/>
      <c r="P52" s="1"/>
      <c r="Q52" s="2" t="s">
        <v>1329</v>
      </c>
      <c r="S52" s="3" t="s">
        <v>1328</v>
      </c>
      <c r="T52" s="25"/>
      <c r="U52" s="930" t="s">
        <v>1327</v>
      </c>
      <c r="V52" s="931"/>
      <c r="W52" s="1034"/>
      <c r="X52" s="449" t="s">
        <v>1326</v>
      </c>
      <c r="Y52" s="1045" t="s">
        <v>1571</v>
      </c>
      <c r="Z52" s="1045"/>
      <c r="AA52" s="1045"/>
      <c r="AB52" s="1045"/>
      <c r="AC52" s="1045"/>
      <c r="AD52" s="1045"/>
      <c r="AE52" s="1045"/>
      <c r="AF52" s="1045"/>
      <c r="AG52" s="1045"/>
      <c r="AH52" s="1045"/>
      <c r="AI52" s="1045"/>
      <c r="AJ52" s="1045"/>
      <c r="AK52" s="1045"/>
      <c r="AL52" s="1045"/>
      <c r="AM52" s="1045"/>
      <c r="AN52" s="1045"/>
      <c r="AO52" s="1045"/>
      <c r="AP52" s="1045"/>
      <c r="AQ52" s="1045"/>
      <c r="AR52" s="1045"/>
      <c r="AS52" s="1045"/>
      <c r="AT52" s="1045"/>
      <c r="AU52" s="1045"/>
      <c r="AV52" s="1045"/>
      <c r="AW52" s="1045"/>
      <c r="AX52" s="1045"/>
      <c r="AY52" s="1045"/>
      <c r="AZ52" s="1045"/>
      <c r="BA52" s="1045"/>
      <c r="BB52" s="1045"/>
      <c r="BC52" s="1045"/>
      <c r="BD52" s="1045"/>
      <c r="BE52" s="1045"/>
      <c r="BF52" s="1045"/>
      <c r="BG52" s="1046"/>
      <c r="BH52" s="18"/>
      <c r="BQ52" s="5"/>
      <c r="BX52" s="6"/>
    </row>
    <row r="53" spans="1:76" ht="12" customHeight="1" x14ac:dyDescent="0.15">
      <c r="A53" s="1"/>
      <c r="B53" s="375"/>
      <c r="C53" s="394"/>
      <c r="D53" s="1124"/>
      <c r="E53" s="1124"/>
      <c r="F53" s="1124"/>
      <c r="G53" s="1124"/>
      <c r="H53" s="1124"/>
      <c r="I53" s="1124"/>
      <c r="J53" s="1124"/>
      <c r="K53" s="1124"/>
      <c r="L53" s="1124"/>
      <c r="M53" s="1124"/>
      <c r="N53" s="1124"/>
      <c r="O53" s="1125"/>
      <c r="W53" s="6"/>
      <c r="Y53" s="28"/>
      <c r="Z53" s="28"/>
      <c r="AA53" s="28"/>
      <c r="AB53" s="28"/>
      <c r="AC53" s="28"/>
      <c r="AD53" s="28"/>
      <c r="AE53" s="28"/>
      <c r="AF53" s="28"/>
      <c r="AG53" s="28"/>
      <c r="AH53" s="28"/>
      <c r="AI53" s="48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9"/>
      <c r="BQ53" s="5"/>
      <c r="BX53" s="6"/>
    </row>
    <row r="54" spans="1:76" ht="12" customHeight="1" x14ac:dyDescent="0.15">
      <c r="A54" s="1"/>
      <c r="B54" s="375"/>
      <c r="C54" s="394"/>
      <c r="D54" s="1124"/>
      <c r="E54" s="1124"/>
      <c r="F54" s="1124"/>
      <c r="G54" s="1124"/>
      <c r="H54" s="1124"/>
      <c r="I54" s="1124"/>
      <c r="J54" s="1124"/>
      <c r="K54" s="1124"/>
      <c r="L54" s="1124"/>
      <c r="M54" s="1124"/>
      <c r="N54" s="1124"/>
      <c r="O54" s="1125"/>
      <c r="W54" s="6"/>
      <c r="Z54" s="9"/>
      <c r="BG54" s="6"/>
      <c r="BQ54" s="5"/>
      <c r="BX54" s="6"/>
    </row>
    <row r="55" spans="1:76" ht="12" customHeight="1" x14ac:dyDescent="0.15">
      <c r="A55" s="1"/>
      <c r="O55" s="6"/>
      <c r="W55" s="6"/>
      <c r="BG55" s="6"/>
      <c r="BQ55" s="5"/>
      <c r="BX55" s="6"/>
    </row>
    <row r="56" spans="1:76" ht="12" customHeight="1" x14ac:dyDescent="0.15">
      <c r="A56" s="1"/>
      <c r="C56" s="7" t="s">
        <v>1330</v>
      </c>
      <c r="D56" s="928" t="s">
        <v>420</v>
      </c>
      <c r="E56" s="984"/>
      <c r="F56" s="984"/>
      <c r="G56" s="984"/>
      <c r="H56" s="984"/>
      <c r="I56" s="984"/>
      <c r="J56" s="984"/>
      <c r="K56" s="984"/>
      <c r="L56" s="984"/>
      <c r="M56" s="984"/>
      <c r="N56" s="984"/>
      <c r="O56" s="978"/>
      <c r="P56" s="1"/>
      <c r="Q56" s="2" t="s">
        <v>1329</v>
      </c>
      <c r="S56" s="3" t="s">
        <v>1328</v>
      </c>
      <c r="T56" s="25"/>
      <c r="U56" s="930" t="s">
        <v>1327</v>
      </c>
      <c r="V56" s="931"/>
      <c r="W56" s="1034"/>
      <c r="X56" s="395" t="s">
        <v>1325</v>
      </c>
      <c r="Y56" s="206" t="s">
        <v>1590</v>
      </c>
      <c r="Z56" s="204"/>
      <c r="AA56" s="204"/>
      <c r="AB56" s="204"/>
      <c r="AC56" s="204"/>
      <c r="AD56" s="204"/>
      <c r="AE56" s="204"/>
      <c r="AF56" s="204"/>
      <c r="AG56" s="204"/>
      <c r="AH56" s="204"/>
      <c r="AJ56" s="9"/>
      <c r="AL56" s="206"/>
      <c r="AM56" s="206"/>
      <c r="AN56" s="206"/>
      <c r="AO56" s="206"/>
      <c r="AP56" s="206"/>
      <c r="AQ56" s="206"/>
      <c r="AR56" s="206"/>
      <c r="AS56" s="206"/>
      <c r="AT56" s="206"/>
      <c r="AU56" s="206"/>
      <c r="AV56" s="206"/>
      <c r="AW56" s="206"/>
      <c r="AX56" s="206"/>
      <c r="AY56" s="206"/>
      <c r="AZ56" s="206"/>
      <c r="BG56" s="6"/>
      <c r="BQ56" s="5"/>
      <c r="BX56" s="6"/>
    </row>
    <row r="57" spans="1:76" ht="12" customHeight="1" x14ac:dyDescent="0.15">
      <c r="A57" s="14"/>
      <c r="D57" s="984"/>
      <c r="E57" s="984"/>
      <c r="F57" s="984"/>
      <c r="G57" s="984"/>
      <c r="H57" s="984"/>
      <c r="I57" s="984"/>
      <c r="J57" s="984"/>
      <c r="K57" s="984"/>
      <c r="L57" s="984"/>
      <c r="M57" s="984"/>
      <c r="N57" s="984"/>
      <c r="O57" s="978"/>
      <c r="W57" s="6"/>
      <c r="Y57" s="10" t="s">
        <v>608</v>
      </c>
      <c r="Z57" s="11"/>
      <c r="AA57" s="11"/>
      <c r="AB57" s="11"/>
      <c r="AC57" s="11"/>
      <c r="AD57" s="11"/>
      <c r="AE57" s="11"/>
      <c r="AF57" s="11"/>
      <c r="AG57" s="11"/>
      <c r="AH57" s="11"/>
      <c r="AI57" s="490"/>
      <c r="AJ57" s="11"/>
      <c r="AK57" s="12"/>
      <c r="AL57" s="1092"/>
      <c r="AM57" s="1079"/>
      <c r="AN57" s="1079"/>
      <c r="AO57" s="1079"/>
      <c r="AP57" s="1079"/>
      <c r="AQ57" s="429" t="s">
        <v>360</v>
      </c>
      <c r="AR57" s="1157"/>
      <c r="AS57" s="1157"/>
      <c r="AT57" s="429" t="s">
        <v>267</v>
      </c>
      <c r="AU57" s="1156"/>
      <c r="AV57" s="1156"/>
      <c r="AW57" s="429" t="s">
        <v>225</v>
      </c>
      <c r="AX57" s="396"/>
      <c r="AY57" s="429"/>
      <c r="AZ57" s="429"/>
      <c r="BA57" s="429"/>
      <c r="BB57" s="11"/>
      <c r="BC57" s="11"/>
      <c r="BD57" s="11"/>
      <c r="BE57" s="11"/>
      <c r="BF57" s="12"/>
      <c r="BG57" s="6"/>
      <c r="BH57" s="1152"/>
      <c r="BI57" s="1153"/>
      <c r="BJ57" s="1153"/>
      <c r="BK57" s="1153"/>
      <c r="BL57" s="1153"/>
      <c r="BM57" s="1153"/>
      <c r="BN57" s="1153"/>
      <c r="BO57" s="1153"/>
      <c r="BP57" s="1153"/>
      <c r="BQ57" s="1154"/>
      <c r="BX57" s="6"/>
    </row>
    <row r="58" spans="1:76" ht="12" customHeight="1" x14ac:dyDescent="0.15">
      <c r="A58" s="14"/>
      <c r="D58" s="33"/>
      <c r="E58" s="33"/>
      <c r="F58" s="33"/>
      <c r="G58" s="33"/>
      <c r="H58" s="33"/>
      <c r="I58" s="33"/>
      <c r="J58" s="33"/>
      <c r="K58" s="33"/>
      <c r="L58" s="33"/>
      <c r="M58" s="33"/>
      <c r="N58" s="33"/>
      <c r="O58" s="56"/>
      <c r="W58" s="6"/>
      <c r="Y58" s="57"/>
      <c r="Z58" s="13" t="s">
        <v>409</v>
      </c>
      <c r="AA58" s="13"/>
      <c r="AB58" s="13"/>
      <c r="AC58" s="13"/>
      <c r="AD58" s="13"/>
      <c r="AE58" s="13"/>
      <c r="AF58" s="13"/>
      <c r="AG58" s="13"/>
      <c r="AH58" s="13"/>
      <c r="AI58" s="487"/>
      <c r="AJ58" s="13"/>
      <c r="AK58" s="35"/>
      <c r="AL58" s="36" t="s">
        <v>1350</v>
      </c>
      <c r="AM58" s="976"/>
      <c r="AN58" s="976"/>
      <c r="AO58" s="976"/>
      <c r="AP58" s="976"/>
      <c r="AQ58" s="976"/>
      <c r="AR58" s="976"/>
      <c r="AS58" s="976"/>
      <c r="AT58" s="976"/>
      <c r="AU58" s="976"/>
      <c r="AV58" s="976"/>
      <c r="AW58" s="58" t="s">
        <v>1350</v>
      </c>
      <c r="AX58" s="976"/>
      <c r="AY58" s="976"/>
      <c r="AZ58" s="976"/>
      <c r="BA58" s="976"/>
      <c r="BB58" s="976"/>
      <c r="BC58" s="976"/>
      <c r="BD58" s="976"/>
      <c r="BE58" s="976"/>
      <c r="BF58" s="1093"/>
      <c r="BG58" s="6"/>
      <c r="BH58" s="1155"/>
      <c r="BI58" s="1153"/>
      <c r="BJ58" s="1153"/>
      <c r="BK58" s="1153"/>
      <c r="BL58" s="1153"/>
      <c r="BM58" s="1153"/>
      <c r="BN58" s="1153"/>
      <c r="BO58" s="1153"/>
      <c r="BP58" s="1153"/>
      <c r="BQ58" s="1154"/>
      <c r="BX58" s="6"/>
    </row>
    <row r="59" spans="1:76" ht="12" customHeight="1" x14ac:dyDescent="0.15">
      <c r="A59" s="14"/>
      <c r="D59" s="33"/>
      <c r="E59" s="33"/>
      <c r="F59" s="33"/>
      <c r="G59" s="33"/>
      <c r="H59" s="33"/>
      <c r="I59" s="33"/>
      <c r="J59" s="33"/>
      <c r="K59" s="33"/>
      <c r="L59" s="33"/>
      <c r="M59" s="33"/>
      <c r="N59" s="33"/>
      <c r="O59" s="56"/>
      <c r="W59" s="6"/>
      <c r="Y59" s="59"/>
      <c r="Z59" s="60" t="s">
        <v>345</v>
      </c>
      <c r="AA59" s="61"/>
      <c r="AB59" s="61"/>
      <c r="AC59" s="61"/>
      <c r="AD59" s="61"/>
      <c r="AE59" s="61"/>
      <c r="AF59" s="61"/>
      <c r="AG59" s="61"/>
      <c r="AH59" s="61"/>
      <c r="AI59" s="491"/>
      <c r="AJ59" s="61"/>
      <c r="AK59" s="62"/>
      <c r="AL59" s="46" t="s">
        <v>1350</v>
      </c>
      <c r="AM59" s="1017"/>
      <c r="AN59" s="1017"/>
      <c r="AO59" s="1017"/>
      <c r="AP59" s="1017"/>
      <c r="AQ59" s="1017"/>
      <c r="AR59" s="1017"/>
      <c r="AS59" s="1017"/>
      <c r="AT59" s="1017"/>
      <c r="AU59" s="1017"/>
      <c r="AV59" s="1017"/>
      <c r="AW59" s="63" t="s">
        <v>1350</v>
      </c>
      <c r="AX59" s="1017"/>
      <c r="AY59" s="1017"/>
      <c r="AZ59" s="1017"/>
      <c r="BA59" s="1017"/>
      <c r="BB59" s="1017"/>
      <c r="BC59" s="1017"/>
      <c r="BD59" s="1017"/>
      <c r="BE59" s="1017"/>
      <c r="BF59" s="1091"/>
      <c r="BG59" s="6"/>
      <c r="BQ59" s="5"/>
      <c r="BX59" s="6"/>
    </row>
    <row r="60" spans="1:76" ht="12" customHeight="1" x14ac:dyDescent="0.15">
      <c r="A60" s="1"/>
      <c r="O60" s="6"/>
      <c r="W60" s="6"/>
      <c r="X60" s="39"/>
      <c r="Y60" s="1158" t="s">
        <v>313</v>
      </c>
      <c r="Z60" s="1164"/>
      <c r="AA60" s="1164"/>
      <c r="AB60" s="1164"/>
      <c r="AC60" s="1164"/>
      <c r="AD60" s="1164"/>
      <c r="AE60" s="1164"/>
      <c r="AF60" s="10" t="s">
        <v>312</v>
      </c>
      <c r="AG60" s="11"/>
      <c r="AH60" s="11"/>
      <c r="AI60" s="490"/>
      <c r="AJ60" s="11"/>
      <c r="AK60" s="12"/>
      <c r="AL60" s="11"/>
      <c r="AM60" s="11"/>
      <c r="AN60" s="11" t="s">
        <v>107</v>
      </c>
      <c r="AO60" s="11"/>
      <c r="AP60" s="11" t="s">
        <v>1317</v>
      </c>
      <c r="AQ60" s="11"/>
      <c r="AR60" s="11"/>
      <c r="AS60" s="11" t="s">
        <v>415</v>
      </c>
      <c r="AU60" s="1169" t="s">
        <v>1034</v>
      </c>
      <c r="AV60" s="1170"/>
      <c r="AW60" s="374"/>
      <c r="AX60" s="374"/>
      <c r="AY60" s="374" t="s">
        <v>107</v>
      </c>
      <c r="AZ60" s="374"/>
      <c r="BA60" s="374" t="s">
        <v>1317</v>
      </c>
      <c r="BB60" s="374"/>
      <c r="BC60" s="374"/>
      <c r="BD60" s="374" t="s">
        <v>415</v>
      </c>
      <c r="BE60" s="375"/>
      <c r="BF60" s="376"/>
      <c r="BG60" s="6"/>
      <c r="BH60" s="1176"/>
      <c r="BI60" s="910"/>
      <c r="BJ60" s="910"/>
      <c r="BK60" s="910"/>
      <c r="BL60" s="910"/>
      <c r="BM60" s="910"/>
      <c r="BN60" s="910"/>
      <c r="BO60" s="910"/>
      <c r="BP60" s="910"/>
      <c r="BQ60" s="1007"/>
      <c r="BR60" s="197"/>
      <c r="BS60" s="168"/>
      <c r="BT60" s="168"/>
      <c r="BU60" s="168"/>
      <c r="BV60" s="168"/>
      <c r="BW60" s="168"/>
      <c r="BX60" s="198"/>
    </row>
    <row r="61" spans="1:76" ht="12" customHeight="1" x14ac:dyDescent="0.15">
      <c r="A61" s="1"/>
      <c r="O61" s="6"/>
      <c r="W61" s="6"/>
      <c r="X61" s="39"/>
      <c r="Y61" s="1165"/>
      <c r="Z61" s="1166"/>
      <c r="AA61" s="1166"/>
      <c r="AB61" s="1166"/>
      <c r="AC61" s="1166"/>
      <c r="AD61" s="1166"/>
      <c r="AE61" s="1166"/>
      <c r="AF61" s="1145" t="s">
        <v>226</v>
      </c>
      <c r="AG61" s="1146"/>
      <c r="AH61" s="1146"/>
      <c r="AI61" s="1146"/>
      <c r="AJ61" s="1146"/>
      <c r="AK61" s="1147"/>
      <c r="AL61" s="1158"/>
      <c r="AM61" s="1159"/>
      <c r="AN61" s="1159"/>
      <c r="AO61" s="1159"/>
      <c r="AP61" s="1159"/>
      <c r="AQ61" s="1159"/>
      <c r="AR61" s="1159"/>
      <c r="AS61" s="1159"/>
      <c r="AT61" s="1159"/>
      <c r="AU61" s="1159"/>
      <c r="AV61" s="1159"/>
      <c r="AW61" s="1159"/>
      <c r="AX61" s="1159"/>
      <c r="AY61" s="1159"/>
      <c r="AZ61" s="1159"/>
      <c r="BA61" s="1159"/>
      <c r="BB61" s="1159"/>
      <c r="BC61" s="1159"/>
      <c r="BD61" s="1159"/>
      <c r="BE61" s="1159"/>
      <c r="BF61" s="1160"/>
      <c r="BG61" s="6"/>
      <c r="BH61" s="1008"/>
      <c r="BI61" s="910"/>
      <c r="BJ61" s="910"/>
      <c r="BK61" s="910"/>
      <c r="BL61" s="910"/>
      <c r="BM61" s="910"/>
      <c r="BN61" s="910"/>
      <c r="BO61" s="910"/>
      <c r="BP61" s="910"/>
      <c r="BQ61" s="1007"/>
      <c r="BR61" s="168"/>
      <c r="BS61" s="168"/>
      <c r="BT61" s="168"/>
      <c r="BU61" s="168"/>
      <c r="BV61" s="168"/>
      <c r="BW61" s="168"/>
      <c r="BX61" s="198"/>
    </row>
    <row r="62" spans="1:76" ht="12" customHeight="1" x14ac:dyDescent="0.15">
      <c r="A62" s="1"/>
      <c r="O62" s="6"/>
      <c r="W62" s="6"/>
      <c r="X62" s="39"/>
      <c r="Y62" s="1167"/>
      <c r="Z62" s="1168"/>
      <c r="AA62" s="1168"/>
      <c r="AB62" s="1168"/>
      <c r="AC62" s="1168"/>
      <c r="AD62" s="1168"/>
      <c r="AE62" s="1168"/>
      <c r="AF62" s="1148"/>
      <c r="AG62" s="1149"/>
      <c r="AH62" s="1149"/>
      <c r="AI62" s="1149"/>
      <c r="AJ62" s="1149"/>
      <c r="AK62" s="1150"/>
      <c r="AL62" s="1161"/>
      <c r="AM62" s="1162"/>
      <c r="AN62" s="1162"/>
      <c r="AO62" s="1162"/>
      <c r="AP62" s="1162"/>
      <c r="AQ62" s="1162"/>
      <c r="AR62" s="1162"/>
      <c r="AS62" s="1162"/>
      <c r="AT62" s="1162"/>
      <c r="AU62" s="1162"/>
      <c r="AV62" s="1162"/>
      <c r="AW62" s="1162"/>
      <c r="AX62" s="1162"/>
      <c r="AY62" s="1162"/>
      <c r="AZ62" s="1162"/>
      <c r="BA62" s="1162"/>
      <c r="BB62" s="1162"/>
      <c r="BC62" s="1162"/>
      <c r="BD62" s="1162"/>
      <c r="BE62" s="1162"/>
      <c r="BF62" s="1163"/>
      <c r="BG62" s="6"/>
      <c r="BQ62" s="5"/>
      <c r="BX62" s="6"/>
    </row>
    <row r="63" spans="1:76" ht="12" customHeight="1" x14ac:dyDescent="0.15">
      <c r="A63" s="1"/>
      <c r="O63" s="6"/>
      <c r="W63" s="6"/>
      <c r="X63" s="39"/>
      <c r="BG63" s="6"/>
      <c r="BQ63" s="5"/>
      <c r="BX63" s="6"/>
    </row>
    <row r="64" spans="1:76" ht="12" customHeight="1" x14ac:dyDescent="0.15">
      <c r="A64" s="1"/>
      <c r="C64" s="388" t="s">
        <v>1559</v>
      </c>
      <c r="D64" s="988" t="s">
        <v>1572</v>
      </c>
      <c r="E64" s="988"/>
      <c r="F64" s="988"/>
      <c r="G64" s="988"/>
      <c r="H64" s="988"/>
      <c r="I64" s="988"/>
      <c r="J64" s="988"/>
      <c r="K64" s="988"/>
      <c r="L64" s="988"/>
      <c r="M64" s="988"/>
      <c r="N64" s="988"/>
      <c r="O64" s="989"/>
      <c r="P64" s="397"/>
      <c r="Q64" s="375" t="s">
        <v>12</v>
      </c>
      <c r="R64" s="375"/>
      <c r="S64" s="449" t="s">
        <v>14</v>
      </c>
      <c r="T64" s="453"/>
      <c r="U64" s="1112" t="s">
        <v>13</v>
      </c>
      <c r="V64" s="1113"/>
      <c r="W64" s="1114"/>
      <c r="X64" s="448" t="s">
        <v>15</v>
      </c>
      <c r="Y64" s="1015" t="s">
        <v>1701</v>
      </c>
      <c r="Z64" s="1015"/>
      <c r="AA64" s="1015"/>
      <c r="AB64" s="1015"/>
      <c r="AC64" s="1015"/>
      <c r="AD64" s="1015"/>
      <c r="AE64" s="1015"/>
      <c r="AF64" s="1015"/>
      <c r="AG64" s="1015"/>
      <c r="AH64" s="1015"/>
      <c r="AI64" s="1015"/>
      <c r="AJ64" s="1015"/>
      <c r="AK64" s="1015"/>
      <c r="AL64" s="1015"/>
      <c r="AM64" s="1015"/>
      <c r="AN64" s="1015"/>
      <c r="AO64" s="1015"/>
      <c r="AP64" s="1015"/>
      <c r="AQ64" s="1015"/>
      <c r="AR64" s="1015"/>
      <c r="AS64" s="1015"/>
      <c r="AT64" s="1015"/>
      <c r="AU64" s="1015"/>
      <c r="AV64" s="1015"/>
      <c r="AW64" s="1015"/>
      <c r="AX64" s="1015"/>
      <c r="AY64" s="1015"/>
      <c r="AZ64" s="1015"/>
      <c r="BA64" s="1015"/>
      <c r="BB64" s="1015"/>
      <c r="BC64" s="1015"/>
      <c r="BD64" s="1015"/>
      <c r="BE64" s="1015"/>
      <c r="BF64" s="1015"/>
      <c r="BG64" s="1016"/>
      <c r="BH64" s="1056" t="s">
        <v>1560</v>
      </c>
      <c r="BI64" s="1057"/>
      <c r="BJ64" s="1057"/>
      <c r="BK64" s="1057"/>
      <c r="BL64" s="1057"/>
      <c r="BM64" s="1057"/>
      <c r="BN64" s="1057"/>
      <c r="BO64" s="1057"/>
      <c r="BP64" s="1057"/>
      <c r="BQ64" s="1058"/>
      <c r="BX64" s="6"/>
    </row>
    <row r="65" spans="1:76" ht="12" customHeight="1" x14ac:dyDescent="0.15">
      <c r="A65" s="1"/>
      <c r="C65" s="388"/>
      <c r="D65" s="988"/>
      <c r="E65" s="988"/>
      <c r="F65" s="988"/>
      <c r="G65" s="988"/>
      <c r="H65" s="988"/>
      <c r="I65" s="988"/>
      <c r="J65" s="988"/>
      <c r="K65" s="988"/>
      <c r="L65" s="988"/>
      <c r="M65" s="988"/>
      <c r="N65" s="988"/>
      <c r="O65" s="989"/>
      <c r="P65" s="375"/>
      <c r="Q65" s="375"/>
      <c r="R65" s="375"/>
      <c r="S65" s="375"/>
      <c r="T65" s="375"/>
      <c r="U65" s="375"/>
      <c r="V65" s="375"/>
      <c r="W65" s="393"/>
      <c r="X65" s="448"/>
      <c r="Y65" s="1015"/>
      <c r="Z65" s="1015"/>
      <c r="AA65" s="1015"/>
      <c r="AB65" s="1015"/>
      <c r="AC65" s="1015"/>
      <c r="AD65" s="1015"/>
      <c r="AE65" s="1015"/>
      <c r="AF65" s="1015"/>
      <c r="AG65" s="1015"/>
      <c r="AH65" s="1015"/>
      <c r="AI65" s="1015"/>
      <c r="AJ65" s="1015"/>
      <c r="AK65" s="1015"/>
      <c r="AL65" s="1015"/>
      <c r="AM65" s="1015"/>
      <c r="AN65" s="1015"/>
      <c r="AO65" s="1015"/>
      <c r="AP65" s="1015"/>
      <c r="AQ65" s="1015"/>
      <c r="AR65" s="1015"/>
      <c r="AS65" s="1015"/>
      <c r="AT65" s="1015"/>
      <c r="AU65" s="1015"/>
      <c r="AV65" s="1015"/>
      <c r="AW65" s="1015"/>
      <c r="AX65" s="1015"/>
      <c r="AY65" s="1015"/>
      <c r="AZ65" s="1015"/>
      <c r="BA65" s="1015"/>
      <c r="BB65" s="1015"/>
      <c r="BC65" s="1015"/>
      <c r="BD65" s="1015"/>
      <c r="BE65" s="1015"/>
      <c r="BF65" s="1015"/>
      <c r="BG65" s="1016"/>
      <c r="BH65" s="1056"/>
      <c r="BI65" s="1057"/>
      <c r="BJ65" s="1057"/>
      <c r="BK65" s="1057"/>
      <c r="BL65" s="1057"/>
      <c r="BM65" s="1057"/>
      <c r="BN65" s="1057"/>
      <c r="BO65" s="1057"/>
      <c r="BP65" s="1057"/>
      <c r="BQ65" s="1058"/>
      <c r="BX65" s="6"/>
    </row>
    <row r="66" spans="1:76" ht="12" customHeight="1" x14ac:dyDescent="0.15">
      <c r="A66" s="1"/>
      <c r="C66" s="388"/>
      <c r="D66" s="988"/>
      <c r="E66" s="988"/>
      <c r="F66" s="988"/>
      <c r="G66" s="988"/>
      <c r="H66" s="988"/>
      <c r="I66" s="988"/>
      <c r="J66" s="988"/>
      <c r="K66" s="988"/>
      <c r="L66" s="988"/>
      <c r="M66" s="988"/>
      <c r="N66" s="988"/>
      <c r="O66" s="989"/>
      <c r="P66" s="375"/>
      <c r="Q66" s="375"/>
      <c r="R66" s="375"/>
      <c r="S66" s="375"/>
      <c r="T66" s="375"/>
      <c r="U66" s="375"/>
      <c r="V66" s="375"/>
      <c r="W66" s="393"/>
      <c r="X66" s="448"/>
      <c r="Y66" s="1015"/>
      <c r="Z66" s="1015"/>
      <c r="AA66" s="1015"/>
      <c r="AB66" s="1015"/>
      <c r="AC66" s="1015"/>
      <c r="AD66" s="1015"/>
      <c r="AE66" s="1015"/>
      <c r="AF66" s="1015"/>
      <c r="AG66" s="1015"/>
      <c r="AH66" s="1015"/>
      <c r="AI66" s="1015"/>
      <c r="AJ66" s="1015"/>
      <c r="AK66" s="1015"/>
      <c r="AL66" s="1015"/>
      <c r="AM66" s="1015"/>
      <c r="AN66" s="1015"/>
      <c r="AO66" s="1015"/>
      <c r="AP66" s="1015"/>
      <c r="AQ66" s="1015"/>
      <c r="AR66" s="1015"/>
      <c r="AS66" s="1015"/>
      <c r="AT66" s="1015"/>
      <c r="AU66" s="1015"/>
      <c r="AV66" s="1015"/>
      <c r="AW66" s="1015"/>
      <c r="AX66" s="1015"/>
      <c r="AY66" s="1015"/>
      <c r="AZ66" s="1015"/>
      <c r="BA66" s="1015"/>
      <c r="BB66" s="1015"/>
      <c r="BC66" s="1015"/>
      <c r="BD66" s="1015"/>
      <c r="BE66" s="1015"/>
      <c r="BF66" s="1015"/>
      <c r="BG66" s="1016"/>
      <c r="BH66" s="399"/>
      <c r="BI66" s="399"/>
      <c r="BJ66" s="399"/>
      <c r="BK66" s="399"/>
      <c r="BL66" s="399"/>
      <c r="BM66" s="399"/>
      <c r="BN66" s="399"/>
      <c r="BO66" s="399"/>
      <c r="BP66" s="399"/>
      <c r="BQ66" s="400"/>
      <c r="BX66" s="6"/>
    </row>
    <row r="67" spans="1:76" ht="12" customHeight="1" x14ac:dyDescent="0.15">
      <c r="A67" s="1"/>
      <c r="C67" s="388"/>
      <c r="D67" s="452"/>
      <c r="E67" s="452"/>
      <c r="F67" s="452"/>
      <c r="G67" s="452"/>
      <c r="H67" s="452"/>
      <c r="I67" s="452"/>
      <c r="J67" s="452"/>
      <c r="K67" s="452"/>
      <c r="L67" s="452"/>
      <c r="M67" s="452"/>
      <c r="N67" s="452"/>
      <c r="O67" s="398"/>
      <c r="P67" s="375"/>
      <c r="Q67" s="375"/>
      <c r="R67" s="375"/>
      <c r="S67" s="375"/>
      <c r="T67" s="375"/>
      <c r="U67" s="375"/>
      <c r="V67" s="375"/>
      <c r="W67" s="393"/>
      <c r="X67" s="448"/>
      <c r="Y67" s="1015"/>
      <c r="Z67" s="1015"/>
      <c r="AA67" s="1015"/>
      <c r="AB67" s="1015"/>
      <c r="AC67" s="1015"/>
      <c r="AD67" s="1015"/>
      <c r="AE67" s="1015"/>
      <c r="AF67" s="1015"/>
      <c r="AG67" s="1015"/>
      <c r="AH67" s="1015"/>
      <c r="AI67" s="1015"/>
      <c r="AJ67" s="1015"/>
      <c r="AK67" s="1015"/>
      <c r="AL67" s="1015"/>
      <c r="AM67" s="1015"/>
      <c r="AN67" s="1015"/>
      <c r="AO67" s="1015"/>
      <c r="AP67" s="1015"/>
      <c r="AQ67" s="1015"/>
      <c r="AR67" s="1015"/>
      <c r="AS67" s="1015"/>
      <c r="AT67" s="1015"/>
      <c r="AU67" s="1015"/>
      <c r="AV67" s="1015"/>
      <c r="AW67" s="1015"/>
      <c r="AX67" s="1015"/>
      <c r="AY67" s="1015"/>
      <c r="AZ67" s="1015"/>
      <c r="BA67" s="1015"/>
      <c r="BB67" s="1015"/>
      <c r="BC67" s="1015"/>
      <c r="BD67" s="1015"/>
      <c r="BE67" s="1015"/>
      <c r="BF67" s="1015"/>
      <c r="BG67" s="1016"/>
      <c r="BH67" s="399"/>
      <c r="BI67" s="399"/>
      <c r="BJ67" s="399"/>
      <c r="BK67" s="399"/>
      <c r="BL67" s="399"/>
      <c r="BM67" s="399"/>
      <c r="BN67" s="399"/>
      <c r="BO67" s="399"/>
      <c r="BP67" s="399"/>
      <c r="BQ67" s="400"/>
      <c r="BX67" s="6"/>
    </row>
    <row r="68" spans="1:76" ht="12" customHeight="1" x14ac:dyDescent="0.15">
      <c r="A68" s="1"/>
      <c r="O68" s="6"/>
      <c r="W68" s="6"/>
      <c r="X68" s="39"/>
      <c r="BG68" s="6"/>
      <c r="BQ68" s="5"/>
      <c r="BX68" s="6"/>
    </row>
    <row r="69" spans="1:76" ht="12" customHeight="1" x14ac:dyDescent="0.15">
      <c r="A69" s="464"/>
      <c r="B69" s="377" t="s">
        <v>882</v>
      </c>
      <c r="C69" s="378" t="s">
        <v>1563</v>
      </c>
      <c r="D69" s="378"/>
      <c r="E69" s="378"/>
      <c r="F69" s="378"/>
      <c r="G69" s="378"/>
      <c r="H69" s="378"/>
      <c r="I69" s="378"/>
      <c r="J69" s="378"/>
      <c r="K69" s="378"/>
      <c r="L69" s="378"/>
      <c r="M69" s="378"/>
      <c r="N69" s="378"/>
      <c r="O69" s="379"/>
      <c r="P69" s="378"/>
      <c r="Q69" s="378"/>
      <c r="R69" s="378"/>
      <c r="S69" s="378"/>
      <c r="T69" s="378"/>
      <c r="U69" s="378"/>
      <c r="V69" s="378"/>
      <c r="W69" s="379"/>
      <c r="X69" s="380"/>
      <c r="Y69" s="378"/>
      <c r="Z69" s="378"/>
      <c r="AA69" s="378"/>
      <c r="AB69" s="378"/>
      <c r="AC69" s="378"/>
      <c r="AD69" s="378"/>
      <c r="AE69" s="378"/>
      <c r="AF69" s="378"/>
      <c r="AG69" s="378"/>
      <c r="AH69" s="378"/>
      <c r="AI69" s="309"/>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9"/>
      <c r="BH69" s="383"/>
      <c r="BI69" s="383"/>
      <c r="BJ69" s="383"/>
      <c r="BK69" s="383"/>
      <c r="BL69" s="383"/>
      <c r="BM69" s="383"/>
      <c r="BN69" s="383"/>
      <c r="BO69" s="383"/>
      <c r="BP69" s="383"/>
      <c r="BQ69" s="384"/>
      <c r="BR69" s="428"/>
      <c r="BS69" s="428"/>
      <c r="BT69" s="428"/>
      <c r="BU69" s="428"/>
      <c r="BV69" s="428"/>
      <c r="BW69" s="428"/>
      <c r="BX69" s="465"/>
    </row>
    <row r="70" spans="1:76" ht="12" customHeight="1" x14ac:dyDescent="0.15">
      <c r="A70" s="464"/>
      <c r="B70" s="377"/>
      <c r="C70" s="377"/>
      <c r="D70" s="1126" t="s">
        <v>1564</v>
      </c>
      <c r="E70" s="1126"/>
      <c r="F70" s="1126"/>
      <c r="G70" s="1126"/>
      <c r="H70" s="1126"/>
      <c r="I70" s="1126"/>
      <c r="J70" s="1126"/>
      <c r="K70" s="1126"/>
      <c r="L70" s="1126"/>
      <c r="M70" s="1126"/>
      <c r="N70" s="1126"/>
      <c r="O70" s="1127"/>
      <c r="P70" s="381"/>
      <c r="Q70" s="378" t="s">
        <v>12</v>
      </c>
      <c r="R70" s="378"/>
      <c r="S70" s="382" t="s">
        <v>1539</v>
      </c>
      <c r="T70" s="441"/>
      <c r="U70" s="1188" t="s">
        <v>1558</v>
      </c>
      <c r="V70" s="1189"/>
      <c r="W70" s="1190"/>
      <c r="X70" s="382" t="s">
        <v>1557</v>
      </c>
      <c r="Y70" s="1126" t="s">
        <v>1565</v>
      </c>
      <c r="Z70" s="1126"/>
      <c r="AA70" s="1126"/>
      <c r="AB70" s="1126"/>
      <c r="AC70" s="1126"/>
      <c r="AD70" s="1126"/>
      <c r="AE70" s="1126"/>
      <c r="AF70" s="1126"/>
      <c r="AG70" s="1126"/>
      <c r="AH70" s="1126"/>
      <c r="AI70" s="1126"/>
      <c r="AJ70" s="1126"/>
      <c r="AK70" s="1126"/>
      <c r="AL70" s="1126"/>
      <c r="AM70" s="1126"/>
      <c r="AN70" s="1126"/>
      <c r="AO70" s="1126"/>
      <c r="AP70" s="1126"/>
      <c r="AQ70" s="1126"/>
      <c r="AR70" s="1126"/>
      <c r="AS70" s="1126"/>
      <c r="AT70" s="1126"/>
      <c r="AU70" s="1126"/>
      <c r="AV70" s="1126"/>
      <c r="AW70" s="1126"/>
      <c r="AX70" s="1126"/>
      <c r="AY70" s="1126"/>
      <c r="AZ70" s="1126"/>
      <c r="BA70" s="1126"/>
      <c r="BB70" s="1126"/>
      <c r="BC70" s="1126"/>
      <c r="BD70" s="1126"/>
      <c r="BE70" s="1126"/>
      <c r="BF70" s="1126"/>
      <c r="BG70" s="1127"/>
      <c r="BH70" s="1151"/>
      <c r="BI70" s="946"/>
      <c r="BJ70" s="946"/>
      <c r="BK70" s="946"/>
      <c r="BL70" s="946"/>
      <c r="BM70" s="946"/>
      <c r="BN70" s="946"/>
      <c r="BO70" s="946"/>
      <c r="BP70" s="946"/>
      <c r="BQ70" s="947"/>
      <c r="BR70" s="909"/>
      <c r="BS70" s="910"/>
      <c r="BT70" s="910"/>
      <c r="BU70" s="910"/>
      <c r="BV70" s="910"/>
      <c r="BW70" s="428"/>
      <c r="BX70" s="465"/>
    </row>
    <row r="71" spans="1:76" ht="12" customHeight="1" x14ac:dyDescent="0.15">
      <c r="A71" s="464"/>
      <c r="B71" s="377"/>
      <c r="C71" s="377"/>
      <c r="D71" s="1126"/>
      <c r="E71" s="1126"/>
      <c r="F71" s="1126"/>
      <c r="G71" s="1126"/>
      <c r="H71" s="1126"/>
      <c r="I71" s="1126"/>
      <c r="J71" s="1126"/>
      <c r="K71" s="1126"/>
      <c r="L71" s="1126"/>
      <c r="M71" s="1126"/>
      <c r="N71" s="1126"/>
      <c r="O71" s="1127"/>
      <c r="P71" s="378"/>
      <c r="Q71" s="378"/>
      <c r="R71" s="378"/>
      <c r="S71" s="378"/>
      <c r="T71" s="378"/>
      <c r="U71" s="378"/>
      <c r="V71" s="378"/>
      <c r="W71" s="379"/>
      <c r="X71" s="382"/>
      <c r="Y71" s="1126"/>
      <c r="Z71" s="1126"/>
      <c r="AA71" s="1126"/>
      <c r="AB71" s="1126"/>
      <c r="AC71" s="1126"/>
      <c r="AD71" s="1126"/>
      <c r="AE71" s="1126"/>
      <c r="AF71" s="1126"/>
      <c r="AG71" s="1126"/>
      <c r="AH71" s="1126"/>
      <c r="AI71" s="1126"/>
      <c r="AJ71" s="1126"/>
      <c r="AK71" s="1126"/>
      <c r="AL71" s="1126"/>
      <c r="AM71" s="1126"/>
      <c r="AN71" s="1126"/>
      <c r="AO71" s="1126"/>
      <c r="AP71" s="1126"/>
      <c r="AQ71" s="1126"/>
      <c r="AR71" s="1126"/>
      <c r="AS71" s="1126"/>
      <c r="AT71" s="1126"/>
      <c r="AU71" s="1126"/>
      <c r="AV71" s="1126"/>
      <c r="AW71" s="1126"/>
      <c r="AX71" s="1126"/>
      <c r="AY71" s="1126"/>
      <c r="AZ71" s="1126"/>
      <c r="BA71" s="1126"/>
      <c r="BB71" s="1126"/>
      <c r="BC71" s="1126"/>
      <c r="BD71" s="1126"/>
      <c r="BE71" s="1126"/>
      <c r="BF71" s="1126"/>
      <c r="BG71" s="1127"/>
      <c r="BH71" s="948"/>
      <c r="BI71" s="946"/>
      <c r="BJ71" s="946"/>
      <c r="BK71" s="946"/>
      <c r="BL71" s="946"/>
      <c r="BM71" s="946"/>
      <c r="BN71" s="946"/>
      <c r="BO71" s="946"/>
      <c r="BP71" s="946"/>
      <c r="BQ71" s="947"/>
      <c r="BR71" s="910"/>
      <c r="BS71" s="910"/>
      <c r="BT71" s="910"/>
      <c r="BU71" s="910"/>
      <c r="BV71" s="910"/>
      <c r="BW71" s="428"/>
      <c r="BX71" s="465"/>
    </row>
    <row r="72" spans="1:76" ht="12" customHeight="1" x14ac:dyDescent="0.15">
      <c r="A72" s="464"/>
      <c r="B72" s="377"/>
      <c r="C72" s="377"/>
      <c r="D72" s="1126"/>
      <c r="E72" s="1126"/>
      <c r="F72" s="1126"/>
      <c r="G72" s="1126"/>
      <c r="H72" s="1126"/>
      <c r="I72" s="1126"/>
      <c r="J72" s="1126"/>
      <c r="K72" s="1126"/>
      <c r="L72" s="1126"/>
      <c r="M72" s="1126"/>
      <c r="N72" s="1126"/>
      <c r="O72" s="1127"/>
      <c r="P72" s="378"/>
      <c r="Q72" s="378"/>
      <c r="R72" s="378"/>
      <c r="S72" s="378"/>
      <c r="T72" s="378"/>
      <c r="U72" s="378"/>
      <c r="V72" s="378"/>
      <c r="W72" s="379"/>
      <c r="X72" s="380"/>
      <c r="Y72" s="378"/>
      <c r="Z72" s="378"/>
      <c r="AA72" s="378"/>
      <c r="AB72" s="378"/>
      <c r="AC72" s="378"/>
      <c r="AD72" s="378"/>
      <c r="AE72" s="378"/>
      <c r="AF72" s="378"/>
      <c r="AG72" s="378"/>
      <c r="AH72" s="378"/>
      <c r="AI72" s="309"/>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9"/>
      <c r="BH72" s="383"/>
      <c r="BI72" s="383"/>
      <c r="BJ72" s="383"/>
      <c r="BK72" s="383"/>
      <c r="BL72" s="383"/>
      <c r="BM72" s="383"/>
      <c r="BN72" s="383"/>
      <c r="BO72" s="383"/>
      <c r="BP72" s="383"/>
      <c r="BQ72" s="384"/>
      <c r="BR72" s="910"/>
      <c r="BS72" s="910"/>
      <c r="BT72" s="910"/>
      <c r="BU72" s="910"/>
      <c r="BV72" s="910"/>
      <c r="BW72" s="428"/>
      <c r="BX72" s="465"/>
    </row>
    <row r="73" spans="1:76" ht="12" customHeight="1" x14ac:dyDescent="0.15">
      <c r="A73" s="1"/>
      <c r="O73" s="6"/>
      <c r="W73" s="6"/>
      <c r="BG73" s="6"/>
      <c r="BQ73" s="5"/>
      <c r="BX73" s="6"/>
    </row>
    <row r="74" spans="1:76" ht="12" customHeight="1" x14ac:dyDescent="0.15">
      <c r="A74" s="14" t="s">
        <v>79</v>
      </c>
      <c r="C74" s="2" t="s">
        <v>1083</v>
      </c>
      <c r="O74" s="6"/>
      <c r="W74" s="6"/>
      <c r="X74" s="39"/>
      <c r="Y74" s="65"/>
      <c r="BG74" s="6"/>
      <c r="BQ74" s="5"/>
      <c r="BX74" s="6"/>
    </row>
    <row r="75" spans="1:76" ht="12" customHeight="1" x14ac:dyDescent="0.15">
      <c r="A75" s="14"/>
      <c r="B75" s="7" t="s">
        <v>1543</v>
      </c>
      <c r="C75" s="2" t="s">
        <v>508</v>
      </c>
      <c r="O75" s="6"/>
      <c r="W75" s="6"/>
      <c r="X75" s="39"/>
      <c r="Y75" s="65"/>
      <c r="BG75" s="6"/>
      <c r="BQ75" s="5"/>
      <c r="BX75" s="6"/>
    </row>
    <row r="76" spans="1:76" ht="12" customHeight="1" x14ac:dyDescent="0.15">
      <c r="A76" s="1"/>
      <c r="C76" s="7" t="s">
        <v>1542</v>
      </c>
      <c r="D76" s="957" t="s">
        <v>179</v>
      </c>
      <c r="E76" s="957"/>
      <c r="F76" s="957"/>
      <c r="G76" s="957"/>
      <c r="H76" s="957"/>
      <c r="I76" s="957"/>
      <c r="J76" s="957"/>
      <c r="K76" s="957"/>
      <c r="L76" s="957"/>
      <c r="M76" s="957"/>
      <c r="N76" s="957"/>
      <c r="O76" s="958"/>
      <c r="P76" s="1"/>
      <c r="Q76" s="2" t="s">
        <v>1540</v>
      </c>
      <c r="S76" s="3" t="s">
        <v>1539</v>
      </c>
      <c r="T76" s="25"/>
      <c r="U76" s="930" t="s">
        <v>1538</v>
      </c>
      <c r="V76" s="931"/>
      <c r="W76" s="1034"/>
      <c r="X76" s="39" t="s">
        <v>1537</v>
      </c>
      <c r="Y76" s="2" t="s">
        <v>379</v>
      </c>
      <c r="BG76" s="6"/>
      <c r="BH76" s="4" t="s">
        <v>838</v>
      </c>
      <c r="BQ76" s="5"/>
      <c r="BX76" s="6"/>
    </row>
    <row r="77" spans="1:76" ht="12" customHeight="1" x14ac:dyDescent="0.15">
      <c r="A77" s="1"/>
      <c r="D77" s="957"/>
      <c r="E77" s="957"/>
      <c r="F77" s="957"/>
      <c r="G77" s="957"/>
      <c r="H77" s="957"/>
      <c r="I77" s="957"/>
      <c r="J77" s="957"/>
      <c r="K77" s="957"/>
      <c r="L77" s="957"/>
      <c r="M77" s="957"/>
      <c r="N77" s="957"/>
      <c r="O77" s="958"/>
      <c r="W77" s="6"/>
      <c r="X77" s="164" t="s">
        <v>1144</v>
      </c>
      <c r="Y77" s="65"/>
      <c r="BG77" s="6"/>
      <c r="BQ77" s="5"/>
      <c r="BX77" s="6"/>
    </row>
    <row r="78" spans="1:76" ht="12" customHeight="1" x14ac:dyDescent="0.15">
      <c r="A78" s="1"/>
      <c r="C78" s="2"/>
      <c r="D78" s="957"/>
      <c r="E78" s="957"/>
      <c r="F78" s="957"/>
      <c r="G78" s="957"/>
      <c r="H78" s="957"/>
      <c r="I78" s="957"/>
      <c r="J78" s="957"/>
      <c r="K78" s="957"/>
      <c r="L78" s="957"/>
      <c r="M78" s="957"/>
      <c r="N78" s="957"/>
      <c r="O78" s="958"/>
      <c r="W78" s="6"/>
      <c r="X78" s="39"/>
      <c r="Y78" s="1085" t="s">
        <v>1035</v>
      </c>
      <c r="Z78" s="1089"/>
      <c r="AA78" s="1089"/>
      <c r="AB78" s="1089"/>
      <c r="AC78" s="1089"/>
      <c r="AD78" s="1089"/>
      <c r="AE78" s="1089"/>
      <c r="AF78" s="1089"/>
      <c r="AG78" s="1089"/>
      <c r="AH78" s="1089"/>
      <c r="AI78" s="1086"/>
      <c r="AJ78" s="1085" t="s">
        <v>1536</v>
      </c>
      <c r="AK78" s="1089"/>
      <c r="AL78" s="1089"/>
      <c r="AM78" s="1089"/>
      <c r="AN78" s="1089"/>
      <c r="AO78" s="1089"/>
      <c r="AP78" s="1089"/>
      <c r="AQ78" s="1086"/>
      <c r="AR78" s="1085" t="s">
        <v>1036</v>
      </c>
      <c r="AS78" s="1086"/>
      <c r="AT78" s="1085"/>
      <c r="AU78" s="1089"/>
      <c r="AV78" s="1086"/>
      <c r="AW78" s="1085" t="s">
        <v>1037</v>
      </c>
      <c r="AX78" s="1086"/>
      <c r="AY78" s="1085" t="s">
        <v>1036</v>
      </c>
      <c r="AZ78" s="1086"/>
      <c r="BA78" s="1085"/>
      <c r="BB78" s="1089"/>
      <c r="BC78" s="1086"/>
      <c r="BD78" s="1085" t="s">
        <v>1038</v>
      </c>
      <c r="BE78" s="1086"/>
      <c r="BG78" s="6"/>
      <c r="BQ78" s="5"/>
      <c r="BX78" s="6"/>
    </row>
    <row r="79" spans="1:76" ht="12" customHeight="1" x14ac:dyDescent="0.15">
      <c r="A79" s="1"/>
      <c r="C79" s="2"/>
      <c r="D79" s="957"/>
      <c r="E79" s="957"/>
      <c r="F79" s="957"/>
      <c r="G79" s="957"/>
      <c r="H79" s="957"/>
      <c r="I79" s="957"/>
      <c r="J79" s="957"/>
      <c r="K79" s="957"/>
      <c r="L79" s="957"/>
      <c r="M79" s="957"/>
      <c r="N79" s="957"/>
      <c r="O79" s="958"/>
      <c r="W79" s="6"/>
      <c r="X79" s="39"/>
      <c r="Y79" s="1087"/>
      <c r="Z79" s="1090"/>
      <c r="AA79" s="1090"/>
      <c r="AB79" s="1090"/>
      <c r="AC79" s="1090"/>
      <c r="AD79" s="1090"/>
      <c r="AE79" s="1090"/>
      <c r="AF79" s="1090"/>
      <c r="AG79" s="1090"/>
      <c r="AH79" s="1090"/>
      <c r="AI79" s="1088"/>
      <c r="AJ79" s="1087"/>
      <c r="AK79" s="1090"/>
      <c r="AL79" s="1090"/>
      <c r="AM79" s="1090"/>
      <c r="AN79" s="1090"/>
      <c r="AO79" s="1090"/>
      <c r="AP79" s="1090"/>
      <c r="AQ79" s="1088"/>
      <c r="AR79" s="1087"/>
      <c r="AS79" s="1088"/>
      <c r="AT79" s="1087"/>
      <c r="AU79" s="1090"/>
      <c r="AV79" s="1088"/>
      <c r="AW79" s="1087"/>
      <c r="AX79" s="1088"/>
      <c r="AY79" s="1087"/>
      <c r="AZ79" s="1088"/>
      <c r="BA79" s="1087"/>
      <c r="BB79" s="1090"/>
      <c r="BC79" s="1088"/>
      <c r="BD79" s="1087"/>
      <c r="BE79" s="1088"/>
      <c r="BG79" s="6"/>
      <c r="BQ79" s="5"/>
      <c r="BX79" s="6"/>
    </row>
    <row r="80" spans="1:76" ht="12" customHeight="1" x14ac:dyDescent="0.15">
      <c r="A80" s="1"/>
      <c r="B80" s="2"/>
      <c r="C80" s="2"/>
      <c r="O80" s="6"/>
      <c r="W80" s="6"/>
      <c r="X80" s="39"/>
      <c r="BG80" s="6"/>
      <c r="BQ80" s="5"/>
      <c r="BX80" s="6"/>
    </row>
    <row r="81" spans="1:76" ht="12" customHeight="1" x14ac:dyDescent="0.15">
      <c r="A81" s="1"/>
      <c r="B81" s="2"/>
      <c r="C81" s="2"/>
      <c r="O81" s="6"/>
      <c r="W81" s="6"/>
      <c r="BG81" s="6"/>
      <c r="BQ81" s="5"/>
      <c r="BX81" s="6"/>
    </row>
    <row r="82" spans="1:76" ht="12" customHeight="1" x14ac:dyDescent="0.15">
      <c r="A82" s="1"/>
      <c r="B82" s="2"/>
      <c r="C82" s="7" t="s">
        <v>1541</v>
      </c>
      <c r="D82" s="957" t="s">
        <v>509</v>
      </c>
      <c r="E82" s="957"/>
      <c r="F82" s="957"/>
      <c r="G82" s="957"/>
      <c r="H82" s="957"/>
      <c r="I82" s="957"/>
      <c r="J82" s="957"/>
      <c r="K82" s="957"/>
      <c r="L82" s="957"/>
      <c r="M82" s="957"/>
      <c r="N82" s="957"/>
      <c r="O82" s="958"/>
      <c r="P82" s="1"/>
      <c r="Q82" s="2" t="s">
        <v>1540</v>
      </c>
      <c r="S82" s="3" t="s">
        <v>1539</v>
      </c>
      <c r="T82" s="25"/>
      <c r="U82" s="930" t="s">
        <v>1538</v>
      </c>
      <c r="V82" s="931"/>
      <c r="W82" s="1034"/>
      <c r="X82" s="3" t="s">
        <v>1537</v>
      </c>
      <c r="Y82" s="2" t="s">
        <v>380</v>
      </c>
      <c r="BG82" s="6"/>
      <c r="BH82" s="4" t="s">
        <v>838</v>
      </c>
      <c r="BQ82" s="5"/>
      <c r="BX82" s="6"/>
    </row>
    <row r="83" spans="1:76" ht="12" customHeight="1" x14ac:dyDescent="0.15">
      <c r="A83" s="1"/>
      <c r="B83" s="2"/>
      <c r="D83" s="957"/>
      <c r="E83" s="957"/>
      <c r="F83" s="957"/>
      <c r="G83" s="957"/>
      <c r="H83" s="957"/>
      <c r="I83" s="957"/>
      <c r="J83" s="957"/>
      <c r="K83" s="957"/>
      <c r="L83" s="957"/>
      <c r="M83" s="957"/>
      <c r="N83" s="957"/>
      <c r="O83" s="958"/>
      <c r="W83" s="6"/>
      <c r="X83" s="164" t="s">
        <v>1145</v>
      </c>
      <c r="BG83" s="6"/>
      <c r="BQ83" s="5"/>
      <c r="BX83" s="6"/>
    </row>
    <row r="84" spans="1:76" ht="12" customHeight="1" x14ac:dyDescent="0.15">
      <c r="A84" s="1"/>
      <c r="B84" s="2"/>
      <c r="D84" s="957"/>
      <c r="E84" s="957"/>
      <c r="F84" s="957"/>
      <c r="G84" s="957"/>
      <c r="H84" s="957"/>
      <c r="I84" s="957"/>
      <c r="J84" s="957"/>
      <c r="K84" s="957"/>
      <c r="L84" s="957"/>
      <c r="M84" s="957"/>
      <c r="N84" s="957"/>
      <c r="O84" s="958"/>
      <c r="W84" s="6"/>
      <c r="Y84" s="1085" t="s">
        <v>1035</v>
      </c>
      <c r="Z84" s="1089"/>
      <c r="AA84" s="1089"/>
      <c r="AB84" s="1089"/>
      <c r="AC84" s="1089"/>
      <c r="AD84" s="1089"/>
      <c r="AE84" s="1089"/>
      <c r="AF84" s="1089"/>
      <c r="AG84" s="1089"/>
      <c r="AH84" s="1089"/>
      <c r="AI84" s="1086"/>
      <c r="AJ84" s="1085" t="s">
        <v>1536</v>
      </c>
      <c r="AK84" s="1089"/>
      <c r="AL84" s="1089"/>
      <c r="AM84" s="1089"/>
      <c r="AN84" s="1089"/>
      <c r="AO84" s="1089"/>
      <c r="AP84" s="1089"/>
      <c r="AQ84" s="1086"/>
      <c r="AR84" s="1085" t="s">
        <v>1036</v>
      </c>
      <c r="AS84" s="1086"/>
      <c r="AT84" s="1085"/>
      <c r="AU84" s="1089"/>
      <c r="AV84" s="1086"/>
      <c r="AW84" s="1085" t="s">
        <v>1037</v>
      </c>
      <c r="AX84" s="1086"/>
      <c r="AY84" s="1085" t="s">
        <v>1036</v>
      </c>
      <c r="AZ84" s="1086"/>
      <c r="BA84" s="1085"/>
      <c r="BB84" s="1089"/>
      <c r="BC84" s="1086"/>
      <c r="BD84" s="1085" t="s">
        <v>1038</v>
      </c>
      <c r="BE84" s="1086"/>
      <c r="BG84" s="6"/>
      <c r="BQ84" s="5"/>
      <c r="BX84" s="6"/>
    </row>
    <row r="85" spans="1:76" ht="12" customHeight="1" x14ac:dyDescent="0.15">
      <c r="A85" s="1"/>
      <c r="O85" s="6"/>
      <c r="W85" s="6"/>
      <c r="Y85" s="1087"/>
      <c r="Z85" s="1090"/>
      <c r="AA85" s="1090"/>
      <c r="AB85" s="1090"/>
      <c r="AC85" s="1090"/>
      <c r="AD85" s="1090"/>
      <c r="AE85" s="1090"/>
      <c r="AF85" s="1090"/>
      <c r="AG85" s="1090"/>
      <c r="AH85" s="1090"/>
      <c r="AI85" s="1088"/>
      <c r="AJ85" s="1087"/>
      <c r="AK85" s="1090"/>
      <c r="AL85" s="1090"/>
      <c r="AM85" s="1090"/>
      <c r="AN85" s="1090"/>
      <c r="AO85" s="1090"/>
      <c r="AP85" s="1090"/>
      <c r="AQ85" s="1088"/>
      <c r="AR85" s="1087"/>
      <c r="AS85" s="1088"/>
      <c r="AT85" s="1087"/>
      <c r="AU85" s="1090"/>
      <c r="AV85" s="1088"/>
      <c r="AW85" s="1087"/>
      <c r="AX85" s="1088"/>
      <c r="AY85" s="1087"/>
      <c r="AZ85" s="1088"/>
      <c r="BA85" s="1087"/>
      <c r="BB85" s="1090"/>
      <c r="BC85" s="1088"/>
      <c r="BD85" s="1087"/>
      <c r="BE85" s="1088"/>
      <c r="BG85" s="6"/>
      <c r="BQ85" s="5"/>
      <c r="BX85" s="6"/>
    </row>
    <row r="86" spans="1:76" ht="12" customHeight="1" x14ac:dyDescent="0.15">
      <c r="A86" s="1"/>
      <c r="O86" s="6"/>
      <c r="W86" s="6"/>
      <c r="Y86" s="3"/>
      <c r="Z86" s="3"/>
      <c r="AA86" s="3"/>
      <c r="AB86" s="3"/>
      <c r="AC86" s="3"/>
      <c r="AD86" s="3"/>
      <c r="AE86" s="3"/>
      <c r="AF86" s="3"/>
      <c r="AG86" s="3"/>
      <c r="AH86" s="3"/>
      <c r="AI86" s="492"/>
      <c r="AJ86" s="3"/>
      <c r="AK86" s="3"/>
      <c r="AL86" s="3"/>
      <c r="AM86" s="3"/>
      <c r="AN86" s="3"/>
      <c r="AO86" s="3"/>
      <c r="AP86" s="3"/>
      <c r="AQ86" s="3"/>
      <c r="AR86" s="3"/>
      <c r="AS86" s="3"/>
      <c r="AT86" s="3"/>
      <c r="AU86" s="3"/>
      <c r="AV86" s="3"/>
      <c r="AW86" s="3"/>
      <c r="AX86" s="3"/>
      <c r="AY86" s="3"/>
      <c r="AZ86" s="3"/>
      <c r="BA86" s="3"/>
      <c r="BB86" s="3"/>
      <c r="BC86" s="3"/>
      <c r="BD86" s="3"/>
      <c r="BE86" s="3"/>
      <c r="BG86" s="6"/>
      <c r="BQ86" s="5"/>
      <c r="BX86" s="6"/>
    </row>
    <row r="87" spans="1:76" ht="12" customHeight="1" x14ac:dyDescent="0.15">
      <c r="A87" s="1"/>
      <c r="O87" s="6"/>
      <c r="W87" s="6"/>
      <c r="X87" s="39"/>
      <c r="BG87" s="6"/>
      <c r="BQ87" s="5"/>
      <c r="BX87" s="6"/>
    </row>
    <row r="88" spans="1:76" ht="12" customHeight="1" x14ac:dyDescent="0.15">
      <c r="A88" s="1"/>
      <c r="B88" s="7" t="s">
        <v>1359</v>
      </c>
      <c r="C88" s="2" t="s">
        <v>1153</v>
      </c>
      <c r="O88" s="6"/>
      <c r="W88" s="6"/>
      <c r="X88" s="39"/>
      <c r="BG88" s="6"/>
      <c r="BQ88" s="5"/>
      <c r="BX88" s="6"/>
    </row>
    <row r="89" spans="1:76" ht="12" customHeight="1" x14ac:dyDescent="0.15">
      <c r="A89" s="1"/>
      <c r="C89" s="7" t="s">
        <v>1356</v>
      </c>
      <c r="D89" s="957" t="s">
        <v>727</v>
      </c>
      <c r="E89" s="957"/>
      <c r="F89" s="957"/>
      <c r="G89" s="957"/>
      <c r="H89" s="957"/>
      <c r="I89" s="957"/>
      <c r="J89" s="957"/>
      <c r="K89" s="957"/>
      <c r="L89" s="957"/>
      <c r="M89" s="957"/>
      <c r="N89" s="957"/>
      <c r="O89" s="958"/>
      <c r="P89" s="1"/>
      <c r="Q89" s="2" t="s">
        <v>1329</v>
      </c>
      <c r="S89" s="3" t="s">
        <v>1328</v>
      </c>
      <c r="T89" s="25"/>
      <c r="U89" s="930" t="s">
        <v>1327</v>
      </c>
      <c r="V89" s="931"/>
      <c r="W89" s="1034"/>
      <c r="X89" s="448" t="s">
        <v>1326</v>
      </c>
      <c r="Y89" s="1045" t="s">
        <v>1573</v>
      </c>
      <c r="Z89" s="1045"/>
      <c r="AA89" s="1045"/>
      <c r="AB89" s="1045"/>
      <c r="AC89" s="1045"/>
      <c r="AD89" s="1045"/>
      <c r="AE89" s="1045"/>
      <c r="AF89" s="1045"/>
      <c r="AG89" s="1045"/>
      <c r="AH89" s="1045"/>
      <c r="AI89" s="1045"/>
      <c r="AJ89" s="1045"/>
      <c r="AK89" s="1045"/>
      <c r="AL89" s="1045"/>
      <c r="AM89" s="1045"/>
      <c r="AN89" s="1045"/>
      <c r="AO89" s="1045"/>
      <c r="AP89" s="1045"/>
      <c r="AQ89" s="1045"/>
      <c r="AR89" s="1045"/>
      <c r="AS89" s="1045"/>
      <c r="AT89" s="1045"/>
      <c r="AU89" s="1045"/>
      <c r="AV89" s="1045"/>
      <c r="AW89" s="1045"/>
      <c r="AX89" s="1045"/>
      <c r="AY89" s="1045"/>
      <c r="AZ89" s="1045"/>
      <c r="BA89" s="1045"/>
      <c r="BB89" s="1045"/>
      <c r="BC89" s="1045"/>
      <c r="BD89" s="1045"/>
      <c r="BE89" s="1045"/>
      <c r="BF89" s="1045"/>
      <c r="BG89" s="1046"/>
      <c r="BH89" s="4" t="s">
        <v>284</v>
      </c>
      <c r="BQ89" s="5"/>
      <c r="BX89" s="6"/>
    </row>
    <row r="90" spans="1:76" ht="12" customHeight="1" x14ac:dyDescent="0.15">
      <c r="A90" s="1"/>
      <c r="D90" s="957"/>
      <c r="E90" s="957"/>
      <c r="F90" s="957"/>
      <c r="G90" s="957"/>
      <c r="H90" s="957"/>
      <c r="I90" s="957"/>
      <c r="J90" s="957"/>
      <c r="K90" s="957"/>
      <c r="L90" s="957"/>
      <c r="M90" s="957"/>
      <c r="N90" s="957"/>
      <c r="O90" s="958"/>
      <c r="P90" s="1"/>
      <c r="Q90" s="2" t="s">
        <v>723</v>
      </c>
      <c r="W90" s="6"/>
      <c r="X90" s="448"/>
      <c r="Y90" s="1045"/>
      <c r="Z90" s="1045"/>
      <c r="AA90" s="1045"/>
      <c r="AB90" s="1045"/>
      <c r="AC90" s="1045"/>
      <c r="AD90" s="1045"/>
      <c r="AE90" s="1045"/>
      <c r="AF90" s="1045"/>
      <c r="AG90" s="1045"/>
      <c r="AH90" s="1045"/>
      <c r="AI90" s="1045"/>
      <c r="AJ90" s="1045"/>
      <c r="AK90" s="1045"/>
      <c r="AL90" s="1045"/>
      <c r="AM90" s="1045"/>
      <c r="AN90" s="1045"/>
      <c r="AO90" s="1045"/>
      <c r="AP90" s="1045"/>
      <c r="AQ90" s="1045"/>
      <c r="AR90" s="1045"/>
      <c r="AS90" s="1045"/>
      <c r="AT90" s="1045"/>
      <c r="AU90" s="1045"/>
      <c r="AV90" s="1045"/>
      <c r="AW90" s="1045"/>
      <c r="AX90" s="1045"/>
      <c r="AY90" s="1045"/>
      <c r="AZ90" s="1045"/>
      <c r="BA90" s="1045"/>
      <c r="BB90" s="1045"/>
      <c r="BC90" s="1045"/>
      <c r="BD90" s="1045"/>
      <c r="BE90" s="1045"/>
      <c r="BF90" s="1045"/>
      <c r="BG90" s="1046"/>
      <c r="BQ90" s="5"/>
      <c r="BX90" s="6"/>
    </row>
    <row r="91" spans="1:76" ht="12" customHeight="1" x14ac:dyDescent="0.15">
      <c r="A91" s="1"/>
      <c r="D91" s="957"/>
      <c r="E91" s="957"/>
      <c r="F91" s="957"/>
      <c r="G91" s="957"/>
      <c r="H91" s="957"/>
      <c r="I91" s="957"/>
      <c r="J91" s="957"/>
      <c r="K91" s="957"/>
      <c r="L91" s="957"/>
      <c r="M91" s="957"/>
      <c r="N91" s="957"/>
      <c r="O91" s="958"/>
      <c r="W91" s="6"/>
      <c r="X91" s="448"/>
      <c r="Y91" s="1045"/>
      <c r="Z91" s="1045"/>
      <c r="AA91" s="1045"/>
      <c r="AB91" s="1045"/>
      <c r="AC91" s="1045"/>
      <c r="AD91" s="1045"/>
      <c r="AE91" s="1045"/>
      <c r="AF91" s="1045"/>
      <c r="AG91" s="1045"/>
      <c r="AH91" s="1045"/>
      <c r="AI91" s="1045"/>
      <c r="AJ91" s="1045"/>
      <c r="AK91" s="1045"/>
      <c r="AL91" s="1045"/>
      <c r="AM91" s="1045"/>
      <c r="AN91" s="1045"/>
      <c r="AO91" s="1045"/>
      <c r="AP91" s="1045"/>
      <c r="AQ91" s="1045"/>
      <c r="AR91" s="1045"/>
      <c r="AS91" s="1045"/>
      <c r="AT91" s="1045"/>
      <c r="AU91" s="1045"/>
      <c r="AV91" s="1045"/>
      <c r="AW91" s="1045"/>
      <c r="AX91" s="1045"/>
      <c r="AY91" s="1045"/>
      <c r="AZ91" s="1045"/>
      <c r="BA91" s="1045"/>
      <c r="BB91" s="1045"/>
      <c r="BC91" s="1045"/>
      <c r="BD91" s="1045"/>
      <c r="BE91" s="1045"/>
      <c r="BF91" s="1045"/>
      <c r="BG91" s="1046"/>
      <c r="BQ91" s="5"/>
      <c r="BX91" s="6"/>
    </row>
    <row r="92" spans="1:76" ht="12" customHeight="1" x14ac:dyDescent="0.15">
      <c r="A92" s="1"/>
      <c r="D92" s="957"/>
      <c r="E92" s="957"/>
      <c r="F92" s="957"/>
      <c r="G92" s="957"/>
      <c r="H92" s="957"/>
      <c r="I92" s="957"/>
      <c r="J92" s="957"/>
      <c r="K92" s="957"/>
      <c r="L92" s="957"/>
      <c r="M92" s="957"/>
      <c r="N92" s="957"/>
      <c r="O92" s="958"/>
      <c r="W92" s="6"/>
      <c r="X92" s="448"/>
      <c r="Y92" s="1045"/>
      <c r="Z92" s="1045"/>
      <c r="AA92" s="1045"/>
      <c r="AB92" s="1045"/>
      <c r="AC92" s="1045"/>
      <c r="AD92" s="1045"/>
      <c r="AE92" s="1045"/>
      <c r="AF92" s="1045"/>
      <c r="AG92" s="1045"/>
      <c r="AH92" s="1045"/>
      <c r="AI92" s="1045"/>
      <c r="AJ92" s="1045"/>
      <c r="AK92" s="1045"/>
      <c r="AL92" s="1045"/>
      <c r="AM92" s="1045"/>
      <c r="AN92" s="1045"/>
      <c r="AO92" s="1045"/>
      <c r="AP92" s="1045"/>
      <c r="AQ92" s="1045"/>
      <c r="AR92" s="1045"/>
      <c r="AS92" s="1045"/>
      <c r="AT92" s="1045"/>
      <c r="AU92" s="1045"/>
      <c r="AV92" s="1045"/>
      <c r="AW92" s="1045"/>
      <c r="AX92" s="1045"/>
      <c r="AY92" s="1045"/>
      <c r="AZ92" s="1045"/>
      <c r="BA92" s="1045"/>
      <c r="BB92" s="1045"/>
      <c r="BC92" s="1045"/>
      <c r="BD92" s="1045"/>
      <c r="BE92" s="1045"/>
      <c r="BF92" s="1045"/>
      <c r="BG92" s="1046"/>
      <c r="BQ92" s="5"/>
      <c r="BX92" s="6"/>
    </row>
    <row r="93" spans="1:76" ht="12" customHeight="1" x14ac:dyDescent="0.15">
      <c r="A93" s="42"/>
      <c r="B93" s="43"/>
      <c r="C93" s="43"/>
      <c r="D93" s="621"/>
      <c r="E93" s="621"/>
      <c r="F93" s="621"/>
      <c r="G93" s="621"/>
      <c r="H93" s="621"/>
      <c r="I93" s="621"/>
      <c r="J93" s="621"/>
      <c r="K93" s="621"/>
      <c r="L93" s="621"/>
      <c r="M93" s="621"/>
      <c r="N93" s="621"/>
      <c r="O93" s="622"/>
      <c r="P93" s="44"/>
      <c r="Q93" s="44"/>
      <c r="R93" s="44"/>
      <c r="S93" s="44"/>
      <c r="T93" s="44"/>
      <c r="U93" s="44"/>
      <c r="V93" s="44"/>
      <c r="W93" s="45"/>
      <c r="X93" s="623"/>
      <c r="Y93" s="624"/>
      <c r="Z93" s="624"/>
      <c r="AA93" s="624"/>
      <c r="AB93" s="624"/>
      <c r="AC93" s="624"/>
      <c r="AD93" s="624"/>
      <c r="AE93" s="624"/>
      <c r="AF93" s="624"/>
      <c r="AG93" s="624"/>
      <c r="AH93" s="624"/>
      <c r="AI93" s="624"/>
      <c r="AJ93" s="624"/>
      <c r="AK93" s="624"/>
      <c r="AL93" s="624"/>
      <c r="AM93" s="624"/>
      <c r="AN93" s="624"/>
      <c r="AO93" s="624"/>
      <c r="AP93" s="624"/>
      <c r="AQ93" s="624"/>
      <c r="AR93" s="624"/>
      <c r="AS93" s="624"/>
      <c r="AT93" s="624"/>
      <c r="AU93" s="624"/>
      <c r="AV93" s="624"/>
      <c r="AW93" s="624"/>
      <c r="AX93" s="624"/>
      <c r="AY93" s="624"/>
      <c r="AZ93" s="624"/>
      <c r="BA93" s="624"/>
      <c r="BB93" s="624"/>
      <c r="BC93" s="624"/>
      <c r="BD93" s="624"/>
      <c r="BE93" s="624"/>
      <c r="BF93" s="624"/>
      <c r="BG93" s="625"/>
      <c r="BH93" s="47"/>
      <c r="BI93" s="47"/>
      <c r="BJ93" s="47"/>
      <c r="BK93" s="47"/>
      <c r="BL93" s="47"/>
      <c r="BM93" s="47"/>
      <c r="BN93" s="47"/>
      <c r="BO93" s="47"/>
      <c r="BP93" s="47"/>
      <c r="BQ93" s="48"/>
      <c r="BR93" s="44"/>
      <c r="BS93" s="44"/>
      <c r="BT93" s="44"/>
      <c r="BU93" s="44"/>
      <c r="BV93" s="44"/>
      <c r="BW93" s="44"/>
      <c r="BX93" s="45"/>
    </row>
    <row r="94" spans="1:76" ht="12" customHeight="1" x14ac:dyDescent="0.15">
      <c r="A94" s="1"/>
      <c r="O94" s="6"/>
      <c r="W94" s="6"/>
      <c r="X94" s="39"/>
      <c r="BG94" s="6"/>
      <c r="BQ94" s="5"/>
      <c r="BX94" s="6"/>
    </row>
    <row r="95" spans="1:76" ht="12" customHeight="1" x14ac:dyDescent="0.15">
      <c r="A95" s="1"/>
      <c r="C95" s="7" t="s">
        <v>1355</v>
      </c>
      <c r="D95" s="2" t="s">
        <v>180</v>
      </c>
      <c r="O95" s="6"/>
      <c r="P95" s="1"/>
      <c r="Q95" s="2" t="s">
        <v>1329</v>
      </c>
      <c r="S95" s="3" t="s">
        <v>1328</v>
      </c>
      <c r="T95" s="401"/>
      <c r="U95" s="1112" t="s">
        <v>1327</v>
      </c>
      <c r="V95" s="1113"/>
      <c r="W95" s="1114"/>
      <c r="X95" s="3" t="s">
        <v>1326</v>
      </c>
      <c r="Y95" s="2" t="s">
        <v>565</v>
      </c>
      <c r="BG95" s="6"/>
      <c r="BH95" s="4" t="s">
        <v>284</v>
      </c>
      <c r="BQ95" s="5"/>
      <c r="BX95" s="6"/>
    </row>
    <row r="96" spans="1:76" ht="12" customHeight="1" x14ac:dyDescent="0.15">
      <c r="A96" s="1"/>
      <c r="O96" s="6"/>
      <c r="P96" s="1"/>
      <c r="Q96" s="2" t="s">
        <v>723</v>
      </c>
      <c r="W96" s="6"/>
      <c r="X96" s="409"/>
      <c r="Y96" s="168" t="s">
        <v>1715</v>
      </c>
      <c r="Z96" s="168"/>
      <c r="AA96" s="168"/>
      <c r="AB96" s="168"/>
      <c r="AC96" s="168"/>
      <c r="AD96" s="168"/>
      <c r="AE96" s="168"/>
      <c r="AF96" s="168"/>
      <c r="AG96" s="168"/>
      <c r="AH96" s="168"/>
      <c r="AI96" s="309"/>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98"/>
      <c r="BQ96" s="5"/>
      <c r="BX96" s="6"/>
    </row>
    <row r="97" spans="1:76" ht="12" customHeight="1" x14ac:dyDescent="0.15">
      <c r="A97" s="1"/>
      <c r="O97" s="6"/>
      <c r="W97" s="6"/>
      <c r="X97" s="409"/>
      <c r="Y97" s="168"/>
      <c r="Z97" s="409" t="s">
        <v>1535</v>
      </c>
      <c r="AA97" s="928" t="s">
        <v>489</v>
      </c>
      <c r="AB97" s="928"/>
      <c r="AC97" s="928"/>
      <c r="AD97" s="928"/>
      <c r="AE97" s="928"/>
      <c r="AF97" s="928"/>
      <c r="AG97" s="928"/>
      <c r="AH97" s="928"/>
      <c r="AI97" s="928"/>
      <c r="AJ97" s="928"/>
      <c r="AK97" s="928"/>
      <c r="AL97" s="928"/>
      <c r="AM97" s="928"/>
      <c r="AN97" s="928"/>
      <c r="AO97" s="928"/>
      <c r="AP97" s="928"/>
      <c r="AQ97" s="928"/>
      <c r="AR97" s="928"/>
      <c r="AS97" s="928"/>
      <c r="AT97" s="928"/>
      <c r="AU97" s="928"/>
      <c r="AV97" s="928"/>
      <c r="AW97" s="928"/>
      <c r="AX97" s="928"/>
      <c r="AY97" s="928"/>
      <c r="AZ97" s="928"/>
      <c r="BA97" s="928"/>
      <c r="BB97" s="928"/>
      <c r="BC97" s="928"/>
      <c r="BD97" s="928"/>
      <c r="BE97" s="928"/>
      <c r="BF97" s="928"/>
      <c r="BG97" s="929"/>
      <c r="BQ97" s="5"/>
      <c r="BX97" s="6"/>
    </row>
    <row r="98" spans="1:76" ht="12" customHeight="1" x14ac:dyDescent="0.15">
      <c r="A98" s="1"/>
      <c r="O98" s="6"/>
      <c r="W98" s="6"/>
      <c r="X98" s="409"/>
      <c r="Y98" s="168"/>
      <c r="Z98" s="409"/>
      <c r="AA98" s="928"/>
      <c r="AB98" s="928"/>
      <c r="AC98" s="928"/>
      <c r="AD98" s="928"/>
      <c r="AE98" s="928"/>
      <c r="AF98" s="928"/>
      <c r="AG98" s="928"/>
      <c r="AH98" s="928"/>
      <c r="AI98" s="928"/>
      <c r="AJ98" s="928"/>
      <c r="AK98" s="928"/>
      <c r="AL98" s="928"/>
      <c r="AM98" s="928"/>
      <c r="AN98" s="928"/>
      <c r="AO98" s="928"/>
      <c r="AP98" s="928"/>
      <c r="AQ98" s="928"/>
      <c r="AR98" s="928"/>
      <c r="AS98" s="928"/>
      <c r="AT98" s="928"/>
      <c r="AU98" s="928"/>
      <c r="AV98" s="928"/>
      <c r="AW98" s="928"/>
      <c r="AX98" s="928"/>
      <c r="AY98" s="928"/>
      <c r="AZ98" s="928"/>
      <c r="BA98" s="928"/>
      <c r="BB98" s="928"/>
      <c r="BC98" s="928"/>
      <c r="BD98" s="928"/>
      <c r="BE98" s="928"/>
      <c r="BF98" s="928"/>
      <c r="BG98" s="929"/>
      <c r="BQ98" s="5"/>
      <c r="BX98" s="6"/>
    </row>
    <row r="99" spans="1:76" ht="12" customHeight="1" x14ac:dyDescent="0.15">
      <c r="A99" s="1"/>
      <c r="O99" s="6"/>
      <c r="W99" s="6"/>
      <c r="X99" s="409"/>
      <c r="Y99" s="168"/>
      <c r="Z99" s="409" t="s">
        <v>1534</v>
      </c>
      <c r="AA99" s="928" t="s">
        <v>1865</v>
      </c>
      <c r="AB99" s="928"/>
      <c r="AC99" s="928"/>
      <c r="AD99" s="928"/>
      <c r="AE99" s="928"/>
      <c r="AF99" s="928"/>
      <c r="AG99" s="928"/>
      <c r="AH99" s="928"/>
      <c r="AI99" s="928"/>
      <c r="AJ99" s="928"/>
      <c r="AK99" s="928"/>
      <c r="AL99" s="928"/>
      <c r="AM99" s="928"/>
      <c r="AN99" s="928"/>
      <c r="AO99" s="928"/>
      <c r="AP99" s="928"/>
      <c r="AQ99" s="928"/>
      <c r="AR99" s="928"/>
      <c r="AS99" s="928"/>
      <c r="AT99" s="928"/>
      <c r="AU99" s="928"/>
      <c r="AV99" s="928"/>
      <c r="AW99" s="928"/>
      <c r="AX99" s="928"/>
      <c r="AY99" s="928"/>
      <c r="AZ99" s="928"/>
      <c r="BA99" s="928"/>
      <c r="BB99" s="928"/>
      <c r="BC99" s="928"/>
      <c r="BD99" s="928"/>
      <c r="BE99" s="928"/>
      <c r="BF99" s="928"/>
      <c r="BG99" s="929"/>
      <c r="BQ99" s="5"/>
      <c r="BX99" s="6"/>
    </row>
    <row r="100" spans="1:76" ht="12" customHeight="1" x14ac:dyDescent="0.15">
      <c r="A100" s="1"/>
      <c r="O100" s="6"/>
      <c r="W100" s="6"/>
      <c r="X100" s="409"/>
      <c r="Y100" s="168"/>
      <c r="Z100" s="409"/>
      <c r="AA100" s="928"/>
      <c r="AB100" s="928"/>
      <c r="AC100" s="928"/>
      <c r="AD100" s="928"/>
      <c r="AE100" s="928"/>
      <c r="AF100" s="928"/>
      <c r="AG100" s="928"/>
      <c r="AH100" s="928"/>
      <c r="AI100" s="928"/>
      <c r="AJ100" s="928"/>
      <c r="AK100" s="928"/>
      <c r="AL100" s="928"/>
      <c r="AM100" s="928"/>
      <c r="AN100" s="928"/>
      <c r="AO100" s="928"/>
      <c r="AP100" s="928"/>
      <c r="AQ100" s="928"/>
      <c r="AR100" s="928"/>
      <c r="AS100" s="928"/>
      <c r="AT100" s="928"/>
      <c r="AU100" s="928"/>
      <c r="AV100" s="928"/>
      <c r="AW100" s="928"/>
      <c r="AX100" s="928"/>
      <c r="AY100" s="928"/>
      <c r="AZ100" s="928"/>
      <c r="BA100" s="928"/>
      <c r="BB100" s="928"/>
      <c r="BC100" s="928"/>
      <c r="BD100" s="928"/>
      <c r="BE100" s="928"/>
      <c r="BF100" s="928"/>
      <c r="BG100" s="929"/>
      <c r="BQ100" s="5"/>
      <c r="BX100" s="6"/>
    </row>
    <row r="101" spans="1:76" ht="12" customHeight="1" x14ac:dyDescent="0.15">
      <c r="A101" s="1"/>
      <c r="O101" s="6"/>
      <c r="W101" s="6"/>
      <c r="X101" s="409"/>
      <c r="Y101" s="168"/>
      <c r="Z101" s="409" t="s">
        <v>1533</v>
      </c>
      <c r="AA101" s="168" t="s">
        <v>490</v>
      </c>
      <c r="AB101" s="168"/>
      <c r="AC101" s="168"/>
      <c r="AD101" s="168"/>
      <c r="AE101" s="168"/>
      <c r="AF101" s="168"/>
      <c r="AG101" s="168"/>
      <c r="AH101" s="168"/>
      <c r="AI101" s="309"/>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98"/>
      <c r="BQ101" s="5"/>
      <c r="BX101" s="6"/>
    </row>
    <row r="102" spans="1:76" ht="12" customHeight="1" x14ac:dyDescent="0.15">
      <c r="A102" s="1"/>
      <c r="O102" s="6"/>
      <c r="W102" s="6"/>
      <c r="X102" s="409"/>
      <c r="Y102" s="168" t="s">
        <v>1599</v>
      </c>
      <c r="Z102" s="168"/>
      <c r="AA102" s="168"/>
      <c r="AB102" s="168"/>
      <c r="AC102" s="168"/>
      <c r="AD102" s="168"/>
      <c r="AE102" s="168"/>
      <c r="AF102" s="168"/>
      <c r="AG102" s="168"/>
      <c r="AH102" s="168"/>
      <c r="AI102" s="309"/>
      <c r="AJ102" s="168"/>
      <c r="AK102" s="168"/>
      <c r="AL102" s="168"/>
      <c r="AM102" s="168"/>
      <c r="AN102" s="168"/>
      <c r="AO102" s="168"/>
      <c r="AP102" s="168"/>
      <c r="AQ102" s="168"/>
      <c r="AR102" s="168"/>
      <c r="AS102" s="436"/>
      <c r="AT102" s="436"/>
      <c r="AU102" s="168"/>
      <c r="AV102" s="168"/>
      <c r="AW102" s="168"/>
      <c r="AX102" s="168"/>
      <c r="AY102" s="168"/>
      <c r="AZ102" s="168"/>
      <c r="BA102" s="168"/>
      <c r="BB102" s="168"/>
      <c r="BC102" s="168"/>
      <c r="BD102" s="168"/>
      <c r="BE102" s="168"/>
      <c r="BF102" s="168"/>
      <c r="BG102" s="198"/>
      <c r="BQ102" s="5"/>
      <c r="BX102" s="6"/>
    </row>
    <row r="103" spans="1:76" ht="12" customHeight="1" x14ac:dyDescent="0.15">
      <c r="A103" s="1"/>
      <c r="O103" s="6"/>
      <c r="W103" s="6"/>
      <c r="X103" s="409"/>
      <c r="Y103" s="168"/>
      <c r="Z103" s="409" t="s">
        <v>1535</v>
      </c>
      <c r="AA103" s="1047" t="s">
        <v>1287</v>
      </c>
      <c r="AB103" s="1047"/>
      <c r="AC103" s="1047"/>
      <c r="AD103" s="1047"/>
      <c r="AE103" s="1047"/>
      <c r="AF103" s="1047"/>
      <c r="AG103" s="1047"/>
      <c r="AH103" s="1047"/>
      <c r="AI103" s="1047"/>
      <c r="AJ103" s="1047"/>
      <c r="AK103" s="1047"/>
      <c r="AL103" s="1047"/>
      <c r="AM103" s="1047"/>
      <c r="AN103" s="1047"/>
      <c r="AO103" s="1047"/>
      <c r="AP103" s="1047"/>
      <c r="AQ103" s="1047"/>
      <c r="AR103" s="1047"/>
      <c r="AS103" s="1047"/>
      <c r="AT103" s="1047"/>
      <c r="AU103" s="1047"/>
      <c r="AV103" s="1047"/>
      <c r="AW103" s="1047"/>
      <c r="AX103" s="1047"/>
      <c r="AY103" s="1047"/>
      <c r="AZ103" s="1047"/>
      <c r="BA103" s="1047"/>
      <c r="BB103" s="1047"/>
      <c r="BC103" s="1047"/>
      <c r="BD103" s="1047"/>
      <c r="BE103" s="1047"/>
      <c r="BF103" s="1047"/>
      <c r="BG103" s="1048"/>
      <c r="BQ103" s="5"/>
      <c r="BX103" s="6"/>
    </row>
    <row r="104" spans="1:76" ht="12" customHeight="1" x14ac:dyDescent="0.15">
      <c r="A104" s="1"/>
      <c r="O104" s="6"/>
      <c r="W104" s="6"/>
      <c r="X104" s="409"/>
      <c r="Y104" s="168"/>
      <c r="Z104" s="409"/>
      <c r="AA104" s="1047"/>
      <c r="AB104" s="1047"/>
      <c r="AC104" s="1047"/>
      <c r="AD104" s="1047"/>
      <c r="AE104" s="1047"/>
      <c r="AF104" s="1047"/>
      <c r="AG104" s="1047"/>
      <c r="AH104" s="1047"/>
      <c r="AI104" s="1047"/>
      <c r="AJ104" s="1047"/>
      <c r="AK104" s="1047"/>
      <c r="AL104" s="1047"/>
      <c r="AM104" s="1047"/>
      <c r="AN104" s="1047"/>
      <c r="AO104" s="1047"/>
      <c r="AP104" s="1047"/>
      <c r="AQ104" s="1047"/>
      <c r="AR104" s="1047"/>
      <c r="AS104" s="1047"/>
      <c r="AT104" s="1047"/>
      <c r="AU104" s="1047"/>
      <c r="AV104" s="1047"/>
      <c r="AW104" s="1047"/>
      <c r="AX104" s="1047"/>
      <c r="AY104" s="1047"/>
      <c r="AZ104" s="1047"/>
      <c r="BA104" s="1047"/>
      <c r="BB104" s="1047"/>
      <c r="BC104" s="1047"/>
      <c r="BD104" s="1047"/>
      <c r="BE104" s="1047"/>
      <c r="BF104" s="1047"/>
      <c r="BG104" s="1048"/>
      <c r="BQ104" s="5"/>
      <c r="BX104" s="6"/>
    </row>
    <row r="105" spans="1:76" ht="12" customHeight="1" x14ac:dyDescent="0.15">
      <c r="A105" s="1"/>
      <c r="O105" s="6"/>
      <c r="W105" s="6"/>
      <c r="X105" s="409"/>
      <c r="Y105" s="168"/>
      <c r="Z105" s="409" t="s">
        <v>1534</v>
      </c>
      <c r="AA105" s="168" t="s">
        <v>491</v>
      </c>
      <c r="AB105" s="168"/>
      <c r="AC105" s="168"/>
      <c r="AD105" s="168"/>
      <c r="AE105" s="168"/>
      <c r="AF105" s="168"/>
      <c r="AG105" s="168"/>
      <c r="AH105" s="168"/>
      <c r="AI105" s="309"/>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98"/>
      <c r="BQ105" s="5"/>
      <c r="BX105" s="6"/>
    </row>
    <row r="106" spans="1:76" ht="12" customHeight="1" x14ac:dyDescent="0.15">
      <c r="A106" s="1"/>
      <c r="O106" s="6"/>
      <c r="W106" s="6"/>
      <c r="X106" s="409"/>
      <c r="Y106" s="168"/>
      <c r="Z106" s="409" t="s">
        <v>1533</v>
      </c>
      <c r="AA106" s="375" t="s">
        <v>1575</v>
      </c>
      <c r="AB106" s="168"/>
      <c r="AC106" s="168"/>
      <c r="AD106" s="168"/>
      <c r="AE106" s="168"/>
      <c r="AF106" s="168"/>
      <c r="AG106" s="168"/>
      <c r="AH106" s="168"/>
      <c r="AI106" s="309"/>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98"/>
      <c r="BQ106" s="5"/>
      <c r="BX106" s="6"/>
    </row>
    <row r="107" spans="1:76" ht="12" customHeight="1" x14ac:dyDescent="0.15">
      <c r="A107" s="1"/>
      <c r="O107" s="6"/>
      <c r="W107" s="6"/>
      <c r="X107" s="409"/>
      <c r="Y107" s="168"/>
      <c r="Z107" s="409" t="s">
        <v>1532</v>
      </c>
      <c r="AA107" s="168" t="s">
        <v>108</v>
      </c>
      <c r="AB107" s="168"/>
      <c r="AC107" s="168"/>
      <c r="AD107" s="168"/>
      <c r="AE107" s="168"/>
      <c r="AF107" s="168"/>
      <c r="AG107" s="168"/>
      <c r="AH107" s="168"/>
      <c r="AI107" s="309"/>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98"/>
      <c r="BQ107" s="5"/>
      <c r="BX107" s="6"/>
    </row>
    <row r="108" spans="1:76" ht="12" customHeight="1" x14ac:dyDescent="0.15">
      <c r="A108" s="1"/>
      <c r="O108" s="6"/>
      <c r="W108" s="6"/>
      <c r="X108" s="409"/>
      <c r="Y108" s="168"/>
      <c r="Z108" s="409" t="s">
        <v>1531</v>
      </c>
      <c r="AA108" s="168" t="s">
        <v>109</v>
      </c>
      <c r="AB108" s="168"/>
      <c r="AC108" s="168"/>
      <c r="AD108" s="168"/>
      <c r="AE108" s="168"/>
      <c r="AF108" s="168"/>
      <c r="AG108" s="168"/>
      <c r="AH108" s="168"/>
      <c r="AI108" s="309"/>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98"/>
      <c r="BQ108" s="5"/>
      <c r="BX108" s="6"/>
    </row>
    <row r="109" spans="1:76" ht="12" customHeight="1" x14ac:dyDescent="0.15">
      <c r="A109" s="1"/>
      <c r="O109" s="6"/>
      <c r="W109" s="6"/>
      <c r="X109" s="409"/>
      <c r="Y109" s="409"/>
      <c r="Z109" s="409" t="s">
        <v>1530</v>
      </c>
      <c r="AA109" s="168" t="s">
        <v>724</v>
      </c>
      <c r="AB109" s="168"/>
      <c r="AC109" s="168"/>
      <c r="AD109" s="168"/>
      <c r="AE109" s="168"/>
      <c r="AF109" s="168"/>
      <c r="AG109" s="168"/>
      <c r="AH109" s="168"/>
      <c r="AI109" s="309"/>
      <c r="AJ109" s="168"/>
      <c r="AK109" s="168"/>
      <c r="AL109" s="168"/>
      <c r="AM109" s="168"/>
      <c r="AN109" s="168"/>
      <c r="AO109" s="168"/>
      <c r="AP109" s="168"/>
      <c r="AQ109" s="168"/>
      <c r="AR109" s="168"/>
      <c r="AS109" s="168"/>
      <c r="AT109" s="168"/>
      <c r="AU109" s="168"/>
      <c r="AV109" s="168"/>
      <c r="AW109" s="409"/>
      <c r="AX109" s="409"/>
      <c r="AY109" s="409"/>
      <c r="AZ109" s="409"/>
      <c r="BA109" s="409"/>
      <c r="BB109" s="409"/>
      <c r="BC109" s="409"/>
      <c r="BD109" s="409"/>
      <c r="BE109" s="409"/>
      <c r="BF109" s="409"/>
      <c r="BG109" s="362"/>
      <c r="BQ109" s="5"/>
      <c r="BX109" s="6"/>
    </row>
    <row r="110" spans="1:76" ht="12" customHeight="1" x14ac:dyDescent="0.15">
      <c r="A110" s="1"/>
      <c r="O110" s="6"/>
      <c r="W110" s="6"/>
      <c r="X110" s="409"/>
      <c r="Y110" s="437"/>
      <c r="Z110" s="409" t="s">
        <v>1529</v>
      </c>
      <c r="AA110" s="375" t="s">
        <v>1574</v>
      </c>
      <c r="AB110" s="168"/>
      <c r="AC110" s="168"/>
      <c r="AD110" s="168"/>
      <c r="AE110" s="168"/>
      <c r="AF110" s="375"/>
      <c r="AG110" s="375"/>
      <c r="AH110" s="375"/>
      <c r="AI110" s="309"/>
      <c r="AJ110" s="375"/>
      <c r="AK110" s="375"/>
      <c r="AL110" s="375"/>
      <c r="AM110" s="375"/>
      <c r="AN110" s="168"/>
      <c r="AO110" s="168"/>
      <c r="AP110" s="168"/>
      <c r="AQ110" s="168"/>
      <c r="AR110" s="168"/>
      <c r="AS110" s="168"/>
      <c r="AT110" s="168"/>
      <c r="AU110" s="168"/>
      <c r="AV110" s="168"/>
      <c r="AW110" s="437"/>
      <c r="AX110" s="437"/>
      <c r="AY110" s="437"/>
      <c r="AZ110" s="437"/>
      <c r="BA110" s="437"/>
      <c r="BB110" s="437"/>
      <c r="BC110" s="437"/>
      <c r="BD110" s="437"/>
      <c r="BE110" s="437"/>
      <c r="BF110" s="437"/>
      <c r="BG110" s="438"/>
      <c r="BQ110" s="5"/>
      <c r="BX110" s="6"/>
    </row>
    <row r="111" spans="1:76" ht="12" customHeight="1" x14ac:dyDescent="0.15">
      <c r="A111" s="1"/>
      <c r="O111" s="6"/>
      <c r="W111" s="6"/>
      <c r="X111" s="409"/>
      <c r="Y111" s="437"/>
      <c r="Z111" s="409" t="s">
        <v>1528</v>
      </c>
      <c r="AA111" s="168" t="s">
        <v>725</v>
      </c>
      <c r="AB111" s="168"/>
      <c r="AC111" s="168"/>
      <c r="AD111" s="168"/>
      <c r="AE111" s="168"/>
      <c r="AF111" s="168"/>
      <c r="AG111" s="168"/>
      <c r="AH111" s="168"/>
      <c r="AI111" s="309"/>
      <c r="AJ111" s="168"/>
      <c r="AK111" s="168"/>
      <c r="AL111" s="168"/>
      <c r="AM111" s="168"/>
      <c r="AN111" s="168"/>
      <c r="AO111" s="168"/>
      <c r="AP111" s="168"/>
      <c r="AQ111" s="168"/>
      <c r="AR111" s="168"/>
      <c r="AS111" s="168"/>
      <c r="AT111" s="168"/>
      <c r="AU111" s="168"/>
      <c r="AV111" s="168"/>
      <c r="AW111" s="168"/>
      <c r="AX111" s="168"/>
      <c r="AY111" s="437"/>
      <c r="AZ111" s="437"/>
      <c r="BA111" s="437"/>
      <c r="BB111" s="437"/>
      <c r="BC111" s="437"/>
      <c r="BD111" s="437"/>
      <c r="BE111" s="437"/>
      <c r="BF111" s="437"/>
      <c r="BG111" s="438"/>
      <c r="BQ111" s="5"/>
      <c r="BX111" s="6"/>
    </row>
    <row r="112" spans="1:76" ht="12" customHeight="1" x14ac:dyDescent="0.15">
      <c r="A112" s="1"/>
      <c r="C112" s="2"/>
      <c r="O112" s="6"/>
      <c r="W112" s="6"/>
      <c r="BG112" s="6"/>
      <c r="BQ112" s="5"/>
      <c r="BX112" s="6"/>
    </row>
    <row r="113" spans="1:76" ht="12" customHeight="1" x14ac:dyDescent="0.15">
      <c r="A113" s="14"/>
      <c r="C113" s="7" t="s">
        <v>1330</v>
      </c>
      <c r="D113" s="957" t="s">
        <v>485</v>
      </c>
      <c r="E113" s="957"/>
      <c r="F113" s="957"/>
      <c r="G113" s="957"/>
      <c r="H113" s="957"/>
      <c r="I113" s="957"/>
      <c r="J113" s="957"/>
      <c r="K113" s="957"/>
      <c r="L113" s="957"/>
      <c r="M113" s="957"/>
      <c r="N113" s="957"/>
      <c r="O113" s="958"/>
      <c r="P113" s="1"/>
      <c r="Q113" s="2" t="s">
        <v>1329</v>
      </c>
      <c r="S113" s="3" t="s">
        <v>1328</v>
      </c>
      <c r="T113" s="25"/>
      <c r="U113" s="930" t="s">
        <v>1327</v>
      </c>
      <c r="V113" s="931"/>
      <c r="W113" s="1034"/>
      <c r="X113" s="3" t="s">
        <v>1326</v>
      </c>
      <c r="Y113" s="957" t="s">
        <v>446</v>
      </c>
      <c r="Z113" s="957"/>
      <c r="AA113" s="957"/>
      <c r="AB113" s="957"/>
      <c r="AC113" s="957"/>
      <c r="AD113" s="957"/>
      <c r="AE113" s="957"/>
      <c r="AF113" s="957"/>
      <c r="AG113" s="957"/>
      <c r="AH113" s="957"/>
      <c r="AI113" s="957"/>
      <c r="AJ113" s="957"/>
      <c r="AK113" s="957"/>
      <c r="AL113" s="957"/>
      <c r="AM113" s="957"/>
      <c r="AN113" s="957"/>
      <c r="AO113" s="957"/>
      <c r="AP113" s="957"/>
      <c r="AQ113" s="957"/>
      <c r="AR113" s="957"/>
      <c r="AS113" s="957"/>
      <c r="AT113" s="957"/>
      <c r="AU113" s="957"/>
      <c r="AV113" s="957"/>
      <c r="AW113" s="957"/>
      <c r="AX113" s="957"/>
      <c r="AY113" s="957"/>
      <c r="AZ113" s="957"/>
      <c r="BA113" s="957"/>
      <c r="BB113" s="957"/>
      <c r="BC113" s="957"/>
      <c r="BD113" s="957"/>
      <c r="BE113" s="957"/>
      <c r="BF113" s="957"/>
      <c r="BG113" s="958"/>
      <c r="BH113" s="4" t="s">
        <v>284</v>
      </c>
      <c r="BQ113" s="5"/>
      <c r="BX113" s="6"/>
    </row>
    <row r="114" spans="1:76" ht="12" customHeight="1" x14ac:dyDescent="0.15">
      <c r="A114" s="14"/>
      <c r="D114" s="957"/>
      <c r="E114" s="957"/>
      <c r="F114" s="957"/>
      <c r="G114" s="957"/>
      <c r="H114" s="957"/>
      <c r="I114" s="957"/>
      <c r="J114" s="957"/>
      <c r="K114" s="957"/>
      <c r="L114" s="957"/>
      <c r="M114" s="957"/>
      <c r="N114" s="957"/>
      <c r="O114" s="958"/>
      <c r="P114" s="1"/>
      <c r="Q114" s="2" t="s">
        <v>723</v>
      </c>
      <c r="W114" s="6"/>
      <c r="Y114" s="957"/>
      <c r="Z114" s="957"/>
      <c r="AA114" s="957"/>
      <c r="AB114" s="957"/>
      <c r="AC114" s="957"/>
      <c r="AD114" s="957"/>
      <c r="AE114" s="957"/>
      <c r="AF114" s="957"/>
      <c r="AG114" s="957"/>
      <c r="AH114" s="957"/>
      <c r="AI114" s="957"/>
      <c r="AJ114" s="957"/>
      <c r="AK114" s="957"/>
      <c r="AL114" s="957"/>
      <c r="AM114" s="957"/>
      <c r="AN114" s="957"/>
      <c r="AO114" s="957"/>
      <c r="AP114" s="957"/>
      <c r="AQ114" s="957"/>
      <c r="AR114" s="957"/>
      <c r="AS114" s="957"/>
      <c r="AT114" s="957"/>
      <c r="AU114" s="957"/>
      <c r="AV114" s="957"/>
      <c r="AW114" s="957"/>
      <c r="AX114" s="957"/>
      <c r="AY114" s="957"/>
      <c r="AZ114" s="957"/>
      <c r="BA114" s="957"/>
      <c r="BB114" s="957"/>
      <c r="BC114" s="957"/>
      <c r="BD114" s="957"/>
      <c r="BE114" s="957"/>
      <c r="BF114" s="957"/>
      <c r="BG114" s="958"/>
      <c r="BQ114" s="5"/>
      <c r="BX114" s="6"/>
    </row>
    <row r="115" spans="1:76" ht="12" customHeight="1" x14ac:dyDescent="0.15">
      <c r="A115" s="14"/>
      <c r="O115" s="6"/>
      <c r="W115" s="6"/>
      <c r="BG115" s="6"/>
      <c r="BQ115" s="5"/>
      <c r="BX115" s="6"/>
    </row>
    <row r="116" spans="1:76" ht="12" customHeight="1" x14ac:dyDescent="0.15">
      <c r="A116" s="14"/>
      <c r="O116" s="6"/>
      <c r="W116" s="6"/>
      <c r="X116" s="8" t="s">
        <v>1325</v>
      </c>
      <c r="Y116" s="9" t="s">
        <v>1591</v>
      </c>
      <c r="Z116" s="9"/>
      <c r="AA116" s="9"/>
      <c r="AB116" s="9"/>
      <c r="AC116" s="9"/>
      <c r="AD116" s="9"/>
      <c r="AE116" s="9"/>
      <c r="AF116" s="9"/>
      <c r="AG116" s="9"/>
      <c r="AH116" s="9"/>
      <c r="AJ116" s="9"/>
      <c r="AK116" s="9"/>
      <c r="AL116" s="9"/>
      <c r="AM116" s="9"/>
      <c r="AN116" s="9"/>
      <c r="AO116" s="9"/>
      <c r="AP116" s="9"/>
      <c r="AQ116" s="9"/>
      <c r="AR116" s="206"/>
      <c r="AS116" s="206"/>
      <c r="AT116" s="206"/>
      <c r="AU116" s="206"/>
      <c r="AV116" s="206"/>
      <c r="AW116" s="206"/>
      <c r="AX116" s="206"/>
      <c r="AY116" s="206"/>
      <c r="AZ116" s="206"/>
      <c r="BA116" s="206"/>
      <c r="BB116" s="206"/>
      <c r="BC116" s="206"/>
      <c r="BD116" s="375"/>
      <c r="BG116" s="6"/>
      <c r="BQ116" s="5"/>
      <c r="BX116" s="6"/>
    </row>
    <row r="117" spans="1:76" ht="12" customHeight="1" x14ac:dyDescent="0.15">
      <c r="A117" s="14"/>
      <c r="O117" s="6"/>
      <c r="W117" s="6"/>
      <c r="Y117" s="10" t="s">
        <v>447</v>
      </c>
      <c r="Z117" s="11"/>
      <c r="AA117" s="11"/>
      <c r="AB117" s="11"/>
      <c r="AC117" s="11"/>
      <c r="AD117" s="11"/>
      <c r="AE117" s="11"/>
      <c r="AF117" s="11"/>
      <c r="AG117" s="11"/>
      <c r="AH117" s="11"/>
      <c r="AI117" s="490"/>
      <c r="AJ117" s="11"/>
      <c r="AK117" s="11"/>
      <c r="AL117" s="11"/>
      <c r="AM117" s="11"/>
      <c r="AN117" s="12"/>
      <c r="AO117" s="1092"/>
      <c r="AP117" s="1079"/>
      <c r="AQ117" s="1079"/>
      <c r="AR117" s="1079"/>
      <c r="AS117" s="1079"/>
      <c r="AT117" s="429" t="s">
        <v>360</v>
      </c>
      <c r="AU117" s="968"/>
      <c r="AV117" s="968"/>
      <c r="AW117" s="429" t="s">
        <v>582</v>
      </c>
      <c r="AX117" s="1096"/>
      <c r="AY117" s="1096"/>
      <c r="AZ117" s="429" t="s">
        <v>225</v>
      </c>
      <c r="BA117" s="429"/>
      <c r="BB117" s="429"/>
      <c r="BC117" s="429"/>
      <c r="BD117" s="429"/>
      <c r="BE117" s="429"/>
      <c r="BF117" s="12"/>
      <c r="BG117" s="6"/>
      <c r="BQ117" s="5"/>
      <c r="BX117" s="6"/>
    </row>
    <row r="118" spans="1:76" ht="12" customHeight="1" x14ac:dyDescent="0.15">
      <c r="A118" s="14"/>
      <c r="O118" s="6"/>
      <c r="W118" s="6"/>
      <c r="Y118" s="57"/>
      <c r="Z118" s="13" t="s">
        <v>408</v>
      </c>
      <c r="AA118" s="13"/>
      <c r="AB118" s="13"/>
      <c r="AC118" s="13"/>
      <c r="AD118" s="13"/>
      <c r="AE118" s="13"/>
      <c r="AF118" s="13"/>
      <c r="AG118" s="13"/>
      <c r="AH118" s="13"/>
      <c r="AI118" s="487"/>
      <c r="AJ118" s="13"/>
      <c r="AK118" s="13"/>
      <c r="AL118" s="13"/>
      <c r="AM118" s="13"/>
      <c r="AN118" s="35"/>
      <c r="AO118" s="36" t="s">
        <v>1328</v>
      </c>
      <c r="AP118" s="976"/>
      <c r="AQ118" s="976"/>
      <c r="AR118" s="976"/>
      <c r="AS118" s="976"/>
      <c r="AT118" s="976"/>
      <c r="AU118" s="976"/>
      <c r="AV118" s="976"/>
      <c r="AW118" s="976"/>
      <c r="AX118" s="976"/>
      <c r="AY118" s="976"/>
      <c r="AZ118" s="976"/>
      <c r="BA118" s="976"/>
      <c r="BB118" s="976"/>
      <c r="BC118" s="976"/>
      <c r="BD118" s="976"/>
      <c r="BE118" s="976"/>
      <c r="BF118" s="1093"/>
      <c r="BG118" s="6"/>
      <c r="BQ118" s="5"/>
      <c r="BX118" s="6"/>
    </row>
    <row r="119" spans="1:76" ht="12" customHeight="1" x14ac:dyDescent="0.15">
      <c r="A119" s="14"/>
      <c r="O119" s="6"/>
      <c r="W119" s="6"/>
      <c r="Y119" s="68"/>
      <c r="Z119" s="975" t="s">
        <v>1672</v>
      </c>
      <c r="AA119" s="928"/>
      <c r="AB119" s="928"/>
      <c r="AC119" s="928"/>
      <c r="AD119" s="928"/>
      <c r="AE119" s="928"/>
      <c r="AF119" s="928"/>
      <c r="AG119" s="928"/>
      <c r="AH119" s="928"/>
      <c r="AI119" s="928"/>
      <c r="AJ119" s="928"/>
      <c r="AK119" s="928"/>
      <c r="AL119" s="928"/>
      <c r="AM119" s="928"/>
      <c r="AN119" s="929"/>
      <c r="AO119" s="39" t="s">
        <v>1328</v>
      </c>
      <c r="AP119" s="930"/>
      <c r="AQ119" s="1094"/>
      <c r="AR119" s="1094"/>
      <c r="AS119" s="1094"/>
      <c r="AT119" s="1094"/>
      <c r="AU119" s="1094"/>
      <c r="AV119" s="1094"/>
      <c r="AW119" s="1094"/>
      <c r="AX119" s="1094"/>
      <c r="AY119" s="1094"/>
      <c r="AZ119" s="1094"/>
      <c r="BA119" s="1094"/>
      <c r="BB119" s="1094"/>
      <c r="BC119" s="1094"/>
      <c r="BD119" s="1094"/>
      <c r="BE119" s="1094"/>
      <c r="BF119" s="1095"/>
      <c r="BG119" s="6"/>
      <c r="BQ119" s="5"/>
      <c r="BX119" s="6"/>
    </row>
    <row r="120" spans="1:76" ht="12" customHeight="1" x14ac:dyDescent="0.15">
      <c r="A120" s="14"/>
      <c r="O120" s="6"/>
      <c r="W120" s="6"/>
      <c r="Y120" s="68"/>
      <c r="Z120" s="975"/>
      <c r="AA120" s="928"/>
      <c r="AB120" s="928"/>
      <c r="AC120" s="928"/>
      <c r="AD120" s="928"/>
      <c r="AE120" s="928"/>
      <c r="AF120" s="928"/>
      <c r="AG120" s="928"/>
      <c r="AH120" s="928"/>
      <c r="AI120" s="928"/>
      <c r="AJ120" s="928"/>
      <c r="AK120" s="928"/>
      <c r="AL120" s="928"/>
      <c r="AM120" s="928"/>
      <c r="AN120" s="929"/>
      <c r="AO120" s="39" t="s">
        <v>1328</v>
      </c>
      <c r="AP120" s="930"/>
      <c r="AQ120" s="1094"/>
      <c r="AR120" s="1094"/>
      <c r="AS120" s="1094"/>
      <c r="AT120" s="1094"/>
      <c r="AU120" s="1094"/>
      <c r="AV120" s="1094"/>
      <c r="AW120" s="1094"/>
      <c r="AX120" s="1094"/>
      <c r="AY120" s="1094"/>
      <c r="AZ120" s="1094"/>
      <c r="BA120" s="1094"/>
      <c r="BB120" s="1094"/>
      <c r="BC120" s="1094"/>
      <c r="BD120" s="1094"/>
      <c r="BE120" s="1094"/>
      <c r="BF120" s="1095"/>
      <c r="BG120" s="6"/>
      <c r="BQ120" s="5"/>
      <c r="BX120" s="6"/>
    </row>
    <row r="121" spans="1:76" ht="12" customHeight="1" x14ac:dyDescent="0.15">
      <c r="A121" s="14"/>
      <c r="O121" s="6"/>
      <c r="W121" s="6"/>
      <c r="Y121" s="59"/>
      <c r="Z121" s="1097"/>
      <c r="AA121" s="1098"/>
      <c r="AB121" s="1098"/>
      <c r="AC121" s="1098"/>
      <c r="AD121" s="1098"/>
      <c r="AE121" s="1098"/>
      <c r="AF121" s="1098"/>
      <c r="AG121" s="1098"/>
      <c r="AH121" s="1098"/>
      <c r="AI121" s="1098"/>
      <c r="AJ121" s="1098"/>
      <c r="AK121" s="1098"/>
      <c r="AL121" s="1098"/>
      <c r="AM121" s="1098"/>
      <c r="AN121" s="1099"/>
      <c r="AO121" s="46" t="s">
        <v>1328</v>
      </c>
      <c r="AP121" s="1017"/>
      <c r="AQ121" s="1017"/>
      <c r="AR121" s="1017"/>
      <c r="AS121" s="1017"/>
      <c r="AT121" s="1017"/>
      <c r="AU121" s="1017"/>
      <c r="AV121" s="1017"/>
      <c r="AW121" s="1017"/>
      <c r="AX121" s="1017"/>
      <c r="AY121" s="1017"/>
      <c r="AZ121" s="1017"/>
      <c r="BA121" s="1017"/>
      <c r="BB121" s="1017"/>
      <c r="BC121" s="1017"/>
      <c r="BD121" s="1017"/>
      <c r="BE121" s="1017"/>
      <c r="BF121" s="1091"/>
      <c r="BG121" s="6"/>
      <c r="BQ121" s="5"/>
      <c r="BX121" s="6"/>
    </row>
    <row r="122" spans="1:76" ht="12" customHeight="1" x14ac:dyDescent="0.15">
      <c r="A122" s="14"/>
      <c r="O122" s="6"/>
      <c r="W122" s="6"/>
      <c r="Y122" s="10" t="s">
        <v>381</v>
      </c>
      <c r="Z122" s="11"/>
      <c r="AA122" s="11"/>
      <c r="AB122" s="11"/>
      <c r="AC122" s="11"/>
      <c r="AD122" s="11"/>
      <c r="AE122" s="11"/>
      <c r="AF122" s="11"/>
      <c r="AG122" s="11"/>
      <c r="AH122" s="11"/>
      <c r="AI122" s="490"/>
      <c r="AJ122" s="11"/>
      <c r="AK122" s="11"/>
      <c r="AL122" s="11"/>
      <c r="AM122" s="11"/>
      <c r="AN122" s="12"/>
      <c r="AO122" s="1092"/>
      <c r="AP122" s="1079"/>
      <c r="AQ122" s="1079"/>
      <c r="AR122" s="1079"/>
      <c r="AS122" s="1079"/>
      <c r="AT122" s="429" t="s">
        <v>360</v>
      </c>
      <c r="AU122" s="968"/>
      <c r="AV122" s="968"/>
      <c r="AW122" s="429" t="s">
        <v>582</v>
      </c>
      <c r="AX122" s="1096"/>
      <c r="AY122" s="1096"/>
      <c r="AZ122" s="429" t="s">
        <v>225</v>
      </c>
      <c r="BA122" s="429"/>
      <c r="BB122" s="11"/>
      <c r="BC122" s="11"/>
      <c r="BD122" s="11"/>
      <c r="BE122" s="11"/>
      <c r="BF122" s="12"/>
      <c r="BG122" s="6"/>
      <c r="BQ122" s="5"/>
      <c r="BX122" s="6"/>
    </row>
    <row r="123" spans="1:76" ht="12" customHeight="1" x14ac:dyDescent="0.15">
      <c r="A123" s="1"/>
      <c r="O123" s="6"/>
      <c r="W123" s="6"/>
      <c r="X123" s="39"/>
      <c r="BG123" s="6"/>
      <c r="BQ123" s="5"/>
      <c r="BX123" s="6"/>
    </row>
    <row r="124" spans="1:76" ht="12" customHeight="1" x14ac:dyDescent="0.15">
      <c r="A124" s="1"/>
      <c r="C124" s="7" t="s">
        <v>1405</v>
      </c>
      <c r="D124" s="928" t="s">
        <v>437</v>
      </c>
      <c r="E124" s="977"/>
      <c r="F124" s="977"/>
      <c r="G124" s="977"/>
      <c r="H124" s="977"/>
      <c r="I124" s="977"/>
      <c r="J124" s="977"/>
      <c r="K124" s="977"/>
      <c r="L124" s="977"/>
      <c r="M124" s="977"/>
      <c r="N124" s="977"/>
      <c r="O124" s="978"/>
      <c r="P124" s="1"/>
      <c r="Q124" s="2" t="s">
        <v>1400</v>
      </c>
      <c r="S124" s="3" t="s">
        <v>1317</v>
      </c>
      <c r="T124" s="25"/>
      <c r="U124" s="930" t="s">
        <v>1399</v>
      </c>
      <c r="V124" s="931"/>
      <c r="W124" s="1034"/>
      <c r="X124" s="3" t="s">
        <v>1402</v>
      </c>
      <c r="Y124" s="2" t="s">
        <v>1250</v>
      </c>
      <c r="BG124" s="6"/>
      <c r="BQ124" s="5"/>
      <c r="BX124" s="6"/>
    </row>
    <row r="125" spans="1:76" ht="12" customHeight="1" x14ac:dyDescent="0.15">
      <c r="A125" s="1"/>
      <c r="D125" s="977"/>
      <c r="E125" s="977"/>
      <c r="F125" s="977"/>
      <c r="G125" s="977"/>
      <c r="H125" s="977"/>
      <c r="I125" s="977"/>
      <c r="J125" s="977"/>
      <c r="K125" s="977"/>
      <c r="L125" s="977"/>
      <c r="M125" s="977"/>
      <c r="N125" s="977"/>
      <c r="O125" s="978"/>
      <c r="P125" s="1"/>
      <c r="Q125" s="2" t="s">
        <v>723</v>
      </c>
      <c r="W125" s="6"/>
      <c r="X125" s="39"/>
      <c r="BG125" s="6"/>
      <c r="BQ125" s="5"/>
      <c r="BX125" s="6"/>
    </row>
    <row r="126" spans="1:76" ht="12" customHeight="1" x14ac:dyDescent="0.15">
      <c r="A126" s="1"/>
      <c r="C126" s="2"/>
      <c r="O126" s="6"/>
      <c r="W126" s="6"/>
      <c r="X126" s="39"/>
      <c r="BG126" s="6"/>
      <c r="BQ126" s="5"/>
      <c r="BX126" s="6"/>
    </row>
    <row r="127" spans="1:76" ht="12" customHeight="1" x14ac:dyDescent="0.15">
      <c r="A127" s="1"/>
      <c r="C127" s="7" t="s">
        <v>1509</v>
      </c>
      <c r="D127" s="2" t="s">
        <v>486</v>
      </c>
      <c r="O127" s="6"/>
      <c r="P127" s="1"/>
      <c r="Q127" s="2" t="s">
        <v>1400</v>
      </c>
      <c r="S127" s="3" t="s">
        <v>1317</v>
      </c>
      <c r="T127" s="25"/>
      <c r="U127" s="930" t="s">
        <v>1399</v>
      </c>
      <c r="V127" s="931"/>
      <c r="W127" s="1034"/>
      <c r="X127" s="449" t="s">
        <v>1402</v>
      </c>
      <c r="Y127" s="1045" t="s">
        <v>1718</v>
      </c>
      <c r="Z127" s="1045"/>
      <c r="AA127" s="1045"/>
      <c r="AB127" s="1045"/>
      <c r="AC127" s="1045"/>
      <c r="AD127" s="1045"/>
      <c r="AE127" s="1045"/>
      <c r="AF127" s="1045"/>
      <c r="AG127" s="1045"/>
      <c r="AH127" s="1045"/>
      <c r="AI127" s="1045"/>
      <c r="AJ127" s="1045"/>
      <c r="AK127" s="1045"/>
      <c r="AL127" s="1045"/>
      <c r="AM127" s="1045"/>
      <c r="AN127" s="1045"/>
      <c r="AO127" s="1045"/>
      <c r="AP127" s="1045"/>
      <c r="AQ127" s="1045"/>
      <c r="AR127" s="1045"/>
      <c r="AS127" s="1045"/>
      <c r="AT127" s="1045"/>
      <c r="AU127" s="1045"/>
      <c r="AV127" s="1045"/>
      <c r="AW127" s="1045"/>
      <c r="AX127" s="1045"/>
      <c r="AY127" s="1045"/>
      <c r="AZ127" s="1045"/>
      <c r="BA127" s="1045"/>
      <c r="BB127" s="1045"/>
      <c r="BC127" s="1045"/>
      <c r="BD127" s="1045"/>
      <c r="BE127" s="1045"/>
      <c r="BF127" s="1045"/>
      <c r="BG127" s="1046"/>
      <c r="BH127" s="4" t="s">
        <v>630</v>
      </c>
      <c r="BQ127" s="5"/>
      <c r="BX127" s="6"/>
    </row>
    <row r="128" spans="1:76" ht="12" customHeight="1" x14ac:dyDescent="0.15">
      <c r="A128" s="1"/>
      <c r="O128" s="6"/>
      <c r="P128" s="1"/>
      <c r="Q128" s="2" t="s">
        <v>723</v>
      </c>
      <c r="W128" s="6"/>
      <c r="X128" s="448"/>
      <c r="Y128" s="1045"/>
      <c r="Z128" s="1045"/>
      <c r="AA128" s="1045"/>
      <c r="AB128" s="1045"/>
      <c r="AC128" s="1045"/>
      <c r="AD128" s="1045"/>
      <c r="AE128" s="1045"/>
      <c r="AF128" s="1045"/>
      <c r="AG128" s="1045"/>
      <c r="AH128" s="1045"/>
      <c r="AI128" s="1045"/>
      <c r="AJ128" s="1045"/>
      <c r="AK128" s="1045"/>
      <c r="AL128" s="1045"/>
      <c r="AM128" s="1045"/>
      <c r="AN128" s="1045"/>
      <c r="AO128" s="1045"/>
      <c r="AP128" s="1045"/>
      <c r="AQ128" s="1045"/>
      <c r="AR128" s="1045"/>
      <c r="AS128" s="1045"/>
      <c r="AT128" s="1045"/>
      <c r="AU128" s="1045"/>
      <c r="AV128" s="1045"/>
      <c r="AW128" s="1045"/>
      <c r="AX128" s="1045"/>
      <c r="AY128" s="1045"/>
      <c r="AZ128" s="1045"/>
      <c r="BA128" s="1045"/>
      <c r="BB128" s="1045"/>
      <c r="BC128" s="1045"/>
      <c r="BD128" s="1045"/>
      <c r="BE128" s="1045"/>
      <c r="BF128" s="1045"/>
      <c r="BG128" s="1046"/>
      <c r="BQ128" s="5"/>
      <c r="BX128" s="6"/>
    </row>
    <row r="129" spans="1:76" s="7" customFormat="1" ht="12" customHeight="1" x14ac:dyDescent="0.15">
      <c r="A129" s="14"/>
      <c r="O129" s="49"/>
      <c r="W129" s="49"/>
      <c r="X129" s="403"/>
      <c r="Y129" s="1045"/>
      <c r="Z129" s="1045"/>
      <c r="AA129" s="1045"/>
      <c r="AB129" s="1045"/>
      <c r="AC129" s="1045"/>
      <c r="AD129" s="1045"/>
      <c r="AE129" s="1045"/>
      <c r="AF129" s="1045"/>
      <c r="AG129" s="1045"/>
      <c r="AH129" s="1045"/>
      <c r="AI129" s="1045"/>
      <c r="AJ129" s="1045"/>
      <c r="AK129" s="1045"/>
      <c r="AL129" s="1045"/>
      <c r="AM129" s="1045"/>
      <c r="AN129" s="1045"/>
      <c r="AO129" s="1045"/>
      <c r="AP129" s="1045"/>
      <c r="AQ129" s="1045"/>
      <c r="AR129" s="1045"/>
      <c r="AS129" s="1045"/>
      <c r="AT129" s="1045"/>
      <c r="AU129" s="1045"/>
      <c r="AV129" s="1045"/>
      <c r="AW129" s="1045"/>
      <c r="AX129" s="1045"/>
      <c r="AY129" s="1045"/>
      <c r="AZ129" s="1045"/>
      <c r="BA129" s="1045"/>
      <c r="BB129" s="1045"/>
      <c r="BC129" s="1045"/>
      <c r="BD129" s="1045"/>
      <c r="BE129" s="1045"/>
      <c r="BF129" s="1045"/>
      <c r="BG129" s="1046"/>
      <c r="BH129" s="50"/>
      <c r="BI129" s="50"/>
      <c r="BJ129" s="50"/>
      <c r="BK129" s="50"/>
      <c r="BL129" s="50"/>
      <c r="BM129" s="50"/>
      <c r="BN129" s="50"/>
      <c r="BO129" s="50"/>
      <c r="BP129" s="50"/>
      <c r="BQ129" s="51"/>
      <c r="BX129" s="49"/>
    </row>
    <row r="130" spans="1:76" ht="12" customHeight="1" x14ac:dyDescent="0.15">
      <c r="A130" s="1"/>
      <c r="C130" s="7" t="s">
        <v>1527</v>
      </c>
      <c r="D130" s="957" t="s">
        <v>487</v>
      </c>
      <c r="E130" s="957"/>
      <c r="F130" s="957"/>
      <c r="G130" s="957"/>
      <c r="H130" s="957"/>
      <c r="I130" s="957"/>
      <c r="J130" s="957"/>
      <c r="K130" s="957"/>
      <c r="L130" s="957"/>
      <c r="M130" s="957"/>
      <c r="N130" s="957"/>
      <c r="O130" s="958"/>
      <c r="P130" s="1"/>
      <c r="Q130" s="2" t="s">
        <v>1400</v>
      </c>
      <c r="S130" s="3" t="s">
        <v>1317</v>
      </c>
      <c r="T130" s="25"/>
      <c r="U130" s="930" t="s">
        <v>1399</v>
      </c>
      <c r="V130" s="931"/>
      <c r="W130" s="1034"/>
      <c r="X130" s="3" t="s">
        <v>1402</v>
      </c>
      <c r="Y130" s="957" t="s">
        <v>1694</v>
      </c>
      <c r="Z130" s="957"/>
      <c r="AA130" s="957"/>
      <c r="AB130" s="957"/>
      <c r="AC130" s="957"/>
      <c r="AD130" s="957"/>
      <c r="AE130" s="957"/>
      <c r="AF130" s="957"/>
      <c r="AG130" s="957"/>
      <c r="AH130" s="957"/>
      <c r="AI130" s="957"/>
      <c r="AJ130" s="957"/>
      <c r="AK130" s="957"/>
      <c r="AL130" s="957"/>
      <c r="AM130" s="957"/>
      <c r="AN130" s="957"/>
      <c r="AO130" s="957"/>
      <c r="AP130" s="957"/>
      <c r="AQ130" s="957"/>
      <c r="AR130" s="957"/>
      <c r="AS130" s="957"/>
      <c r="AT130" s="957"/>
      <c r="AU130" s="957"/>
      <c r="AV130" s="957"/>
      <c r="AW130" s="957"/>
      <c r="AX130" s="957"/>
      <c r="AY130" s="957"/>
      <c r="AZ130" s="957"/>
      <c r="BA130" s="957"/>
      <c r="BB130" s="957"/>
      <c r="BC130" s="957"/>
      <c r="BD130" s="957"/>
      <c r="BE130" s="957"/>
      <c r="BF130" s="957"/>
      <c r="BG130" s="958"/>
      <c r="BH130" s="940" t="s">
        <v>1695</v>
      </c>
      <c r="BI130" s="941"/>
      <c r="BJ130" s="941"/>
      <c r="BK130" s="941"/>
      <c r="BL130" s="941"/>
      <c r="BM130" s="941"/>
      <c r="BN130" s="941"/>
      <c r="BO130" s="941"/>
      <c r="BP130" s="941"/>
      <c r="BQ130" s="942"/>
      <c r="BX130" s="6"/>
    </row>
    <row r="131" spans="1:76" ht="12" customHeight="1" x14ac:dyDescent="0.15">
      <c r="A131" s="1"/>
      <c r="D131" s="957"/>
      <c r="E131" s="957"/>
      <c r="F131" s="957"/>
      <c r="G131" s="957"/>
      <c r="H131" s="957"/>
      <c r="I131" s="957"/>
      <c r="J131" s="957"/>
      <c r="K131" s="957"/>
      <c r="L131" s="957"/>
      <c r="M131" s="957"/>
      <c r="N131" s="957"/>
      <c r="O131" s="958"/>
      <c r="P131" s="1"/>
      <c r="Q131" s="2" t="s">
        <v>723</v>
      </c>
      <c r="W131" s="6"/>
      <c r="Y131" s="957"/>
      <c r="Z131" s="957"/>
      <c r="AA131" s="957"/>
      <c r="AB131" s="957"/>
      <c r="AC131" s="957"/>
      <c r="AD131" s="957"/>
      <c r="AE131" s="957"/>
      <c r="AF131" s="957"/>
      <c r="AG131" s="957"/>
      <c r="AH131" s="957"/>
      <c r="AI131" s="957"/>
      <c r="AJ131" s="957"/>
      <c r="AK131" s="957"/>
      <c r="AL131" s="957"/>
      <c r="AM131" s="957"/>
      <c r="AN131" s="957"/>
      <c r="AO131" s="957"/>
      <c r="AP131" s="957"/>
      <c r="AQ131" s="957"/>
      <c r="AR131" s="957"/>
      <c r="AS131" s="957"/>
      <c r="AT131" s="957"/>
      <c r="AU131" s="957"/>
      <c r="AV131" s="957"/>
      <c r="AW131" s="957"/>
      <c r="AX131" s="957"/>
      <c r="AY131" s="957"/>
      <c r="AZ131" s="957"/>
      <c r="BA131" s="957"/>
      <c r="BB131" s="957"/>
      <c r="BC131" s="957"/>
      <c r="BD131" s="957"/>
      <c r="BE131" s="957"/>
      <c r="BF131" s="957"/>
      <c r="BG131" s="958"/>
      <c r="BH131" s="940"/>
      <c r="BI131" s="941"/>
      <c r="BJ131" s="941"/>
      <c r="BK131" s="941"/>
      <c r="BL131" s="941"/>
      <c r="BM131" s="941"/>
      <c r="BN131" s="941"/>
      <c r="BO131" s="941"/>
      <c r="BP131" s="941"/>
      <c r="BQ131" s="942"/>
      <c r="BX131" s="6"/>
    </row>
    <row r="132" spans="1:76" ht="12" customHeight="1" x14ac:dyDescent="0.15">
      <c r="A132" s="1"/>
      <c r="D132" s="28"/>
      <c r="E132" s="28"/>
      <c r="F132" s="28"/>
      <c r="G132" s="28"/>
      <c r="H132" s="28"/>
      <c r="I132" s="28"/>
      <c r="J132" s="28"/>
      <c r="K132" s="28"/>
      <c r="L132" s="28"/>
      <c r="M132" s="28"/>
      <c r="N132" s="28"/>
      <c r="O132" s="29"/>
      <c r="W132" s="6"/>
      <c r="Y132" s="28"/>
      <c r="Z132" s="28"/>
      <c r="AA132" s="28"/>
      <c r="AB132" s="28"/>
      <c r="AC132" s="28"/>
      <c r="AD132" s="28"/>
      <c r="AE132" s="28"/>
      <c r="AF132" s="28"/>
      <c r="AG132" s="28"/>
      <c r="AH132" s="28"/>
      <c r="AI132" s="48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9"/>
      <c r="BH132" s="404" t="s">
        <v>1576</v>
      </c>
      <c r="BI132" s="404"/>
      <c r="BJ132" s="404"/>
      <c r="BK132" s="404"/>
      <c r="BL132" s="404"/>
      <c r="BM132" s="404"/>
      <c r="BN132" s="404"/>
      <c r="BO132" s="404"/>
      <c r="BP132" s="404"/>
      <c r="BQ132" s="5"/>
      <c r="BX132" s="6"/>
    </row>
    <row r="133" spans="1:76" ht="12" customHeight="1" x14ac:dyDescent="0.15">
      <c r="A133" s="1"/>
      <c r="O133" s="6"/>
      <c r="W133" s="6"/>
      <c r="X133" s="39"/>
      <c r="BG133" s="6"/>
      <c r="BQ133" s="5"/>
      <c r="BX133" s="6"/>
    </row>
    <row r="134" spans="1:76" ht="12" customHeight="1" x14ac:dyDescent="0.15">
      <c r="A134" s="1"/>
      <c r="C134" s="7" t="s">
        <v>1526</v>
      </c>
      <c r="D134" s="928" t="s">
        <v>58</v>
      </c>
      <c r="E134" s="977"/>
      <c r="F134" s="977"/>
      <c r="G134" s="977"/>
      <c r="H134" s="977"/>
      <c r="I134" s="977"/>
      <c r="J134" s="977"/>
      <c r="K134" s="977"/>
      <c r="L134" s="977"/>
      <c r="M134" s="977"/>
      <c r="N134" s="977"/>
      <c r="O134" s="978"/>
      <c r="P134" s="1"/>
      <c r="Q134" s="2" t="s">
        <v>1400</v>
      </c>
      <c r="S134" s="3" t="s">
        <v>1317</v>
      </c>
      <c r="T134" s="25"/>
      <c r="U134" s="930" t="s">
        <v>1399</v>
      </c>
      <c r="V134" s="931"/>
      <c r="W134" s="1034"/>
      <c r="X134" s="3" t="s">
        <v>1402</v>
      </c>
      <c r="Y134" s="957" t="s">
        <v>382</v>
      </c>
      <c r="Z134" s="1100"/>
      <c r="AA134" s="1100"/>
      <c r="AB134" s="1100"/>
      <c r="AC134" s="1100"/>
      <c r="AD134" s="1100"/>
      <c r="AE134" s="1100"/>
      <c r="AF134" s="1100"/>
      <c r="AG134" s="1100"/>
      <c r="AH134" s="1100"/>
      <c r="AI134" s="1100"/>
      <c r="AJ134" s="1100"/>
      <c r="AK134" s="1100"/>
      <c r="AL134" s="1100"/>
      <c r="AM134" s="1100"/>
      <c r="AN134" s="1100"/>
      <c r="AO134" s="1100"/>
      <c r="AP134" s="1100"/>
      <c r="AQ134" s="1100"/>
      <c r="AR134" s="1100"/>
      <c r="AS134" s="1100"/>
      <c r="AT134" s="1100"/>
      <c r="AU134" s="1100"/>
      <c r="AV134" s="1100"/>
      <c r="AW134" s="1100"/>
      <c r="AX134" s="1100"/>
      <c r="AY134" s="1100"/>
      <c r="AZ134" s="1100"/>
      <c r="BA134" s="1100"/>
      <c r="BB134" s="1100"/>
      <c r="BC134" s="1100"/>
      <c r="BD134" s="1100"/>
      <c r="BE134" s="1100"/>
      <c r="BF134" s="1100"/>
      <c r="BG134" s="1101"/>
      <c r="BH134" s="4" t="s">
        <v>800</v>
      </c>
      <c r="BQ134" s="5"/>
      <c r="BX134" s="6"/>
    </row>
    <row r="135" spans="1:76" ht="12" customHeight="1" x14ac:dyDescent="0.15">
      <c r="A135" s="1"/>
      <c r="D135" s="977"/>
      <c r="E135" s="977"/>
      <c r="F135" s="977"/>
      <c r="G135" s="977"/>
      <c r="H135" s="977"/>
      <c r="I135" s="977"/>
      <c r="J135" s="977"/>
      <c r="K135" s="977"/>
      <c r="L135" s="977"/>
      <c r="M135" s="977"/>
      <c r="N135" s="977"/>
      <c r="O135" s="978"/>
      <c r="W135" s="6"/>
      <c r="Y135" s="1100"/>
      <c r="Z135" s="1100"/>
      <c r="AA135" s="1100"/>
      <c r="AB135" s="1100"/>
      <c r="AC135" s="1100"/>
      <c r="AD135" s="1100"/>
      <c r="AE135" s="1100"/>
      <c r="AF135" s="1100"/>
      <c r="AG135" s="1100"/>
      <c r="AH135" s="1100"/>
      <c r="AI135" s="1100"/>
      <c r="AJ135" s="1100"/>
      <c r="AK135" s="1100"/>
      <c r="AL135" s="1100"/>
      <c r="AM135" s="1100"/>
      <c r="AN135" s="1100"/>
      <c r="AO135" s="1100"/>
      <c r="AP135" s="1100"/>
      <c r="AQ135" s="1100"/>
      <c r="AR135" s="1100"/>
      <c r="AS135" s="1100"/>
      <c r="AT135" s="1100"/>
      <c r="AU135" s="1100"/>
      <c r="AV135" s="1100"/>
      <c r="AW135" s="1100"/>
      <c r="AX135" s="1100"/>
      <c r="AY135" s="1100"/>
      <c r="AZ135" s="1100"/>
      <c r="BA135" s="1100"/>
      <c r="BB135" s="1100"/>
      <c r="BC135" s="1100"/>
      <c r="BD135" s="1100"/>
      <c r="BE135" s="1100"/>
      <c r="BF135" s="1100"/>
      <c r="BG135" s="1101"/>
      <c r="BQ135" s="5"/>
      <c r="BX135" s="6"/>
    </row>
    <row r="136" spans="1:76" ht="12" customHeight="1" x14ac:dyDescent="0.15">
      <c r="A136" s="1"/>
      <c r="D136" s="977"/>
      <c r="E136" s="977"/>
      <c r="F136" s="977"/>
      <c r="G136" s="977"/>
      <c r="H136" s="977"/>
      <c r="I136" s="977"/>
      <c r="J136" s="977"/>
      <c r="K136" s="977"/>
      <c r="L136" s="977"/>
      <c r="M136" s="977"/>
      <c r="N136" s="977"/>
      <c r="O136" s="978"/>
      <c r="W136" s="6"/>
      <c r="X136" s="39"/>
      <c r="BG136" s="6"/>
      <c r="BQ136" s="5"/>
      <c r="BX136" s="6"/>
    </row>
    <row r="137" spans="1:76" ht="12" customHeight="1" x14ac:dyDescent="0.15">
      <c r="A137" s="42"/>
      <c r="B137" s="43"/>
      <c r="C137" s="43"/>
      <c r="D137" s="601"/>
      <c r="E137" s="601"/>
      <c r="F137" s="601"/>
      <c r="G137" s="601"/>
      <c r="H137" s="601"/>
      <c r="I137" s="601"/>
      <c r="J137" s="601"/>
      <c r="K137" s="601"/>
      <c r="L137" s="601"/>
      <c r="M137" s="601"/>
      <c r="N137" s="601"/>
      <c r="O137" s="602"/>
      <c r="P137" s="44"/>
      <c r="Q137" s="44"/>
      <c r="R137" s="44"/>
      <c r="S137" s="44"/>
      <c r="T137" s="44"/>
      <c r="U137" s="44"/>
      <c r="V137" s="44"/>
      <c r="W137" s="45"/>
      <c r="X137" s="46"/>
      <c r="Y137" s="44"/>
      <c r="Z137" s="44"/>
      <c r="AA137" s="44"/>
      <c r="AB137" s="44"/>
      <c r="AC137" s="44"/>
      <c r="AD137" s="44"/>
      <c r="AE137" s="44"/>
      <c r="AF137" s="44"/>
      <c r="AG137" s="44"/>
      <c r="AH137" s="44"/>
      <c r="AI137" s="489"/>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5"/>
      <c r="BH137" s="47"/>
      <c r="BI137" s="47"/>
      <c r="BJ137" s="47"/>
      <c r="BK137" s="47"/>
      <c r="BL137" s="47"/>
      <c r="BM137" s="47"/>
      <c r="BN137" s="47"/>
      <c r="BO137" s="47"/>
      <c r="BP137" s="47"/>
      <c r="BQ137" s="48"/>
      <c r="BR137" s="44"/>
      <c r="BS137" s="44"/>
      <c r="BT137" s="44"/>
      <c r="BU137" s="44"/>
      <c r="BV137" s="44"/>
      <c r="BW137" s="44"/>
      <c r="BX137" s="45"/>
    </row>
    <row r="138" spans="1:76" ht="12" customHeight="1" x14ac:dyDescent="0.15">
      <c r="A138" s="1"/>
      <c r="D138" s="23"/>
      <c r="E138" s="23"/>
      <c r="F138" s="23"/>
      <c r="G138" s="23"/>
      <c r="H138" s="23"/>
      <c r="I138" s="23"/>
      <c r="J138" s="23"/>
      <c r="K138" s="23"/>
      <c r="L138" s="23"/>
      <c r="M138" s="23"/>
      <c r="N138" s="23"/>
      <c r="O138" s="24"/>
      <c r="W138" s="6"/>
      <c r="X138" s="39"/>
      <c r="BG138" s="6"/>
      <c r="BQ138" s="5"/>
      <c r="BX138" s="6"/>
    </row>
    <row r="139" spans="1:76" ht="12" customHeight="1" x14ac:dyDescent="0.15">
      <c r="A139" s="1"/>
      <c r="C139" s="7" t="s">
        <v>1525</v>
      </c>
      <c r="D139" s="955" t="s">
        <v>1673</v>
      </c>
      <c r="E139" s="955"/>
      <c r="F139" s="955"/>
      <c r="G139" s="955"/>
      <c r="H139" s="955"/>
      <c r="I139" s="955"/>
      <c r="J139" s="955"/>
      <c r="K139" s="955"/>
      <c r="L139" s="955"/>
      <c r="M139" s="955"/>
      <c r="N139" s="955"/>
      <c r="O139" s="956"/>
      <c r="P139" s="1"/>
      <c r="Q139" s="2" t="s">
        <v>1400</v>
      </c>
      <c r="S139" s="3" t="s">
        <v>1317</v>
      </c>
      <c r="T139" s="25"/>
      <c r="U139" s="930" t="s">
        <v>1399</v>
      </c>
      <c r="V139" s="931"/>
      <c r="W139" s="1034"/>
      <c r="X139" s="39" t="s">
        <v>1402</v>
      </c>
      <c r="Y139" s="928" t="s">
        <v>1251</v>
      </c>
      <c r="Z139" s="928"/>
      <c r="AA139" s="928"/>
      <c r="AB139" s="928"/>
      <c r="AC139" s="928"/>
      <c r="AD139" s="928"/>
      <c r="AE139" s="928"/>
      <c r="AF139" s="928"/>
      <c r="AG139" s="928"/>
      <c r="AH139" s="928"/>
      <c r="AI139" s="928"/>
      <c r="AJ139" s="928"/>
      <c r="AK139" s="928"/>
      <c r="AL139" s="928"/>
      <c r="AM139" s="928"/>
      <c r="AN139" s="928"/>
      <c r="AO139" s="928"/>
      <c r="AP139" s="928"/>
      <c r="AQ139" s="928"/>
      <c r="AR139" s="928"/>
      <c r="AS139" s="928"/>
      <c r="AT139" s="928"/>
      <c r="AU139" s="928"/>
      <c r="AV139" s="928"/>
      <c r="AW139" s="928"/>
      <c r="AX139" s="928"/>
      <c r="AY139" s="928"/>
      <c r="AZ139" s="928"/>
      <c r="BA139" s="928"/>
      <c r="BB139" s="928"/>
      <c r="BC139" s="928"/>
      <c r="BD139" s="928"/>
      <c r="BE139" s="928"/>
      <c r="BF139" s="928"/>
      <c r="BG139" s="929"/>
      <c r="BH139" s="1064" t="s">
        <v>383</v>
      </c>
      <c r="BI139" s="1064"/>
      <c r="BJ139" s="1064"/>
      <c r="BK139" s="1064"/>
      <c r="BL139" s="1064"/>
      <c r="BM139" s="1064"/>
      <c r="BN139" s="1064"/>
      <c r="BO139" s="1064"/>
      <c r="BP139" s="1064"/>
      <c r="BQ139" s="1065"/>
      <c r="BX139" s="6"/>
    </row>
    <row r="140" spans="1:76" ht="12" customHeight="1" x14ac:dyDescent="0.15">
      <c r="A140" s="1"/>
      <c r="D140" s="955"/>
      <c r="E140" s="955"/>
      <c r="F140" s="955"/>
      <c r="G140" s="955"/>
      <c r="H140" s="955"/>
      <c r="I140" s="955"/>
      <c r="J140" s="955"/>
      <c r="K140" s="955"/>
      <c r="L140" s="955"/>
      <c r="M140" s="955"/>
      <c r="N140" s="955"/>
      <c r="O140" s="956"/>
      <c r="P140" s="1"/>
      <c r="Q140" s="2" t="s">
        <v>723</v>
      </c>
      <c r="W140" s="6"/>
      <c r="X140" s="39"/>
      <c r="Y140" s="928"/>
      <c r="Z140" s="928"/>
      <c r="AA140" s="928"/>
      <c r="AB140" s="928"/>
      <c r="AC140" s="928"/>
      <c r="AD140" s="928"/>
      <c r="AE140" s="928"/>
      <c r="AF140" s="928"/>
      <c r="AG140" s="928"/>
      <c r="AH140" s="928"/>
      <c r="AI140" s="928"/>
      <c r="AJ140" s="928"/>
      <c r="AK140" s="928"/>
      <c r="AL140" s="928"/>
      <c r="AM140" s="928"/>
      <c r="AN140" s="928"/>
      <c r="AO140" s="928"/>
      <c r="AP140" s="928"/>
      <c r="AQ140" s="928"/>
      <c r="AR140" s="928"/>
      <c r="AS140" s="928"/>
      <c r="AT140" s="928"/>
      <c r="AU140" s="928"/>
      <c r="AV140" s="928"/>
      <c r="AW140" s="928"/>
      <c r="AX140" s="928"/>
      <c r="AY140" s="928"/>
      <c r="AZ140" s="928"/>
      <c r="BA140" s="928"/>
      <c r="BB140" s="928"/>
      <c r="BC140" s="928"/>
      <c r="BD140" s="928"/>
      <c r="BE140" s="928"/>
      <c r="BF140" s="928"/>
      <c r="BG140" s="929"/>
      <c r="BH140" s="1064"/>
      <c r="BI140" s="1064"/>
      <c r="BJ140" s="1064"/>
      <c r="BK140" s="1064"/>
      <c r="BL140" s="1064"/>
      <c r="BM140" s="1064"/>
      <c r="BN140" s="1064"/>
      <c r="BO140" s="1064"/>
      <c r="BP140" s="1064"/>
      <c r="BQ140" s="1065"/>
      <c r="BX140" s="6"/>
    </row>
    <row r="141" spans="1:76" ht="12" customHeight="1" x14ac:dyDescent="0.15">
      <c r="A141" s="1"/>
      <c r="D141" s="955"/>
      <c r="E141" s="955"/>
      <c r="F141" s="955"/>
      <c r="G141" s="955"/>
      <c r="H141" s="955"/>
      <c r="I141" s="955"/>
      <c r="J141" s="955"/>
      <c r="K141" s="955"/>
      <c r="L141" s="955"/>
      <c r="M141" s="955"/>
      <c r="N141" s="955"/>
      <c r="O141" s="956"/>
      <c r="W141" s="6"/>
      <c r="X141" s="39"/>
      <c r="Y141" s="977"/>
      <c r="Z141" s="977"/>
      <c r="AA141" s="977"/>
      <c r="AB141" s="977"/>
      <c r="AC141" s="977"/>
      <c r="AD141" s="977"/>
      <c r="AE141" s="977"/>
      <c r="AF141" s="977"/>
      <c r="AG141" s="977"/>
      <c r="AH141" s="977"/>
      <c r="AI141" s="977"/>
      <c r="AJ141" s="977"/>
      <c r="AK141" s="977"/>
      <c r="AL141" s="977"/>
      <c r="AM141" s="977"/>
      <c r="AN141" s="977"/>
      <c r="AO141" s="977"/>
      <c r="AP141" s="977"/>
      <c r="AQ141" s="977"/>
      <c r="AR141" s="977"/>
      <c r="AS141" s="977"/>
      <c r="AT141" s="977"/>
      <c r="AU141" s="977"/>
      <c r="AV141" s="977"/>
      <c r="AW141" s="977"/>
      <c r="AX141" s="977"/>
      <c r="AY141" s="977"/>
      <c r="AZ141" s="977"/>
      <c r="BA141" s="977"/>
      <c r="BB141" s="977"/>
      <c r="BC141" s="977"/>
      <c r="BD141" s="977"/>
      <c r="BE141" s="977"/>
      <c r="BF141" s="977"/>
      <c r="BG141" s="978"/>
      <c r="BQ141" s="5"/>
      <c r="BX141" s="6"/>
    </row>
    <row r="142" spans="1:76" ht="12" customHeight="1" x14ac:dyDescent="0.15">
      <c r="A142" s="1"/>
      <c r="D142" s="955"/>
      <c r="E142" s="955"/>
      <c r="F142" s="955"/>
      <c r="G142" s="955"/>
      <c r="H142" s="955"/>
      <c r="I142" s="955"/>
      <c r="J142" s="955"/>
      <c r="K142" s="955"/>
      <c r="L142" s="955"/>
      <c r="M142" s="955"/>
      <c r="N142" s="955"/>
      <c r="O142" s="956"/>
      <c r="W142" s="6"/>
      <c r="X142" s="197"/>
      <c r="Y142" s="955" t="s">
        <v>1674</v>
      </c>
      <c r="Z142" s="955"/>
      <c r="AA142" s="955"/>
      <c r="AB142" s="955"/>
      <c r="AC142" s="955"/>
      <c r="AD142" s="955"/>
      <c r="AE142" s="955"/>
      <c r="AF142" s="955"/>
      <c r="AG142" s="955"/>
      <c r="AH142" s="955"/>
      <c r="AI142" s="955"/>
      <c r="AJ142" s="955"/>
      <c r="AK142" s="955"/>
      <c r="AL142" s="955"/>
      <c r="AM142" s="955"/>
      <c r="AN142" s="955"/>
      <c r="AO142" s="955"/>
      <c r="AP142" s="955"/>
      <c r="AQ142" s="955"/>
      <c r="AR142" s="955"/>
      <c r="AS142" s="955"/>
      <c r="AT142" s="955"/>
      <c r="AU142" s="955"/>
      <c r="AV142" s="955"/>
      <c r="AW142" s="955"/>
      <c r="AX142" s="955"/>
      <c r="AY142" s="955"/>
      <c r="AZ142" s="955"/>
      <c r="BA142" s="955"/>
      <c r="BB142" s="955"/>
      <c r="BC142" s="955"/>
      <c r="BD142" s="955"/>
      <c r="BE142" s="955"/>
      <c r="BF142" s="955"/>
      <c r="BG142" s="956"/>
      <c r="BH142" s="943" t="s">
        <v>1613</v>
      </c>
      <c r="BI142" s="944"/>
      <c r="BJ142" s="944"/>
      <c r="BK142" s="944"/>
      <c r="BL142" s="944"/>
      <c r="BM142" s="944"/>
      <c r="BN142" s="944"/>
      <c r="BO142" s="944"/>
      <c r="BP142" s="944"/>
      <c r="BQ142" s="945"/>
      <c r="BX142" s="6"/>
    </row>
    <row r="143" spans="1:76" ht="12" customHeight="1" x14ac:dyDescent="0.15">
      <c r="A143" s="1"/>
      <c r="D143" s="955"/>
      <c r="E143" s="955"/>
      <c r="F143" s="955"/>
      <c r="G143" s="955"/>
      <c r="H143" s="955"/>
      <c r="I143" s="955"/>
      <c r="J143" s="955"/>
      <c r="K143" s="955"/>
      <c r="L143" s="955"/>
      <c r="M143" s="955"/>
      <c r="N143" s="955"/>
      <c r="O143" s="956"/>
      <c r="W143" s="6"/>
      <c r="X143" s="197"/>
      <c r="Y143" s="955"/>
      <c r="Z143" s="955"/>
      <c r="AA143" s="955"/>
      <c r="AB143" s="955"/>
      <c r="AC143" s="955"/>
      <c r="AD143" s="955"/>
      <c r="AE143" s="955"/>
      <c r="AF143" s="955"/>
      <c r="AG143" s="955"/>
      <c r="AH143" s="955"/>
      <c r="AI143" s="955"/>
      <c r="AJ143" s="955"/>
      <c r="AK143" s="955"/>
      <c r="AL143" s="955"/>
      <c r="AM143" s="955"/>
      <c r="AN143" s="955"/>
      <c r="AO143" s="955"/>
      <c r="AP143" s="955"/>
      <c r="AQ143" s="955"/>
      <c r="AR143" s="955"/>
      <c r="AS143" s="955"/>
      <c r="AT143" s="955"/>
      <c r="AU143" s="955"/>
      <c r="AV143" s="955"/>
      <c r="AW143" s="955"/>
      <c r="AX143" s="955"/>
      <c r="AY143" s="955"/>
      <c r="AZ143" s="955"/>
      <c r="BA143" s="955"/>
      <c r="BB143" s="955"/>
      <c r="BC143" s="955"/>
      <c r="BD143" s="955"/>
      <c r="BE143" s="955"/>
      <c r="BF143" s="955"/>
      <c r="BG143" s="956"/>
      <c r="BH143" s="943"/>
      <c r="BI143" s="944"/>
      <c r="BJ143" s="944"/>
      <c r="BK143" s="944"/>
      <c r="BL143" s="944"/>
      <c r="BM143" s="944"/>
      <c r="BN143" s="944"/>
      <c r="BO143" s="944"/>
      <c r="BP143" s="944"/>
      <c r="BQ143" s="945"/>
      <c r="BX143" s="6"/>
    </row>
    <row r="144" spans="1:76" ht="12" customHeight="1" x14ac:dyDescent="0.15">
      <c r="A144" s="1"/>
      <c r="O144" s="6"/>
      <c r="W144" s="6"/>
      <c r="X144" s="197"/>
      <c r="Y144" s="955"/>
      <c r="Z144" s="955"/>
      <c r="AA144" s="955"/>
      <c r="AB144" s="955"/>
      <c r="AC144" s="955"/>
      <c r="AD144" s="955"/>
      <c r="AE144" s="955"/>
      <c r="AF144" s="955"/>
      <c r="AG144" s="955"/>
      <c r="AH144" s="955"/>
      <c r="AI144" s="955"/>
      <c r="AJ144" s="955"/>
      <c r="AK144" s="955"/>
      <c r="AL144" s="955"/>
      <c r="AM144" s="955"/>
      <c r="AN144" s="955"/>
      <c r="AO144" s="955"/>
      <c r="AP144" s="955"/>
      <c r="AQ144" s="955"/>
      <c r="AR144" s="955"/>
      <c r="AS144" s="955"/>
      <c r="AT144" s="955"/>
      <c r="AU144" s="955"/>
      <c r="AV144" s="955"/>
      <c r="AW144" s="955"/>
      <c r="AX144" s="955"/>
      <c r="AY144" s="955"/>
      <c r="AZ144" s="955"/>
      <c r="BA144" s="955"/>
      <c r="BB144" s="955"/>
      <c r="BC144" s="955"/>
      <c r="BD144" s="955"/>
      <c r="BE144" s="955"/>
      <c r="BF144" s="955"/>
      <c r="BG144" s="956"/>
      <c r="BH144" s="174"/>
      <c r="BI144" s="174"/>
      <c r="BJ144" s="174"/>
      <c r="BK144" s="174"/>
      <c r="BL144" s="174"/>
      <c r="BM144" s="174"/>
      <c r="BN144" s="174"/>
      <c r="BO144" s="174"/>
      <c r="BP144" s="174"/>
      <c r="BQ144" s="175"/>
      <c r="BX144" s="6"/>
    </row>
    <row r="145" spans="1:76" ht="12" customHeight="1" x14ac:dyDescent="0.15">
      <c r="A145" s="1"/>
      <c r="O145" s="6"/>
      <c r="W145" s="6"/>
      <c r="X145" s="39" t="s">
        <v>1402</v>
      </c>
      <c r="Y145" s="2" t="s">
        <v>728</v>
      </c>
      <c r="BG145" s="6"/>
      <c r="BQ145" s="5"/>
      <c r="BX145" s="6"/>
    </row>
    <row r="146" spans="1:76" ht="12" customHeight="1" x14ac:dyDescent="0.15">
      <c r="A146" s="1"/>
      <c r="O146" s="6"/>
      <c r="W146" s="6"/>
      <c r="X146" s="39"/>
      <c r="Y146" s="3" t="s">
        <v>1317</v>
      </c>
      <c r="Z146" s="2" t="s">
        <v>729</v>
      </c>
      <c r="BG146" s="6"/>
      <c r="BQ146" s="5"/>
      <c r="BX146" s="6"/>
    </row>
    <row r="147" spans="1:76" ht="12" customHeight="1" x14ac:dyDescent="0.15">
      <c r="A147" s="1"/>
      <c r="O147" s="6"/>
      <c r="W147" s="6"/>
      <c r="X147" s="39"/>
      <c r="Y147" s="3" t="s">
        <v>1317</v>
      </c>
      <c r="Z147" s="2" t="s">
        <v>684</v>
      </c>
      <c r="BG147" s="6"/>
      <c r="BQ147" s="5"/>
      <c r="BX147" s="6"/>
    </row>
    <row r="148" spans="1:76" ht="12" customHeight="1" x14ac:dyDescent="0.15">
      <c r="A148" s="1"/>
      <c r="O148" s="6"/>
      <c r="W148" s="6"/>
      <c r="X148" s="39"/>
      <c r="Y148" s="3" t="s">
        <v>1317</v>
      </c>
      <c r="Z148" s="2" t="s">
        <v>685</v>
      </c>
      <c r="BG148" s="6"/>
      <c r="BQ148" s="5"/>
      <c r="BX148" s="6"/>
    </row>
    <row r="149" spans="1:76" ht="12" customHeight="1" x14ac:dyDescent="0.15">
      <c r="A149" s="1"/>
      <c r="O149" s="6"/>
      <c r="W149" s="6"/>
      <c r="X149" s="39"/>
      <c r="Y149" s="3" t="s">
        <v>1317</v>
      </c>
      <c r="Z149" s="2" t="s">
        <v>352</v>
      </c>
      <c r="BG149" s="6"/>
      <c r="BQ149" s="5"/>
      <c r="BX149" s="6"/>
    </row>
    <row r="150" spans="1:76" ht="12" customHeight="1" x14ac:dyDescent="0.15">
      <c r="A150" s="1"/>
      <c r="O150" s="6"/>
      <c r="W150" s="6"/>
      <c r="X150" s="39"/>
      <c r="Y150" s="2" t="s">
        <v>1524</v>
      </c>
      <c r="BG150" s="6"/>
      <c r="BQ150" s="5"/>
      <c r="BX150" s="6"/>
    </row>
    <row r="151" spans="1:76" ht="12" customHeight="1" x14ac:dyDescent="0.15">
      <c r="A151" s="1"/>
      <c r="O151" s="6"/>
      <c r="W151" s="6"/>
      <c r="X151" s="2"/>
      <c r="BG151" s="6"/>
      <c r="BQ151" s="5"/>
      <c r="BX151" s="6"/>
    </row>
    <row r="152" spans="1:76" ht="12" customHeight="1" x14ac:dyDescent="0.15">
      <c r="A152" s="1"/>
      <c r="C152" s="168"/>
      <c r="D152" s="1120"/>
      <c r="E152" s="1121"/>
      <c r="F152" s="1121"/>
      <c r="G152" s="1121"/>
      <c r="H152" s="1121"/>
      <c r="I152" s="1121"/>
      <c r="J152" s="1121"/>
      <c r="K152" s="1121"/>
      <c r="L152" s="1121"/>
      <c r="M152" s="1121"/>
      <c r="N152" s="1121"/>
      <c r="O152" s="1122"/>
      <c r="P152" s="556"/>
      <c r="Q152" s="557"/>
      <c r="R152" s="557"/>
      <c r="S152" s="558"/>
      <c r="T152" s="559"/>
      <c r="U152" s="1115"/>
      <c r="V152" s="1116"/>
      <c r="W152" s="1117"/>
      <c r="X152" s="8" t="s">
        <v>1398</v>
      </c>
      <c r="Y152" s="9" t="s">
        <v>227</v>
      </c>
      <c r="Z152" s="9"/>
      <c r="AA152" s="9"/>
      <c r="AB152" s="9"/>
      <c r="AC152" s="9"/>
      <c r="AD152" s="9"/>
      <c r="AE152" s="9"/>
      <c r="AF152" s="9"/>
      <c r="AG152" s="9"/>
      <c r="AH152" s="9"/>
      <c r="AJ152" s="9"/>
      <c r="AK152" s="9"/>
      <c r="AL152" s="9"/>
      <c r="BG152" s="6"/>
      <c r="BH152" s="562"/>
      <c r="BI152" s="562"/>
      <c r="BJ152" s="562"/>
      <c r="BK152" s="562"/>
      <c r="BL152" s="562"/>
      <c r="BM152" s="562"/>
      <c r="BN152" s="562"/>
      <c r="BO152" s="562"/>
      <c r="BP152" s="562"/>
      <c r="BQ152" s="563"/>
      <c r="BX152" s="6"/>
    </row>
    <row r="153" spans="1:76" ht="12" customHeight="1" x14ac:dyDescent="0.15">
      <c r="A153" s="1"/>
      <c r="C153" s="560"/>
      <c r="D153" s="1121"/>
      <c r="E153" s="1121"/>
      <c r="F153" s="1121"/>
      <c r="G153" s="1121"/>
      <c r="H153" s="1121"/>
      <c r="I153" s="1121"/>
      <c r="J153" s="1121"/>
      <c r="K153" s="1121"/>
      <c r="L153" s="1121"/>
      <c r="M153" s="1121"/>
      <c r="N153" s="1121"/>
      <c r="O153" s="1122"/>
      <c r="P153" s="556"/>
      <c r="Q153" s="557"/>
      <c r="R153" s="557"/>
      <c r="S153" s="557"/>
      <c r="T153" s="557"/>
      <c r="U153" s="557"/>
      <c r="V153" s="557"/>
      <c r="W153" s="561"/>
      <c r="Y153" s="972" t="s">
        <v>228</v>
      </c>
      <c r="Z153" s="982"/>
      <c r="AA153" s="982"/>
      <c r="AB153" s="982"/>
      <c r="AC153" s="982"/>
      <c r="AD153" s="982"/>
      <c r="AE153" s="982"/>
      <c r="AF153" s="982"/>
      <c r="AG153" s="982"/>
      <c r="AH153" s="982"/>
      <c r="AI153" s="982"/>
      <c r="AJ153" s="982"/>
      <c r="AK153" s="982"/>
      <c r="AL153" s="982"/>
      <c r="AM153" s="982"/>
      <c r="AN153" s="982"/>
      <c r="AO153" s="982"/>
      <c r="AP153" s="982"/>
      <c r="AQ153" s="982"/>
      <c r="AR153" s="982"/>
      <c r="AS153" s="982"/>
      <c r="AT153" s="982"/>
      <c r="AU153" s="982"/>
      <c r="AV153" s="982"/>
      <c r="AW153" s="982"/>
      <c r="AX153" s="982"/>
      <c r="AY153" s="983"/>
      <c r="AZ153" s="70"/>
      <c r="BA153" s="13"/>
      <c r="BB153" s="1080" t="s">
        <v>10</v>
      </c>
      <c r="BC153" s="1081"/>
      <c r="BD153" s="13"/>
      <c r="BE153" s="1080" t="s">
        <v>415</v>
      </c>
      <c r="BF153" s="35"/>
      <c r="BG153" s="6"/>
      <c r="BH153" s="1053"/>
      <c r="BI153" s="1054"/>
      <c r="BJ153" s="1054"/>
      <c r="BK153" s="1054"/>
      <c r="BL153" s="1054"/>
      <c r="BM153" s="1054"/>
      <c r="BN153" s="1054"/>
      <c r="BO153" s="1054"/>
      <c r="BP153" s="1054"/>
      <c r="BQ153" s="1055"/>
      <c r="BX153" s="6"/>
    </row>
    <row r="154" spans="1:76" ht="12" customHeight="1" x14ac:dyDescent="0.15">
      <c r="A154" s="1"/>
      <c r="C154" s="560"/>
      <c r="D154" s="1121"/>
      <c r="E154" s="1121"/>
      <c r="F154" s="1121"/>
      <c r="G154" s="1121"/>
      <c r="H154" s="1121"/>
      <c r="I154" s="1121"/>
      <c r="J154" s="1121"/>
      <c r="K154" s="1121"/>
      <c r="L154" s="1121"/>
      <c r="M154" s="1121"/>
      <c r="N154" s="1121"/>
      <c r="O154" s="1122"/>
      <c r="P154" s="557"/>
      <c r="Q154" s="557"/>
      <c r="R154" s="557"/>
      <c r="S154" s="557"/>
      <c r="T154" s="557"/>
      <c r="U154" s="557"/>
      <c r="V154" s="557"/>
      <c r="W154" s="561"/>
      <c r="Y154" s="1069"/>
      <c r="Z154" s="1070"/>
      <c r="AA154" s="1070"/>
      <c r="AB154" s="1070"/>
      <c r="AC154" s="1070"/>
      <c r="AD154" s="1070"/>
      <c r="AE154" s="1070"/>
      <c r="AF154" s="1070"/>
      <c r="AG154" s="1070"/>
      <c r="AH154" s="1070"/>
      <c r="AI154" s="1070"/>
      <c r="AJ154" s="1070"/>
      <c r="AK154" s="1070"/>
      <c r="AL154" s="1070"/>
      <c r="AM154" s="1070"/>
      <c r="AN154" s="1070"/>
      <c r="AO154" s="1070"/>
      <c r="AP154" s="1070"/>
      <c r="AQ154" s="1070"/>
      <c r="AR154" s="1070"/>
      <c r="AS154" s="1070"/>
      <c r="AT154" s="1070"/>
      <c r="AU154" s="1070"/>
      <c r="AV154" s="1070"/>
      <c r="AW154" s="1070"/>
      <c r="AX154" s="1070"/>
      <c r="AY154" s="1071"/>
      <c r="AZ154" s="42"/>
      <c r="BA154" s="44"/>
      <c r="BB154" s="1082"/>
      <c r="BC154" s="1082"/>
      <c r="BD154" s="44"/>
      <c r="BE154" s="1082"/>
      <c r="BF154" s="45"/>
      <c r="BG154" s="6"/>
      <c r="BH154" s="1053"/>
      <c r="BI154" s="1054"/>
      <c r="BJ154" s="1054"/>
      <c r="BK154" s="1054"/>
      <c r="BL154" s="1054"/>
      <c r="BM154" s="1054"/>
      <c r="BN154" s="1054"/>
      <c r="BO154" s="1054"/>
      <c r="BP154" s="1054"/>
      <c r="BQ154" s="1055"/>
      <c r="BX154" s="6"/>
    </row>
    <row r="155" spans="1:76" ht="12" customHeight="1" x14ac:dyDescent="0.15">
      <c r="A155" s="1"/>
      <c r="O155" s="6"/>
      <c r="W155" s="6"/>
      <c r="X155" s="2"/>
      <c r="BG155" s="6"/>
      <c r="BQ155" s="5"/>
      <c r="BX155" s="6"/>
    </row>
    <row r="156" spans="1:76" ht="12" customHeight="1" x14ac:dyDescent="0.15">
      <c r="A156" s="1"/>
      <c r="B156" s="7" t="s">
        <v>1483</v>
      </c>
      <c r="C156" s="2" t="s">
        <v>654</v>
      </c>
      <c r="O156" s="6"/>
      <c r="W156" s="6"/>
      <c r="X156" s="39"/>
      <c r="BG156" s="6"/>
      <c r="BQ156" s="5"/>
      <c r="BX156" s="6"/>
    </row>
    <row r="157" spans="1:76" ht="12" customHeight="1" x14ac:dyDescent="0.15">
      <c r="A157" s="1"/>
      <c r="D157" s="957" t="s">
        <v>1252</v>
      </c>
      <c r="E157" s="1100"/>
      <c r="F157" s="1100"/>
      <c r="G157" s="1100"/>
      <c r="H157" s="1100"/>
      <c r="I157" s="1100"/>
      <c r="J157" s="1100"/>
      <c r="K157" s="1100"/>
      <c r="L157" s="1100"/>
      <c r="M157" s="1100"/>
      <c r="N157" s="1100"/>
      <c r="O157" s="1101"/>
      <c r="P157" s="1"/>
      <c r="Q157" s="2" t="s">
        <v>1400</v>
      </c>
      <c r="S157" s="3" t="s">
        <v>1317</v>
      </c>
      <c r="T157" s="25"/>
      <c r="U157" s="930" t="s">
        <v>1399</v>
      </c>
      <c r="V157" s="930"/>
      <c r="W157" s="1095"/>
      <c r="X157" s="3" t="s">
        <v>1402</v>
      </c>
      <c r="Y157" s="1015" t="s">
        <v>1577</v>
      </c>
      <c r="Z157" s="1015"/>
      <c r="AA157" s="1015"/>
      <c r="AB157" s="1015"/>
      <c r="AC157" s="1015"/>
      <c r="AD157" s="1015"/>
      <c r="AE157" s="1015"/>
      <c r="AF157" s="1015"/>
      <c r="AG157" s="1015"/>
      <c r="AH157" s="1015"/>
      <c r="AI157" s="1015"/>
      <c r="AJ157" s="1015"/>
      <c r="AK157" s="1015"/>
      <c r="AL157" s="1015"/>
      <c r="AM157" s="1015"/>
      <c r="AN157" s="1015"/>
      <c r="AO157" s="1015"/>
      <c r="AP157" s="1015"/>
      <c r="AQ157" s="1015"/>
      <c r="AR157" s="1015"/>
      <c r="AS157" s="1015"/>
      <c r="AT157" s="1015"/>
      <c r="AU157" s="1015"/>
      <c r="AV157" s="1015"/>
      <c r="AW157" s="1015"/>
      <c r="AX157" s="1015"/>
      <c r="AY157" s="1015"/>
      <c r="AZ157" s="1015"/>
      <c r="BA157" s="1015"/>
      <c r="BB157" s="1015"/>
      <c r="BC157" s="1015"/>
      <c r="BD157" s="1015"/>
      <c r="BE157" s="1015"/>
      <c r="BF157" s="1015"/>
      <c r="BG157" s="1016"/>
      <c r="BH157" s="4" t="s">
        <v>285</v>
      </c>
      <c r="BQ157" s="5"/>
      <c r="BX157" s="6"/>
    </row>
    <row r="158" spans="1:76" ht="12" customHeight="1" x14ac:dyDescent="0.15">
      <c r="A158" s="1"/>
      <c r="D158" s="1100"/>
      <c r="E158" s="1100"/>
      <c r="F158" s="1100"/>
      <c r="G158" s="1100"/>
      <c r="H158" s="1100"/>
      <c r="I158" s="1100"/>
      <c r="J158" s="1100"/>
      <c r="K158" s="1100"/>
      <c r="L158" s="1100"/>
      <c r="M158" s="1100"/>
      <c r="N158" s="1100"/>
      <c r="O158" s="1101"/>
      <c r="W158" s="6"/>
      <c r="Y158" s="1015"/>
      <c r="Z158" s="1015"/>
      <c r="AA158" s="1015"/>
      <c r="AB158" s="1015"/>
      <c r="AC158" s="1015"/>
      <c r="AD158" s="1015"/>
      <c r="AE158" s="1015"/>
      <c r="AF158" s="1015"/>
      <c r="AG158" s="1015"/>
      <c r="AH158" s="1015"/>
      <c r="AI158" s="1015"/>
      <c r="AJ158" s="1015"/>
      <c r="AK158" s="1015"/>
      <c r="AL158" s="1015"/>
      <c r="AM158" s="1015"/>
      <c r="AN158" s="1015"/>
      <c r="AO158" s="1015"/>
      <c r="AP158" s="1015"/>
      <c r="AQ158" s="1015"/>
      <c r="AR158" s="1015"/>
      <c r="AS158" s="1015"/>
      <c r="AT158" s="1015"/>
      <c r="AU158" s="1015"/>
      <c r="AV158" s="1015"/>
      <c r="AW158" s="1015"/>
      <c r="AX158" s="1015"/>
      <c r="AY158" s="1015"/>
      <c r="AZ158" s="1015"/>
      <c r="BA158" s="1015"/>
      <c r="BB158" s="1015"/>
      <c r="BC158" s="1015"/>
      <c r="BD158" s="1015"/>
      <c r="BE158" s="1015"/>
      <c r="BF158" s="1015"/>
      <c r="BG158" s="1016"/>
      <c r="BQ158" s="5"/>
      <c r="BX158" s="6"/>
    </row>
    <row r="159" spans="1:76" ht="12" customHeight="1" x14ac:dyDescent="0.15">
      <c r="A159" s="1"/>
      <c r="D159" s="1100"/>
      <c r="E159" s="1100"/>
      <c r="F159" s="1100"/>
      <c r="G159" s="1100"/>
      <c r="H159" s="1100"/>
      <c r="I159" s="1100"/>
      <c r="J159" s="1100"/>
      <c r="K159" s="1100"/>
      <c r="L159" s="1100"/>
      <c r="M159" s="1100"/>
      <c r="N159" s="1100"/>
      <c r="O159" s="1101"/>
      <c r="W159" s="6"/>
      <c r="Y159" s="3" t="s">
        <v>1508</v>
      </c>
      <c r="Z159" s="2" t="s">
        <v>353</v>
      </c>
      <c r="AB159" s="28"/>
      <c r="AC159" s="28"/>
      <c r="AD159" s="28"/>
      <c r="AE159" s="28"/>
      <c r="AF159" s="28"/>
      <c r="AG159" s="28"/>
      <c r="AH159" s="28"/>
      <c r="AI159" s="48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9"/>
      <c r="BQ159" s="5"/>
      <c r="BX159" s="6"/>
    </row>
    <row r="160" spans="1:76" ht="12" customHeight="1" x14ac:dyDescent="0.15">
      <c r="A160" s="1"/>
      <c r="D160" s="1100"/>
      <c r="E160" s="1100"/>
      <c r="F160" s="1100"/>
      <c r="G160" s="1100"/>
      <c r="H160" s="1100"/>
      <c r="I160" s="1100"/>
      <c r="J160" s="1100"/>
      <c r="K160" s="1100"/>
      <c r="L160" s="1100"/>
      <c r="M160" s="1100"/>
      <c r="N160" s="1100"/>
      <c r="O160" s="1101"/>
      <c r="W160" s="6"/>
      <c r="Y160" s="3" t="s">
        <v>1440</v>
      </c>
      <c r="Z160" s="2" t="s">
        <v>354</v>
      </c>
      <c r="BG160" s="6"/>
      <c r="BQ160" s="5"/>
      <c r="BX160" s="6"/>
    </row>
    <row r="161" spans="1:76" ht="12" customHeight="1" x14ac:dyDescent="0.15">
      <c r="A161" s="1"/>
      <c r="D161" s="862"/>
      <c r="E161" s="862"/>
      <c r="F161" s="862"/>
      <c r="G161" s="862"/>
      <c r="H161" s="862"/>
      <c r="I161" s="862"/>
      <c r="J161" s="862"/>
      <c r="K161" s="862"/>
      <c r="L161" s="862"/>
      <c r="M161" s="862"/>
      <c r="N161" s="862"/>
      <c r="O161" s="863"/>
      <c r="W161" s="6"/>
      <c r="Y161" s="3" t="s">
        <v>1439</v>
      </c>
      <c r="Z161" s="1083" t="s">
        <v>1084</v>
      </c>
      <c r="AA161" s="1083"/>
      <c r="AB161" s="1083"/>
      <c r="AC161" s="1083"/>
      <c r="AD161" s="1083"/>
      <c r="AE161" s="1083"/>
      <c r="AF161" s="1083"/>
      <c r="AG161" s="1083"/>
      <c r="AH161" s="1083"/>
      <c r="AI161" s="1083"/>
      <c r="AJ161" s="1083"/>
      <c r="AK161" s="1083"/>
      <c r="AL161" s="1083"/>
      <c r="AM161" s="1083"/>
      <c r="AN161" s="1083"/>
      <c r="AO161" s="1083"/>
      <c r="AP161" s="1083"/>
      <c r="AQ161" s="1083"/>
      <c r="AR161" s="1083"/>
      <c r="AS161" s="1083"/>
      <c r="AT161" s="1083"/>
      <c r="AU161" s="1083"/>
      <c r="AV161" s="1083"/>
      <c r="AW161" s="1083"/>
      <c r="AX161" s="1083"/>
      <c r="AY161" s="1083"/>
      <c r="AZ161" s="1083"/>
      <c r="BA161" s="1083"/>
      <c r="BB161" s="1083"/>
      <c r="BC161" s="1083"/>
      <c r="BD161" s="1083"/>
      <c r="BE161" s="1083"/>
      <c r="BF161" s="1083"/>
      <c r="BG161" s="1084"/>
      <c r="BQ161" s="5"/>
      <c r="BX161" s="6"/>
    </row>
    <row r="162" spans="1:76" ht="12" customHeight="1" x14ac:dyDescent="0.15">
      <c r="A162" s="1"/>
      <c r="O162" s="6"/>
      <c r="W162" s="6"/>
      <c r="Y162" s="3" t="s">
        <v>1434</v>
      </c>
      <c r="Z162" s="1015" t="s">
        <v>1579</v>
      </c>
      <c r="AA162" s="1015"/>
      <c r="AB162" s="1015"/>
      <c r="AC162" s="1015"/>
      <c r="AD162" s="1015"/>
      <c r="AE162" s="1015"/>
      <c r="AF162" s="1015"/>
      <c r="AG162" s="1015"/>
      <c r="AH162" s="1015"/>
      <c r="AI162" s="1015"/>
      <c r="AJ162" s="1015"/>
      <c r="AK162" s="1015"/>
      <c r="AL162" s="1015"/>
      <c r="AM162" s="1015"/>
      <c r="AN162" s="1015"/>
      <c r="AO162" s="1015"/>
      <c r="AP162" s="1015"/>
      <c r="AQ162" s="1015"/>
      <c r="AR162" s="1015"/>
      <c r="AS162" s="1015"/>
      <c r="AT162" s="1015"/>
      <c r="AU162" s="1015"/>
      <c r="AV162" s="1015"/>
      <c r="AW162" s="1015"/>
      <c r="AX162" s="1015"/>
      <c r="AY162" s="1015"/>
      <c r="AZ162" s="1015"/>
      <c r="BA162" s="1015"/>
      <c r="BB162" s="1015"/>
      <c r="BC162" s="1015"/>
      <c r="BD162" s="1015"/>
      <c r="BE162" s="1015"/>
      <c r="BF162" s="1015"/>
      <c r="BG162" s="1016"/>
      <c r="BQ162" s="5"/>
      <c r="BX162" s="6"/>
    </row>
    <row r="163" spans="1:76" ht="12" customHeight="1" x14ac:dyDescent="0.15">
      <c r="A163" s="1"/>
      <c r="O163" s="6"/>
      <c r="W163" s="6"/>
      <c r="Y163" s="3"/>
      <c r="Z163" s="1015"/>
      <c r="AA163" s="1015"/>
      <c r="AB163" s="1015"/>
      <c r="AC163" s="1015"/>
      <c r="AD163" s="1015"/>
      <c r="AE163" s="1015"/>
      <c r="AF163" s="1015"/>
      <c r="AG163" s="1015"/>
      <c r="AH163" s="1015"/>
      <c r="AI163" s="1015"/>
      <c r="AJ163" s="1015"/>
      <c r="AK163" s="1015"/>
      <c r="AL163" s="1015"/>
      <c r="AM163" s="1015"/>
      <c r="AN163" s="1015"/>
      <c r="AO163" s="1015"/>
      <c r="AP163" s="1015"/>
      <c r="AQ163" s="1015"/>
      <c r="AR163" s="1015"/>
      <c r="AS163" s="1015"/>
      <c r="AT163" s="1015"/>
      <c r="AU163" s="1015"/>
      <c r="AV163" s="1015"/>
      <c r="AW163" s="1015"/>
      <c r="AX163" s="1015"/>
      <c r="AY163" s="1015"/>
      <c r="AZ163" s="1015"/>
      <c r="BA163" s="1015"/>
      <c r="BB163" s="1015"/>
      <c r="BC163" s="1015"/>
      <c r="BD163" s="1015"/>
      <c r="BE163" s="1015"/>
      <c r="BF163" s="1015"/>
      <c r="BG163" s="1016"/>
      <c r="BQ163" s="5"/>
      <c r="BX163" s="6"/>
    </row>
    <row r="164" spans="1:76" ht="12" customHeight="1" x14ac:dyDescent="0.15">
      <c r="A164" s="1"/>
      <c r="O164" s="6"/>
      <c r="W164" s="6"/>
      <c r="X164" s="2"/>
      <c r="Y164" s="2" t="s">
        <v>1434</v>
      </c>
      <c r="Z164" s="2" t="s">
        <v>1523</v>
      </c>
      <c r="AB164" s="28"/>
      <c r="AC164" s="28"/>
      <c r="AD164" s="28"/>
      <c r="AE164" s="28"/>
      <c r="AF164" s="28"/>
      <c r="AG164" s="28"/>
      <c r="AH164" s="28"/>
      <c r="AI164" s="48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9"/>
      <c r="BQ164" s="5"/>
      <c r="BX164" s="6"/>
    </row>
    <row r="165" spans="1:76" ht="12" customHeight="1" x14ac:dyDescent="0.15">
      <c r="A165" s="1"/>
      <c r="O165" s="6"/>
      <c r="W165" s="6"/>
      <c r="Y165" s="2" t="s">
        <v>1434</v>
      </c>
      <c r="Z165" s="2" t="s">
        <v>1522</v>
      </c>
      <c r="BG165" s="6"/>
      <c r="BQ165" s="5"/>
      <c r="BX165" s="6"/>
    </row>
    <row r="166" spans="1:76" ht="12" customHeight="1" x14ac:dyDescent="0.15">
      <c r="A166" s="1"/>
      <c r="O166" s="6"/>
      <c r="W166" s="6"/>
      <c r="X166" s="409"/>
      <c r="Y166" s="168" t="s">
        <v>1434</v>
      </c>
      <c r="Z166" s="1015" t="s">
        <v>1675</v>
      </c>
      <c r="AA166" s="1015"/>
      <c r="AB166" s="1015"/>
      <c r="AC166" s="1015"/>
      <c r="AD166" s="1015"/>
      <c r="AE166" s="1015"/>
      <c r="AF166" s="1015"/>
      <c r="AG166" s="1015"/>
      <c r="AH166" s="1015"/>
      <c r="AI166" s="1015"/>
      <c r="AJ166" s="1015"/>
      <c r="AK166" s="1015"/>
      <c r="AL166" s="1015"/>
      <c r="AM166" s="1015"/>
      <c r="AN166" s="1015"/>
      <c r="AO166" s="1015"/>
      <c r="AP166" s="1015"/>
      <c r="AQ166" s="1015"/>
      <c r="AR166" s="1015"/>
      <c r="AS166" s="1015"/>
      <c r="AT166" s="1015"/>
      <c r="AU166" s="1015"/>
      <c r="AV166" s="1015"/>
      <c r="AW166" s="1015"/>
      <c r="AX166" s="1015"/>
      <c r="AY166" s="1015"/>
      <c r="AZ166" s="1015"/>
      <c r="BA166" s="1015"/>
      <c r="BB166" s="1015"/>
      <c r="BC166" s="1015"/>
      <c r="BD166" s="1015"/>
      <c r="BE166" s="1015"/>
      <c r="BF166" s="1015"/>
      <c r="BG166" s="1016"/>
      <c r="BQ166" s="5"/>
      <c r="BX166" s="6"/>
    </row>
    <row r="167" spans="1:76" ht="12" customHeight="1" x14ac:dyDescent="0.15">
      <c r="A167" s="1"/>
      <c r="O167" s="6"/>
      <c r="W167" s="6"/>
      <c r="X167" s="409"/>
      <c r="Y167" s="168"/>
      <c r="Z167" s="1015"/>
      <c r="AA167" s="1015"/>
      <c r="AB167" s="1015"/>
      <c r="AC167" s="1015"/>
      <c r="AD167" s="1015"/>
      <c r="AE167" s="1015"/>
      <c r="AF167" s="1015"/>
      <c r="AG167" s="1015"/>
      <c r="AH167" s="1015"/>
      <c r="AI167" s="1015"/>
      <c r="AJ167" s="1015"/>
      <c r="AK167" s="1015"/>
      <c r="AL167" s="1015"/>
      <c r="AM167" s="1015"/>
      <c r="AN167" s="1015"/>
      <c r="AO167" s="1015"/>
      <c r="AP167" s="1015"/>
      <c r="AQ167" s="1015"/>
      <c r="AR167" s="1015"/>
      <c r="AS167" s="1015"/>
      <c r="AT167" s="1015"/>
      <c r="AU167" s="1015"/>
      <c r="AV167" s="1015"/>
      <c r="AW167" s="1015"/>
      <c r="AX167" s="1015"/>
      <c r="AY167" s="1015"/>
      <c r="AZ167" s="1015"/>
      <c r="BA167" s="1015"/>
      <c r="BB167" s="1015"/>
      <c r="BC167" s="1015"/>
      <c r="BD167" s="1015"/>
      <c r="BE167" s="1015"/>
      <c r="BF167" s="1015"/>
      <c r="BG167" s="1016"/>
      <c r="BQ167" s="5"/>
      <c r="BX167" s="6"/>
    </row>
    <row r="168" spans="1:76" ht="12" customHeight="1" x14ac:dyDescent="0.15">
      <c r="A168" s="1"/>
      <c r="O168" s="6"/>
      <c r="W168" s="6"/>
      <c r="Y168" s="3"/>
      <c r="Z168" s="28"/>
      <c r="AA168" s="106"/>
      <c r="AB168" s="106"/>
      <c r="AC168" s="106"/>
      <c r="AD168" s="106"/>
      <c r="AE168" s="106"/>
      <c r="AF168" s="106"/>
      <c r="AG168" s="106"/>
      <c r="AH168" s="106"/>
      <c r="AI168" s="488"/>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222"/>
      <c r="BQ168" s="5"/>
      <c r="BX168" s="6"/>
    </row>
    <row r="169" spans="1:76" ht="12" customHeight="1" x14ac:dyDescent="0.15">
      <c r="A169" s="1"/>
      <c r="O169" s="6"/>
      <c r="W169" s="6"/>
      <c r="X169" s="3" t="s">
        <v>1402</v>
      </c>
      <c r="Y169" s="928" t="s">
        <v>1578</v>
      </c>
      <c r="Z169" s="1130"/>
      <c r="AA169" s="1130"/>
      <c r="AB169" s="1130"/>
      <c r="AC169" s="1130"/>
      <c r="AD169" s="1130"/>
      <c r="AE169" s="1130"/>
      <c r="AF169" s="1130"/>
      <c r="AG169" s="1130"/>
      <c r="AH169" s="1130"/>
      <c r="AI169" s="1130"/>
      <c r="AJ169" s="1130"/>
      <c r="AK169" s="1130"/>
      <c r="AL169" s="1130"/>
      <c r="AM169" s="1130"/>
      <c r="AN169" s="1130"/>
      <c r="AO169" s="1130"/>
      <c r="AP169" s="1130"/>
      <c r="AQ169" s="1130"/>
      <c r="AR169" s="1130"/>
      <c r="AS169" s="1130"/>
      <c r="AT169" s="1130"/>
      <c r="AU169" s="1130"/>
      <c r="AV169" s="1130"/>
      <c r="AW169" s="1130"/>
      <c r="AX169" s="1130"/>
      <c r="AY169" s="1130"/>
      <c r="AZ169" s="1130"/>
      <c r="BA169" s="1130"/>
      <c r="BB169" s="1130"/>
      <c r="BC169" s="1130"/>
      <c r="BD169" s="1130"/>
      <c r="BE169" s="1130"/>
      <c r="BF169" s="1130"/>
      <c r="BG169" s="1131"/>
      <c r="BQ169" s="5"/>
      <c r="BX169" s="6"/>
    </row>
    <row r="170" spans="1:76" ht="12" customHeight="1" x14ac:dyDescent="0.15">
      <c r="A170" s="1"/>
      <c r="O170" s="6"/>
      <c r="W170" s="6"/>
      <c r="X170" s="2"/>
      <c r="Y170" s="1130"/>
      <c r="Z170" s="1130"/>
      <c r="AA170" s="1130"/>
      <c r="AB170" s="1130"/>
      <c r="AC170" s="1130"/>
      <c r="AD170" s="1130"/>
      <c r="AE170" s="1130"/>
      <c r="AF170" s="1130"/>
      <c r="AG170" s="1130"/>
      <c r="AH170" s="1130"/>
      <c r="AI170" s="1130"/>
      <c r="AJ170" s="1130"/>
      <c r="AK170" s="1130"/>
      <c r="AL170" s="1130"/>
      <c r="AM170" s="1130"/>
      <c r="AN170" s="1130"/>
      <c r="AO170" s="1130"/>
      <c r="AP170" s="1130"/>
      <c r="AQ170" s="1130"/>
      <c r="AR170" s="1130"/>
      <c r="AS170" s="1130"/>
      <c r="AT170" s="1130"/>
      <c r="AU170" s="1130"/>
      <c r="AV170" s="1130"/>
      <c r="AW170" s="1130"/>
      <c r="AX170" s="1130"/>
      <c r="AY170" s="1130"/>
      <c r="AZ170" s="1130"/>
      <c r="BA170" s="1130"/>
      <c r="BB170" s="1130"/>
      <c r="BC170" s="1130"/>
      <c r="BD170" s="1130"/>
      <c r="BE170" s="1130"/>
      <c r="BF170" s="1130"/>
      <c r="BG170" s="1131"/>
      <c r="BQ170" s="5"/>
      <c r="BX170" s="6"/>
    </row>
    <row r="171" spans="1:76" ht="12" customHeight="1" x14ac:dyDescent="0.15">
      <c r="A171" s="1"/>
      <c r="O171" s="6"/>
      <c r="W171" s="6"/>
      <c r="Y171" s="1037"/>
      <c r="Z171" s="1037"/>
      <c r="AA171" s="1037"/>
      <c r="AB171" s="1037"/>
      <c r="AC171" s="1037"/>
      <c r="AD171" s="1037"/>
      <c r="AE171" s="1037"/>
      <c r="AF171" s="1037"/>
      <c r="AG171" s="1037"/>
      <c r="AH171" s="1037"/>
      <c r="AI171" s="1037"/>
      <c r="AJ171" s="1037"/>
      <c r="AK171" s="1037"/>
      <c r="AL171" s="1037"/>
      <c r="AM171" s="1037"/>
      <c r="AN171" s="1037"/>
      <c r="AO171" s="1037"/>
      <c r="AP171" s="1037"/>
      <c r="AQ171" s="1037"/>
      <c r="AR171" s="1037"/>
      <c r="AS171" s="1037"/>
      <c r="AT171" s="1037"/>
      <c r="AU171" s="1037"/>
      <c r="AV171" s="1037"/>
      <c r="AW171" s="1037"/>
      <c r="AX171" s="1037"/>
      <c r="AY171" s="1037"/>
      <c r="AZ171" s="1037"/>
      <c r="BA171" s="1037"/>
      <c r="BB171" s="1037"/>
      <c r="BC171" s="1037"/>
      <c r="BD171" s="1037"/>
      <c r="BE171" s="1037"/>
      <c r="BF171" s="1037"/>
      <c r="BG171" s="1038"/>
      <c r="BQ171" s="5"/>
      <c r="BX171" s="6"/>
    </row>
    <row r="172" spans="1:76" ht="12" customHeight="1" x14ac:dyDescent="0.15">
      <c r="A172" s="1"/>
      <c r="O172" s="6"/>
      <c r="W172" s="6"/>
      <c r="X172" s="53" t="s">
        <v>1398</v>
      </c>
      <c r="Y172" s="9" t="s">
        <v>563</v>
      </c>
      <c r="Z172" s="9"/>
      <c r="AA172" s="9"/>
      <c r="AB172" s="9"/>
      <c r="AC172" s="9"/>
      <c r="AD172" s="9"/>
      <c r="AE172" s="9"/>
      <c r="AF172" s="9"/>
      <c r="AG172" s="9"/>
      <c r="AH172" s="9"/>
      <c r="AJ172" s="9"/>
      <c r="AK172" s="9"/>
      <c r="AL172" s="9"/>
      <c r="AM172" s="9"/>
      <c r="AN172" s="9"/>
      <c r="AO172" s="9"/>
      <c r="AP172" s="9"/>
      <c r="AQ172" s="9"/>
      <c r="AR172" s="9"/>
      <c r="AS172" s="9"/>
      <c r="AT172" s="9"/>
      <c r="AU172" s="9"/>
      <c r="AV172" s="9"/>
      <c r="AW172" s="9"/>
      <c r="AX172" s="9"/>
      <c r="AY172" s="9"/>
      <c r="AZ172" s="9"/>
      <c r="BA172" s="9"/>
      <c r="BB172" s="9"/>
      <c r="BC172" s="9"/>
      <c r="BG172" s="6"/>
      <c r="BH172" s="1061"/>
      <c r="BI172" s="1062"/>
      <c r="BJ172" s="1062"/>
      <c r="BK172" s="1062"/>
      <c r="BL172" s="1062"/>
      <c r="BM172" s="1062"/>
      <c r="BN172" s="1062"/>
      <c r="BO172" s="1062"/>
      <c r="BP172" s="1062"/>
      <c r="BQ172" s="1063"/>
      <c r="BX172" s="6"/>
    </row>
    <row r="173" spans="1:76" ht="12" customHeight="1" x14ac:dyDescent="0.15">
      <c r="A173" s="1"/>
      <c r="O173" s="6"/>
      <c r="W173" s="6"/>
      <c r="Y173" s="70"/>
      <c r="Z173" s="13"/>
      <c r="AA173" s="13" t="s">
        <v>40</v>
      </c>
      <c r="AB173" s="13"/>
      <c r="AC173" s="13"/>
      <c r="AD173" s="13"/>
      <c r="AE173" s="13"/>
      <c r="AF173" s="13"/>
      <c r="AG173" s="13"/>
      <c r="AH173" s="13"/>
      <c r="AI173" s="487"/>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35"/>
      <c r="BG173" s="6"/>
      <c r="BQ173" s="5"/>
      <c r="BX173" s="6"/>
    </row>
    <row r="174" spans="1:76" ht="12" customHeight="1" x14ac:dyDescent="0.15">
      <c r="A174" s="1"/>
      <c r="O174" s="6"/>
      <c r="W174" s="6"/>
      <c r="Y174" s="1"/>
      <c r="AA174" s="2" t="s">
        <v>163</v>
      </c>
      <c r="BF174" s="6"/>
      <c r="BG174" s="6"/>
      <c r="BQ174" s="5"/>
      <c r="BX174" s="6"/>
    </row>
    <row r="175" spans="1:76" ht="12" customHeight="1" x14ac:dyDescent="0.15">
      <c r="A175" s="1"/>
      <c r="O175" s="6"/>
      <c r="W175" s="6"/>
      <c r="Y175" s="1"/>
      <c r="AA175" s="2" t="s">
        <v>0</v>
      </c>
      <c r="BF175" s="6"/>
      <c r="BG175" s="6"/>
      <c r="BQ175" s="5"/>
      <c r="BX175" s="6"/>
    </row>
    <row r="176" spans="1:76" ht="12" customHeight="1" x14ac:dyDescent="0.15">
      <c r="A176" s="1"/>
      <c r="O176" s="6"/>
      <c r="W176" s="6"/>
      <c r="Y176" s="42"/>
      <c r="Z176" s="44"/>
      <c r="AA176" s="44"/>
      <c r="AB176" s="44"/>
      <c r="AC176" s="44"/>
      <c r="AD176" s="44"/>
      <c r="AE176" s="44"/>
      <c r="AF176" s="44"/>
      <c r="AG176" s="44"/>
      <c r="AH176" s="44"/>
      <c r="AI176" s="489"/>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5"/>
      <c r="BG176" s="6"/>
      <c r="BQ176" s="5"/>
      <c r="BX176" s="6"/>
    </row>
    <row r="177" spans="1:76" ht="12" customHeight="1" x14ac:dyDescent="0.15">
      <c r="A177" s="1"/>
      <c r="O177" s="6"/>
      <c r="W177" s="6"/>
      <c r="BG177" s="6"/>
      <c r="BQ177" s="5"/>
      <c r="BX177" s="6"/>
    </row>
    <row r="178" spans="1:76" ht="12" customHeight="1" x14ac:dyDescent="0.15">
      <c r="A178" s="1"/>
      <c r="O178" s="6"/>
      <c r="W178" s="6"/>
      <c r="X178" s="360" t="s">
        <v>15</v>
      </c>
      <c r="Y178" s="928" t="s">
        <v>1716</v>
      </c>
      <c r="Z178" s="1130"/>
      <c r="AA178" s="1130"/>
      <c r="AB178" s="1130"/>
      <c r="AC178" s="1130"/>
      <c r="AD178" s="1130"/>
      <c r="AE178" s="1130"/>
      <c r="AF178" s="1130"/>
      <c r="AG178" s="1130"/>
      <c r="AH178" s="1130"/>
      <c r="AI178" s="1130"/>
      <c r="AJ178" s="1130"/>
      <c r="AK178" s="1130"/>
      <c r="AL178" s="1130"/>
      <c r="AM178" s="1130"/>
      <c r="AN178" s="1130"/>
      <c r="AO178" s="1130"/>
      <c r="AP178" s="1130"/>
      <c r="AQ178" s="1130"/>
      <c r="AR178" s="1130"/>
      <c r="AS178" s="1130"/>
      <c r="AT178" s="1130"/>
      <c r="AU178" s="1130"/>
      <c r="AV178" s="1130"/>
      <c r="AW178" s="1130"/>
      <c r="AX178" s="1130"/>
      <c r="AY178" s="1130"/>
      <c r="AZ178" s="1130"/>
      <c r="BA178" s="1130"/>
      <c r="BB178" s="1130"/>
      <c r="BC178" s="1130"/>
      <c r="BD178" s="1130"/>
      <c r="BE178" s="1130"/>
      <c r="BF178" s="1130"/>
      <c r="BG178" s="1131"/>
      <c r="BQ178" s="5"/>
      <c r="BX178" s="6"/>
    </row>
    <row r="179" spans="1:76" ht="12" customHeight="1" x14ac:dyDescent="0.15">
      <c r="A179" s="1"/>
      <c r="O179" s="6"/>
      <c r="W179" s="6"/>
      <c r="X179" s="2"/>
      <c r="Y179" s="1130"/>
      <c r="Z179" s="1130"/>
      <c r="AA179" s="1130"/>
      <c r="AB179" s="1130"/>
      <c r="AC179" s="1130"/>
      <c r="AD179" s="1130"/>
      <c r="AE179" s="1130"/>
      <c r="AF179" s="1130"/>
      <c r="AG179" s="1130"/>
      <c r="AH179" s="1130"/>
      <c r="AI179" s="1130"/>
      <c r="AJ179" s="1130"/>
      <c r="AK179" s="1130"/>
      <c r="AL179" s="1130"/>
      <c r="AM179" s="1130"/>
      <c r="AN179" s="1130"/>
      <c r="AO179" s="1130"/>
      <c r="AP179" s="1130"/>
      <c r="AQ179" s="1130"/>
      <c r="AR179" s="1130"/>
      <c r="AS179" s="1130"/>
      <c r="AT179" s="1130"/>
      <c r="AU179" s="1130"/>
      <c r="AV179" s="1130"/>
      <c r="AW179" s="1130"/>
      <c r="AX179" s="1130"/>
      <c r="AY179" s="1130"/>
      <c r="AZ179" s="1130"/>
      <c r="BA179" s="1130"/>
      <c r="BB179" s="1130"/>
      <c r="BC179" s="1130"/>
      <c r="BD179" s="1130"/>
      <c r="BE179" s="1130"/>
      <c r="BF179" s="1130"/>
      <c r="BG179" s="1131"/>
      <c r="BQ179" s="5"/>
      <c r="BX179" s="6"/>
    </row>
    <row r="180" spans="1:76" ht="12" customHeight="1" x14ac:dyDescent="0.15">
      <c r="A180" s="1"/>
      <c r="O180" s="6"/>
      <c r="W180" s="6"/>
      <c r="X180" s="2"/>
      <c r="Y180" s="1130"/>
      <c r="Z180" s="1130"/>
      <c r="AA180" s="1130"/>
      <c r="AB180" s="1130"/>
      <c r="AC180" s="1130"/>
      <c r="AD180" s="1130"/>
      <c r="AE180" s="1130"/>
      <c r="AF180" s="1130"/>
      <c r="AG180" s="1130"/>
      <c r="AH180" s="1130"/>
      <c r="AI180" s="1130"/>
      <c r="AJ180" s="1130"/>
      <c r="AK180" s="1130"/>
      <c r="AL180" s="1130"/>
      <c r="AM180" s="1130"/>
      <c r="AN180" s="1130"/>
      <c r="AO180" s="1130"/>
      <c r="AP180" s="1130"/>
      <c r="AQ180" s="1130"/>
      <c r="AR180" s="1130"/>
      <c r="AS180" s="1130"/>
      <c r="AT180" s="1130"/>
      <c r="AU180" s="1130"/>
      <c r="AV180" s="1130"/>
      <c r="AW180" s="1130"/>
      <c r="AX180" s="1130"/>
      <c r="AY180" s="1130"/>
      <c r="AZ180" s="1130"/>
      <c r="BA180" s="1130"/>
      <c r="BB180" s="1130"/>
      <c r="BC180" s="1130"/>
      <c r="BD180" s="1130"/>
      <c r="BE180" s="1130"/>
      <c r="BF180" s="1130"/>
      <c r="BG180" s="1131"/>
      <c r="BQ180" s="5"/>
      <c r="BX180" s="6"/>
    </row>
    <row r="181" spans="1:76" ht="12" customHeight="1" x14ac:dyDescent="0.15">
      <c r="A181" s="1"/>
      <c r="B181" s="7" t="s">
        <v>1521</v>
      </c>
      <c r="C181" s="2" t="s">
        <v>773</v>
      </c>
      <c r="O181" s="6"/>
      <c r="W181" s="6"/>
      <c r="Y181" s="1037"/>
      <c r="Z181" s="1037"/>
      <c r="AA181" s="1037"/>
      <c r="AB181" s="1037"/>
      <c r="AC181" s="1037"/>
      <c r="AD181" s="1037"/>
      <c r="AE181" s="1037"/>
      <c r="AF181" s="1037"/>
      <c r="AG181" s="1037"/>
      <c r="AH181" s="1037"/>
      <c r="AI181" s="1037"/>
      <c r="AJ181" s="1037"/>
      <c r="AK181" s="1037"/>
      <c r="AL181" s="1037"/>
      <c r="AM181" s="1037"/>
      <c r="AN181" s="1037"/>
      <c r="AO181" s="1037"/>
      <c r="AP181" s="1037"/>
      <c r="AQ181" s="1037"/>
      <c r="AR181" s="1037"/>
      <c r="AS181" s="1037"/>
      <c r="AT181" s="1037"/>
      <c r="AU181" s="1037"/>
      <c r="AV181" s="1037"/>
      <c r="AW181" s="1037"/>
      <c r="AX181" s="1037"/>
      <c r="AY181" s="1037"/>
      <c r="AZ181" s="1037"/>
      <c r="BA181" s="1037"/>
      <c r="BB181" s="1037"/>
      <c r="BC181" s="1037"/>
      <c r="BD181" s="1037"/>
      <c r="BE181" s="1037"/>
      <c r="BF181" s="1037"/>
      <c r="BG181" s="1038"/>
      <c r="BQ181" s="5"/>
      <c r="BX181" s="6"/>
    </row>
    <row r="182" spans="1:76" ht="12" customHeight="1" x14ac:dyDescent="0.15">
      <c r="A182" s="1"/>
      <c r="C182" s="7" t="s">
        <v>1450</v>
      </c>
      <c r="D182" s="957" t="s">
        <v>155</v>
      </c>
      <c r="E182" s="1100"/>
      <c r="F182" s="1100"/>
      <c r="G182" s="1100"/>
      <c r="H182" s="1100"/>
      <c r="I182" s="1100"/>
      <c r="J182" s="1100"/>
      <c r="K182" s="1100"/>
      <c r="L182" s="1100"/>
      <c r="M182" s="1100"/>
      <c r="N182" s="1100"/>
      <c r="O182" s="1101"/>
      <c r="P182" s="1"/>
      <c r="Q182" s="2" t="s">
        <v>1400</v>
      </c>
      <c r="S182" s="3" t="s">
        <v>1317</v>
      </c>
      <c r="T182" s="25"/>
      <c r="U182" s="930" t="s">
        <v>1399</v>
      </c>
      <c r="V182" s="931"/>
      <c r="W182" s="1034"/>
      <c r="X182" s="3" t="s">
        <v>1402</v>
      </c>
      <c r="Y182" s="957" t="s">
        <v>1253</v>
      </c>
      <c r="Z182" s="957"/>
      <c r="AA182" s="957"/>
      <c r="AB182" s="957"/>
      <c r="AC182" s="957"/>
      <c r="AD182" s="957"/>
      <c r="AE182" s="957"/>
      <c r="AF182" s="957"/>
      <c r="AG182" s="957"/>
      <c r="AH182" s="957"/>
      <c r="AI182" s="957"/>
      <c r="AJ182" s="957"/>
      <c r="AK182" s="957"/>
      <c r="AL182" s="957"/>
      <c r="AM182" s="957"/>
      <c r="AN182" s="957"/>
      <c r="AO182" s="957"/>
      <c r="AP182" s="957"/>
      <c r="AQ182" s="957"/>
      <c r="AR182" s="957"/>
      <c r="AS182" s="957"/>
      <c r="AT182" s="957"/>
      <c r="AU182" s="957"/>
      <c r="AV182" s="957"/>
      <c r="AW182" s="957"/>
      <c r="AX182" s="957"/>
      <c r="AY182" s="957"/>
      <c r="AZ182" s="957"/>
      <c r="BA182" s="957"/>
      <c r="BB182" s="957"/>
      <c r="BC182" s="957"/>
      <c r="BD182" s="957"/>
      <c r="BE182" s="957"/>
      <c r="BF182" s="957"/>
      <c r="BG182" s="958"/>
      <c r="BH182" s="4" t="s">
        <v>284</v>
      </c>
      <c r="BQ182" s="5"/>
      <c r="BX182" s="6"/>
    </row>
    <row r="183" spans="1:76" ht="12" customHeight="1" x14ac:dyDescent="0.15">
      <c r="A183" s="1"/>
      <c r="D183" s="1100"/>
      <c r="E183" s="1100"/>
      <c r="F183" s="1100"/>
      <c r="G183" s="1100"/>
      <c r="H183" s="1100"/>
      <c r="I183" s="1100"/>
      <c r="J183" s="1100"/>
      <c r="K183" s="1100"/>
      <c r="L183" s="1100"/>
      <c r="M183" s="1100"/>
      <c r="N183" s="1100"/>
      <c r="O183" s="1101"/>
      <c r="W183" s="6"/>
      <c r="Y183" s="957"/>
      <c r="Z183" s="957"/>
      <c r="AA183" s="957"/>
      <c r="AB183" s="957"/>
      <c r="AC183" s="957"/>
      <c r="AD183" s="957"/>
      <c r="AE183" s="957"/>
      <c r="AF183" s="957"/>
      <c r="AG183" s="957"/>
      <c r="AH183" s="957"/>
      <c r="AI183" s="957"/>
      <c r="AJ183" s="957"/>
      <c r="AK183" s="957"/>
      <c r="AL183" s="957"/>
      <c r="AM183" s="957"/>
      <c r="AN183" s="957"/>
      <c r="AO183" s="957"/>
      <c r="AP183" s="957"/>
      <c r="AQ183" s="957"/>
      <c r="AR183" s="957"/>
      <c r="AS183" s="957"/>
      <c r="AT183" s="957"/>
      <c r="AU183" s="957"/>
      <c r="AV183" s="957"/>
      <c r="AW183" s="957"/>
      <c r="AX183" s="957"/>
      <c r="AY183" s="957"/>
      <c r="AZ183" s="957"/>
      <c r="BA183" s="957"/>
      <c r="BB183" s="957"/>
      <c r="BC183" s="957"/>
      <c r="BD183" s="957"/>
      <c r="BE183" s="957"/>
      <c r="BF183" s="957"/>
      <c r="BG183" s="958"/>
      <c r="BQ183" s="5"/>
      <c r="BX183" s="6"/>
    </row>
    <row r="184" spans="1:76" ht="12" customHeight="1" x14ac:dyDescent="0.15">
      <c r="A184" s="1"/>
      <c r="O184" s="6"/>
      <c r="W184" s="6"/>
      <c r="Y184" s="957"/>
      <c r="Z184" s="957"/>
      <c r="AA184" s="957"/>
      <c r="AB184" s="957"/>
      <c r="AC184" s="957"/>
      <c r="AD184" s="957"/>
      <c r="AE184" s="957"/>
      <c r="AF184" s="957"/>
      <c r="AG184" s="957"/>
      <c r="AH184" s="957"/>
      <c r="AI184" s="957"/>
      <c r="AJ184" s="957"/>
      <c r="AK184" s="957"/>
      <c r="AL184" s="957"/>
      <c r="AM184" s="957"/>
      <c r="AN184" s="957"/>
      <c r="AO184" s="957"/>
      <c r="AP184" s="957"/>
      <c r="AQ184" s="957"/>
      <c r="AR184" s="957"/>
      <c r="AS184" s="957"/>
      <c r="AT184" s="957"/>
      <c r="AU184" s="957"/>
      <c r="AV184" s="957"/>
      <c r="AW184" s="957"/>
      <c r="AX184" s="957"/>
      <c r="AY184" s="957"/>
      <c r="AZ184" s="957"/>
      <c r="BA184" s="957"/>
      <c r="BB184" s="957"/>
      <c r="BC184" s="957"/>
      <c r="BD184" s="957"/>
      <c r="BE184" s="957"/>
      <c r="BF184" s="957"/>
      <c r="BG184" s="958"/>
      <c r="BQ184" s="5"/>
      <c r="BX184" s="6"/>
    </row>
    <row r="185" spans="1:76" ht="12" customHeight="1" x14ac:dyDescent="0.15">
      <c r="A185" s="42"/>
      <c r="B185" s="43"/>
      <c r="C185" s="43"/>
      <c r="D185" s="44"/>
      <c r="E185" s="44"/>
      <c r="F185" s="44"/>
      <c r="G185" s="44"/>
      <c r="H185" s="44"/>
      <c r="I185" s="44"/>
      <c r="J185" s="44"/>
      <c r="K185" s="44"/>
      <c r="L185" s="44"/>
      <c r="M185" s="44"/>
      <c r="N185" s="44"/>
      <c r="O185" s="45"/>
      <c r="P185" s="44"/>
      <c r="Q185" s="44"/>
      <c r="R185" s="44"/>
      <c r="S185" s="44"/>
      <c r="T185" s="44"/>
      <c r="U185" s="44"/>
      <c r="V185" s="44"/>
      <c r="W185" s="45"/>
      <c r="X185" s="63"/>
      <c r="Y185" s="621"/>
      <c r="Z185" s="621"/>
      <c r="AA185" s="621"/>
      <c r="AB185" s="621"/>
      <c r="AC185" s="621"/>
      <c r="AD185" s="621"/>
      <c r="AE185" s="621"/>
      <c r="AF185" s="621"/>
      <c r="AG185" s="621"/>
      <c r="AH185" s="621"/>
      <c r="AI185" s="621"/>
      <c r="AJ185" s="621"/>
      <c r="AK185" s="621"/>
      <c r="AL185" s="621"/>
      <c r="AM185" s="621"/>
      <c r="AN185" s="621"/>
      <c r="AO185" s="621"/>
      <c r="AP185" s="621"/>
      <c r="AQ185" s="621"/>
      <c r="AR185" s="621"/>
      <c r="AS185" s="621"/>
      <c r="AT185" s="621"/>
      <c r="AU185" s="621"/>
      <c r="AV185" s="621"/>
      <c r="AW185" s="621"/>
      <c r="AX185" s="621"/>
      <c r="AY185" s="621"/>
      <c r="AZ185" s="621"/>
      <c r="BA185" s="621"/>
      <c r="BB185" s="621"/>
      <c r="BC185" s="621"/>
      <c r="BD185" s="621"/>
      <c r="BE185" s="621"/>
      <c r="BF185" s="621"/>
      <c r="BG185" s="622"/>
      <c r="BH185" s="47"/>
      <c r="BI185" s="47"/>
      <c r="BJ185" s="47"/>
      <c r="BK185" s="47"/>
      <c r="BL185" s="47"/>
      <c r="BM185" s="47"/>
      <c r="BN185" s="47"/>
      <c r="BO185" s="47"/>
      <c r="BP185" s="47"/>
      <c r="BQ185" s="48"/>
      <c r="BR185" s="44"/>
      <c r="BS185" s="44"/>
      <c r="BT185" s="44"/>
      <c r="BU185" s="44"/>
      <c r="BV185" s="44"/>
      <c r="BW185" s="44"/>
      <c r="BX185" s="45"/>
    </row>
    <row r="186" spans="1:76" ht="12" customHeight="1" x14ac:dyDescent="0.15">
      <c r="A186" s="1"/>
      <c r="O186" s="6"/>
      <c r="W186" s="6"/>
      <c r="X186" s="39"/>
      <c r="BG186" s="6"/>
      <c r="BQ186" s="5"/>
      <c r="BX186" s="6"/>
    </row>
    <row r="187" spans="1:76" ht="12" customHeight="1" x14ac:dyDescent="0.15">
      <c r="A187" s="1"/>
      <c r="C187" s="7" t="s">
        <v>1448</v>
      </c>
      <c r="D187" s="957" t="s">
        <v>156</v>
      </c>
      <c r="E187" s="1118"/>
      <c r="F187" s="1118"/>
      <c r="G187" s="1118"/>
      <c r="H187" s="1118"/>
      <c r="I187" s="1118"/>
      <c r="J187" s="1118"/>
      <c r="K187" s="1118"/>
      <c r="L187" s="1118"/>
      <c r="M187" s="1118"/>
      <c r="N187" s="1118"/>
      <c r="O187" s="1119"/>
      <c r="P187" s="1"/>
      <c r="Q187" s="2" t="s">
        <v>1400</v>
      </c>
      <c r="S187" s="3" t="s">
        <v>1317</v>
      </c>
      <c r="T187" s="25"/>
      <c r="U187" s="930" t="s">
        <v>1399</v>
      </c>
      <c r="V187" s="931"/>
      <c r="W187" s="1034"/>
      <c r="X187" s="3" t="s">
        <v>1402</v>
      </c>
      <c r="Y187" s="957" t="s">
        <v>72</v>
      </c>
      <c r="Z187" s="1118"/>
      <c r="AA187" s="1118"/>
      <c r="AB187" s="1118"/>
      <c r="AC187" s="1118"/>
      <c r="AD187" s="1118"/>
      <c r="AE187" s="1118"/>
      <c r="AF187" s="1118"/>
      <c r="AG187" s="1118"/>
      <c r="AH187" s="1118"/>
      <c r="AI187" s="1118"/>
      <c r="AJ187" s="1118"/>
      <c r="AK187" s="1118"/>
      <c r="AL187" s="1118"/>
      <c r="AM187" s="1118"/>
      <c r="AN187" s="1118"/>
      <c r="AO187" s="1118"/>
      <c r="AP187" s="1118"/>
      <c r="AQ187" s="1118"/>
      <c r="AR187" s="1118"/>
      <c r="AS187" s="1118"/>
      <c r="AT187" s="1118"/>
      <c r="AU187" s="1118"/>
      <c r="AV187" s="1118"/>
      <c r="AW187" s="1118"/>
      <c r="AX187" s="1118"/>
      <c r="AY187" s="1118"/>
      <c r="AZ187" s="1118"/>
      <c r="BA187" s="1118"/>
      <c r="BB187" s="1118"/>
      <c r="BC187" s="1118"/>
      <c r="BD187" s="1118"/>
      <c r="BE187" s="1118"/>
      <c r="BF187" s="1118"/>
      <c r="BG187" s="1119"/>
      <c r="BH187" s="4" t="s">
        <v>284</v>
      </c>
      <c r="BQ187" s="5"/>
      <c r="BX187" s="6"/>
    </row>
    <row r="188" spans="1:76" ht="12" customHeight="1" x14ac:dyDescent="0.15">
      <c r="A188" s="1"/>
      <c r="D188" s="1118"/>
      <c r="E188" s="1118"/>
      <c r="F188" s="1118"/>
      <c r="G188" s="1118"/>
      <c r="H188" s="1118"/>
      <c r="I188" s="1118"/>
      <c r="J188" s="1118"/>
      <c r="K188" s="1118"/>
      <c r="L188" s="1118"/>
      <c r="M188" s="1118"/>
      <c r="N188" s="1118"/>
      <c r="O188" s="1119"/>
      <c r="W188" s="6"/>
      <c r="Y188" s="1118"/>
      <c r="Z188" s="1118"/>
      <c r="AA188" s="1118"/>
      <c r="AB188" s="1118"/>
      <c r="AC188" s="1118"/>
      <c r="AD188" s="1118"/>
      <c r="AE188" s="1118"/>
      <c r="AF188" s="1118"/>
      <c r="AG188" s="1118"/>
      <c r="AH188" s="1118"/>
      <c r="AI188" s="1118"/>
      <c r="AJ188" s="1118"/>
      <c r="AK188" s="1118"/>
      <c r="AL188" s="1118"/>
      <c r="AM188" s="1118"/>
      <c r="AN188" s="1118"/>
      <c r="AO188" s="1118"/>
      <c r="AP188" s="1118"/>
      <c r="AQ188" s="1118"/>
      <c r="AR188" s="1118"/>
      <c r="AS188" s="1118"/>
      <c r="AT188" s="1118"/>
      <c r="AU188" s="1118"/>
      <c r="AV188" s="1118"/>
      <c r="AW188" s="1118"/>
      <c r="AX188" s="1118"/>
      <c r="AY188" s="1118"/>
      <c r="AZ188" s="1118"/>
      <c r="BA188" s="1118"/>
      <c r="BB188" s="1118"/>
      <c r="BC188" s="1118"/>
      <c r="BD188" s="1118"/>
      <c r="BE188" s="1118"/>
      <c r="BF188" s="1118"/>
      <c r="BG188" s="1119"/>
      <c r="BQ188" s="5"/>
      <c r="BX188" s="6"/>
    </row>
    <row r="189" spans="1:76" ht="12" customHeight="1" x14ac:dyDescent="0.15">
      <c r="A189" s="1"/>
      <c r="O189" s="6"/>
      <c r="W189" s="6"/>
      <c r="Y189" s="1118"/>
      <c r="Z189" s="1118"/>
      <c r="AA189" s="1118"/>
      <c r="AB189" s="1118"/>
      <c r="AC189" s="1118"/>
      <c r="AD189" s="1118"/>
      <c r="AE189" s="1118"/>
      <c r="AF189" s="1118"/>
      <c r="AG189" s="1118"/>
      <c r="AH189" s="1118"/>
      <c r="AI189" s="1118"/>
      <c r="AJ189" s="1118"/>
      <c r="AK189" s="1118"/>
      <c r="AL189" s="1118"/>
      <c r="AM189" s="1118"/>
      <c r="AN189" s="1118"/>
      <c r="AO189" s="1118"/>
      <c r="AP189" s="1118"/>
      <c r="AQ189" s="1118"/>
      <c r="AR189" s="1118"/>
      <c r="AS189" s="1118"/>
      <c r="AT189" s="1118"/>
      <c r="AU189" s="1118"/>
      <c r="AV189" s="1118"/>
      <c r="AW189" s="1118"/>
      <c r="AX189" s="1118"/>
      <c r="AY189" s="1118"/>
      <c r="AZ189" s="1118"/>
      <c r="BA189" s="1118"/>
      <c r="BB189" s="1118"/>
      <c r="BC189" s="1118"/>
      <c r="BD189" s="1118"/>
      <c r="BE189" s="1118"/>
      <c r="BF189" s="1118"/>
      <c r="BG189" s="1119"/>
      <c r="BQ189" s="5"/>
      <c r="BX189" s="6"/>
    </row>
    <row r="190" spans="1:76" ht="12" customHeight="1" x14ac:dyDescent="0.15">
      <c r="A190" s="1"/>
      <c r="O190" s="6"/>
      <c r="W190" s="6"/>
      <c r="X190" s="39"/>
      <c r="BG190" s="6"/>
      <c r="BQ190" s="5"/>
      <c r="BX190" s="6"/>
    </row>
    <row r="191" spans="1:76" ht="12" customHeight="1" x14ac:dyDescent="0.15">
      <c r="A191" s="1"/>
      <c r="C191" s="7" t="s">
        <v>1452</v>
      </c>
      <c r="D191" s="928" t="s">
        <v>355</v>
      </c>
      <c r="E191" s="977"/>
      <c r="F191" s="977"/>
      <c r="G191" s="977"/>
      <c r="H191" s="977"/>
      <c r="I191" s="977"/>
      <c r="J191" s="977"/>
      <c r="K191" s="977"/>
      <c r="L191" s="977"/>
      <c r="M191" s="977"/>
      <c r="N191" s="977"/>
      <c r="O191" s="978"/>
      <c r="P191" s="1"/>
      <c r="Q191" s="2" t="s">
        <v>1400</v>
      </c>
      <c r="S191" s="3" t="s">
        <v>1317</v>
      </c>
      <c r="T191" s="25"/>
      <c r="U191" s="930" t="s">
        <v>1399</v>
      </c>
      <c r="V191" s="931"/>
      <c r="W191" s="1034"/>
      <c r="X191" s="39" t="s">
        <v>1402</v>
      </c>
      <c r="Y191" s="2" t="s">
        <v>1085</v>
      </c>
      <c r="BG191" s="6"/>
      <c r="BQ191" s="5"/>
      <c r="BX191" s="6"/>
    </row>
    <row r="192" spans="1:76" ht="12" customHeight="1" x14ac:dyDescent="0.15">
      <c r="A192" s="1"/>
      <c r="D192" s="977"/>
      <c r="E192" s="977"/>
      <c r="F192" s="977"/>
      <c r="G192" s="977"/>
      <c r="H192" s="977"/>
      <c r="I192" s="977"/>
      <c r="J192" s="977"/>
      <c r="K192" s="977"/>
      <c r="L192" s="977"/>
      <c r="M192" s="977"/>
      <c r="N192" s="977"/>
      <c r="O192" s="978"/>
      <c r="W192" s="6"/>
      <c r="X192" s="39"/>
      <c r="BG192" s="6"/>
      <c r="BQ192" s="5"/>
      <c r="BX192" s="6"/>
    </row>
    <row r="193" spans="1:76" ht="12" customHeight="1" x14ac:dyDescent="0.15">
      <c r="A193" s="1"/>
      <c r="O193" s="6"/>
      <c r="W193" s="6"/>
      <c r="X193" s="39"/>
      <c r="BG193" s="6"/>
      <c r="BQ193" s="5"/>
      <c r="BX193" s="6"/>
    </row>
    <row r="194" spans="1:76" ht="12" customHeight="1" x14ac:dyDescent="0.15">
      <c r="A194" s="1"/>
      <c r="O194" s="6"/>
      <c r="W194" s="6"/>
      <c r="BG194" s="6"/>
      <c r="BQ194" s="5"/>
      <c r="BX194" s="6"/>
    </row>
    <row r="195" spans="1:76" ht="12" customHeight="1" x14ac:dyDescent="0.15">
      <c r="A195" s="1"/>
      <c r="C195" s="7" t="s">
        <v>1405</v>
      </c>
      <c r="D195" s="957" t="s">
        <v>157</v>
      </c>
      <c r="E195" s="957"/>
      <c r="F195" s="957"/>
      <c r="G195" s="957"/>
      <c r="H195" s="957"/>
      <c r="I195" s="957"/>
      <c r="J195" s="957"/>
      <c r="K195" s="957"/>
      <c r="L195" s="957"/>
      <c r="M195" s="957"/>
      <c r="N195" s="957"/>
      <c r="O195" s="958"/>
      <c r="P195" s="1"/>
      <c r="Q195" s="2" t="s">
        <v>1400</v>
      </c>
      <c r="S195" s="3" t="s">
        <v>1317</v>
      </c>
      <c r="T195" s="25"/>
      <c r="U195" s="930" t="s">
        <v>1399</v>
      </c>
      <c r="V195" s="931"/>
      <c r="W195" s="1034"/>
      <c r="X195" s="3" t="s">
        <v>1402</v>
      </c>
      <c r="Y195" s="957" t="s">
        <v>356</v>
      </c>
      <c r="Z195" s="957"/>
      <c r="AA195" s="957"/>
      <c r="AB195" s="957"/>
      <c r="AC195" s="957"/>
      <c r="AD195" s="957"/>
      <c r="AE195" s="957"/>
      <c r="AF195" s="957"/>
      <c r="AG195" s="957"/>
      <c r="AH195" s="957"/>
      <c r="AI195" s="957"/>
      <c r="AJ195" s="957"/>
      <c r="AK195" s="957"/>
      <c r="AL195" s="957"/>
      <c r="AM195" s="957"/>
      <c r="AN195" s="957"/>
      <c r="AO195" s="957"/>
      <c r="AP195" s="957"/>
      <c r="AQ195" s="957"/>
      <c r="AR195" s="957"/>
      <c r="AS195" s="957"/>
      <c r="AT195" s="957"/>
      <c r="AU195" s="957"/>
      <c r="AV195" s="957"/>
      <c r="AW195" s="957"/>
      <c r="AX195" s="957"/>
      <c r="AY195" s="957"/>
      <c r="AZ195" s="957"/>
      <c r="BA195" s="957"/>
      <c r="BB195" s="957"/>
      <c r="BC195" s="957"/>
      <c r="BD195" s="957"/>
      <c r="BE195" s="957"/>
      <c r="BF195" s="957"/>
      <c r="BG195" s="958"/>
      <c r="BH195" s="4" t="s">
        <v>284</v>
      </c>
      <c r="BQ195" s="5"/>
      <c r="BX195" s="6"/>
    </row>
    <row r="196" spans="1:76" ht="12" customHeight="1" x14ac:dyDescent="0.15">
      <c r="A196" s="1"/>
      <c r="D196" s="957"/>
      <c r="E196" s="957"/>
      <c r="F196" s="957"/>
      <c r="G196" s="957"/>
      <c r="H196" s="957"/>
      <c r="I196" s="957"/>
      <c r="J196" s="957"/>
      <c r="K196" s="957"/>
      <c r="L196" s="957"/>
      <c r="M196" s="957"/>
      <c r="N196" s="957"/>
      <c r="O196" s="958"/>
      <c r="P196" s="1"/>
      <c r="Q196" s="2" t="s">
        <v>723</v>
      </c>
      <c r="W196" s="6"/>
      <c r="Y196" s="957"/>
      <c r="Z196" s="957"/>
      <c r="AA196" s="957"/>
      <c r="AB196" s="957"/>
      <c r="AC196" s="957"/>
      <c r="AD196" s="957"/>
      <c r="AE196" s="957"/>
      <c r="AF196" s="957"/>
      <c r="AG196" s="957"/>
      <c r="AH196" s="957"/>
      <c r="AI196" s="957"/>
      <c r="AJ196" s="957"/>
      <c r="AK196" s="957"/>
      <c r="AL196" s="957"/>
      <c r="AM196" s="957"/>
      <c r="AN196" s="957"/>
      <c r="AO196" s="957"/>
      <c r="AP196" s="957"/>
      <c r="AQ196" s="957"/>
      <c r="AR196" s="957"/>
      <c r="AS196" s="957"/>
      <c r="AT196" s="957"/>
      <c r="AU196" s="957"/>
      <c r="AV196" s="957"/>
      <c r="AW196" s="957"/>
      <c r="AX196" s="957"/>
      <c r="AY196" s="957"/>
      <c r="AZ196" s="957"/>
      <c r="BA196" s="957"/>
      <c r="BB196" s="957"/>
      <c r="BC196" s="957"/>
      <c r="BD196" s="957"/>
      <c r="BE196" s="957"/>
      <c r="BF196" s="957"/>
      <c r="BG196" s="958"/>
      <c r="BQ196" s="5"/>
      <c r="BX196" s="6"/>
    </row>
    <row r="197" spans="1:76" ht="12" customHeight="1" x14ac:dyDescent="0.15">
      <c r="A197" s="1"/>
      <c r="O197" s="6"/>
      <c r="W197" s="6"/>
      <c r="X197" s="39"/>
      <c r="AA197" s="16"/>
      <c r="AB197" s="16"/>
      <c r="AC197" s="16"/>
      <c r="AD197" s="16"/>
      <c r="AE197" s="16"/>
      <c r="AF197" s="16"/>
      <c r="AG197" s="16"/>
      <c r="AH197" s="16"/>
      <c r="AI197" s="493"/>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6"/>
      <c r="BQ197" s="5"/>
      <c r="BX197" s="6"/>
    </row>
    <row r="198" spans="1:76" ht="12" customHeight="1" x14ac:dyDescent="0.15">
      <c r="A198" s="1"/>
      <c r="B198" s="7" t="s">
        <v>1520</v>
      </c>
      <c r="C198" s="2" t="s">
        <v>158</v>
      </c>
      <c r="O198" s="6"/>
      <c r="W198" s="6"/>
      <c r="X198" s="39"/>
      <c r="AA198" s="16"/>
      <c r="AB198" s="16"/>
      <c r="AC198" s="16"/>
      <c r="AD198" s="16"/>
      <c r="AE198" s="16"/>
      <c r="AF198" s="16"/>
      <c r="AG198" s="16"/>
      <c r="AH198" s="16"/>
      <c r="AI198" s="493"/>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6"/>
      <c r="BQ198" s="5"/>
      <c r="BX198" s="6"/>
    </row>
    <row r="199" spans="1:76" ht="12" customHeight="1" x14ac:dyDescent="0.15">
      <c r="A199" s="1"/>
      <c r="D199" s="928" t="s">
        <v>560</v>
      </c>
      <c r="E199" s="977"/>
      <c r="F199" s="977"/>
      <c r="G199" s="977"/>
      <c r="H199" s="977"/>
      <c r="I199" s="977"/>
      <c r="J199" s="977"/>
      <c r="K199" s="977"/>
      <c r="L199" s="977"/>
      <c r="M199" s="977"/>
      <c r="N199" s="977"/>
      <c r="O199" s="978"/>
      <c r="P199" s="1"/>
      <c r="Q199" s="2" t="s">
        <v>1400</v>
      </c>
      <c r="S199" s="3" t="s">
        <v>1317</v>
      </c>
      <c r="T199" s="25"/>
      <c r="U199" s="930" t="s">
        <v>1399</v>
      </c>
      <c r="V199" s="931"/>
      <c r="W199" s="1034"/>
      <c r="X199" s="3" t="s">
        <v>1402</v>
      </c>
      <c r="Y199" s="1015" t="s">
        <v>357</v>
      </c>
      <c r="Z199" s="1015"/>
      <c r="AA199" s="1015"/>
      <c r="AB199" s="1015"/>
      <c r="AC199" s="1015"/>
      <c r="AD199" s="1015"/>
      <c r="AE199" s="1015"/>
      <c r="AF199" s="1015"/>
      <c r="AG199" s="1015"/>
      <c r="AH199" s="1015"/>
      <c r="AI199" s="1015"/>
      <c r="AJ199" s="1015"/>
      <c r="AK199" s="1015"/>
      <c r="AL199" s="1015"/>
      <c r="AM199" s="1015"/>
      <c r="AN199" s="1015"/>
      <c r="AO199" s="1015"/>
      <c r="AP199" s="1015"/>
      <c r="AQ199" s="1015"/>
      <c r="AR199" s="1015"/>
      <c r="AS199" s="1015"/>
      <c r="AT199" s="1015"/>
      <c r="AU199" s="1015"/>
      <c r="AV199" s="1015"/>
      <c r="AW199" s="1015"/>
      <c r="AX199" s="1015"/>
      <c r="AY199" s="1015"/>
      <c r="AZ199" s="1015"/>
      <c r="BA199" s="1015"/>
      <c r="BB199" s="1015"/>
      <c r="BC199" s="1015"/>
      <c r="BD199" s="1015"/>
      <c r="BE199" s="1015"/>
      <c r="BF199" s="1015"/>
      <c r="BG199" s="1016"/>
      <c r="BH199" s="4" t="s">
        <v>254</v>
      </c>
      <c r="BQ199" s="5"/>
      <c r="BX199" s="6"/>
    </row>
    <row r="200" spans="1:76" s="152" customFormat="1" ht="12" customHeight="1" x14ac:dyDescent="0.15">
      <c r="A200" s="151"/>
      <c r="D200" s="977"/>
      <c r="E200" s="977"/>
      <c r="F200" s="977"/>
      <c r="G200" s="977"/>
      <c r="H200" s="977"/>
      <c r="I200" s="977"/>
      <c r="J200" s="977"/>
      <c r="K200" s="977"/>
      <c r="L200" s="977"/>
      <c r="M200" s="977"/>
      <c r="N200" s="977"/>
      <c r="O200" s="978"/>
      <c r="W200" s="153"/>
      <c r="X200" s="154"/>
      <c r="Y200" s="1015"/>
      <c r="Z200" s="1015"/>
      <c r="AA200" s="1015"/>
      <c r="AB200" s="1015"/>
      <c r="AC200" s="1015"/>
      <c r="AD200" s="1015"/>
      <c r="AE200" s="1015"/>
      <c r="AF200" s="1015"/>
      <c r="AG200" s="1015"/>
      <c r="AH200" s="1015"/>
      <c r="AI200" s="1015"/>
      <c r="AJ200" s="1015"/>
      <c r="AK200" s="1015"/>
      <c r="AL200" s="1015"/>
      <c r="AM200" s="1015"/>
      <c r="AN200" s="1015"/>
      <c r="AO200" s="1015"/>
      <c r="AP200" s="1015"/>
      <c r="AQ200" s="1015"/>
      <c r="AR200" s="1015"/>
      <c r="AS200" s="1015"/>
      <c r="AT200" s="1015"/>
      <c r="AU200" s="1015"/>
      <c r="AV200" s="1015"/>
      <c r="AW200" s="1015"/>
      <c r="AX200" s="1015"/>
      <c r="AY200" s="1015"/>
      <c r="AZ200" s="1015"/>
      <c r="BA200" s="1015"/>
      <c r="BB200" s="1015"/>
      <c r="BC200" s="1015"/>
      <c r="BD200" s="1015"/>
      <c r="BE200" s="1015"/>
      <c r="BF200" s="1015"/>
      <c r="BG200" s="1016"/>
      <c r="BH200" s="155"/>
      <c r="BI200" s="155"/>
      <c r="BJ200" s="155"/>
      <c r="BK200" s="155"/>
      <c r="BL200" s="155"/>
      <c r="BM200" s="155"/>
      <c r="BN200" s="155"/>
      <c r="BO200" s="155"/>
      <c r="BP200" s="155"/>
      <c r="BQ200" s="156"/>
      <c r="BX200" s="153"/>
    </row>
    <row r="201" spans="1:76" ht="12" customHeight="1" x14ac:dyDescent="0.15">
      <c r="A201" s="1"/>
      <c r="O201" s="6"/>
      <c r="W201" s="6"/>
      <c r="X201" s="39"/>
      <c r="Y201" s="1015"/>
      <c r="Z201" s="1015"/>
      <c r="AA201" s="1015"/>
      <c r="AB201" s="1015"/>
      <c r="AC201" s="1015"/>
      <c r="AD201" s="1015"/>
      <c r="AE201" s="1015"/>
      <c r="AF201" s="1015"/>
      <c r="AG201" s="1015"/>
      <c r="AH201" s="1015"/>
      <c r="AI201" s="1015"/>
      <c r="AJ201" s="1015"/>
      <c r="AK201" s="1015"/>
      <c r="AL201" s="1015"/>
      <c r="AM201" s="1015"/>
      <c r="AN201" s="1015"/>
      <c r="AO201" s="1015"/>
      <c r="AP201" s="1015"/>
      <c r="AQ201" s="1015"/>
      <c r="AR201" s="1015"/>
      <c r="AS201" s="1015"/>
      <c r="AT201" s="1015"/>
      <c r="AU201" s="1015"/>
      <c r="AV201" s="1015"/>
      <c r="AW201" s="1015"/>
      <c r="AX201" s="1015"/>
      <c r="AY201" s="1015"/>
      <c r="AZ201" s="1015"/>
      <c r="BA201" s="1015"/>
      <c r="BB201" s="1015"/>
      <c r="BC201" s="1015"/>
      <c r="BD201" s="1015"/>
      <c r="BE201" s="1015"/>
      <c r="BF201" s="1015"/>
      <c r="BG201" s="1016"/>
      <c r="BQ201" s="5"/>
      <c r="BX201" s="6"/>
    </row>
    <row r="202" spans="1:76" ht="12" customHeight="1" x14ac:dyDescent="0.15">
      <c r="A202" s="1"/>
      <c r="B202" s="7" t="s">
        <v>1404</v>
      </c>
      <c r="C202" s="2" t="s">
        <v>1086</v>
      </c>
      <c r="O202" s="6"/>
      <c r="W202" s="6"/>
      <c r="X202" s="39"/>
      <c r="BG202" s="6"/>
      <c r="BQ202" s="5"/>
      <c r="BX202" s="6"/>
    </row>
    <row r="203" spans="1:76" ht="12" customHeight="1" x14ac:dyDescent="0.15">
      <c r="A203" s="1"/>
      <c r="C203" s="2" t="s">
        <v>1450</v>
      </c>
      <c r="D203" s="928" t="s">
        <v>1090</v>
      </c>
      <c r="E203" s="928"/>
      <c r="F203" s="928"/>
      <c r="G203" s="928"/>
      <c r="H203" s="928"/>
      <c r="I203" s="928"/>
      <c r="J203" s="928"/>
      <c r="K203" s="928"/>
      <c r="L203" s="928"/>
      <c r="M203" s="928"/>
      <c r="N203" s="928"/>
      <c r="O203" s="929"/>
      <c r="P203" s="1"/>
      <c r="Q203" s="2" t="s">
        <v>1400</v>
      </c>
      <c r="S203" s="3" t="s">
        <v>1317</v>
      </c>
      <c r="T203" s="25"/>
      <c r="U203" s="930" t="s">
        <v>1399</v>
      </c>
      <c r="V203" s="931"/>
      <c r="W203" s="1034"/>
      <c r="X203" s="3" t="s">
        <v>1402</v>
      </c>
      <c r="Y203" s="928" t="s">
        <v>558</v>
      </c>
      <c r="Z203" s="977"/>
      <c r="AA203" s="977"/>
      <c r="AB203" s="977"/>
      <c r="AC203" s="977"/>
      <c r="AD203" s="977"/>
      <c r="AE203" s="977"/>
      <c r="AF203" s="977"/>
      <c r="AG203" s="977"/>
      <c r="AH203" s="977"/>
      <c r="AI203" s="977"/>
      <c r="AJ203" s="977"/>
      <c r="AK203" s="977"/>
      <c r="AL203" s="977"/>
      <c r="AM203" s="977"/>
      <c r="AN203" s="977"/>
      <c r="AO203" s="977"/>
      <c r="AP203" s="977"/>
      <c r="AQ203" s="977"/>
      <c r="AR203" s="977"/>
      <c r="AS203" s="977"/>
      <c r="AT203" s="977"/>
      <c r="AU203" s="977"/>
      <c r="AV203" s="977"/>
      <c r="AW203" s="977"/>
      <c r="AX203" s="977"/>
      <c r="AY203" s="977"/>
      <c r="AZ203" s="977"/>
      <c r="BA203" s="977"/>
      <c r="BB203" s="977"/>
      <c r="BC203" s="977"/>
      <c r="BD203" s="977"/>
      <c r="BE203" s="977"/>
      <c r="BF203" s="977"/>
      <c r="BG203" s="978"/>
      <c r="BH203" s="4" t="s">
        <v>284</v>
      </c>
      <c r="BQ203" s="5"/>
      <c r="BX203" s="6"/>
    </row>
    <row r="204" spans="1:76" ht="12" customHeight="1" x14ac:dyDescent="0.15">
      <c r="A204" s="1"/>
      <c r="C204" s="2"/>
      <c r="D204" s="928"/>
      <c r="E204" s="928"/>
      <c r="F204" s="928"/>
      <c r="G204" s="928"/>
      <c r="H204" s="928"/>
      <c r="I204" s="928"/>
      <c r="J204" s="928"/>
      <c r="K204" s="928"/>
      <c r="L204" s="928"/>
      <c r="M204" s="928"/>
      <c r="N204" s="928"/>
      <c r="O204" s="929"/>
      <c r="P204" s="1"/>
      <c r="Q204" s="2" t="s">
        <v>723</v>
      </c>
      <c r="W204" s="6"/>
      <c r="Y204" s="977"/>
      <c r="Z204" s="977"/>
      <c r="AA204" s="977"/>
      <c r="AB204" s="977"/>
      <c r="AC204" s="977"/>
      <c r="AD204" s="977"/>
      <c r="AE204" s="977"/>
      <c r="AF204" s="977"/>
      <c r="AG204" s="977"/>
      <c r="AH204" s="977"/>
      <c r="AI204" s="977"/>
      <c r="AJ204" s="977"/>
      <c r="AK204" s="977"/>
      <c r="AL204" s="977"/>
      <c r="AM204" s="977"/>
      <c r="AN204" s="977"/>
      <c r="AO204" s="977"/>
      <c r="AP204" s="977"/>
      <c r="AQ204" s="977"/>
      <c r="AR204" s="977"/>
      <c r="AS204" s="977"/>
      <c r="AT204" s="977"/>
      <c r="AU204" s="977"/>
      <c r="AV204" s="977"/>
      <c r="AW204" s="977"/>
      <c r="AX204" s="977"/>
      <c r="AY204" s="977"/>
      <c r="AZ204" s="977"/>
      <c r="BA204" s="977"/>
      <c r="BB204" s="977"/>
      <c r="BC204" s="977"/>
      <c r="BD204" s="977"/>
      <c r="BE204" s="977"/>
      <c r="BF204" s="977"/>
      <c r="BG204" s="978"/>
      <c r="BQ204" s="5"/>
      <c r="BX204" s="6"/>
    </row>
    <row r="205" spans="1:76" ht="12" customHeight="1" x14ac:dyDescent="0.15">
      <c r="A205" s="1"/>
      <c r="O205" s="6"/>
      <c r="W205" s="6"/>
      <c r="Y205" s="977"/>
      <c r="Z205" s="977"/>
      <c r="AA205" s="977"/>
      <c r="AB205" s="977"/>
      <c r="AC205" s="977"/>
      <c r="AD205" s="977"/>
      <c r="AE205" s="977"/>
      <c r="AF205" s="977"/>
      <c r="AG205" s="977"/>
      <c r="AH205" s="977"/>
      <c r="AI205" s="977"/>
      <c r="AJ205" s="977"/>
      <c r="AK205" s="977"/>
      <c r="AL205" s="977"/>
      <c r="AM205" s="977"/>
      <c r="AN205" s="977"/>
      <c r="AO205" s="977"/>
      <c r="AP205" s="977"/>
      <c r="AQ205" s="977"/>
      <c r="AR205" s="977"/>
      <c r="AS205" s="977"/>
      <c r="AT205" s="977"/>
      <c r="AU205" s="977"/>
      <c r="AV205" s="977"/>
      <c r="AW205" s="977"/>
      <c r="AX205" s="977"/>
      <c r="AY205" s="977"/>
      <c r="AZ205" s="977"/>
      <c r="BA205" s="977"/>
      <c r="BB205" s="977"/>
      <c r="BC205" s="977"/>
      <c r="BD205" s="977"/>
      <c r="BE205" s="977"/>
      <c r="BF205" s="977"/>
      <c r="BG205" s="978"/>
      <c r="BQ205" s="5"/>
      <c r="BX205" s="6"/>
    </row>
    <row r="206" spans="1:76" ht="12" customHeight="1" x14ac:dyDescent="0.15">
      <c r="A206" s="14"/>
      <c r="C206" s="2"/>
      <c r="O206" s="6"/>
      <c r="W206" s="6"/>
      <c r="Y206" s="977"/>
      <c r="Z206" s="977"/>
      <c r="AA206" s="977"/>
      <c r="AB206" s="977"/>
      <c r="AC206" s="977"/>
      <c r="AD206" s="977"/>
      <c r="AE206" s="977"/>
      <c r="AF206" s="977"/>
      <c r="AG206" s="977"/>
      <c r="AH206" s="977"/>
      <c r="AI206" s="977"/>
      <c r="AJ206" s="977"/>
      <c r="AK206" s="977"/>
      <c r="AL206" s="977"/>
      <c r="AM206" s="977"/>
      <c r="AN206" s="977"/>
      <c r="AO206" s="977"/>
      <c r="AP206" s="977"/>
      <c r="AQ206" s="977"/>
      <c r="AR206" s="977"/>
      <c r="AS206" s="977"/>
      <c r="AT206" s="977"/>
      <c r="AU206" s="977"/>
      <c r="AV206" s="977"/>
      <c r="AW206" s="977"/>
      <c r="AX206" s="977"/>
      <c r="AY206" s="977"/>
      <c r="AZ206" s="977"/>
      <c r="BA206" s="977"/>
      <c r="BB206" s="977"/>
      <c r="BC206" s="977"/>
      <c r="BD206" s="977"/>
      <c r="BE206" s="977"/>
      <c r="BF206" s="977"/>
      <c r="BG206" s="978"/>
      <c r="BQ206" s="5"/>
      <c r="BX206" s="6"/>
    </row>
    <row r="207" spans="1:76" ht="12" customHeight="1" x14ac:dyDescent="0.15">
      <c r="A207" s="14"/>
      <c r="C207" s="2"/>
      <c r="O207" s="6"/>
      <c r="W207" s="6"/>
      <c r="Y207" s="23"/>
      <c r="Z207" s="23"/>
      <c r="AA207" s="23"/>
      <c r="AB207" s="23"/>
      <c r="AC207" s="23"/>
      <c r="AD207" s="23"/>
      <c r="AE207" s="23"/>
      <c r="AF207" s="23"/>
      <c r="AG207" s="23"/>
      <c r="AH207" s="23"/>
      <c r="AI207" s="494"/>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4"/>
      <c r="BQ207" s="5"/>
      <c r="BX207" s="6"/>
    </row>
    <row r="208" spans="1:76" ht="12" customHeight="1" x14ac:dyDescent="0.15">
      <c r="A208" s="14"/>
      <c r="C208" s="2"/>
      <c r="O208" s="6"/>
      <c r="W208" s="6"/>
      <c r="X208" s="209" t="s">
        <v>1402</v>
      </c>
      <c r="Y208" s="999" t="s">
        <v>1107</v>
      </c>
      <c r="Z208" s="999"/>
      <c r="AA208" s="999"/>
      <c r="AB208" s="999"/>
      <c r="AC208" s="999"/>
      <c r="AD208" s="999"/>
      <c r="AE208" s="999"/>
      <c r="AF208" s="999"/>
      <c r="AG208" s="999"/>
      <c r="AH208" s="999"/>
      <c r="AI208" s="999"/>
      <c r="AJ208" s="999"/>
      <c r="AK208" s="999"/>
      <c r="AL208" s="999"/>
      <c r="AM208" s="999"/>
      <c r="AN208" s="999"/>
      <c r="AO208" s="999"/>
      <c r="AP208" s="999"/>
      <c r="AQ208" s="999"/>
      <c r="AR208" s="999"/>
      <c r="AS208" s="999"/>
      <c r="AT208" s="999"/>
      <c r="AU208" s="999"/>
      <c r="AV208" s="999"/>
      <c r="AW208" s="999"/>
      <c r="AX208" s="999"/>
      <c r="AY208" s="999"/>
      <c r="AZ208" s="999"/>
      <c r="BA208" s="999"/>
      <c r="BB208" s="999"/>
      <c r="BC208" s="999"/>
      <c r="BD208" s="999"/>
      <c r="BE208" s="999"/>
      <c r="BF208" s="999"/>
      <c r="BG208" s="1000"/>
      <c r="BH208" s="15"/>
      <c r="BQ208" s="5"/>
      <c r="BX208" s="6"/>
    </row>
    <row r="209" spans="1:76" ht="12" customHeight="1" x14ac:dyDescent="0.15">
      <c r="A209" s="14"/>
      <c r="C209" s="2"/>
      <c r="O209" s="6"/>
      <c r="W209" s="6"/>
      <c r="X209" s="197"/>
      <c r="Y209" s="409" t="s">
        <v>1508</v>
      </c>
      <c r="Z209" s="168" t="s">
        <v>1108</v>
      </c>
      <c r="AA209" s="168"/>
      <c r="AB209" s="168"/>
      <c r="AC209" s="168"/>
      <c r="AD209" s="168"/>
      <c r="AE209" s="168"/>
      <c r="AF209" s="168"/>
      <c r="AG209" s="168"/>
      <c r="AH209" s="168"/>
      <c r="AI209" s="309"/>
      <c r="AJ209" s="168"/>
      <c r="AK209" s="168"/>
      <c r="AL209" s="168"/>
      <c r="AM209" s="168"/>
      <c r="AN209" s="168"/>
      <c r="AO209" s="168"/>
      <c r="AP209" s="168"/>
      <c r="AQ209" s="168"/>
      <c r="AR209" s="168"/>
      <c r="AS209" s="168"/>
      <c r="AT209" s="168"/>
      <c r="AU209" s="168"/>
      <c r="AV209" s="168"/>
      <c r="AW209" s="168"/>
      <c r="AX209" s="168"/>
      <c r="AY209" s="168"/>
      <c r="AZ209" s="168"/>
      <c r="BA209" s="168"/>
      <c r="BB209" s="168"/>
      <c r="BC209" s="168"/>
      <c r="BD209" s="168"/>
      <c r="BE209" s="168"/>
      <c r="BF209" s="168"/>
      <c r="BG209" s="198"/>
      <c r="BH209" s="932" t="s">
        <v>384</v>
      </c>
      <c r="BI209" s="933"/>
      <c r="BJ209" s="933"/>
      <c r="BK209" s="933"/>
      <c r="BL209" s="933"/>
      <c r="BM209" s="933"/>
      <c r="BN209" s="933"/>
      <c r="BO209" s="933"/>
      <c r="BP209" s="933"/>
      <c r="BQ209" s="934"/>
      <c r="BX209" s="6"/>
    </row>
    <row r="210" spans="1:76" ht="12" customHeight="1" x14ac:dyDescent="0.15">
      <c r="A210" s="14"/>
      <c r="C210" s="2"/>
      <c r="O210" s="6"/>
      <c r="W210" s="6"/>
      <c r="X210" s="197"/>
      <c r="Y210" s="168"/>
      <c r="Z210" s="1133"/>
      <c r="AA210" s="1134"/>
      <c r="AB210" s="1134"/>
      <c r="AC210" s="1134"/>
      <c r="AD210" s="1134"/>
      <c r="AE210" s="1134"/>
      <c r="AF210" s="1134"/>
      <c r="AG210" s="1134"/>
      <c r="AH210" s="1134"/>
      <c r="AI210" s="1134"/>
      <c r="AJ210" s="1134"/>
      <c r="AK210" s="1134"/>
      <c r="AL210" s="1134"/>
      <c r="AM210" s="1134"/>
      <c r="AN210" s="1134"/>
      <c r="AO210" s="1134"/>
      <c r="AP210" s="1134"/>
      <c r="AQ210" s="1134"/>
      <c r="AR210" s="1134"/>
      <c r="AS210" s="1134"/>
      <c r="AT210" s="1134"/>
      <c r="AU210" s="1134"/>
      <c r="AV210" s="1134"/>
      <c r="AW210" s="1134"/>
      <c r="AX210" s="1134"/>
      <c r="AY210" s="1134"/>
      <c r="AZ210" s="1134"/>
      <c r="BA210" s="1134"/>
      <c r="BB210" s="1134"/>
      <c r="BC210" s="1134"/>
      <c r="BD210" s="1134"/>
      <c r="BE210" s="1134"/>
      <c r="BF210" s="1134"/>
      <c r="BG210" s="1135"/>
      <c r="BH210" s="932"/>
      <c r="BI210" s="933"/>
      <c r="BJ210" s="933"/>
      <c r="BK210" s="933"/>
      <c r="BL210" s="933"/>
      <c r="BM210" s="933"/>
      <c r="BN210" s="933"/>
      <c r="BO210" s="933"/>
      <c r="BP210" s="933"/>
      <c r="BQ210" s="934"/>
      <c r="BX210" s="6"/>
    </row>
    <row r="211" spans="1:76" ht="12" customHeight="1" x14ac:dyDescent="0.15">
      <c r="A211" s="14"/>
      <c r="C211" s="2"/>
      <c r="O211" s="6"/>
      <c r="W211" s="6"/>
      <c r="X211" s="197"/>
      <c r="Y211" s="409" t="s">
        <v>1440</v>
      </c>
      <c r="Z211" s="168" t="s">
        <v>1928</v>
      </c>
      <c r="AA211" s="168"/>
      <c r="AB211" s="168"/>
      <c r="AC211" s="168"/>
      <c r="AD211" s="168"/>
      <c r="AE211" s="168"/>
      <c r="AF211" s="168"/>
      <c r="AG211" s="168"/>
      <c r="AH211" s="168"/>
      <c r="AI211" s="309"/>
      <c r="AJ211" s="168"/>
      <c r="AK211" s="168"/>
      <c r="AL211" s="168"/>
      <c r="AM211" s="168"/>
      <c r="AN211" s="168"/>
      <c r="AO211" s="168"/>
      <c r="AP211" s="168"/>
      <c r="AQ211" s="168"/>
      <c r="AR211" s="168"/>
      <c r="AS211" s="168"/>
      <c r="AT211" s="168"/>
      <c r="AU211" s="168"/>
      <c r="AV211" s="168"/>
      <c r="AW211" s="168"/>
      <c r="AX211" s="168"/>
      <c r="AY211" s="168"/>
      <c r="AZ211" s="168"/>
      <c r="BA211" s="168"/>
      <c r="BB211" s="168"/>
      <c r="BC211" s="168"/>
      <c r="BD211" s="168"/>
      <c r="BE211" s="168"/>
      <c r="BF211" s="168"/>
      <c r="BG211" s="198"/>
      <c r="BH211" s="932" t="s">
        <v>761</v>
      </c>
      <c r="BI211" s="933"/>
      <c r="BJ211" s="933"/>
      <c r="BK211" s="933"/>
      <c r="BL211" s="933"/>
      <c r="BM211" s="933"/>
      <c r="BN211" s="933"/>
      <c r="BO211" s="933"/>
      <c r="BP211" s="933"/>
      <c r="BQ211" s="934"/>
      <c r="BX211" s="6"/>
    </row>
    <row r="212" spans="1:76" ht="12" customHeight="1" x14ac:dyDescent="0.15">
      <c r="A212" s="14"/>
      <c r="C212" s="2"/>
      <c r="O212" s="6"/>
      <c r="W212" s="6"/>
      <c r="X212" s="197"/>
      <c r="Y212" s="168"/>
      <c r="Z212" s="1133"/>
      <c r="AA212" s="1133"/>
      <c r="AB212" s="1133"/>
      <c r="AC212" s="1133"/>
      <c r="AD212" s="1133"/>
      <c r="AE212" s="1133"/>
      <c r="AF212" s="1133"/>
      <c r="AG212" s="1133"/>
      <c r="AH212" s="1133"/>
      <c r="AI212" s="1133"/>
      <c r="AJ212" s="1133"/>
      <c r="AK212" s="1133"/>
      <c r="AL212" s="1133"/>
      <c r="AM212" s="1133"/>
      <c r="AN212" s="1133"/>
      <c r="AO212" s="1133"/>
      <c r="AP212" s="1133"/>
      <c r="AQ212" s="1133"/>
      <c r="AR212" s="1133"/>
      <c r="AS212" s="1133"/>
      <c r="AT212" s="1133"/>
      <c r="AU212" s="1133"/>
      <c r="AV212" s="1133"/>
      <c r="AW212" s="1133"/>
      <c r="AX212" s="1133"/>
      <c r="AY212" s="1133"/>
      <c r="AZ212" s="1133"/>
      <c r="BA212" s="1133"/>
      <c r="BB212" s="1133"/>
      <c r="BC212" s="1133"/>
      <c r="BD212" s="1133"/>
      <c r="BE212" s="1133"/>
      <c r="BF212" s="1133"/>
      <c r="BG212" s="1239"/>
      <c r="BH212" s="932"/>
      <c r="BI212" s="933"/>
      <c r="BJ212" s="933"/>
      <c r="BK212" s="933"/>
      <c r="BL212" s="933"/>
      <c r="BM212" s="933"/>
      <c r="BN212" s="933"/>
      <c r="BO212" s="933"/>
      <c r="BP212" s="933"/>
      <c r="BQ212" s="934"/>
      <c r="BX212" s="6"/>
    </row>
    <row r="213" spans="1:76" ht="12" customHeight="1" x14ac:dyDescent="0.15">
      <c r="A213" s="14"/>
      <c r="C213" s="2"/>
      <c r="O213" s="6"/>
      <c r="W213" s="6"/>
      <c r="X213" s="197"/>
      <c r="Y213" s="168"/>
      <c r="Z213" s="1133"/>
      <c r="AA213" s="1133"/>
      <c r="AB213" s="1133"/>
      <c r="AC213" s="1133"/>
      <c r="AD213" s="1133"/>
      <c r="AE213" s="1133"/>
      <c r="AF213" s="1133"/>
      <c r="AG213" s="1133"/>
      <c r="AH213" s="1133"/>
      <c r="AI213" s="1133"/>
      <c r="AJ213" s="1133"/>
      <c r="AK213" s="1133"/>
      <c r="AL213" s="1133"/>
      <c r="AM213" s="1133"/>
      <c r="AN213" s="1133"/>
      <c r="AO213" s="1133"/>
      <c r="AP213" s="1133"/>
      <c r="AQ213" s="1133"/>
      <c r="AR213" s="1133"/>
      <c r="AS213" s="1133"/>
      <c r="AT213" s="1133"/>
      <c r="AU213" s="1133"/>
      <c r="AV213" s="1133"/>
      <c r="AW213" s="1133"/>
      <c r="AX213" s="1133"/>
      <c r="AY213" s="1133"/>
      <c r="AZ213" s="1133"/>
      <c r="BA213" s="1133"/>
      <c r="BB213" s="1133"/>
      <c r="BC213" s="1133"/>
      <c r="BD213" s="1133"/>
      <c r="BE213" s="1133"/>
      <c r="BF213" s="1133"/>
      <c r="BG213" s="1239"/>
      <c r="BH213" s="932" t="s">
        <v>1109</v>
      </c>
      <c r="BI213" s="933"/>
      <c r="BJ213" s="933"/>
      <c r="BK213" s="933"/>
      <c r="BL213" s="933"/>
      <c r="BM213" s="933"/>
      <c r="BN213" s="933"/>
      <c r="BO213" s="933"/>
      <c r="BP213" s="933"/>
      <c r="BQ213" s="934"/>
      <c r="BX213" s="6"/>
    </row>
    <row r="214" spans="1:76" ht="12" customHeight="1" x14ac:dyDescent="0.15">
      <c r="A214" s="14"/>
      <c r="C214" s="2"/>
      <c r="O214" s="6"/>
      <c r="W214" s="6"/>
      <c r="X214" s="197"/>
      <c r="Y214" s="168"/>
      <c r="Z214" s="1133"/>
      <c r="AA214" s="1133"/>
      <c r="AB214" s="1133"/>
      <c r="AC214" s="1133"/>
      <c r="AD214" s="1133"/>
      <c r="AE214" s="1133"/>
      <c r="AF214" s="1133"/>
      <c r="AG214" s="1133"/>
      <c r="AH214" s="1133"/>
      <c r="AI214" s="1133"/>
      <c r="AJ214" s="1133"/>
      <c r="AK214" s="1133"/>
      <c r="AL214" s="1133"/>
      <c r="AM214" s="1133"/>
      <c r="AN214" s="1133"/>
      <c r="AO214" s="1133"/>
      <c r="AP214" s="1133"/>
      <c r="AQ214" s="1133"/>
      <c r="AR214" s="1133"/>
      <c r="AS214" s="1133"/>
      <c r="AT214" s="1133"/>
      <c r="AU214" s="1133"/>
      <c r="AV214" s="1133"/>
      <c r="AW214" s="1133"/>
      <c r="AX214" s="1133"/>
      <c r="AY214" s="1133"/>
      <c r="AZ214" s="1133"/>
      <c r="BA214" s="1133"/>
      <c r="BB214" s="1133"/>
      <c r="BC214" s="1133"/>
      <c r="BD214" s="1133"/>
      <c r="BE214" s="1133"/>
      <c r="BF214" s="1133"/>
      <c r="BG214" s="1239"/>
      <c r="BH214" s="932"/>
      <c r="BI214" s="933"/>
      <c r="BJ214" s="933"/>
      <c r="BK214" s="933"/>
      <c r="BL214" s="933"/>
      <c r="BM214" s="933"/>
      <c r="BN214" s="933"/>
      <c r="BO214" s="933"/>
      <c r="BP214" s="933"/>
      <c r="BQ214" s="934"/>
      <c r="BX214" s="6"/>
    </row>
    <row r="215" spans="1:76" ht="12" customHeight="1" x14ac:dyDescent="0.15">
      <c r="A215" s="14"/>
      <c r="C215" s="2"/>
      <c r="O215" s="6"/>
      <c r="W215" s="6"/>
      <c r="X215" s="197"/>
      <c r="Y215" s="409" t="s">
        <v>1439</v>
      </c>
      <c r="Z215" s="928" t="s">
        <v>1087</v>
      </c>
      <c r="AA215" s="928"/>
      <c r="AB215" s="928"/>
      <c r="AC215" s="928"/>
      <c r="AD215" s="928"/>
      <c r="AE215" s="928"/>
      <c r="AF215" s="928"/>
      <c r="AG215" s="928"/>
      <c r="AH215" s="928"/>
      <c r="AI215" s="928"/>
      <c r="AJ215" s="928"/>
      <c r="AK215" s="928"/>
      <c r="AL215" s="928"/>
      <c r="AM215" s="928"/>
      <c r="AN215" s="928"/>
      <c r="AO215" s="928"/>
      <c r="AP215" s="928"/>
      <c r="AQ215" s="928"/>
      <c r="AR215" s="928"/>
      <c r="AS215" s="928"/>
      <c r="AT215" s="928"/>
      <c r="AU215" s="928"/>
      <c r="AV215" s="928"/>
      <c r="AW215" s="928"/>
      <c r="AX215" s="928"/>
      <c r="AY215" s="928"/>
      <c r="AZ215" s="928"/>
      <c r="BA215" s="928"/>
      <c r="BB215" s="928"/>
      <c r="BC215" s="928"/>
      <c r="BD215" s="928"/>
      <c r="BE215" s="928"/>
      <c r="BF215" s="928"/>
      <c r="BG215" s="929"/>
      <c r="BH215" s="15" t="s">
        <v>762</v>
      </c>
      <c r="BQ215" s="5"/>
      <c r="BX215" s="6"/>
    </row>
    <row r="216" spans="1:76" ht="12" customHeight="1" x14ac:dyDescent="0.15">
      <c r="A216" s="14"/>
      <c r="C216" s="2"/>
      <c r="O216" s="6"/>
      <c r="W216" s="6"/>
      <c r="X216" s="197"/>
      <c r="Y216" s="168"/>
      <c r="Z216" s="928"/>
      <c r="AA216" s="928"/>
      <c r="AB216" s="928"/>
      <c r="AC216" s="928"/>
      <c r="AD216" s="928"/>
      <c r="AE216" s="928"/>
      <c r="AF216" s="928"/>
      <c r="AG216" s="928"/>
      <c r="AH216" s="928"/>
      <c r="AI216" s="928"/>
      <c r="AJ216" s="928"/>
      <c r="AK216" s="928"/>
      <c r="AL216" s="928"/>
      <c r="AM216" s="928"/>
      <c r="AN216" s="928"/>
      <c r="AO216" s="928"/>
      <c r="AP216" s="928"/>
      <c r="AQ216" s="928"/>
      <c r="AR216" s="928"/>
      <c r="AS216" s="928"/>
      <c r="AT216" s="928"/>
      <c r="AU216" s="928"/>
      <c r="AV216" s="928"/>
      <c r="AW216" s="928"/>
      <c r="AX216" s="928"/>
      <c r="AY216" s="928"/>
      <c r="AZ216" s="928"/>
      <c r="BA216" s="928"/>
      <c r="BB216" s="928"/>
      <c r="BC216" s="928"/>
      <c r="BD216" s="928"/>
      <c r="BE216" s="928"/>
      <c r="BF216" s="928"/>
      <c r="BG216" s="929"/>
      <c r="BH216" s="932" t="s">
        <v>1088</v>
      </c>
      <c r="BI216" s="933"/>
      <c r="BJ216" s="933"/>
      <c r="BK216" s="933"/>
      <c r="BL216" s="933"/>
      <c r="BM216" s="933"/>
      <c r="BN216" s="933"/>
      <c r="BO216" s="933"/>
      <c r="BP216" s="933"/>
      <c r="BQ216" s="934"/>
      <c r="BX216" s="6"/>
    </row>
    <row r="217" spans="1:76" ht="12" customHeight="1" x14ac:dyDescent="0.15">
      <c r="A217" s="14"/>
      <c r="C217" s="2"/>
      <c r="O217" s="6"/>
      <c r="W217" s="6"/>
      <c r="X217" s="197"/>
      <c r="Y217" s="168"/>
      <c r="Z217" s="1133"/>
      <c r="AA217" s="1134"/>
      <c r="AB217" s="1134"/>
      <c r="AC217" s="1134"/>
      <c r="AD217" s="1134"/>
      <c r="AE217" s="1134"/>
      <c r="AF217" s="1134"/>
      <c r="AG217" s="1134"/>
      <c r="AH217" s="1134"/>
      <c r="AI217" s="1134"/>
      <c r="AJ217" s="1134"/>
      <c r="AK217" s="1134"/>
      <c r="AL217" s="1134"/>
      <c r="AM217" s="1134"/>
      <c r="AN217" s="1134"/>
      <c r="AO217" s="1134"/>
      <c r="AP217" s="1134"/>
      <c r="AQ217" s="1134"/>
      <c r="AR217" s="1134"/>
      <c r="AS217" s="1134"/>
      <c r="AT217" s="1134"/>
      <c r="AU217" s="1134"/>
      <c r="AV217" s="1134"/>
      <c r="AW217" s="1134"/>
      <c r="AX217" s="1134"/>
      <c r="AY217" s="1134"/>
      <c r="AZ217" s="1134"/>
      <c r="BA217" s="1134"/>
      <c r="BB217" s="1134"/>
      <c r="BC217" s="1134"/>
      <c r="BD217" s="1134"/>
      <c r="BE217" s="1134"/>
      <c r="BF217" s="1134"/>
      <c r="BG217" s="1135"/>
      <c r="BH217" s="932"/>
      <c r="BI217" s="933"/>
      <c r="BJ217" s="933"/>
      <c r="BK217" s="933"/>
      <c r="BL217" s="933"/>
      <c r="BM217" s="933"/>
      <c r="BN217" s="933"/>
      <c r="BO217" s="933"/>
      <c r="BP217" s="933"/>
      <c r="BQ217" s="934"/>
      <c r="BX217" s="6"/>
    </row>
    <row r="218" spans="1:76" ht="12" customHeight="1" x14ac:dyDescent="0.15">
      <c r="A218" s="14"/>
      <c r="C218" s="2"/>
      <c r="O218" s="6"/>
      <c r="W218" s="6"/>
      <c r="X218" s="197"/>
      <c r="Y218" s="466" t="s">
        <v>1438</v>
      </c>
      <c r="Z218" s="1136" t="s">
        <v>1110</v>
      </c>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7"/>
      <c r="BH218" s="932" t="s">
        <v>763</v>
      </c>
      <c r="BI218" s="933"/>
      <c r="BJ218" s="933"/>
      <c r="BK218" s="933"/>
      <c r="BL218" s="933"/>
      <c r="BM218" s="933"/>
      <c r="BN218" s="933"/>
      <c r="BO218" s="933"/>
      <c r="BP218" s="933"/>
      <c r="BQ218" s="934"/>
      <c r="BX218" s="6"/>
    </row>
    <row r="219" spans="1:76" ht="12" customHeight="1" x14ac:dyDescent="0.15">
      <c r="A219" s="14"/>
      <c r="C219" s="2"/>
      <c r="O219" s="6"/>
      <c r="W219" s="6"/>
      <c r="X219" s="197"/>
      <c r="Y219" s="428"/>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7"/>
      <c r="BH219" s="932"/>
      <c r="BI219" s="933"/>
      <c r="BJ219" s="933"/>
      <c r="BK219" s="933"/>
      <c r="BL219" s="933"/>
      <c r="BM219" s="933"/>
      <c r="BN219" s="933"/>
      <c r="BO219" s="933"/>
      <c r="BP219" s="933"/>
      <c r="BQ219" s="934"/>
      <c r="BX219" s="6"/>
    </row>
    <row r="220" spans="1:76" ht="12" customHeight="1" x14ac:dyDescent="0.15">
      <c r="A220" s="14"/>
      <c r="C220" s="2"/>
      <c r="O220" s="6"/>
      <c r="W220" s="6"/>
      <c r="X220" s="197"/>
      <c r="Y220" s="409" t="s">
        <v>1436</v>
      </c>
      <c r="Z220" s="999" t="s">
        <v>757</v>
      </c>
      <c r="AA220" s="999"/>
      <c r="AB220" s="999"/>
      <c r="AC220" s="999"/>
      <c r="AD220" s="999"/>
      <c r="AE220" s="999"/>
      <c r="AF220" s="999"/>
      <c r="AG220" s="999"/>
      <c r="AH220" s="999"/>
      <c r="AI220" s="999"/>
      <c r="AJ220" s="999"/>
      <c r="AK220" s="999"/>
      <c r="AL220" s="999"/>
      <c r="AM220" s="999"/>
      <c r="AN220" s="999"/>
      <c r="AO220" s="999"/>
      <c r="AP220" s="999"/>
      <c r="AQ220" s="999"/>
      <c r="AR220" s="999"/>
      <c r="AS220" s="999"/>
      <c r="AT220" s="999"/>
      <c r="AU220" s="999"/>
      <c r="AV220" s="999"/>
      <c r="AW220" s="999"/>
      <c r="AX220" s="999"/>
      <c r="AY220" s="999"/>
      <c r="AZ220" s="999"/>
      <c r="BA220" s="999"/>
      <c r="BB220" s="999"/>
      <c r="BC220" s="999"/>
      <c r="BD220" s="999"/>
      <c r="BE220" s="999"/>
      <c r="BF220" s="999"/>
      <c r="BG220" s="1000"/>
      <c r="BH220" s="15" t="s">
        <v>764</v>
      </c>
      <c r="BQ220" s="5"/>
      <c r="BX220" s="6"/>
    </row>
    <row r="221" spans="1:76" ht="12" customHeight="1" x14ac:dyDescent="0.15">
      <c r="A221" s="14"/>
      <c r="C221" s="2"/>
      <c r="O221" s="6"/>
      <c r="W221" s="6"/>
      <c r="X221" s="168"/>
      <c r="Y221" s="409" t="s">
        <v>1518</v>
      </c>
      <c r="Z221" s="999" t="s">
        <v>758</v>
      </c>
      <c r="AA221" s="999"/>
      <c r="AB221" s="999"/>
      <c r="AC221" s="999"/>
      <c r="AD221" s="999"/>
      <c r="AE221" s="999"/>
      <c r="AF221" s="999"/>
      <c r="AG221" s="999"/>
      <c r="AH221" s="999"/>
      <c r="AI221" s="999"/>
      <c r="AJ221" s="999"/>
      <c r="AK221" s="999"/>
      <c r="AL221" s="999"/>
      <c r="AM221" s="999"/>
      <c r="AN221" s="999"/>
      <c r="AO221" s="999"/>
      <c r="AP221" s="999"/>
      <c r="AQ221" s="999"/>
      <c r="AR221" s="999"/>
      <c r="AS221" s="999"/>
      <c r="AT221" s="999"/>
      <c r="AU221" s="999"/>
      <c r="AV221" s="999"/>
      <c r="AW221" s="999"/>
      <c r="AX221" s="999"/>
      <c r="AY221" s="999"/>
      <c r="AZ221" s="999"/>
      <c r="BA221" s="999"/>
      <c r="BB221" s="999"/>
      <c r="BC221" s="999"/>
      <c r="BD221" s="999"/>
      <c r="BE221" s="999"/>
      <c r="BF221" s="999"/>
      <c r="BG221" s="1000"/>
      <c r="BH221" s="15" t="s">
        <v>765</v>
      </c>
      <c r="BQ221" s="5"/>
      <c r="BX221" s="6"/>
    </row>
    <row r="222" spans="1:76" ht="12" customHeight="1" x14ac:dyDescent="0.15">
      <c r="A222" s="14"/>
      <c r="C222" s="2"/>
      <c r="O222" s="6"/>
      <c r="W222" s="6"/>
      <c r="X222" s="168"/>
      <c r="Y222" s="409" t="s">
        <v>1517</v>
      </c>
      <c r="Z222" s="999" t="s">
        <v>759</v>
      </c>
      <c r="AA222" s="999"/>
      <c r="AB222" s="999"/>
      <c r="AC222" s="999"/>
      <c r="AD222" s="999"/>
      <c r="AE222" s="999"/>
      <c r="AF222" s="999"/>
      <c r="AG222" s="999"/>
      <c r="AH222" s="999"/>
      <c r="AI222" s="999"/>
      <c r="AJ222" s="999"/>
      <c r="AK222" s="999"/>
      <c r="AL222" s="999"/>
      <c r="AM222" s="999"/>
      <c r="AN222" s="999"/>
      <c r="AO222" s="999"/>
      <c r="AP222" s="999"/>
      <c r="AQ222" s="999"/>
      <c r="AR222" s="999"/>
      <c r="AS222" s="999"/>
      <c r="AT222" s="999"/>
      <c r="AU222" s="999"/>
      <c r="AV222" s="999"/>
      <c r="AW222" s="999"/>
      <c r="AX222" s="999"/>
      <c r="AY222" s="999"/>
      <c r="AZ222" s="999"/>
      <c r="BA222" s="999"/>
      <c r="BB222" s="999"/>
      <c r="BC222" s="999"/>
      <c r="BD222" s="999"/>
      <c r="BE222" s="999"/>
      <c r="BF222" s="999"/>
      <c r="BG222" s="1000"/>
      <c r="BH222" s="932" t="s">
        <v>1089</v>
      </c>
      <c r="BI222" s="933"/>
      <c r="BJ222" s="933"/>
      <c r="BK222" s="933"/>
      <c r="BL222" s="933"/>
      <c r="BM222" s="933"/>
      <c r="BN222" s="933"/>
      <c r="BO222" s="933"/>
      <c r="BP222" s="933"/>
      <c r="BQ222" s="934"/>
      <c r="BX222" s="6"/>
    </row>
    <row r="223" spans="1:76" ht="12" customHeight="1" x14ac:dyDescent="0.15">
      <c r="A223" s="14"/>
      <c r="C223" s="2"/>
      <c r="O223" s="6"/>
      <c r="W223" s="6"/>
      <c r="X223" s="168"/>
      <c r="Y223" s="168"/>
      <c r="Z223" s="1133"/>
      <c r="AA223" s="1134"/>
      <c r="AB223" s="1134"/>
      <c r="AC223" s="1134"/>
      <c r="AD223" s="1134"/>
      <c r="AE223" s="1134"/>
      <c r="AF223" s="1134"/>
      <c r="AG223" s="1134"/>
      <c r="AH223" s="1134"/>
      <c r="AI223" s="1134"/>
      <c r="AJ223" s="1134"/>
      <c r="AK223" s="1134"/>
      <c r="AL223" s="1134"/>
      <c r="AM223" s="1134"/>
      <c r="AN223" s="1134"/>
      <c r="AO223" s="1134"/>
      <c r="AP223" s="1134"/>
      <c r="AQ223" s="1134"/>
      <c r="AR223" s="1134"/>
      <c r="AS223" s="1134"/>
      <c r="AT223" s="1134"/>
      <c r="AU223" s="1134"/>
      <c r="AV223" s="1134"/>
      <c r="AW223" s="1134"/>
      <c r="AX223" s="1134"/>
      <c r="AY223" s="1134"/>
      <c r="AZ223" s="1134"/>
      <c r="BA223" s="1134"/>
      <c r="BB223" s="1134"/>
      <c r="BC223" s="1134"/>
      <c r="BD223" s="1134"/>
      <c r="BE223" s="1134"/>
      <c r="BF223" s="1134"/>
      <c r="BG223" s="1135"/>
      <c r="BH223" s="932"/>
      <c r="BI223" s="933"/>
      <c r="BJ223" s="933"/>
      <c r="BK223" s="933"/>
      <c r="BL223" s="933"/>
      <c r="BM223" s="933"/>
      <c r="BN223" s="933"/>
      <c r="BO223" s="933"/>
      <c r="BP223" s="933"/>
      <c r="BQ223" s="934"/>
      <c r="BX223" s="6"/>
    </row>
    <row r="224" spans="1:76" ht="12" customHeight="1" x14ac:dyDescent="0.15">
      <c r="A224" s="14"/>
      <c r="C224" s="2"/>
      <c r="O224" s="6"/>
      <c r="W224" s="6"/>
      <c r="X224" s="168"/>
      <c r="Y224" s="168"/>
      <c r="Z224" s="1134"/>
      <c r="AA224" s="1134"/>
      <c r="AB224" s="1134"/>
      <c r="AC224" s="1134"/>
      <c r="AD224" s="1134"/>
      <c r="AE224" s="1134"/>
      <c r="AF224" s="1134"/>
      <c r="AG224" s="1134"/>
      <c r="AH224" s="1134"/>
      <c r="AI224" s="1134"/>
      <c r="AJ224" s="1134"/>
      <c r="AK224" s="1134"/>
      <c r="AL224" s="1134"/>
      <c r="AM224" s="1134"/>
      <c r="AN224" s="1134"/>
      <c r="AO224" s="1134"/>
      <c r="AP224" s="1134"/>
      <c r="AQ224" s="1134"/>
      <c r="AR224" s="1134"/>
      <c r="AS224" s="1134"/>
      <c r="AT224" s="1134"/>
      <c r="AU224" s="1134"/>
      <c r="AV224" s="1134"/>
      <c r="AW224" s="1134"/>
      <c r="AX224" s="1134"/>
      <c r="AY224" s="1134"/>
      <c r="AZ224" s="1134"/>
      <c r="BA224" s="1134"/>
      <c r="BB224" s="1134"/>
      <c r="BC224" s="1134"/>
      <c r="BD224" s="1134"/>
      <c r="BE224" s="1134"/>
      <c r="BF224" s="1134"/>
      <c r="BG224" s="1135"/>
      <c r="BH224" s="932"/>
      <c r="BI224" s="933"/>
      <c r="BJ224" s="933"/>
      <c r="BK224" s="933"/>
      <c r="BL224" s="933"/>
      <c r="BM224" s="933"/>
      <c r="BN224" s="933"/>
      <c r="BO224" s="933"/>
      <c r="BP224" s="933"/>
      <c r="BQ224" s="934"/>
      <c r="BX224" s="6"/>
    </row>
    <row r="225" spans="1:76" ht="12" customHeight="1" x14ac:dyDescent="0.15">
      <c r="A225" s="14"/>
      <c r="C225" s="2"/>
      <c r="O225" s="6"/>
      <c r="W225" s="6"/>
      <c r="X225" s="168"/>
      <c r="Y225" s="168"/>
      <c r="Z225" s="168"/>
      <c r="AA225" s="168"/>
      <c r="AB225" s="168"/>
      <c r="AC225" s="168"/>
      <c r="AD225" s="168"/>
      <c r="AE225" s="168"/>
      <c r="AF225" s="168"/>
      <c r="AG225" s="168"/>
      <c r="AH225" s="168"/>
      <c r="AI225" s="309"/>
      <c r="AJ225" s="168"/>
      <c r="AK225" s="168"/>
      <c r="AL225" s="168"/>
      <c r="AM225" s="168"/>
      <c r="AN225" s="168"/>
      <c r="AO225" s="168"/>
      <c r="AP225" s="168"/>
      <c r="AQ225" s="168"/>
      <c r="AR225" s="168"/>
      <c r="AS225" s="168"/>
      <c r="AT225" s="168"/>
      <c r="AU225" s="168"/>
      <c r="AV225" s="168"/>
      <c r="AW225" s="168"/>
      <c r="AX225" s="168"/>
      <c r="AY225" s="168"/>
      <c r="AZ225" s="168"/>
      <c r="BA225" s="168"/>
      <c r="BB225" s="168"/>
      <c r="BC225" s="168"/>
      <c r="BD225" s="168"/>
      <c r="BE225" s="168"/>
      <c r="BF225" s="168"/>
      <c r="BG225" s="168"/>
      <c r="BH225" s="932"/>
      <c r="BI225" s="933"/>
      <c r="BJ225" s="933"/>
      <c r="BK225" s="933"/>
      <c r="BL225" s="933"/>
      <c r="BM225" s="933"/>
      <c r="BN225" s="933"/>
      <c r="BO225" s="933"/>
      <c r="BP225" s="933"/>
      <c r="BQ225" s="934"/>
      <c r="BX225" s="6"/>
    </row>
    <row r="226" spans="1:76" ht="12" customHeight="1" x14ac:dyDescent="0.15">
      <c r="A226" s="14"/>
      <c r="C226" s="2"/>
      <c r="O226" s="6"/>
      <c r="W226" s="6"/>
      <c r="X226" s="168"/>
      <c r="Y226" s="409" t="s">
        <v>1519</v>
      </c>
      <c r="Z226" s="999" t="s">
        <v>760</v>
      </c>
      <c r="AA226" s="999"/>
      <c r="AB226" s="999"/>
      <c r="AC226" s="999"/>
      <c r="AD226" s="999"/>
      <c r="AE226" s="999"/>
      <c r="AF226" s="999"/>
      <c r="AG226" s="999"/>
      <c r="AH226" s="999"/>
      <c r="AI226" s="999"/>
      <c r="AJ226" s="999"/>
      <c r="AK226" s="999"/>
      <c r="AL226" s="999"/>
      <c r="AM226" s="999"/>
      <c r="AN226" s="999"/>
      <c r="AO226" s="999"/>
      <c r="AP226" s="999"/>
      <c r="AQ226" s="999"/>
      <c r="AR226" s="999"/>
      <c r="AS226" s="999"/>
      <c r="AT226" s="999"/>
      <c r="AU226" s="999"/>
      <c r="AV226" s="999"/>
      <c r="AW226" s="999"/>
      <c r="AX226" s="999"/>
      <c r="AY226" s="999"/>
      <c r="AZ226" s="999"/>
      <c r="BA226" s="999"/>
      <c r="BB226" s="999"/>
      <c r="BC226" s="999"/>
      <c r="BD226" s="999"/>
      <c r="BE226" s="999"/>
      <c r="BF226" s="999"/>
      <c r="BG226" s="1000"/>
      <c r="BH226" s="15" t="s">
        <v>766</v>
      </c>
      <c r="BQ226" s="5"/>
      <c r="BX226" s="6"/>
    </row>
    <row r="227" spans="1:76" ht="12" customHeight="1" x14ac:dyDescent="0.15">
      <c r="A227" s="14"/>
      <c r="C227" s="2"/>
      <c r="O227" s="6"/>
      <c r="W227" s="6"/>
      <c r="X227" s="406" t="s">
        <v>1398</v>
      </c>
      <c r="Y227" s="204" t="s">
        <v>1111</v>
      </c>
      <c r="Z227" s="204"/>
      <c r="AA227" s="204"/>
      <c r="AB227" s="204"/>
      <c r="AC227" s="204"/>
      <c r="AD227" s="204"/>
      <c r="AE227" s="204"/>
      <c r="AF227" s="204"/>
      <c r="AG227" s="204"/>
      <c r="AH227" s="204"/>
      <c r="AI227" s="309"/>
      <c r="AJ227" s="204"/>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98"/>
      <c r="BQ227" s="5"/>
      <c r="BX227" s="6"/>
    </row>
    <row r="228" spans="1:76" ht="12" customHeight="1" x14ac:dyDescent="0.15">
      <c r="A228" s="14"/>
      <c r="C228" s="2"/>
      <c r="O228" s="6"/>
      <c r="X228" s="407"/>
      <c r="Y228" s="445" t="s">
        <v>1112</v>
      </c>
      <c r="Z228" s="445"/>
      <c r="AA228" s="445"/>
      <c r="AB228" s="445"/>
      <c r="AC228" s="445"/>
      <c r="AD228" s="445"/>
      <c r="AE228" s="445"/>
      <c r="AF228" s="445"/>
      <c r="AG228" s="445"/>
      <c r="AH228" s="372"/>
      <c r="AI228" s="495"/>
      <c r="AJ228" s="445"/>
      <c r="AK228" s="445"/>
      <c r="AL228" s="445"/>
      <c r="AM228" s="445"/>
      <c r="AN228" s="445"/>
      <c r="AO228" s="445"/>
      <c r="AP228" s="445"/>
      <c r="AQ228" s="445"/>
      <c r="AR228" s="372"/>
      <c r="AS228" s="456"/>
      <c r="AT228" s="445"/>
      <c r="AU228" s="1080" t="s">
        <v>10</v>
      </c>
      <c r="AV228" s="1081"/>
      <c r="AW228" s="445"/>
      <c r="AX228" s="1080" t="s">
        <v>415</v>
      </c>
      <c r="AY228" s="445"/>
      <c r="AZ228" s="197"/>
      <c r="BA228" s="168"/>
      <c r="BB228" s="168"/>
      <c r="BC228" s="168"/>
      <c r="BD228" s="168"/>
      <c r="BE228" s="168"/>
      <c r="BF228" s="168"/>
      <c r="BG228" s="168"/>
      <c r="BH228" s="15"/>
      <c r="BR228" s="1"/>
      <c r="BX228" s="6"/>
    </row>
    <row r="229" spans="1:76" ht="12" customHeight="1" x14ac:dyDescent="0.15">
      <c r="A229" s="14"/>
      <c r="C229" s="2"/>
      <c r="O229" s="6"/>
      <c r="X229" s="407"/>
      <c r="Y229" s="168"/>
      <c r="Z229" s="168"/>
      <c r="AA229" s="168"/>
      <c r="AB229" s="168"/>
      <c r="AC229" s="168"/>
      <c r="AD229" s="168"/>
      <c r="AE229" s="168" t="s">
        <v>7</v>
      </c>
      <c r="AF229" s="168"/>
      <c r="AG229" s="168"/>
      <c r="AH229" s="168"/>
      <c r="AI229" s="309"/>
      <c r="AJ229" s="168"/>
      <c r="AK229" s="168"/>
      <c r="AL229" s="168"/>
      <c r="AM229" s="168"/>
      <c r="AN229" s="168"/>
      <c r="AO229" s="168"/>
      <c r="AP229" s="168"/>
      <c r="AQ229" s="168"/>
      <c r="AR229" s="198"/>
      <c r="AS229" s="197"/>
      <c r="AT229" s="168"/>
      <c r="AU229" s="1132"/>
      <c r="AV229" s="1132"/>
      <c r="AW229" s="168"/>
      <c r="AX229" s="1132"/>
      <c r="AY229" s="168"/>
      <c r="AZ229" s="197"/>
      <c r="BA229" s="168"/>
      <c r="BB229" s="168"/>
      <c r="BC229" s="168"/>
      <c r="BD229" s="168"/>
      <c r="BE229" s="168"/>
      <c r="BF229" s="168"/>
      <c r="BG229" s="168"/>
      <c r="BH229" s="15"/>
      <c r="BR229" s="1"/>
      <c r="BX229" s="6"/>
    </row>
    <row r="230" spans="1:76" ht="12" customHeight="1" x14ac:dyDescent="0.15">
      <c r="A230" s="14"/>
      <c r="C230" s="2"/>
      <c r="O230" s="6"/>
      <c r="X230" s="209"/>
      <c r="Y230" s="445"/>
      <c r="Z230" s="445"/>
      <c r="AA230" s="445"/>
      <c r="AB230" s="445"/>
      <c r="AC230" s="445"/>
      <c r="AD230" s="445"/>
      <c r="AE230" s="445"/>
      <c r="AF230" s="445"/>
      <c r="AG230" s="445"/>
      <c r="AH230" s="445"/>
      <c r="AI230" s="496"/>
      <c r="AJ230" s="445"/>
      <c r="AK230" s="445"/>
      <c r="AL230" s="445"/>
      <c r="AM230" s="445"/>
      <c r="AN230" s="445"/>
      <c r="AO230" s="445"/>
      <c r="AP230" s="445"/>
      <c r="AQ230" s="445"/>
      <c r="AR230" s="445"/>
      <c r="AS230" s="445"/>
      <c r="AT230" s="445"/>
      <c r="AU230" s="454"/>
      <c r="AV230" s="454"/>
      <c r="AW230" s="445"/>
      <c r="AX230" s="454"/>
      <c r="AY230" s="445"/>
      <c r="AZ230" s="168"/>
      <c r="BA230" s="168"/>
      <c r="BB230" s="168"/>
      <c r="BC230" s="168"/>
      <c r="BD230" s="168"/>
      <c r="BE230" s="168"/>
      <c r="BF230" s="168"/>
      <c r="BG230" s="168"/>
      <c r="BH230" s="15"/>
      <c r="BQ230" s="5"/>
      <c r="BX230" s="6"/>
    </row>
    <row r="231" spans="1:76" ht="12" customHeight="1" x14ac:dyDescent="0.15">
      <c r="A231" s="71"/>
      <c r="B231" s="43"/>
      <c r="C231" s="44"/>
      <c r="D231" s="44"/>
      <c r="E231" s="44"/>
      <c r="F231" s="44"/>
      <c r="G231" s="44"/>
      <c r="H231" s="44"/>
      <c r="I231" s="44"/>
      <c r="J231" s="44"/>
      <c r="K231" s="44"/>
      <c r="L231" s="44"/>
      <c r="M231" s="44"/>
      <c r="N231" s="44"/>
      <c r="O231" s="45"/>
      <c r="P231" s="44"/>
      <c r="Q231" s="44"/>
      <c r="R231" s="44"/>
      <c r="S231" s="44"/>
      <c r="T231" s="44"/>
      <c r="U231" s="44"/>
      <c r="V231" s="44"/>
      <c r="W231" s="44"/>
      <c r="X231" s="609"/>
      <c r="Y231" s="199"/>
      <c r="Z231" s="199"/>
      <c r="AA231" s="199"/>
      <c r="AB231" s="199"/>
      <c r="AC231" s="199"/>
      <c r="AD231" s="199"/>
      <c r="AE231" s="199"/>
      <c r="AF231" s="199"/>
      <c r="AG231" s="199"/>
      <c r="AH231" s="199"/>
      <c r="AI231" s="497"/>
      <c r="AJ231" s="199"/>
      <c r="AK231" s="199"/>
      <c r="AL231" s="199"/>
      <c r="AM231" s="199"/>
      <c r="AN231" s="199"/>
      <c r="AO231" s="199"/>
      <c r="AP231" s="199"/>
      <c r="AQ231" s="199"/>
      <c r="AR231" s="199"/>
      <c r="AS231" s="199"/>
      <c r="AT231" s="199"/>
      <c r="AU231" s="607"/>
      <c r="AV231" s="607"/>
      <c r="AW231" s="199"/>
      <c r="AX231" s="607"/>
      <c r="AY231" s="199"/>
      <c r="AZ231" s="199"/>
      <c r="BA231" s="199"/>
      <c r="BB231" s="199"/>
      <c r="BC231" s="199"/>
      <c r="BD231" s="199"/>
      <c r="BE231" s="199"/>
      <c r="BF231" s="199"/>
      <c r="BG231" s="199"/>
      <c r="BH231" s="97"/>
      <c r="BI231" s="47"/>
      <c r="BJ231" s="47"/>
      <c r="BK231" s="47"/>
      <c r="BL231" s="47"/>
      <c r="BM231" s="47"/>
      <c r="BN231" s="47"/>
      <c r="BO231" s="47"/>
      <c r="BP231" s="47"/>
      <c r="BQ231" s="48"/>
      <c r="BR231" s="44"/>
      <c r="BS231" s="44"/>
      <c r="BT231" s="44"/>
      <c r="BU231" s="44"/>
      <c r="BV231" s="44"/>
      <c r="BW231" s="44"/>
      <c r="BX231" s="45"/>
    </row>
    <row r="232" spans="1:76" ht="12" customHeight="1" x14ac:dyDescent="0.15">
      <c r="A232" s="14"/>
      <c r="C232" s="2"/>
      <c r="O232" s="6"/>
      <c r="X232" s="209"/>
      <c r="Y232" s="168"/>
      <c r="Z232" s="168"/>
      <c r="AA232" s="168"/>
      <c r="AB232" s="168"/>
      <c r="AC232" s="168"/>
      <c r="AD232" s="168"/>
      <c r="AE232" s="168"/>
      <c r="AF232" s="168"/>
      <c r="AG232" s="168"/>
      <c r="AH232" s="168"/>
      <c r="AI232" s="309"/>
      <c r="AJ232" s="168"/>
      <c r="AK232" s="168"/>
      <c r="AL232" s="168"/>
      <c r="AM232" s="168"/>
      <c r="AN232" s="168"/>
      <c r="AO232" s="168"/>
      <c r="AP232" s="168"/>
      <c r="AQ232" s="168"/>
      <c r="AR232" s="168"/>
      <c r="AS232" s="168"/>
      <c r="AT232" s="168"/>
      <c r="AU232" s="612"/>
      <c r="AV232" s="612"/>
      <c r="AW232" s="168"/>
      <c r="AX232" s="612"/>
      <c r="AY232" s="168"/>
      <c r="AZ232" s="168"/>
      <c r="BA232" s="168"/>
      <c r="BB232" s="168"/>
      <c r="BC232" s="168"/>
      <c r="BD232" s="168"/>
      <c r="BE232" s="168"/>
      <c r="BF232" s="168"/>
      <c r="BG232" s="168"/>
      <c r="BH232" s="15"/>
      <c r="BQ232" s="5"/>
      <c r="BX232" s="6"/>
    </row>
    <row r="233" spans="1:76" ht="12" customHeight="1" x14ac:dyDescent="0.15">
      <c r="A233" s="14"/>
      <c r="C233" s="2"/>
      <c r="O233" s="6"/>
      <c r="W233" s="6"/>
      <c r="X233" s="209" t="s">
        <v>1402</v>
      </c>
      <c r="Y233" s="999" t="s">
        <v>1146</v>
      </c>
      <c r="Z233" s="999"/>
      <c r="AA233" s="999"/>
      <c r="AB233" s="999"/>
      <c r="AC233" s="999"/>
      <c r="AD233" s="999"/>
      <c r="AE233" s="999"/>
      <c r="AF233" s="999"/>
      <c r="AG233" s="999"/>
      <c r="AH233" s="999"/>
      <c r="AI233" s="999"/>
      <c r="AJ233" s="999"/>
      <c r="AK233" s="999"/>
      <c r="AL233" s="999"/>
      <c r="AM233" s="999"/>
      <c r="AN233" s="999"/>
      <c r="AO233" s="999"/>
      <c r="AP233" s="999"/>
      <c r="AQ233" s="999"/>
      <c r="AR233" s="999"/>
      <c r="AS233" s="999"/>
      <c r="AT233" s="999"/>
      <c r="AU233" s="999"/>
      <c r="AV233" s="999"/>
      <c r="AW233" s="999"/>
      <c r="AX233" s="999"/>
      <c r="AY233" s="999"/>
      <c r="AZ233" s="999"/>
      <c r="BA233" s="999"/>
      <c r="BB233" s="999"/>
      <c r="BC233" s="999"/>
      <c r="BD233" s="999"/>
      <c r="BE233" s="999"/>
      <c r="BF233" s="999"/>
      <c r="BG233" s="1000"/>
      <c r="BH233" s="15"/>
      <c r="BQ233" s="5"/>
      <c r="BX233" s="6"/>
    </row>
    <row r="234" spans="1:76" ht="12" customHeight="1" x14ac:dyDescent="0.15">
      <c r="A234" s="14"/>
      <c r="C234" s="2"/>
      <c r="O234" s="6"/>
      <c r="W234" s="6"/>
      <c r="X234" s="197"/>
      <c r="Y234" s="409" t="s">
        <v>1508</v>
      </c>
      <c r="Z234" s="999" t="s">
        <v>1114</v>
      </c>
      <c r="AA234" s="999"/>
      <c r="AB234" s="999"/>
      <c r="AC234" s="999"/>
      <c r="AD234" s="999"/>
      <c r="AE234" s="999"/>
      <c r="AF234" s="999"/>
      <c r="AG234" s="999"/>
      <c r="AH234" s="999"/>
      <c r="AI234" s="999"/>
      <c r="AJ234" s="999"/>
      <c r="AK234" s="999"/>
      <c r="AL234" s="999"/>
      <c r="AM234" s="999"/>
      <c r="AN234" s="999"/>
      <c r="AO234" s="999"/>
      <c r="AP234" s="999"/>
      <c r="AQ234" s="999"/>
      <c r="AR234" s="999"/>
      <c r="AS234" s="999"/>
      <c r="AT234" s="999"/>
      <c r="AU234" s="999"/>
      <c r="AV234" s="999"/>
      <c r="AW234" s="999"/>
      <c r="AX234" s="999"/>
      <c r="AY234" s="999"/>
      <c r="AZ234" s="999"/>
      <c r="BA234" s="999"/>
      <c r="BB234" s="999"/>
      <c r="BC234" s="999"/>
      <c r="BD234" s="999"/>
      <c r="BE234" s="999"/>
      <c r="BF234" s="999"/>
      <c r="BG234" s="1000"/>
      <c r="BH234" s="932" t="s">
        <v>1115</v>
      </c>
      <c r="BI234" s="933"/>
      <c r="BJ234" s="933"/>
      <c r="BK234" s="933"/>
      <c r="BL234" s="933"/>
      <c r="BM234" s="933"/>
      <c r="BN234" s="933"/>
      <c r="BO234" s="933"/>
      <c r="BP234" s="933"/>
      <c r="BQ234" s="934"/>
      <c r="BX234" s="6"/>
    </row>
    <row r="235" spans="1:76" ht="12" customHeight="1" x14ac:dyDescent="0.15">
      <c r="A235" s="14"/>
      <c r="C235" s="2"/>
      <c r="O235" s="6"/>
      <c r="W235" s="6"/>
      <c r="X235" s="197"/>
      <c r="Y235" s="168"/>
      <c r="Z235" s="928"/>
      <c r="AA235" s="977"/>
      <c r="AB235" s="977"/>
      <c r="AC235" s="977"/>
      <c r="AD235" s="977"/>
      <c r="AE235" s="977"/>
      <c r="AF235" s="977"/>
      <c r="AG235" s="977"/>
      <c r="AH235" s="977"/>
      <c r="AI235" s="977"/>
      <c r="AJ235" s="977"/>
      <c r="AK235" s="977"/>
      <c r="AL235" s="977"/>
      <c r="AM235" s="977"/>
      <c r="AN235" s="977"/>
      <c r="AO235" s="977"/>
      <c r="AP235" s="977"/>
      <c r="AQ235" s="977"/>
      <c r="AR235" s="977"/>
      <c r="AS235" s="977"/>
      <c r="AT235" s="977"/>
      <c r="AU235" s="977"/>
      <c r="AV235" s="977"/>
      <c r="AW235" s="977"/>
      <c r="AX235" s="977"/>
      <c r="AY235" s="977"/>
      <c r="AZ235" s="977"/>
      <c r="BA235" s="977"/>
      <c r="BB235" s="977"/>
      <c r="BC235" s="977"/>
      <c r="BD235" s="977"/>
      <c r="BE235" s="977"/>
      <c r="BF235" s="977"/>
      <c r="BG235" s="978"/>
      <c r="BH235" s="932"/>
      <c r="BI235" s="933"/>
      <c r="BJ235" s="933"/>
      <c r="BK235" s="933"/>
      <c r="BL235" s="933"/>
      <c r="BM235" s="933"/>
      <c r="BN235" s="933"/>
      <c r="BO235" s="933"/>
      <c r="BP235" s="933"/>
      <c r="BQ235" s="934"/>
      <c r="BX235" s="6"/>
    </row>
    <row r="236" spans="1:76" ht="12" customHeight="1" x14ac:dyDescent="0.15">
      <c r="A236" s="14"/>
      <c r="C236" s="2"/>
      <c r="O236" s="6"/>
      <c r="W236" s="6"/>
      <c r="X236" s="197"/>
      <c r="Y236" s="409" t="s">
        <v>1440</v>
      </c>
      <c r="Z236" s="999" t="s">
        <v>1116</v>
      </c>
      <c r="AA236" s="999"/>
      <c r="AB236" s="999"/>
      <c r="AC236" s="999"/>
      <c r="AD236" s="999"/>
      <c r="AE236" s="999"/>
      <c r="AF236" s="999"/>
      <c r="AG236" s="999"/>
      <c r="AH236" s="999"/>
      <c r="AI236" s="999"/>
      <c r="AJ236" s="999"/>
      <c r="AK236" s="999"/>
      <c r="AL236" s="999"/>
      <c r="AM236" s="999"/>
      <c r="AN236" s="999"/>
      <c r="AO236" s="999"/>
      <c r="AP236" s="999"/>
      <c r="AQ236" s="999"/>
      <c r="AR236" s="999"/>
      <c r="AS236" s="999"/>
      <c r="AT236" s="999"/>
      <c r="AU236" s="999"/>
      <c r="AV236" s="999"/>
      <c r="AW236" s="999"/>
      <c r="AX236" s="999"/>
      <c r="AY236" s="999"/>
      <c r="AZ236" s="999"/>
      <c r="BA236" s="999"/>
      <c r="BB236" s="999"/>
      <c r="BC236" s="999"/>
      <c r="BD236" s="999"/>
      <c r="BE236" s="999"/>
      <c r="BF236" s="999"/>
      <c r="BG236" s="1000"/>
      <c r="BH236" s="932" t="s">
        <v>1117</v>
      </c>
      <c r="BI236" s="933"/>
      <c r="BJ236" s="933"/>
      <c r="BK236" s="933"/>
      <c r="BL236" s="933"/>
      <c r="BM236" s="933"/>
      <c r="BN236" s="933"/>
      <c r="BO236" s="933"/>
      <c r="BP236" s="933"/>
      <c r="BQ236" s="934"/>
      <c r="BX236" s="6"/>
    </row>
    <row r="237" spans="1:76" ht="12" customHeight="1" x14ac:dyDescent="0.15">
      <c r="A237" s="14"/>
      <c r="C237" s="2"/>
      <c r="O237" s="6"/>
      <c r="W237" s="6"/>
      <c r="X237" s="197"/>
      <c r="Y237" s="168"/>
      <c r="Z237" s="928"/>
      <c r="AA237" s="977"/>
      <c r="AB237" s="977"/>
      <c r="AC237" s="977"/>
      <c r="AD237" s="977"/>
      <c r="AE237" s="977"/>
      <c r="AF237" s="977"/>
      <c r="AG237" s="977"/>
      <c r="AH237" s="977"/>
      <c r="AI237" s="977"/>
      <c r="AJ237" s="977"/>
      <c r="AK237" s="977"/>
      <c r="AL237" s="977"/>
      <c r="AM237" s="977"/>
      <c r="AN237" s="977"/>
      <c r="AO237" s="977"/>
      <c r="AP237" s="977"/>
      <c r="AQ237" s="977"/>
      <c r="AR237" s="977"/>
      <c r="AS237" s="977"/>
      <c r="AT237" s="977"/>
      <c r="AU237" s="977"/>
      <c r="AV237" s="977"/>
      <c r="AW237" s="977"/>
      <c r="AX237" s="977"/>
      <c r="AY237" s="977"/>
      <c r="AZ237" s="977"/>
      <c r="BA237" s="977"/>
      <c r="BB237" s="977"/>
      <c r="BC237" s="977"/>
      <c r="BD237" s="977"/>
      <c r="BE237" s="977"/>
      <c r="BF237" s="977"/>
      <c r="BG237" s="978"/>
      <c r="BH237" s="932"/>
      <c r="BI237" s="933"/>
      <c r="BJ237" s="933"/>
      <c r="BK237" s="933"/>
      <c r="BL237" s="933"/>
      <c r="BM237" s="933"/>
      <c r="BN237" s="933"/>
      <c r="BO237" s="933"/>
      <c r="BP237" s="933"/>
      <c r="BQ237" s="934"/>
      <c r="BX237" s="6"/>
    </row>
    <row r="238" spans="1:76" ht="12" customHeight="1" x14ac:dyDescent="0.15">
      <c r="A238" s="14"/>
      <c r="C238" s="2"/>
      <c r="O238" s="6"/>
      <c r="W238" s="6"/>
      <c r="X238" s="197"/>
      <c r="Y238" s="409" t="s">
        <v>1439</v>
      </c>
      <c r="Z238" s="999" t="s">
        <v>1118</v>
      </c>
      <c r="AA238" s="999"/>
      <c r="AB238" s="999"/>
      <c r="AC238" s="999"/>
      <c r="AD238" s="999"/>
      <c r="AE238" s="999"/>
      <c r="AF238" s="999"/>
      <c r="AG238" s="999"/>
      <c r="AH238" s="999"/>
      <c r="AI238" s="999"/>
      <c r="AJ238" s="999"/>
      <c r="AK238" s="999"/>
      <c r="AL238" s="999"/>
      <c r="AM238" s="999"/>
      <c r="AN238" s="999"/>
      <c r="AO238" s="999"/>
      <c r="AP238" s="999"/>
      <c r="AQ238" s="999"/>
      <c r="AR238" s="999"/>
      <c r="AS238" s="999"/>
      <c r="AT238" s="999"/>
      <c r="AU238" s="999"/>
      <c r="AV238" s="999"/>
      <c r="AW238" s="999"/>
      <c r="AX238" s="999"/>
      <c r="AY238" s="999"/>
      <c r="AZ238" s="999"/>
      <c r="BA238" s="999"/>
      <c r="BB238" s="999"/>
      <c r="BC238" s="999"/>
      <c r="BD238" s="999"/>
      <c r="BE238" s="999"/>
      <c r="BF238" s="999"/>
      <c r="BG238" s="1000"/>
      <c r="BH238" s="15" t="s">
        <v>762</v>
      </c>
      <c r="BQ238" s="5"/>
      <c r="BX238" s="6"/>
    </row>
    <row r="239" spans="1:76" ht="12" customHeight="1" x14ac:dyDescent="0.15">
      <c r="A239" s="14"/>
      <c r="C239" s="2"/>
      <c r="O239" s="6"/>
      <c r="W239" s="6"/>
      <c r="X239" s="197"/>
      <c r="Y239" s="168"/>
      <c r="Z239" s="928"/>
      <c r="AA239" s="977"/>
      <c r="AB239" s="977"/>
      <c r="AC239" s="977"/>
      <c r="AD239" s="977"/>
      <c r="AE239" s="977"/>
      <c r="AF239" s="977"/>
      <c r="AG239" s="977"/>
      <c r="AH239" s="977"/>
      <c r="AI239" s="977"/>
      <c r="AJ239" s="977"/>
      <c r="AK239" s="977"/>
      <c r="AL239" s="977"/>
      <c r="AM239" s="977"/>
      <c r="AN239" s="977"/>
      <c r="AO239" s="977"/>
      <c r="AP239" s="977"/>
      <c r="AQ239" s="977"/>
      <c r="AR239" s="977"/>
      <c r="AS239" s="977"/>
      <c r="AT239" s="977"/>
      <c r="AU239" s="977"/>
      <c r="AV239" s="977"/>
      <c r="AW239" s="977"/>
      <c r="AX239" s="977"/>
      <c r="AY239" s="977"/>
      <c r="AZ239" s="977"/>
      <c r="BA239" s="977"/>
      <c r="BB239" s="977"/>
      <c r="BC239" s="977"/>
      <c r="BD239" s="977"/>
      <c r="BE239" s="977"/>
      <c r="BF239" s="977"/>
      <c r="BG239" s="978"/>
      <c r="BH239" s="932" t="s">
        <v>1088</v>
      </c>
      <c r="BI239" s="933"/>
      <c r="BJ239" s="933"/>
      <c r="BK239" s="933"/>
      <c r="BL239" s="933"/>
      <c r="BM239" s="933"/>
      <c r="BN239" s="933"/>
      <c r="BO239" s="933"/>
      <c r="BP239" s="933"/>
      <c r="BQ239" s="934"/>
      <c r="BX239" s="6"/>
    </row>
    <row r="240" spans="1:76" ht="12" customHeight="1" x14ac:dyDescent="0.15">
      <c r="A240" s="14"/>
      <c r="C240" s="2"/>
      <c r="O240" s="6"/>
      <c r="W240" s="6"/>
      <c r="X240" s="197"/>
      <c r="Y240" s="168"/>
      <c r="Z240" s="977"/>
      <c r="AA240" s="977"/>
      <c r="AB240" s="977"/>
      <c r="AC240" s="977"/>
      <c r="AD240" s="977"/>
      <c r="AE240" s="977"/>
      <c r="AF240" s="977"/>
      <c r="AG240" s="977"/>
      <c r="AH240" s="977"/>
      <c r="AI240" s="977"/>
      <c r="AJ240" s="977"/>
      <c r="AK240" s="977"/>
      <c r="AL240" s="977"/>
      <c r="AM240" s="977"/>
      <c r="AN240" s="977"/>
      <c r="AO240" s="977"/>
      <c r="AP240" s="977"/>
      <c r="AQ240" s="977"/>
      <c r="AR240" s="977"/>
      <c r="AS240" s="977"/>
      <c r="AT240" s="977"/>
      <c r="AU240" s="977"/>
      <c r="AV240" s="977"/>
      <c r="AW240" s="977"/>
      <c r="AX240" s="977"/>
      <c r="AY240" s="977"/>
      <c r="AZ240" s="977"/>
      <c r="BA240" s="977"/>
      <c r="BB240" s="977"/>
      <c r="BC240" s="977"/>
      <c r="BD240" s="977"/>
      <c r="BE240" s="977"/>
      <c r="BF240" s="977"/>
      <c r="BG240" s="978"/>
      <c r="BH240" s="932"/>
      <c r="BI240" s="933"/>
      <c r="BJ240" s="933"/>
      <c r="BK240" s="933"/>
      <c r="BL240" s="933"/>
      <c r="BM240" s="933"/>
      <c r="BN240" s="933"/>
      <c r="BO240" s="933"/>
      <c r="BP240" s="933"/>
      <c r="BQ240" s="934"/>
      <c r="BX240" s="6"/>
    </row>
    <row r="241" spans="1:76" ht="12" customHeight="1" x14ac:dyDescent="0.15">
      <c r="A241" s="14"/>
      <c r="C241" s="2"/>
      <c r="O241" s="6"/>
      <c r="W241" s="6"/>
      <c r="X241" s="197"/>
      <c r="Y241" s="168"/>
      <c r="Z241" s="549"/>
      <c r="AA241" s="549"/>
      <c r="AB241" s="549"/>
      <c r="AC241" s="549"/>
      <c r="AD241" s="549"/>
      <c r="AE241" s="549"/>
      <c r="AF241" s="549"/>
      <c r="AG241" s="549"/>
      <c r="AH241" s="549"/>
      <c r="AI241" s="618"/>
      <c r="AJ241" s="549"/>
      <c r="AK241" s="549"/>
      <c r="AL241" s="549"/>
      <c r="AM241" s="549"/>
      <c r="AN241" s="549"/>
      <c r="AO241" s="549"/>
      <c r="AP241" s="549"/>
      <c r="AQ241" s="549"/>
      <c r="AR241" s="549"/>
      <c r="AS241" s="549"/>
      <c r="AT241" s="549"/>
      <c r="AU241" s="549"/>
      <c r="AV241" s="549"/>
      <c r="AW241" s="549"/>
      <c r="AX241" s="549"/>
      <c r="AY241" s="549"/>
      <c r="AZ241" s="549"/>
      <c r="BA241" s="549"/>
      <c r="BB241" s="549"/>
      <c r="BC241" s="549"/>
      <c r="BD241" s="549"/>
      <c r="BE241" s="549"/>
      <c r="BF241" s="549"/>
      <c r="BG241" s="550"/>
      <c r="BH241" s="158"/>
      <c r="BI241" s="20"/>
      <c r="BJ241" s="20"/>
      <c r="BK241" s="20"/>
      <c r="BL241" s="20"/>
      <c r="BM241" s="20"/>
      <c r="BN241" s="20"/>
      <c r="BO241" s="20"/>
      <c r="BP241" s="20"/>
      <c r="BQ241" s="21"/>
      <c r="BX241" s="6"/>
    </row>
    <row r="242" spans="1:76" ht="12" customHeight="1" x14ac:dyDescent="0.15">
      <c r="A242" s="14"/>
      <c r="C242" s="2"/>
      <c r="O242" s="6"/>
      <c r="W242" s="6"/>
      <c r="X242" s="197"/>
      <c r="Y242" s="409" t="s">
        <v>1438</v>
      </c>
      <c r="Z242" s="999" t="s">
        <v>757</v>
      </c>
      <c r="AA242" s="999"/>
      <c r="AB242" s="999"/>
      <c r="AC242" s="999"/>
      <c r="AD242" s="999"/>
      <c r="AE242" s="999"/>
      <c r="AF242" s="999"/>
      <c r="AG242" s="999"/>
      <c r="AH242" s="999"/>
      <c r="AI242" s="999"/>
      <c r="AJ242" s="999"/>
      <c r="AK242" s="999"/>
      <c r="AL242" s="999"/>
      <c r="AM242" s="999"/>
      <c r="AN242" s="999"/>
      <c r="AO242" s="999"/>
      <c r="AP242" s="999"/>
      <c r="AQ242" s="999"/>
      <c r="AR242" s="999"/>
      <c r="AS242" s="999"/>
      <c r="AT242" s="999"/>
      <c r="AU242" s="999"/>
      <c r="AV242" s="999"/>
      <c r="AW242" s="999"/>
      <c r="AX242" s="999"/>
      <c r="AY242" s="999"/>
      <c r="AZ242" s="999"/>
      <c r="BA242" s="999"/>
      <c r="BB242" s="999"/>
      <c r="BC242" s="999"/>
      <c r="BD242" s="999"/>
      <c r="BE242" s="999"/>
      <c r="BF242" s="999"/>
      <c r="BG242" s="1000"/>
      <c r="BH242" s="15" t="s">
        <v>1119</v>
      </c>
      <c r="BQ242" s="5"/>
      <c r="BX242" s="6"/>
    </row>
    <row r="243" spans="1:76" ht="12" customHeight="1" x14ac:dyDescent="0.15">
      <c r="A243" s="14"/>
      <c r="C243" s="2"/>
      <c r="O243" s="6"/>
      <c r="W243" s="6"/>
      <c r="X243" s="168"/>
      <c r="Y243" s="409" t="s">
        <v>1436</v>
      </c>
      <c r="Z243" s="999" t="s">
        <v>758</v>
      </c>
      <c r="AA243" s="999"/>
      <c r="AB243" s="999"/>
      <c r="AC243" s="999"/>
      <c r="AD243" s="999"/>
      <c r="AE243" s="999"/>
      <c r="AF243" s="999"/>
      <c r="AG243" s="999"/>
      <c r="AH243" s="999"/>
      <c r="AI243" s="999"/>
      <c r="AJ243" s="999"/>
      <c r="AK243" s="999"/>
      <c r="AL243" s="999"/>
      <c r="AM243" s="999"/>
      <c r="AN243" s="999"/>
      <c r="AO243" s="999"/>
      <c r="AP243" s="999"/>
      <c r="AQ243" s="999"/>
      <c r="AR243" s="999"/>
      <c r="AS243" s="999"/>
      <c r="AT243" s="999"/>
      <c r="AU243" s="999"/>
      <c r="AV243" s="999"/>
      <c r="AW243" s="999"/>
      <c r="AX243" s="999"/>
      <c r="AY243" s="999"/>
      <c r="AZ243" s="999"/>
      <c r="BA243" s="999"/>
      <c r="BB243" s="999"/>
      <c r="BC243" s="999"/>
      <c r="BD243" s="999"/>
      <c r="BE243" s="999"/>
      <c r="BF243" s="999"/>
      <c r="BG243" s="1000"/>
      <c r="BH243" s="15" t="s">
        <v>1120</v>
      </c>
      <c r="BQ243" s="5"/>
      <c r="BX243" s="6"/>
    </row>
    <row r="244" spans="1:76" ht="12" customHeight="1" x14ac:dyDescent="0.15">
      <c r="A244" s="14"/>
      <c r="C244" s="2"/>
      <c r="O244" s="6"/>
      <c r="W244" s="6"/>
      <c r="X244" s="168"/>
      <c r="Y244" s="409" t="s">
        <v>1518</v>
      </c>
      <c r="Z244" s="999" t="s">
        <v>759</v>
      </c>
      <c r="AA244" s="999"/>
      <c r="AB244" s="999"/>
      <c r="AC244" s="999"/>
      <c r="AD244" s="999"/>
      <c r="AE244" s="999"/>
      <c r="AF244" s="999"/>
      <c r="AG244" s="999"/>
      <c r="AH244" s="999"/>
      <c r="AI244" s="999"/>
      <c r="AJ244" s="999"/>
      <c r="AK244" s="999"/>
      <c r="AL244" s="999"/>
      <c r="AM244" s="999"/>
      <c r="AN244" s="999"/>
      <c r="AO244" s="999"/>
      <c r="AP244" s="999"/>
      <c r="AQ244" s="999"/>
      <c r="AR244" s="999"/>
      <c r="AS244" s="999"/>
      <c r="AT244" s="999"/>
      <c r="AU244" s="999"/>
      <c r="AV244" s="999"/>
      <c r="AW244" s="999"/>
      <c r="AX244" s="999"/>
      <c r="AY244" s="999"/>
      <c r="AZ244" s="999"/>
      <c r="BA244" s="999"/>
      <c r="BB244" s="999"/>
      <c r="BC244" s="999"/>
      <c r="BD244" s="999"/>
      <c r="BE244" s="999"/>
      <c r="BF244" s="999"/>
      <c r="BG244" s="1000"/>
      <c r="BH244" s="932" t="s">
        <v>1121</v>
      </c>
      <c r="BI244" s="933"/>
      <c r="BJ244" s="933"/>
      <c r="BK244" s="933"/>
      <c r="BL244" s="933"/>
      <c r="BM244" s="933"/>
      <c r="BN244" s="933"/>
      <c r="BO244" s="933"/>
      <c r="BP244" s="933"/>
      <c r="BQ244" s="934"/>
      <c r="BX244" s="6"/>
    </row>
    <row r="245" spans="1:76" ht="12" customHeight="1" x14ac:dyDescent="0.15">
      <c r="A245" s="14"/>
      <c r="C245" s="2"/>
      <c r="O245" s="6"/>
      <c r="W245" s="6"/>
      <c r="X245" s="168"/>
      <c r="Y245" s="168"/>
      <c r="Z245" s="928"/>
      <c r="AA245" s="977"/>
      <c r="AB245" s="977"/>
      <c r="AC245" s="977"/>
      <c r="AD245" s="977"/>
      <c r="AE245" s="977"/>
      <c r="AF245" s="977"/>
      <c r="AG245" s="977"/>
      <c r="AH245" s="977"/>
      <c r="AI245" s="977"/>
      <c r="AJ245" s="977"/>
      <c r="AK245" s="977"/>
      <c r="AL245" s="977"/>
      <c r="AM245" s="977"/>
      <c r="AN245" s="977"/>
      <c r="AO245" s="977"/>
      <c r="AP245" s="977"/>
      <c r="AQ245" s="977"/>
      <c r="AR245" s="977"/>
      <c r="AS245" s="977"/>
      <c r="AT245" s="977"/>
      <c r="AU245" s="977"/>
      <c r="AV245" s="977"/>
      <c r="AW245" s="977"/>
      <c r="AX245" s="977"/>
      <c r="AY245" s="977"/>
      <c r="AZ245" s="977"/>
      <c r="BA245" s="977"/>
      <c r="BB245" s="977"/>
      <c r="BC245" s="977"/>
      <c r="BD245" s="977"/>
      <c r="BE245" s="977"/>
      <c r="BF245" s="977"/>
      <c r="BG245" s="978"/>
      <c r="BH245" s="932"/>
      <c r="BI245" s="933"/>
      <c r="BJ245" s="933"/>
      <c r="BK245" s="933"/>
      <c r="BL245" s="933"/>
      <c r="BM245" s="933"/>
      <c r="BN245" s="933"/>
      <c r="BO245" s="933"/>
      <c r="BP245" s="933"/>
      <c r="BQ245" s="934"/>
      <c r="BX245" s="6"/>
    </row>
    <row r="246" spans="1:76" ht="12" customHeight="1" x14ac:dyDescent="0.15">
      <c r="A246" s="14"/>
      <c r="C246" s="2"/>
      <c r="O246" s="6"/>
      <c r="W246" s="6"/>
      <c r="X246" s="168"/>
      <c r="Y246" s="168"/>
      <c r="Z246" s="977"/>
      <c r="AA246" s="977"/>
      <c r="AB246" s="977"/>
      <c r="AC246" s="977"/>
      <c r="AD246" s="977"/>
      <c r="AE246" s="977"/>
      <c r="AF246" s="977"/>
      <c r="AG246" s="977"/>
      <c r="AH246" s="977"/>
      <c r="AI246" s="977"/>
      <c r="AJ246" s="977"/>
      <c r="AK246" s="977"/>
      <c r="AL246" s="977"/>
      <c r="AM246" s="977"/>
      <c r="AN246" s="977"/>
      <c r="AO246" s="977"/>
      <c r="AP246" s="977"/>
      <c r="AQ246" s="977"/>
      <c r="AR246" s="977"/>
      <c r="AS246" s="977"/>
      <c r="AT246" s="977"/>
      <c r="AU246" s="977"/>
      <c r="AV246" s="977"/>
      <c r="AW246" s="977"/>
      <c r="AX246" s="977"/>
      <c r="AY246" s="977"/>
      <c r="AZ246" s="977"/>
      <c r="BA246" s="977"/>
      <c r="BB246" s="977"/>
      <c r="BC246" s="977"/>
      <c r="BD246" s="977"/>
      <c r="BE246" s="977"/>
      <c r="BF246" s="977"/>
      <c r="BG246" s="978"/>
      <c r="BH246" s="932"/>
      <c r="BI246" s="933"/>
      <c r="BJ246" s="933"/>
      <c r="BK246" s="933"/>
      <c r="BL246" s="933"/>
      <c r="BM246" s="933"/>
      <c r="BN246" s="933"/>
      <c r="BO246" s="933"/>
      <c r="BP246" s="933"/>
      <c r="BQ246" s="934"/>
      <c r="BX246" s="6"/>
    </row>
    <row r="247" spans="1:76" ht="12" customHeight="1" x14ac:dyDescent="0.15">
      <c r="A247" s="14"/>
      <c r="C247" s="2"/>
      <c r="O247" s="6"/>
      <c r="W247" s="6"/>
      <c r="X247" s="168"/>
      <c r="Y247" s="409" t="s">
        <v>1517</v>
      </c>
      <c r="Z247" s="999" t="s">
        <v>760</v>
      </c>
      <c r="AA247" s="999"/>
      <c r="AB247" s="999"/>
      <c r="AC247" s="999"/>
      <c r="AD247" s="999"/>
      <c r="AE247" s="999"/>
      <c r="AF247" s="999"/>
      <c r="AG247" s="999"/>
      <c r="AH247" s="999"/>
      <c r="AI247" s="999"/>
      <c r="AJ247" s="999"/>
      <c r="AK247" s="999"/>
      <c r="AL247" s="999"/>
      <c r="AM247" s="999"/>
      <c r="AN247" s="999"/>
      <c r="AO247" s="999"/>
      <c r="AP247" s="999"/>
      <c r="AQ247" s="999"/>
      <c r="AR247" s="999"/>
      <c r="AS247" s="999"/>
      <c r="AT247" s="999"/>
      <c r="AU247" s="999"/>
      <c r="AV247" s="999"/>
      <c r="AW247" s="999"/>
      <c r="AX247" s="999"/>
      <c r="AY247" s="999"/>
      <c r="AZ247" s="999"/>
      <c r="BA247" s="999"/>
      <c r="BB247" s="999"/>
      <c r="BC247" s="999"/>
      <c r="BD247" s="999"/>
      <c r="BE247" s="999"/>
      <c r="BF247" s="999"/>
      <c r="BG247" s="1000"/>
      <c r="BH247" s="15" t="s">
        <v>766</v>
      </c>
      <c r="BQ247" s="5"/>
      <c r="BX247" s="6"/>
    </row>
    <row r="248" spans="1:76" ht="12" customHeight="1" x14ac:dyDescent="0.15">
      <c r="A248" s="14"/>
      <c r="C248" s="2"/>
      <c r="O248" s="6"/>
      <c r="W248" s="6"/>
      <c r="X248" s="168"/>
      <c r="Y248" s="168"/>
      <c r="Z248" s="168"/>
      <c r="AA248" s="168"/>
      <c r="AB248" s="168"/>
      <c r="AC248" s="168"/>
      <c r="AD248" s="168"/>
      <c r="AE248" s="168"/>
      <c r="AF248" s="168"/>
      <c r="AG248" s="168"/>
      <c r="AH248" s="168"/>
      <c r="AI248" s="309"/>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168"/>
      <c r="BE248" s="168"/>
      <c r="BF248" s="168"/>
      <c r="BG248" s="198"/>
      <c r="BQ248" s="5"/>
      <c r="BX248" s="6"/>
    </row>
    <row r="249" spans="1:76" ht="12" customHeight="1" x14ac:dyDescent="0.15">
      <c r="A249" s="14"/>
      <c r="C249" s="2"/>
      <c r="O249" s="6"/>
      <c r="W249" s="6"/>
      <c r="X249" s="406" t="s">
        <v>1398</v>
      </c>
      <c r="Y249" s="204" t="s">
        <v>1122</v>
      </c>
      <c r="Z249" s="204"/>
      <c r="AA249" s="204"/>
      <c r="AB249" s="204"/>
      <c r="AC249" s="204"/>
      <c r="AD249" s="204"/>
      <c r="AE249" s="204"/>
      <c r="AF249" s="204"/>
      <c r="AG249" s="204"/>
      <c r="AH249" s="204"/>
      <c r="AI249" s="309"/>
      <c r="AJ249" s="168"/>
      <c r="AK249" s="168"/>
      <c r="AL249" s="168"/>
      <c r="AM249" s="168"/>
      <c r="AN249" s="168"/>
      <c r="AO249" s="168"/>
      <c r="AP249" s="168"/>
      <c r="AQ249" s="168"/>
      <c r="AR249" s="168"/>
      <c r="AS249" s="168"/>
      <c r="AT249" s="168"/>
      <c r="AU249" s="168"/>
      <c r="AV249" s="168"/>
      <c r="AW249" s="168"/>
      <c r="AX249" s="168"/>
      <c r="AY249" s="168"/>
      <c r="AZ249" s="168"/>
      <c r="BA249" s="168"/>
      <c r="BB249" s="168"/>
      <c r="BC249" s="168"/>
      <c r="BD249" s="168"/>
      <c r="BE249" s="168"/>
      <c r="BF249" s="168"/>
      <c r="BG249" s="198"/>
      <c r="BQ249" s="5"/>
      <c r="BX249" s="6"/>
    </row>
    <row r="250" spans="1:76" ht="12" customHeight="1" x14ac:dyDescent="0.15">
      <c r="A250" s="14"/>
      <c r="C250" s="2"/>
      <c r="O250" s="6"/>
      <c r="W250" s="6"/>
      <c r="X250" s="409"/>
      <c r="Y250" s="456" t="s">
        <v>1123</v>
      </c>
      <c r="Z250" s="445"/>
      <c r="AA250" s="445"/>
      <c r="AB250" s="445"/>
      <c r="AC250" s="445"/>
      <c r="AD250" s="445"/>
      <c r="AE250" s="445"/>
      <c r="AF250" s="445"/>
      <c r="AG250" s="445"/>
      <c r="AH250" s="372"/>
      <c r="AI250" s="495"/>
      <c r="AJ250" s="445"/>
      <c r="AK250" s="445"/>
      <c r="AL250" s="445"/>
      <c r="AM250" s="445"/>
      <c r="AN250" s="445"/>
      <c r="AO250" s="445"/>
      <c r="AP250" s="445"/>
      <c r="AQ250" s="445"/>
      <c r="AR250" s="372"/>
      <c r="AS250" s="456"/>
      <c r="AT250" s="445"/>
      <c r="AU250" s="1080" t="s">
        <v>10</v>
      </c>
      <c r="AV250" s="1081"/>
      <c r="AW250" s="445"/>
      <c r="AX250" s="1080" t="s">
        <v>415</v>
      </c>
      <c r="AY250" s="372"/>
      <c r="AZ250" s="168"/>
      <c r="BA250" s="168"/>
      <c r="BB250" s="168"/>
      <c r="BC250" s="168"/>
      <c r="BD250" s="168"/>
      <c r="BE250" s="168"/>
      <c r="BF250" s="168"/>
      <c r="BG250" s="198"/>
      <c r="BQ250" s="5"/>
      <c r="BX250" s="6"/>
    </row>
    <row r="251" spans="1:76" ht="12" customHeight="1" x14ac:dyDescent="0.15">
      <c r="A251" s="14"/>
      <c r="C251" s="2"/>
      <c r="O251" s="6"/>
      <c r="W251" s="6"/>
      <c r="X251" s="409"/>
      <c r="Y251" s="408"/>
      <c r="Z251" s="199"/>
      <c r="AA251" s="199"/>
      <c r="AB251" s="199"/>
      <c r="AC251" s="199"/>
      <c r="AD251" s="199"/>
      <c r="AE251" s="199" t="s">
        <v>7</v>
      </c>
      <c r="AF251" s="199"/>
      <c r="AG251" s="199"/>
      <c r="AH251" s="199"/>
      <c r="AI251" s="497"/>
      <c r="AJ251" s="199"/>
      <c r="AK251" s="199"/>
      <c r="AL251" s="199"/>
      <c r="AM251" s="199"/>
      <c r="AN251" s="199"/>
      <c r="AO251" s="199"/>
      <c r="AP251" s="199"/>
      <c r="AQ251" s="199"/>
      <c r="AR251" s="200"/>
      <c r="AS251" s="408"/>
      <c r="AT251" s="199"/>
      <c r="AU251" s="1082"/>
      <c r="AV251" s="1082"/>
      <c r="AW251" s="199"/>
      <c r="AX251" s="1082"/>
      <c r="AY251" s="200"/>
      <c r="AZ251" s="168"/>
      <c r="BA251" s="168"/>
      <c r="BB251" s="168"/>
      <c r="BC251" s="168"/>
      <c r="BD251" s="168"/>
      <c r="BE251" s="168"/>
      <c r="BF251" s="168"/>
      <c r="BG251" s="198"/>
      <c r="BQ251" s="5"/>
      <c r="BX251" s="6"/>
    </row>
    <row r="252" spans="1:76" ht="12" customHeight="1" x14ac:dyDescent="0.15">
      <c r="A252" s="14"/>
      <c r="C252" s="2"/>
      <c r="O252" s="6"/>
      <c r="W252" s="6"/>
      <c r="AU252" s="16"/>
      <c r="AV252" s="16"/>
      <c r="AX252" s="16"/>
      <c r="BG252" s="6"/>
      <c r="BQ252" s="5"/>
      <c r="BX252" s="6"/>
    </row>
    <row r="253" spans="1:76" ht="12" customHeight="1" x14ac:dyDescent="0.15">
      <c r="A253" s="1"/>
      <c r="C253" s="2" t="s">
        <v>1448</v>
      </c>
      <c r="D253" s="928" t="s">
        <v>69</v>
      </c>
      <c r="E253" s="928"/>
      <c r="F253" s="928"/>
      <c r="G253" s="928"/>
      <c r="H253" s="928"/>
      <c r="I253" s="928"/>
      <c r="J253" s="928"/>
      <c r="K253" s="928"/>
      <c r="L253" s="928"/>
      <c r="M253" s="928"/>
      <c r="N253" s="928"/>
      <c r="O253" s="929"/>
      <c r="P253" s="1"/>
      <c r="Q253" s="2" t="s">
        <v>1400</v>
      </c>
      <c r="S253" s="3" t="s">
        <v>1317</v>
      </c>
      <c r="T253" s="25"/>
      <c r="U253" s="930" t="s">
        <v>1399</v>
      </c>
      <c r="V253" s="931"/>
      <c r="W253" s="1034"/>
      <c r="X253" s="3" t="s">
        <v>1402</v>
      </c>
      <c r="Y253" s="957" t="s">
        <v>1103</v>
      </c>
      <c r="Z253" s="957"/>
      <c r="AA253" s="957"/>
      <c r="AB253" s="957"/>
      <c r="AC253" s="957"/>
      <c r="AD253" s="957"/>
      <c r="AE253" s="957"/>
      <c r="AF253" s="957"/>
      <c r="AG253" s="957"/>
      <c r="AH253" s="957"/>
      <c r="AI253" s="957"/>
      <c r="AJ253" s="957"/>
      <c r="AK253" s="957"/>
      <c r="AL253" s="957"/>
      <c r="AM253" s="957"/>
      <c r="AN253" s="957"/>
      <c r="AO253" s="957"/>
      <c r="AP253" s="957"/>
      <c r="AQ253" s="957"/>
      <c r="AR253" s="957"/>
      <c r="AS253" s="957"/>
      <c r="AT253" s="957"/>
      <c r="AU253" s="957"/>
      <c r="AV253" s="957"/>
      <c r="AW253" s="957"/>
      <c r="AX253" s="957"/>
      <c r="AY253" s="957"/>
      <c r="AZ253" s="957"/>
      <c r="BA253" s="957"/>
      <c r="BB253" s="957"/>
      <c r="BC253" s="957"/>
      <c r="BD253" s="957"/>
      <c r="BE253" s="957"/>
      <c r="BF253" s="957"/>
      <c r="BG253" s="958"/>
      <c r="BH253" s="4" t="s">
        <v>284</v>
      </c>
      <c r="BQ253" s="5"/>
      <c r="BX253" s="6"/>
    </row>
    <row r="254" spans="1:76" ht="12" customHeight="1" x14ac:dyDescent="0.15">
      <c r="A254" s="1"/>
      <c r="D254" s="928"/>
      <c r="E254" s="928"/>
      <c r="F254" s="928"/>
      <c r="G254" s="928"/>
      <c r="H254" s="928"/>
      <c r="I254" s="928"/>
      <c r="J254" s="928"/>
      <c r="K254" s="928"/>
      <c r="L254" s="928"/>
      <c r="M254" s="928"/>
      <c r="N254" s="928"/>
      <c r="O254" s="929"/>
      <c r="P254" s="1"/>
      <c r="Q254" s="2" t="s">
        <v>723</v>
      </c>
      <c r="W254" s="6"/>
      <c r="Y254" s="957"/>
      <c r="Z254" s="957"/>
      <c r="AA254" s="957"/>
      <c r="AB254" s="957"/>
      <c r="AC254" s="957"/>
      <c r="AD254" s="957"/>
      <c r="AE254" s="957"/>
      <c r="AF254" s="957"/>
      <c r="AG254" s="957"/>
      <c r="AH254" s="957"/>
      <c r="AI254" s="957"/>
      <c r="AJ254" s="957"/>
      <c r="AK254" s="957"/>
      <c r="AL254" s="957"/>
      <c r="AM254" s="957"/>
      <c r="AN254" s="957"/>
      <c r="AO254" s="957"/>
      <c r="AP254" s="957"/>
      <c r="AQ254" s="957"/>
      <c r="AR254" s="957"/>
      <c r="AS254" s="957"/>
      <c r="AT254" s="957"/>
      <c r="AU254" s="957"/>
      <c r="AV254" s="957"/>
      <c r="AW254" s="957"/>
      <c r="AX254" s="957"/>
      <c r="AY254" s="957"/>
      <c r="AZ254" s="957"/>
      <c r="BA254" s="957"/>
      <c r="BB254" s="957"/>
      <c r="BC254" s="957"/>
      <c r="BD254" s="957"/>
      <c r="BE254" s="957"/>
      <c r="BF254" s="957"/>
      <c r="BG254" s="958"/>
      <c r="BQ254" s="5"/>
      <c r="BX254" s="6"/>
    </row>
    <row r="255" spans="1:76" ht="12" customHeight="1" x14ac:dyDescent="0.15">
      <c r="A255" s="1"/>
      <c r="O255" s="6"/>
      <c r="W255" s="6"/>
      <c r="X255" s="39"/>
      <c r="BG255" s="6"/>
      <c r="BQ255" s="5"/>
      <c r="BX255" s="6"/>
    </row>
    <row r="256" spans="1:76" ht="12" customHeight="1" x14ac:dyDescent="0.15">
      <c r="A256" s="1"/>
      <c r="C256" s="2" t="s">
        <v>1452</v>
      </c>
      <c r="D256" s="928" t="s">
        <v>1106</v>
      </c>
      <c r="E256" s="977"/>
      <c r="F256" s="977"/>
      <c r="G256" s="977"/>
      <c r="H256" s="977"/>
      <c r="I256" s="977"/>
      <c r="J256" s="977"/>
      <c r="K256" s="977"/>
      <c r="L256" s="977"/>
      <c r="M256" s="977"/>
      <c r="N256" s="977"/>
      <c r="O256" s="978"/>
      <c r="P256" s="1"/>
      <c r="Q256" s="2" t="s">
        <v>1400</v>
      </c>
      <c r="S256" s="3" t="s">
        <v>1317</v>
      </c>
      <c r="T256" s="25"/>
      <c r="U256" s="930" t="s">
        <v>1399</v>
      </c>
      <c r="V256" s="931"/>
      <c r="W256" s="1034"/>
      <c r="X256" s="39"/>
      <c r="Y256" s="999"/>
      <c r="Z256" s="999"/>
      <c r="AA256" s="999"/>
      <c r="AB256" s="999"/>
      <c r="AC256" s="999"/>
      <c r="AD256" s="999"/>
      <c r="AE256" s="999"/>
      <c r="AF256" s="999"/>
      <c r="AG256" s="999"/>
      <c r="AH256" s="999"/>
      <c r="AI256" s="999"/>
      <c r="AJ256" s="999"/>
      <c r="AK256" s="999"/>
      <c r="AL256" s="999"/>
      <c r="AM256" s="999"/>
      <c r="AN256" s="999"/>
      <c r="AO256" s="999"/>
      <c r="AP256" s="999"/>
      <c r="AQ256" s="999"/>
      <c r="AR256" s="999"/>
      <c r="AS256" s="999"/>
      <c r="AT256" s="999"/>
      <c r="AU256" s="999"/>
      <c r="AV256" s="999"/>
      <c r="AW256" s="999"/>
      <c r="AX256" s="999"/>
      <c r="AY256" s="999"/>
      <c r="AZ256" s="999"/>
      <c r="BA256" s="999"/>
      <c r="BB256" s="999"/>
      <c r="BC256" s="999"/>
      <c r="BD256" s="999"/>
      <c r="BE256" s="999"/>
      <c r="BF256" s="999"/>
      <c r="BG256" s="1000"/>
      <c r="BH256" s="15"/>
      <c r="BQ256" s="5"/>
      <c r="BX256" s="6"/>
    </row>
    <row r="257" spans="1:76" ht="12" customHeight="1" x14ac:dyDescent="0.15">
      <c r="A257" s="1"/>
      <c r="D257" s="977"/>
      <c r="E257" s="977"/>
      <c r="F257" s="977"/>
      <c r="G257" s="977"/>
      <c r="H257" s="977"/>
      <c r="I257" s="977"/>
      <c r="J257" s="977"/>
      <c r="K257" s="977"/>
      <c r="L257" s="977"/>
      <c r="M257" s="977"/>
      <c r="N257" s="977"/>
      <c r="O257" s="978"/>
      <c r="P257" s="1"/>
      <c r="Q257" s="2" t="s">
        <v>723</v>
      </c>
      <c r="W257" s="6"/>
      <c r="X257" s="1"/>
      <c r="Y257" s="3"/>
      <c r="BG257" s="6"/>
      <c r="BH257" s="932"/>
      <c r="BI257" s="933"/>
      <c r="BJ257" s="933"/>
      <c r="BK257" s="933"/>
      <c r="BL257" s="933"/>
      <c r="BM257" s="933"/>
      <c r="BN257" s="933"/>
      <c r="BO257" s="933"/>
      <c r="BP257" s="933"/>
      <c r="BQ257" s="934"/>
      <c r="BX257" s="6"/>
    </row>
    <row r="258" spans="1:76" ht="12" customHeight="1" x14ac:dyDescent="0.15">
      <c r="A258" s="1"/>
      <c r="D258" s="977"/>
      <c r="E258" s="977"/>
      <c r="F258" s="977"/>
      <c r="G258" s="977"/>
      <c r="H258" s="977"/>
      <c r="I258" s="977"/>
      <c r="J258" s="977"/>
      <c r="K258" s="977"/>
      <c r="L258" s="977"/>
      <c r="M258" s="977"/>
      <c r="N258" s="977"/>
      <c r="O258" s="978"/>
      <c r="W258" s="6"/>
      <c r="X258" s="1"/>
      <c r="Z258" s="1133"/>
      <c r="AA258" s="1134"/>
      <c r="AB258" s="1134"/>
      <c r="AC258" s="1134"/>
      <c r="AD258" s="1134"/>
      <c r="AE258" s="1134"/>
      <c r="AF258" s="1134"/>
      <c r="AG258" s="1134"/>
      <c r="AH258" s="1134"/>
      <c r="AI258" s="1134"/>
      <c r="AJ258" s="1134"/>
      <c r="AK258" s="1134"/>
      <c r="AL258" s="1134"/>
      <c r="AM258" s="1134"/>
      <c r="AN258" s="1134"/>
      <c r="AO258" s="1134"/>
      <c r="AP258" s="1134"/>
      <c r="AQ258" s="1134"/>
      <c r="AR258" s="1134"/>
      <c r="AS258" s="1134"/>
      <c r="AT258" s="1134"/>
      <c r="AU258" s="1134"/>
      <c r="AV258" s="1134"/>
      <c r="AW258" s="1134"/>
      <c r="AX258" s="1134"/>
      <c r="AY258" s="1134"/>
      <c r="AZ258" s="1134"/>
      <c r="BA258" s="1134"/>
      <c r="BB258" s="1134"/>
      <c r="BC258" s="1134"/>
      <c r="BD258" s="1134"/>
      <c r="BE258" s="1134"/>
      <c r="BF258" s="1134"/>
      <c r="BG258" s="1135"/>
      <c r="BH258" s="932"/>
      <c r="BI258" s="933"/>
      <c r="BJ258" s="933"/>
      <c r="BK258" s="933"/>
      <c r="BL258" s="933"/>
      <c r="BM258" s="933"/>
      <c r="BN258" s="933"/>
      <c r="BO258" s="933"/>
      <c r="BP258" s="933"/>
      <c r="BQ258" s="934"/>
      <c r="BX258" s="6"/>
    </row>
    <row r="259" spans="1:76" ht="12" customHeight="1" x14ac:dyDescent="0.15">
      <c r="A259" s="1"/>
      <c r="D259" s="549"/>
      <c r="E259" s="549"/>
      <c r="F259" s="549"/>
      <c r="G259" s="549"/>
      <c r="H259" s="549"/>
      <c r="I259" s="549"/>
      <c r="J259" s="549"/>
      <c r="K259" s="549"/>
      <c r="L259" s="549"/>
      <c r="M259" s="549"/>
      <c r="N259" s="549"/>
      <c r="O259" s="550"/>
      <c r="W259" s="6"/>
      <c r="X259" s="1"/>
      <c r="Z259" s="596"/>
      <c r="AA259" s="597"/>
      <c r="AB259" s="597"/>
      <c r="AC259" s="597"/>
      <c r="AD259" s="597"/>
      <c r="AE259" s="597"/>
      <c r="AF259" s="597"/>
      <c r="AG259" s="597"/>
      <c r="AH259" s="597"/>
      <c r="AI259" s="597"/>
      <c r="AJ259" s="597"/>
      <c r="AK259" s="597"/>
      <c r="AL259" s="597"/>
      <c r="AM259" s="597"/>
      <c r="AN259" s="597"/>
      <c r="AO259" s="597"/>
      <c r="AP259" s="597"/>
      <c r="AQ259" s="597"/>
      <c r="AR259" s="597"/>
      <c r="AS259" s="597"/>
      <c r="AT259" s="597"/>
      <c r="AU259" s="597"/>
      <c r="AV259" s="597"/>
      <c r="AW259" s="597"/>
      <c r="AX259" s="597"/>
      <c r="AY259" s="597"/>
      <c r="AZ259" s="597"/>
      <c r="BA259" s="597"/>
      <c r="BB259" s="597"/>
      <c r="BC259" s="597"/>
      <c r="BD259" s="597"/>
      <c r="BE259" s="597"/>
      <c r="BF259" s="597"/>
      <c r="BG259" s="598"/>
      <c r="BH259" s="158"/>
      <c r="BI259" s="20"/>
      <c r="BJ259" s="20"/>
      <c r="BK259" s="20"/>
      <c r="BL259" s="20"/>
      <c r="BM259" s="20"/>
      <c r="BN259" s="20"/>
      <c r="BO259" s="20"/>
      <c r="BP259" s="20"/>
      <c r="BQ259" s="21"/>
      <c r="BX259" s="6"/>
    </row>
    <row r="260" spans="1:76" ht="12" customHeight="1" x14ac:dyDescent="0.15">
      <c r="A260" s="1"/>
      <c r="B260" s="34"/>
      <c r="C260" s="2" t="s">
        <v>1405</v>
      </c>
      <c r="D260" s="928" t="s">
        <v>1113</v>
      </c>
      <c r="E260" s="977"/>
      <c r="F260" s="977"/>
      <c r="G260" s="977"/>
      <c r="H260" s="977"/>
      <c r="I260" s="977"/>
      <c r="J260" s="977"/>
      <c r="K260" s="977"/>
      <c r="L260" s="977"/>
      <c r="M260" s="977"/>
      <c r="N260" s="977"/>
      <c r="O260" s="978"/>
      <c r="P260" s="1"/>
      <c r="Q260" s="2" t="s">
        <v>1400</v>
      </c>
      <c r="S260" s="3" t="s">
        <v>1317</v>
      </c>
      <c r="T260" s="25"/>
      <c r="U260" s="930" t="s">
        <v>1399</v>
      </c>
      <c r="V260" s="931"/>
      <c r="W260" s="1034"/>
      <c r="X260" s="39"/>
      <c r="Y260" s="999"/>
      <c r="Z260" s="999"/>
      <c r="AA260" s="999"/>
      <c r="AB260" s="999"/>
      <c r="AC260" s="999"/>
      <c r="AD260" s="999"/>
      <c r="AE260" s="999"/>
      <c r="AF260" s="999"/>
      <c r="AG260" s="999"/>
      <c r="AH260" s="999"/>
      <c r="AI260" s="999"/>
      <c r="AJ260" s="999"/>
      <c r="AK260" s="999"/>
      <c r="AL260" s="999"/>
      <c r="AM260" s="999"/>
      <c r="AN260" s="999"/>
      <c r="AO260" s="999"/>
      <c r="AP260" s="999"/>
      <c r="AQ260" s="999"/>
      <c r="AR260" s="999"/>
      <c r="AS260" s="999"/>
      <c r="AT260" s="999"/>
      <c r="AU260" s="999"/>
      <c r="AV260" s="999"/>
      <c r="AW260" s="999"/>
      <c r="AX260" s="999"/>
      <c r="AY260" s="999"/>
      <c r="AZ260" s="999"/>
      <c r="BA260" s="999"/>
      <c r="BB260" s="999"/>
      <c r="BC260" s="999"/>
      <c r="BD260" s="999"/>
      <c r="BE260" s="999"/>
      <c r="BF260" s="999"/>
      <c r="BG260" s="1000"/>
      <c r="BH260" s="15"/>
      <c r="BQ260" s="5"/>
      <c r="BX260" s="6"/>
    </row>
    <row r="261" spans="1:76" ht="12" customHeight="1" x14ac:dyDescent="0.15">
      <c r="A261" s="1"/>
      <c r="B261" s="34"/>
      <c r="D261" s="977"/>
      <c r="E261" s="977"/>
      <c r="F261" s="977"/>
      <c r="G261" s="977"/>
      <c r="H261" s="977"/>
      <c r="I261" s="977"/>
      <c r="J261" s="977"/>
      <c r="K261" s="977"/>
      <c r="L261" s="977"/>
      <c r="M261" s="977"/>
      <c r="N261" s="977"/>
      <c r="O261" s="978"/>
      <c r="P261" s="1"/>
      <c r="Q261" s="2" t="s">
        <v>723</v>
      </c>
      <c r="W261" s="6"/>
      <c r="X261" s="1"/>
      <c r="Y261" s="3"/>
      <c r="Z261" s="999"/>
      <c r="AA261" s="999"/>
      <c r="AB261" s="999"/>
      <c r="AC261" s="999"/>
      <c r="AD261" s="999"/>
      <c r="AE261" s="999"/>
      <c r="AF261" s="999"/>
      <c r="AG261" s="999"/>
      <c r="AH261" s="999"/>
      <c r="AI261" s="999"/>
      <c r="AJ261" s="999"/>
      <c r="AK261" s="999"/>
      <c r="AL261" s="999"/>
      <c r="AM261" s="999"/>
      <c r="AN261" s="999"/>
      <c r="AO261" s="999"/>
      <c r="AP261" s="999"/>
      <c r="AQ261" s="999"/>
      <c r="AR261" s="999"/>
      <c r="AS261" s="999"/>
      <c r="AT261" s="999"/>
      <c r="AU261" s="999"/>
      <c r="AV261" s="999"/>
      <c r="AW261" s="999"/>
      <c r="AX261" s="999"/>
      <c r="AY261" s="999"/>
      <c r="AZ261" s="999"/>
      <c r="BA261" s="999"/>
      <c r="BB261" s="999"/>
      <c r="BC261" s="999"/>
      <c r="BD261" s="999"/>
      <c r="BE261" s="999"/>
      <c r="BF261" s="999"/>
      <c r="BG261" s="1000"/>
      <c r="BH261" s="932"/>
      <c r="BI261" s="933"/>
      <c r="BJ261" s="933"/>
      <c r="BK261" s="933"/>
      <c r="BL261" s="933"/>
      <c r="BM261" s="933"/>
      <c r="BN261" s="933"/>
      <c r="BO261" s="933"/>
      <c r="BP261" s="933"/>
      <c r="BQ261" s="934"/>
      <c r="BX261" s="6"/>
    </row>
    <row r="262" spans="1:76" ht="12" customHeight="1" x14ac:dyDescent="0.15">
      <c r="A262" s="1"/>
      <c r="B262" s="34"/>
      <c r="D262" s="977"/>
      <c r="E262" s="977"/>
      <c r="F262" s="977"/>
      <c r="G262" s="977"/>
      <c r="H262" s="977"/>
      <c r="I262" s="977"/>
      <c r="J262" s="977"/>
      <c r="K262" s="977"/>
      <c r="L262" s="977"/>
      <c r="M262" s="977"/>
      <c r="N262" s="977"/>
      <c r="O262" s="978"/>
      <c r="W262" s="6"/>
      <c r="X262" s="1"/>
      <c r="Z262" s="928"/>
      <c r="AA262" s="977"/>
      <c r="AB262" s="977"/>
      <c r="AC262" s="977"/>
      <c r="AD262" s="977"/>
      <c r="AE262" s="977"/>
      <c r="AF262" s="977"/>
      <c r="AG262" s="977"/>
      <c r="AH262" s="977"/>
      <c r="AI262" s="977"/>
      <c r="AJ262" s="977"/>
      <c r="AK262" s="977"/>
      <c r="AL262" s="977"/>
      <c r="AM262" s="977"/>
      <c r="AN262" s="977"/>
      <c r="AO262" s="977"/>
      <c r="AP262" s="977"/>
      <c r="AQ262" s="977"/>
      <c r="AR262" s="977"/>
      <c r="AS262" s="977"/>
      <c r="AT262" s="977"/>
      <c r="AU262" s="977"/>
      <c r="AV262" s="977"/>
      <c r="AW262" s="977"/>
      <c r="AX262" s="977"/>
      <c r="AY262" s="977"/>
      <c r="AZ262" s="977"/>
      <c r="BA262" s="977"/>
      <c r="BB262" s="977"/>
      <c r="BC262" s="977"/>
      <c r="BD262" s="977"/>
      <c r="BE262" s="977"/>
      <c r="BF262" s="977"/>
      <c r="BG262" s="978"/>
      <c r="BH262" s="932"/>
      <c r="BI262" s="933"/>
      <c r="BJ262" s="933"/>
      <c r="BK262" s="933"/>
      <c r="BL262" s="933"/>
      <c r="BM262" s="933"/>
      <c r="BN262" s="933"/>
      <c r="BO262" s="933"/>
      <c r="BP262" s="933"/>
      <c r="BQ262" s="934"/>
      <c r="BX262" s="6"/>
    </row>
    <row r="263" spans="1:76" ht="12" customHeight="1" x14ac:dyDescent="0.15">
      <c r="A263" s="14"/>
      <c r="O263" s="6"/>
      <c r="W263" s="6"/>
      <c r="X263" s="2"/>
      <c r="BG263" s="6"/>
      <c r="BQ263" s="5"/>
      <c r="BX263" s="6"/>
    </row>
    <row r="264" spans="1:76" s="168" customFormat="1" ht="12" customHeight="1" x14ac:dyDescent="0.15">
      <c r="A264" s="197"/>
      <c r="B264" s="181"/>
      <c r="C264" s="181"/>
      <c r="O264" s="198"/>
      <c r="W264" s="198"/>
      <c r="X264" s="409"/>
      <c r="Y264" s="436"/>
      <c r="Z264" s="437"/>
      <c r="AA264" s="437"/>
      <c r="AB264" s="437"/>
      <c r="AC264" s="437"/>
      <c r="AD264" s="437"/>
      <c r="AE264" s="437"/>
      <c r="AF264" s="437"/>
      <c r="AG264" s="437"/>
      <c r="AH264" s="437"/>
      <c r="AI264" s="437"/>
      <c r="AJ264" s="437"/>
      <c r="AK264" s="437"/>
      <c r="AL264" s="437"/>
      <c r="AM264" s="437"/>
      <c r="AN264" s="437"/>
      <c r="AO264" s="437"/>
      <c r="AP264" s="437"/>
      <c r="AQ264" s="437"/>
      <c r="AR264" s="437"/>
      <c r="AS264" s="437"/>
      <c r="AT264" s="437"/>
      <c r="AU264" s="437"/>
      <c r="AV264" s="437"/>
      <c r="AW264" s="437"/>
      <c r="AX264" s="437"/>
      <c r="AY264" s="437"/>
      <c r="AZ264" s="437"/>
      <c r="BA264" s="437"/>
      <c r="BB264" s="437"/>
      <c r="BC264" s="437"/>
      <c r="BD264" s="437"/>
      <c r="BE264" s="437"/>
      <c r="BF264" s="437"/>
      <c r="BG264" s="438"/>
      <c r="BH264" s="174"/>
      <c r="BI264" s="174"/>
      <c r="BJ264" s="174"/>
      <c r="BK264" s="174"/>
      <c r="BL264" s="174"/>
      <c r="BM264" s="174"/>
      <c r="BN264" s="174"/>
      <c r="BO264" s="174"/>
      <c r="BP264" s="174"/>
      <c r="BQ264" s="175"/>
      <c r="BX264" s="198"/>
    </row>
    <row r="265" spans="1:76" s="168" customFormat="1" ht="12" customHeight="1" x14ac:dyDescent="0.15">
      <c r="A265" s="197"/>
      <c r="B265" s="181" t="s">
        <v>887</v>
      </c>
      <c r="C265" s="181" t="s">
        <v>1614</v>
      </c>
      <c r="O265" s="198"/>
      <c r="W265" s="198"/>
      <c r="X265" s="409" t="s">
        <v>15</v>
      </c>
      <c r="Y265" s="1015" t="s">
        <v>1662</v>
      </c>
      <c r="Z265" s="1015"/>
      <c r="AA265" s="1015"/>
      <c r="AB265" s="1015"/>
      <c r="AC265" s="1015"/>
      <c r="AD265" s="1015"/>
      <c r="AE265" s="1015"/>
      <c r="AF265" s="1015"/>
      <c r="AG265" s="1015"/>
      <c r="AH265" s="1015"/>
      <c r="AI265" s="1015"/>
      <c r="AJ265" s="1015"/>
      <c r="AK265" s="1015"/>
      <c r="AL265" s="1015"/>
      <c r="AM265" s="1015"/>
      <c r="AN265" s="1015"/>
      <c r="AO265" s="1015"/>
      <c r="AP265" s="1015"/>
      <c r="AQ265" s="1015"/>
      <c r="AR265" s="1015"/>
      <c r="AS265" s="1015"/>
      <c r="AT265" s="1015"/>
      <c r="AU265" s="1015"/>
      <c r="AV265" s="1015"/>
      <c r="AW265" s="1015"/>
      <c r="AX265" s="1015"/>
      <c r="AY265" s="1015"/>
      <c r="AZ265" s="1015"/>
      <c r="BA265" s="1015"/>
      <c r="BB265" s="1015"/>
      <c r="BC265" s="1015"/>
      <c r="BD265" s="1015"/>
      <c r="BE265" s="1015"/>
      <c r="BF265" s="1015"/>
      <c r="BG265" s="1016"/>
      <c r="BH265" s="174"/>
      <c r="BI265" s="174"/>
      <c r="BJ265" s="174"/>
      <c r="BK265" s="174"/>
      <c r="BL265" s="174"/>
      <c r="BM265" s="174"/>
      <c r="BN265" s="174"/>
      <c r="BO265" s="174"/>
      <c r="BP265" s="174"/>
      <c r="BQ265" s="175"/>
      <c r="BX265" s="198"/>
    </row>
    <row r="266" spans="1:76" s="168" customFormat="1" ht="12" customHeight="1" x14ac:dyDescent="0.15">
      <c r="A266" s="197"/>
      <c r="B266" s="181"/>
      <c r="C266" s="181"/>
      <c r="O266" s="198"/>
      <c r="W266" s="198"/>
      <c r="X266" s="409"/>
      <c r="Y266" s="1015"/>
      <c r="Z266" s="1015"/>
      <c r="AA266" s="1015"/>
      <c r="AB266" s="1015"/>
      <c r="AC266" s="1015"/>
      <c r="AD266" s="1015"/>
      <c r="AE266" s="1015"/>
      <c r="AF266" s="1015"/>
      <c r="AG266" s="1015"/>
      <c r="AH266" s="1015"/>
      <c r="AI266" s="1015"/>
      <c r="AJ266" s="1015"/>
      <c r="AK266" s="1015"/>
      <c r="AL266" s="1015"/>
      <c r="AM266" s="1015"/>
      <c r="AN266" s="1015"/>
      <c r="AO266" s="1015"/>
      <c r="AP266" s="1015"/>
      <c r="AQ266" s="1015"/>
      <c r="AR266" s="1015"/>
      <c r="AS266" s="1015"/>
      <c r="AT266" s="1015"/>
      <c r="AU266" s="1015"/>
      <c r="AV266" s="1015"/>
      <c r="AW266" s="1015"/>
      <c r="AX266" s="1015"/>
      <c r="AY266" s="1015"/>
      <c r="AZ266" s="1015"/>
      <c r="BA266" s="1015"/>
      <c r="BB266" s="1015"/>
      <c r="BC266" s="1015"/>
      <c r="BD266" s="1015"/>
      <c r="BE266" s="1015"/>
      <c r="BF266" s="1015"/>
      <c r="BG266" s="1016"/>
      <c r="BH266" s="174"/>
      <c r="BI266" s="174"/>
      <c r="BJ266" s="174"/>
      <c r="BK266" s="174"/>
      <c r="BL266" s="174"/>
      <c r="BM266" s="174"/>
      <c r="BN266" s="174"/>
      <c r="BO266" s="174"/>
      <c r="BP266" s="174"/>
      <c r="BQ266" s="175"/>
      <c r="BX266" s="198"/>
    </row>
    <row r="267" spans="1:76" s="168" customFormat="1" ht="12" customHeight="1" x14ac:dyDescent="0.15">
      <c r="A267" s="197"/>
      <c r="B267" s="181"/>
      <c r="C267" s="181"/>
      <c r="O267" s="198"/>
      <c r="W267" s="198"/>
      <c r="X267" s="409"/>
      <c r="Y267" s="1015"/>
      <c r="Z267" s="1015"/>
      <c r="AA267" s="1015"/>
      <c r="AB267" s="1015"/>
      <c r="AC267" s="1015"/>
      <c r="AD267" s="1015"/>
      <c r="AE267" s="1015"/>
      <c r="AF267" s="1015"/>
      <c r="AG267" s="1015"/>
      <c r="AH267" s="1015"/>
      <c r="AI267" s="1015"/>
      <c r="AJ267" s="1015"/>
      <c r="AK267" s="1015"/>
      <c r="AL267" s="1015"/>
      <c r="AM267" s="1015"/>
      <c r="AN267" s="1015"/>
      <c r="AO267" s="1015"/>
      <c r="AP267" s="1015"/>
      <c r="AQ267" s="1015"/>
      <c r="AR267" s="1015"/>
      <c r="AS267" s="1015"/>
      <c r="AT267" s="1015"/>
      <c r="AU267" s="1015"/>
      <c r="AV267" s="1015"/>
      <c r="AW267" s="1015"/>
      <c r="AX267" s="1015"/>
      <c r="AY267" s="1015"/>
      <c r="AZ267" s="1015"/>
      <c r="BA267" s="1015"/>
      <c r="BB267" s="1015"/>
      <c r="BC267" s="1015"/>
      <c r="BD267" s="1015"/>
      <c r="BE267" s="1015"/>
      <c r="BF267" s="1015"/>
      <c r="BG267" s="1016"/>
      <c r="BH267" s="174"/>
      <c r="BI267" s="174"/>
      <c r="BJ267" s="174"/>
      <c r="BK267" s="174"/>
      <c r="BL267" s="174"/>
      <c r="BM267" s="174"/>
      <c r="BN267" s="174"/>
      <c r="BO267" s="174"/>
      <c r="BP267" s="174"/>
      <c r="BQ267" s="175"/>
      <c r="BX267" s="198"/>
    </row>
    <row r="268" spans="1:76" s="168" customFormat="1" ht="12" customHeight="1" x14ac:dyDescent="0.15">
      <c r="A268" s="197"/>
      <c r="B268" s="181"/>
      <c r="C268" s="181"/>
      <c r="O268" s="198"/>
      <c r="W268" s="198"/>
      <c r="X268" s="409"/>
      <c r="Y268" s="1015"/>
      <c r="Z268" s="1015"/>
      <c r="AA268" s="1015"/>
      <c r="AB268" s="1015"/>
      <c r="AC268" s="1015"/>
      <c r="AD268" s="1015"/>
      <c r="AE268" s="1015"/>
      <c r="AF268" s="1015"/>
      <c r="AG268" s="1015"/>
      <c r="AH268" s="1015"/>
      <c r="AI268" s="1015"/>
      <c r="AJ268" s="1015"/>
      <c r="AK268" s="1015"/>
      <c r="AL268" s="1015"/>
      <c r="AM268" s="1015"/>
      <c r="AN268" s="1015"/>
      <c r="AO268" s="1015"/>
      <c r="AP268" s="1015"/>
      <c r="AQ268" s="1015"/>
      <c r="AR268" s="1015"/>
      <c r="AS268" s="1015"/>
      <c r="AT268" s="1015"/>
      <c r="AU268" s="1015"/>
      <c r="AV268" s="1015"/>
      <c r="AW268" s="1015"/>
      <c r="AX268" s="1015"/>
      <c r="AY268" s="1015"/>
      <c r="AZ268" s="1015"/>
      <c r="BA268" s="1015"/>
      <c r="BB268" s="1015"/>
      <c r="BC268" s="1015"/>
      <c r="BD268" s="1015"/>
      <c r="BE268" s="1015"/>
      <c r="BF268" s="1015"/>
      <c r="BG268" s="1016"/>
      <c r="BH268" s="174"/>
      <c r="BI268" s="174"/>
      <c r="BJ268" s="174"/>
      <c r="BK268" s="174"/>
      <c r="BL268" s="174"/>
      <c r="BM268" s="174"/>
      <c r="BN268" s="174"/>
      <c r="BO268" s="174"/>
      <c r="BP268" s="174"/>
      <c r="BQ268" s="175"/>
      <c r="BX268" s="198"/>
    </row>
    <row r="269" spans="1:76" s="168" customFormat="1" ht="12" customHeight="1" x14ac:dyDescent="0.15">
      <c r="A269" s="197"/>
      <c r="B269" s="181"/>
      <c r="C269" s="181"/>
      <c r="O269" s="198"/>
      <c r="W269" s="198"/>
      <c r="X269" s="409"/>
      <c r="Y269" s="1015"/>
      <c r="Z269" s="1015"/>
      <c r="AA269" s="1015"/>
      <c r="AB269" s="1015"/>
      <c r="AC269" s="1015"/>
      <c r="AD269" s="1015"/>
      <c r="AE269" s="1015"/>
      <c r="AF269" s="1015"/>
      <c r="AG269" s="1015"/>
      <c r="AH269" s="1015"/>
      <c r="AI269" s="1015"/>
      <c r="AJ269" s="1015"/>
      <c r="AK269" s="1015"/>
      <c r="AL269" s="1015"/>
      <c r="AM269" s="1015"/>
      <c r="AN269" s="1015"/>
      <c r="AO269" s="1015"/>
      <c r="AP269" s="1015"/>
      <c r="AQ269" s="1015"/>
      <c r="AR269" s="1015"/>
      <c r="AS269" s="1015"/>
      <c r="AT269" s="1015"/>
      <c r="AU269" s="1015"/>
      <c r="AV269" s="1015"/>
      <c r="AW269" s="1015"/>
      <c r="AX269" s="1015"/>
      <c r="AY269" s="1015"/>
      <c r="AZ269" s="1015"/>
      <c r="BA269" s="1015"/>
      <c r="BB269" s="1015"/>
      <c r="BC269" s="1015"/>
      <c r="BD269" s="1015"/>
      <c r="BE269" s="1015"/>
      <c r="BF269" s="1015"/>
      <c r="BG269" s="1016"/>
      <c r="BH269" s="174"/>
      <c r="BI269" s="174"/>
      <c r="BJ269" s="174"/>
      <c r="BK269" s="174"/>
      <c r="BL269" s="174"/>
      <c r="BM269" s="174"/>
      <c r="BN269" s="174"/>
      <c r="BO269" s="174"/>
      <c r="BP269" s="174"/>
      <c r="BQ269" s="175"/>
      <c r="BX269" s="198"/>
    </row>
    <row r="270" spans="1:76" s="168" customFormat="1" ht="12" customHeight="1" x14ac:dyDescent="0.15">
      <c r="A270" s="197"/>
      <c r="B270" s="181"/>
      <c r="C270" s="181"/>
      <c r="O270" s="198"/>
      <c r="W270" s="198"/>
      <c r="X270" s="409"/>
      <c r="Y270" s="1015"/>
      <c r="Z270" s="1015"/>
      <c r="AA270" s="1015"/>
      <c r="AB270" s="1015"/>
      <c r="AC270" s="1015"/>
      <c r="AD270" s="1015"/>
      <c r="AE270" s="1015"/>
      <c r="AF270" s="1015"/>
      <c r="AG270" s="1015"/>
      <c r="AH270" s="1015"/>
      <c r="AI270" s="1015"/>
      <c r="AJ270" s="1015"/>
      <c r="AK270" s="1015"/>
      <c r="AL270" s="1015"/>
      <c r="AM270" s="1015"/>
      <c r="AN270" s="1015"/>
      <c r="AO270" s="1015"/>
      <c r="AP270" s="1015"/>
      <c r="AQ270" s="1015"/>
      <c r="AR270" s="1015"/>
      <c r="AS270" s="1015"/>
      <c r="AT270" s="1015"/>
      <c r="AU270" s="1015"/>
      <c r="AV270" s="1015"/>
      <c r="AW270" s="1015"/>
      <c r="AX270" s="1015"/>
      <c r="AY270" s="1015"/>
      <c r="AZ270" s="1015"/>
      <c r="BA270" s="1015"/>
      <c r="BB270" s="1015"/>
      <c r="BC270" s="1015"/>
      <c r="BD270" s="1015"/>
      <c r="BE270" s="1015"/>
      <c r="BF270" s="1015"/>
      <c r="BG270" s="1016"/>
      <c r="BH270" s="174"/>
      <c r="BI270" s="174"/>
      <c r="BJ270" s="174"/>
      <c r="BK270" s="174"/>
      <c r="BL270" s="174"/>
      <c r="BM270" s="174"/>
      <c r="BN270" s="174"/>
      <c r="BO270" s="174"/>
      <c r="BP270" s="174"/>
      <c r="BQ270" s="175"/>
      <c r="BX270" s="198"/>
    </row>
    <row r="271" spans="1:76" s="168" customFormat="1" ht="12" customHeight="1" x14ac:dyDescent="0.15">
      <c r="A271" s="197"/>
      <c r="B271" s="181"/>
      <c r="C271" s="181"/>
      <c r="O271" s="198"/>
      <c r="W271" s="198"/>
      <c r="X271" s="409"/>
      <c r="Y271" s="1015"/>
      <c r="Z271" s="1015"/>
      <c r="AA271" s="1015"/>
      <c r="AB271" s="1015"/>
      <c r="AC271" s="1015"/>
      <c r="AD271" s="1015"/>
      <c r="AE271" s="1015"/>
      <c r="AF271" s="1015"/>
      <c r="AG271" s="1015"/>
      <c r="AH271" s="1015"/>
      <c r="AI271" s="1015"/>
      <c r="AJ271" s="1015"/>
      <c r="AK271" s="1015"/>
      <c r="AL271" s="1015"/>
      <c r="AM271" s="1015"/>
      <c r="AN271" s="1015"/>
      <c r="AO271" s="1015"/>
      <c r="AP271" s="1015"/>
      <c r="AQ271" s="1015"/>
      <c r="AR271" s="1015"/>
      <c r="AS271" s="1015"/>
      <c r="AT271" s="1015"/>
      <c r="AU271" s="1015"/>
      <c r="AV271" s="1015"/>
      <c r="AW271" s="1015"/>
      <c r="AX271" s="1015"/>
      <c r="AY271" s="1015"/>
      <c r="AZ271" s="1015"/>
      <c r="BA271" s="1015"/>
      <c r="BB271" s="1015"/>
      <c r="BC271" s="1015"/>
      <c r="BD271" s="1015"/>
      <c r="BE271" s="1015"/>
      <c r="BF271" s="1015"/>
      <c r="BG271" s="1016"/>
      <c r="BH271" s="174"/>
      <c r="BI271" s="174"/>
      <c r="BJ271" s="174"/>
      <c r="BK271" s="174"/>
      <c r="BL271" s="174"/>
      <c r="BM271" s="174"/>
      <c r="BN271" s="174"/>
      <c r="BO271" s="174"/>
      <c r="BP271" s="174"/>
      <c r="BQ271" s="175"/>
      <c r="BX271" s="198"/>
    </row>
    <row r="272" spans="1:76" s="168" customFormat="1" ht="12" customHeight="1" x14ac:dyDescent="0.15">
      <c r="A272" s="408"/>
      <c r="B272" s="539"/>
      <c r="C272" s="539"/>
      <c r="D272" s="199"/>
      <c r="E272" s="199"/>
      <c r="F272" s="199"/>
      <c r="G272" s="199"/>
      <c r="H272" s="199"/>
      <c r="I272" s="199"/>
      <c r="J272" s="199"/>
      <c r="K272" s="199"/>
      <c r="L272" s="199"/>
      <c r="M272" s="199"/>
      <c r="N272" s="199"/>
      <c r="O272" s="200"/>
      <c r="P272" s="199"/>
      <c r="Q272" s="199"/>
      <c r="R272" s="199"/>
      <c r="S272" s="199"/>
      <c r="T272" s="199"/>
      <c r="U272" s="199"/>
      <c r="V272" s="199"/>
      <c r="W272" s="200"/>
      <c r="X272" s="626"/>
      <c r="Y272" s="1234"/>
      <c r="Z272" s="1234"/>
      <c r="AA272" s="1234"/>
      <c r="AB272" s="1234"/>
      <c r="AC272" s="1234"/>
      <c r="AD272" s="1234"/>
      <c r="AE272" s="1234"/>
      <c r="AF272" s="1234"/>
      <c r="AG272" s="1234"/>
      <c r="AH272" s="1234"/>
      <c r="AI272" s="1234"/>
      <c r="AJ272" s="1234"/>
      <c r="AK272" s="1234"/>
      <c r="AL272" s="1234"/>
      <c r="AM272" s="1234"/>
      <c r="AN272" s="1234"/>
      <c r="AO272" s="1234"/>
      <c r="AP272" s="1234"/>
      <c r="AQ272" s="1234"/>
      <c r="AR272" s="1234"/>
      <c r="AS272" s="1234"/>
      <c r="AT272" s="1234"/>
      <c r="AU272" s="1234"/>
      <c r="AV272" s="1234"/>
      <c r="AW272" s="1234"/>
      <c r="AX272" s="1234"/>
      <c r="AY272" s="1234"/>
      <c r="AZ272" s="1234"/>
      <c r="BA272" s="1234"/>
      <c r="BB272" s="1234"/>
      <c r="BC272" s="1234"/>
      <c r="BD272" s="1234"/>
      <c r="BE272" s="1234"/>
      <c r="BF272" s="1234"/>
      <c r="BG272" s="1235"/>
      <c r="BH272" s="412"/>
      <c r="BI272" s="412"/>
      <c r="BJ272" s="412"/>
      <c r="BK272" s="412"/>
      <c r="BL272" s="412"/>
      <c r="BM272" s="412"/>
      <c r="BN272" s="412"/>
      <c r="BO272" s="412"/>
      <c r="BP272" s="412"/>
      <c r="BQ272" s="413"/>
      <c r="BR272" s="199"/>
      <c r="BS272" s="199"/>
      <c r="BT272" s="199"/>
      <c r="BU272" s="199"/>
      <c r="BV272" s="199"/>
      <c r="BW272" s="199"/>
      <c r="BX272" s="200"/>
    </row>
    <row r="273" spans="1:76" s="168" customFormat="1" ht="12" customHeight="1" x14ac:dyDescent="0.15">
      <c r="A273" s="197"/>
      <c r="B273" s="181"/>
      <c r="C273" s="181"/>
      <c r="O273" s="198"/>
      <c r="W273" s="198"/>
      <c r="X273" s="409"/>
      <c r="Y273" s="436"/>
      <c r="Z273" s="437"/>
      <c r="AA273" s="437"/>
      <c r="AB273" s="437"/>
      <c r="AC273" s="437"/>
      <c r="AD273" s="437"/>
      <c r="AE273" s="437"/>
      <c r="AF273" s="437"/>
      <c r="AG273" s="437"/>
      <c r="AH273" s="437"/>
      <c r="AI273" s="437"/>
      <c r="AJ273" s="437"/>
      <c r="AK273" s="437"/>
      <c r="AL273" s="437"/>
      <c r="AM273" s="437"/>
      <c r="AN273" s="437"/>
      <c r="AO273" s="437"/>
      <c r="AP273" s="437"/>
      <c r="AQ273" s="437"/>
      <c r="AR273" s="437"/>
      <c r="AS273" s="437"/>
      <c r="AT273" s="437"/>
      <c r="AU273" s="437"/>
      <c r="AV273" s="437"/>
      <c r="AW273" s="437"/>
      <c r="AX273" s="437"/>
      <c r="AY273" s="437"/>
      <c r="AZ273" s="437"/>
      <c r="BA273" s="437"/>
      <c r="BB273" s="437"/>
      <c r="BC273" s="437"/>
      <c r="BD273" s="437"/>
      <c r="BE273" s="437"/>
      <c r="BF273" s="437"/>
      <c r="BG273" s="438"/>
      <c r="BH273" s="174"/>
      <c r="BI273" s="174"/>
      <c r="BJ273" s="174"/>
      <c r="BK273" s="174"/>
      <c r="BL273" s="174"/>
      <c r="BM273" s="174"/>
      <c r="BN273" s="174"/>
      <c r="BO273" s="174"/>
      <c r="BP273" s="174"/>
      <c r="BQ273" s="175"/>
      <c r="BX273" s="198"/>
    </row>
    <row r="274" spans="1:76" s="168" customFormat="1" ht="12" customHeight="1" x14ac:dyDescent="0.15">
      <c r="A274" s="197"/>
      <c r="B274" s="181"/>
      <c r="C274" s="181" t="s">
        <v>1338</v>
      </c>
      <c r="D274" s="1015" t="s">
        <v>1615</v>
      </c>
      <c r="E274" s="1015"/>
      <c r="F274" s="1015"/>
      <c r="G274" s="1015"/>
      <c r="H274" s="1015"/>
      <c r="I274" s="1015"/>
      <c r="J274" s="1015"/>
      <c r="K274" s="1015"/>
      <c r="L274" s="1015"/>
      <c r="M274" s="1015"/>
      <c r="N274" s="1015"/>
      <c r="O274" s="1016"/>
      <c r="P274" s="197"/>
      <c r="Q274" s="168" t="s">
        <v>12</v>
      </c>
      <c r="S274" s="409" t="s">
        <v>14</v>
      </c>
      <c r="T274" s="430"/>
      <c r="U274" s="930" t="s">
        <v>13</v>
      </c>
      <c r="V274" s="931"/>
      <c r="W274" s="1034"/>
      <c r="X274" s="409" t="s">
        <v>15</v>
      </c>
      <c r="Y274" s="1015" t="s">
        <v>1618</v>
      </c>
      <c r="Z274" s="1015"/>
      <c r="AA274" s="1015"/>
      <c r="AB274" s="1015"/>
      <c r="AC274" s="1015"/>
      <c r="AD274" s="1015"/>
      <c r="AE274" s="1015"/>
      <c r="AF274" s="1015"/>
      <c r="AG274" s="1015"/>
      <c r="AH274" s="1015"/>
      <c r="AI274" s="1015"/>
      <c r="AJ274" s="1015"/>
      <c r="AK274" s="1015"/>
      <c r="AL274" s="1015"/>
      <c r="AM274" s="1015"/>
      <c r="AN274" s="1015"/>
      <c r="AO274" s="1015"/>
      <c r="AP274" s="1015"/>
      <c r="AQ274" s="1015"/>
      <c r="AR274" s="1015"/>
      <c r="AS274" s="1015"/>
      <c r="AT274" s="1015"/>
      <c r="AU274" s="1015"/>
      <c r="AV274" s="1015"/>
      <c r="AW274" s="1015"/>
      <c r="AX274" s="1015"/>
      <c r="AY274" s="1015"/>
      <c r="AZ274" s="1015"/>
      <c r="BA274" s="1015"/>
      <c r="BB274" s="1015"/>
      <c r="BC274" s="1015"/>
      <c r="BD274" s="1015"/>
      <c r="BE274" s="1015"/>
      <c r="BF274" s="1015"/>
      <c r="BG274" s="1016"/>
      <c r="BH274" s="940" t="s">
        <v>1663</v>
      </c>
      <c r="BI274" s="941"/>
      <c r="BJ274" s="941"/>
      <c r="BK274" s="941"/>
      <c r="BL274" s="941"/>
      <c r="BM274" s="941"/>
      <c r="BN274" s="941"/>
      <c r="BO274" s="941"/>
      <c r="BP274" s="941"/>
      <c r="BQ274" s="942"/>
      <c r="BX274" s="198"/>
    </row>
    <row r="275" spans="1:76" s="168" customFormat="1" ht="12" customHeight="1" x14ac:dyDescent="0.15">
      <c r="A275" s="197"/>
      <c r="B275" s="181"/>
      <c r="C275" s="181"/>
      <c r="D275" s="1015"/>
      <c r="E275" s="1015"/>
      <c r="F275" s="1015"/>
      <c r="G275" s="1015"/>
      <c r="H275" s="1015"/>
      <c r="I275" s="1015"/>
      <c r="J275" s="1015"/>
      <c r="K275" s="1015"/>
      <c r="L275" s="1015"/>
      <c r="M275" s="1015"/>
      <c r="N275" s="1015"/>
      <c r="O275" s="1016"/>
      <c r="W275" s="198"/>
      <c r="X275" s="409"/>
      <c r="Y275" s="1015"/>
      <c r="Z275" s="1015"/>
      <c r="AA275" s="1015"/>
      <c r="AB275" s="1015"/>
      <c r="AC275" s="1015"/>
      <c r="AD275" s="1015"/>
      <c r="AE275" s="1015"/>
      <c r="AF275" s="1015"/>
      <c r="AG275" s="1015"/>
      <c r="AH275" s="1015"/>
      <c r="AI275" s="1015"/>
      <c r="AJ275" s="1015"/>
      <c r="AK275" s="1015"/>
      <c r="AL275" s="1015"/>
      <c r="AM275" s="1015"/>
      <c r="AN275" s="1015"/>
      <c r="AO275" s="1015"/>
      <c r="AP275" s="1015"/>
      <c r="AQ275" s="1015"/>
      <c r="AR275" s="1015"/>
      <c r="AS275" s="1015"/>
      <c r="AT275" s="1015"/>
      <c r="AU275" s="1015"/>
      <c r="AV275" s="1015"/>
      <c r="AW275" s="1015"/>
      <c r="AX275" s="1015"/>
      <c r="AY275" s="1015"/>
      <c r="AZ275" s="1015"/>
      <c r="BA275" s="1015"/>
      <c r="BB275" s="1015"/>
      <c r="BC275" s="1015"/>
      <c r="BD275" s="1015"/>
      <c r="BE275" s="1015"/>
      <c r="BF275" s="1015"/>
      <c r="BG275" s="1016"/>
      <c r="BH275" s="940"/>
      <c r="BI275" s="941"/>
      <c r="BJ275" s="941"/>
      <c r="BK275" s="941"/>
      <c r="BL275" s="941"/>
      <c r="BM275" s="941"/>
      <c r="BN275" s="941"/>
      <c r="BO275" s="941"/>
      <c r="BP275" s="941"/>
      <c r="BQ275" s="942"/>
      <c r="BX275" s="198"/>
    </row>
    <row r="276" spans="1:76" s="168" customFormat="1" ht="12" customHeight="1" x14ac:dyDescent="0.15">
      <c r="A276" s="197"/>
      <c r="B276" s="181"/>
      <c r="C276" s="181"/>
      <c r="D276" s="1015"/>
      <c r="E276" s="1015"/>
      <c r="F276" s="1015"/>
      <c r="G276" s="1015"/>
      <c r="H276" s="1015"/>
      <c r="I276" s="1015"/>
      <c r="J276" s="1015"/>
      <c r="K276" s="1015"/>
      <c r="L276" s="1015"/>
      <c r="M276" s="1015"/>
      <c r="N276" s="1015"/>
      <c r="O276" s="1016"/>
      <c r="W276" s="198"/>
      <c r="X276" s="409"/>
      <c r="Y276" s="1015"/>
      <c r="Z276" s="1015"/>
      <c r="AA276" s="1015"/>
      <c r="AB276" s="1015"/>
      <c r="AC276" s="1015"/>
      <c r="AD276" s="1015"/>
      <c r="AE276" s="1015"/>
      <c r="AF276" s="1015"/>
      <c r="AG276" s="1015"/>
      <c r="AH276" s="1015"/>
      <c r="AI276" s="1015"/>
      <c r="AJ276" s="1015"/>
      <c r="AK276" s="1015"/>
      <c r="AL276" s="1015"/>
      <c r="AM276" s="1015"/>
      <c r="AN276" s="1015"/>
      <c r="AO276" s="1015"/>
      <c r="AP276" s="1015"/>
      <c r="AQ276" s="1015"/>
      <c r="AR276" s="1015"/>
      <c r="AS276" s="1015"/>
      <c r="AT276" s="1015"/>
      <c r="AU276" s="1015"/>
      <c r="AV276" s="1015"/>
      <c r="AW276" s="1015"/>
      <c r="AX276" s="1015"/>
      <c r="AY276" s="1015"/>
      <c r="AZ276" s="1015"/>
      <c r="BA276" s="1015"/>
      <c r="BB276" s="1015"/>
      <c r="BC276" s="1015"/>
      <c r="BD276" s="1015"/>
      <c r="BE276" s="1015"/>
      <c r="BF276" s="1015"/>
      <c r="BG276" s="1016"/>
      <c r="BH276" s="174"/>
      <c r="BI276" s="174"/>
      <c r="BJ276" s="174"/>
      <c r="BK276" s="174"/>
      <c r="BL276" s="174"/>
      <c r="BM276" s="174"/>
      <c r="BN276" s="174"/>
      <c r="BO276" s="174"/>
      <c r="BP276" s="174"/>
      <c r="BQ276" s="175"/>
      <c r="BX276" s="198"/>
    </row>
    <row r="277" spans="1:76" s="168" customFormat="1" ht="12" customHeight="1" x14ac:dyDescent="0.15">
      <c r="A277" s="197"/>
      <c r="B277" s="181"/>
      <c r="C277" s="181"/>
      <c r="D277" s="1015"/>
      <c r="E277" s="1015"/>
      <c r="F277" s="1015"/>
      <c r="G277" s="1015"/>
      <c r="H277" s="1015"/>
      <c r="I277" s="1015"/>
      <c r="J277" s="1015"/>
      <c r="K277" s="1015"/>
      <c r="L277" s="1015"/>
      <c r="M277" s="1015"/>
      <c r="N277" s="1015"/>
      <c r="O277" s="1016"/>
      <c r="W277" s="198"/>
      <c r="X277" s="409"/>
      <c r="Y277" s="1015"/>
      <c r="Z277" s="1015"/>
      <c r="AA277" s="1015"/>
      <c r="AB277" s="1015"/>
      <c r="AC277" s="1015"/>
      <c r="AD277" s="1015"/>
      <c r="AE277" s="1015"/>
      <c r="AF277" s="1015"/>
      <c r="AG277" s="1015"/>
      <c r="AH277" s="1015"/>
      <c r="AI277" s="1015"/>
      <c r="AJ277" s="1015"/>
      <c r="AK277" s="1015"/>
      <c r="AL277" s="1015"/>
      <c r="AM277" s="1015"/>
      <c r="AN277" s="1015"/>
      <c r="AO277" s="1015"/>
      <c r="AP277" s="1015"/>
      <c r="AQ277" s="1015"/>
      <c r="AR277" s="1015"/>
      <c r="AS277" s="1015"/>
      <c r="AT277" s="1015"/>
      <c r="AU277" s="1015"/>
      <c r="AV277" s="1015"/>
      <c r="AW277" s="1015"/>
      <c r="AX277" s="1015"/>
      <c r="AY277" s="1015"/>
      <c r="AZ277" s="1015"/>
      <c r="BA277" s="1015"/>
      <c r="BB277" s="1015"/>
      <c r="BC277" s="1015"/>
      <c r="BD277" s="1015"/>
      <c r="BE277" s="1015"/>
      <c r="BF277" s="1015"/>
      <c r="BG277" s="1016"/>
      <c r="BH277" s="174"/>
      <c r="BI277" s="174"/>
      <c r="BJ277" s="174"/>
      <c r="BK277" s="174"/>
      <c r="BL277" s="174"/>
      <c r="BM277" s="174"/>
      <c r="BN277" s="174"/>
      <c r="BO277" s="174"/>
      <c r="BP277" s="174"/>
      <c r="BQ277" s="175"/>
      <c r="BX277" s="198"/>
    </row>
    <row r="278" spans="1:76" s="168" customFormat="1" ht="12" customHeight="1" x14ac:dyDescent="0.15">
      <c r="A278" s="197"/>
      <c r="B278" s="181"/>
      <c r="C278" s="181"/>
      <c r="D278" s="1015"/>
      <c r="E278" s="1015"/>
      <c r="F278" s="1015"/>
      <c r="G278" s="1015"/>
      <c r="H278" s="1015"/>
      <c r="I278" s="1015"/>
      <c r="J278" s="1015"/>
      <c r="K278" s="1015"/>
      <c r="L278" s="1015"/>
      <c r="M278" s="1015"/>
      <c r="N278" s="1015"/>
      <c r="O278" s="1016"/>
      <c r="W278" s="198"/>
      <c r="X278" s="409"/>
      <c r="Y278" s="1015"/>
      <c r="Z278" s="1015"/>
      <c r="AA278" s="1015"/>
      <c r="AB278" s="1015"/>
      <c r="AC278" s="1015"/>
      <c r="AD278" s="1015"/>
      <c r="AE278" s="1015"/>
      <c r="AF278" s="1015"/>
      <c r="AG278" s="1015"/>
      <c r="AH278" s="1015"/>
      <c r="AI278" s="1015"/>
      <c r="AJ278" s="1015"/>
      <c r="AK278" s="1015"/>
      <c r="AL278" s="1015"/>
      <c r="AM278" s="1015"/>
      <c r="AN278" s="1015"/>
      <c r="AO278" s="1015"/>
      <c r="AP278" s="1015"/>
      <c r="AQ278" s="1015"/>
      <c r="AR278" s="1015"/>
      <c r="AS278" s="1015"/>
      <c r="AT278" s="1015"/>
      <c r="AU278" s="1015"/>
      <c r="AV278" s="1015"/>
      <c r="AW278" s="1015"/>
      <c r="AX278" s="1015"/>
      <c r="AY278" s="1015"/>
      <c r="AZ278" s="1015"/>
      <c r="BA278" s="1015"/>
      <c r="BB278" s="1015"/>
      <c r="BC278" s="1015"/>
      <c r="BD278" s="1015"/>
      <c r="BE278" s="1015"/>
      <c r="BF278" s="1015"/>
      <c r="BG278" s="1016"/>
      <c r="BH278" s="174"/>
      <c r="BI278" s="174"/>
      <c r="BJ278" s="174"/>
      <c r="BK278" s="174"/>
      <c r="BL278" s="174"/>
      <c r="BM278" s="174"/>
      <c r="BN278" s="174"/>
      <c r="BO278" s="174"/>
      <c r="BP278" s="174"/>
      <c r="BQ278" s="175"/>
      <c r="BX278" s="198"/>
    </row>
    <row r="279" spans="1:76" s="168" customFormat="1" ht="12" customHeight="1" x14ac:dyDescent="0.15">
      <c r="A279" s="197"/>
      <c r="B279" s="181"/>
      <c r="C279" s="181"/>
      <c r="D279" s="1015"/>
      <c r="E279" s="1015"/>
      <c r="F279" s="1015"/>
      <c r="G279" s="1015"/>
      <c r="H279" s="1015"/>
      <c r="I279" s="1015"/>
      <c r="J279" s="1015"/>
      <c r="K279" s="1015"/>
      <c r="L279" s="1015"/>
      <c r="M279" s="1015"/>
      <c r="N279" s="1015"/>
      <c r="O279" s="1016"/>
      <c r="W279" s="198"/>
      <c r="X279" s="409"/>
      <c r="Y279" s="1015"/>
      <c r="Z279" s="1015"/>
      <c r="AA279" s="1015"/>
      <c r="AB279" s="1015"/>
      <c r="AC279" s="1015"/>
      <c r="AD279" s="1015"/>
      <c r="AE279" s="1015"/>
      <c r="AF279" s="1015"/>
      <c r="AG279" s="1015"/>
      <c r="AH279" s="1015"/>
      <c r="AI279" s="1015"/>
      <c r="AJ279" s="1015"/>
      <c r="AK279" s="1015"/>
      <c r="AL279" s="1015"/>
      <c r="AM279" s="1015"/>
      <c r="AN279" s="1015"/>
      <c r="AO279" s="1015"/>
      <c r="AP279" s="1015"/>
      <c r="AQ279" s="1015"/>
      <c r="AR279" s="1015"/>
      <c r="AS279" s="1015"/>
      <c r="AT279" s="1015"/>
      <c r="AU279" s="1015"/>
      <c r="AV279" s="1015"/>
      <c r="AW279" s="1015"/>
      <c r="AX279" s="1015"/>
      <c r="AY279" s="1015"/>
      <c r="AZ279" s="1015"/>
      <c r="BA279" s="1015"/>
      <c r="BB279" s="1015"/>
      <c r="BC279" s="1015"/>
      <c r="BD279" s="1015"/>
      <c r="BE279" s="1015"/>
      <c r="BF279" s="1015"/>
      <c r="BG279" s="1016"/>
      <c r="BH279" s="174"/>
      <c r="BI279" s="174"/>
      <c r="BJ279" s="174"/>
      <c r="BK279" s="174"/>
      <c r="BL279" s="174"/>
      <c r="BM279" s="174"/>
      <c r="BN279" s="174"/>
      <c r="BO279" s="174"/>
      <c r="BP279" s="174"/>
      <c r="BQ279" s="175"/>
      <c r="BX279" s="198"/>
    </row>
    <row r="280" spans="1:76" s="168" customFormat="1" ht="12" customHeight="1" x14ac:dyDescent="0.15">
      <c r="A280" s="197"/>
      <c r="B280" s="181"/>
      <c r="C280" s="181"/>
      <c r="D280" s="436"/>
      <c r="E280" s="436"/>
      <c r="F280" s="436"/>
      <c r="G280" s="436"/>
      <c r="H280" s="436"/>
      <c r="I280" s="436"/>
      <c r="J280" s="436"/>
      <c r="K280" s="436"/>
      <c r="L280" s="436"/>
      <c r="M280" s="436"/>
      <c r="N280" s="436"/>
      <c r="O280" s="551"/>
      <c r="W280" s="198"/>
      <c r="X280" s="409"/>
      <c r="Y280" s="1015"/>
      <c r="Z280" s="1015"/>
      <c r="AA280" s="1015"/>
      <c r="AB280" s="1015"/>
      <c r="AC280" s="1015"/>
      <c r="AD280" s="1015"/>
      <c r="AE280" s="1015"/>
      <c r="AF280" s="1015"/>
      <c r="AG280" s="1015"/>
      <c r="AH280" s="1015"/>
      <c r="AI280" s="1015"/>
      <c r="AJ280" s="1015"/>
      <c r="AK280" s="1015"/>
      <c r="AL280" s="1015"/>
      <c r="AM280" s="1015"/>
      <c r="AN280" s="1015"/>
      <c r="AO280" s="1015"/>
      <c r="AP280" s="1015"/>
      <c r="AQ280" s="1015"/>
      <c r="AR280" s="1015"/>
      <c r="AS280" s="1015"/>
      <c r="AT280" s="1015"/>
      <c r="AU280" s="1015"/>
      <c r="AV280" s="1015"/>
      <c r="AW280" s="1015"/>
      <c r="AX280" s="1015"/>
      <c r="AY280" s="1015"/>
      <c r="AZ280" s="1015"/>
      <c r="BA280" s="1015"/>
      <c r="BB280" s="1015"/>
      <c r="BC280" s="1015"/>
      <c r="BD280" s="1015"/>
      <c r="BE280" s="1015"/>
      <c r="BF280" s="1015"/>
      <c r="BG280" s="1016"/>
      <c r="BH280" s="174"/>
      <c r="BI280" s="174"/>
      <c r="BJ280" s="174"/>
      <c r="BK280" s="174"/>
      <c r="BL280" s="174"/>
      <c r="BM280" s="174"/>
      <c r="BN280" s="174"/>
      <c r="BO280" s="174"/>
      <c r="BP280" s="174"/>
      <c r="BQ280" s="175"/>
      <c r="BX280" s="198"/>
    </row>
    <row r="281" spans="1:76" s="168" customFormat="1" ht="12" customHeight="1" x14ac:dyDescent="0.15">
      <c r="A281" s="197"/>
      <c r="B281" s="181"/>
      <c r="C281" s="181"/>
      <c r="D281" s="436"/>
      <c r="E281" s="436"/>
      <c r="F281" s="436"/>
      <c r="G281" s="436"/>
      <c r="H281" s="436"/>
      <c r="I281" s="436"/>
      <c r="J281" s="436"/>
      <c r="K281" s="436"/>
      <c r="L281" s="436"/>
      <c r="M281" s="436"/>
      <c r="N281" s="436"/>
      <c r="O281" s="551"/>
      <c r="P281" s="434"/>
      <c r="Q281" s="434"/>
      <c r="R281" s="434"/>
      <c r="S281" s="434"/>
      <c r="T281" s="434"/>
      <c r="U281" s="434"/>
      <c r="V281" s="434"/>
      <c r="W281" s="435"/>
      <c r="X281" s="434"/>
      <c r="Y281" s="436"/>
      <c r="Z281" s="436"/>
      <c r="AA281" s="436"/>
      <c r="AB281" s="436"/>
      <c r="AC281" s="436"/>
      <c r="AD281" s="436"/>
      <c r="AE281" s="436"/>
      <c r="AF281" s="436"/>
      <c r="AG281" s="436"/>
      <c r="AH281" s="436"/>
      <c r="AI281" s="436"/>
      <c r="AJ281" s="436"/>
      <c r="AK281" s="436"/>
      <c r="AL281" s="436"/>
      <c r="AM281" s="436"/>
      <c r="AN281" s="436"/>
      <c r="AO281" s="436"/>
      <c r="AP281" s="436"/>
      <c r="AQ281" s="436"/>
      <c r="AR281" s="436"/>
      <c r="AS281" s="436"/>
      <c r="AT281" s="436"/>
      <c r="AU281" s="436"/>
      <c r="AV281" s="436"/>
      <c r="AW281" s="436"/>
      <c r="AX281" s="436"/>
      <c r="AY281" s="436"/>
      <c r="AZ281" s="436"/>
      <c r="BA281" s="436"/>
      <c r="BB281" s="436"/>
      <c r="BC281" s="436"/>
      <c r="BD281" s="436"/>
      <c r="BE281" s="436"/>
      <c r="BF281" s="436"/>
      <c r="BG281" s="551"/>
      <c r="BH281" s="565"/>
      <c r="BI281" s="565"/>
      <c r="BJ281" s="565"/>
      <c r="BK281" s="565"/>
      <c r="BL281" s="565"/>
      <c r="BM281" s="565"/>
      <c r="BN281" s="565"/>
      <c r="BO281" s="565"/>
      <c r="BP281" s="565"/>
      <c r="BQ281" s="566"/>
      <c r="BX281" s="198"/>
    </row>
    <row r="282" spans="1:76" s="168" customFormat="1" ht="12" customHeight="1" x14ac:dyDescent="0.15">
      <c r="A282" s="197"/>
      <c r="B282" s="181"/>
      <c r="C282" s="181"/>
      <c r="D282" s="554"/>
      <c r="E282" s="554"/>
      <c r="F282" s="554"/>
      <c r="G282" s="554"/>
      <c r="H282" s="554"/>
      <c r="I282" s="554"/>
      <c r="J282" s="554"/>
      <c r="K282" s="554"/>
      <c r="L282" s="554"/>
      <c r="M282" s="554"/>
      <c r="N282" s="554"/>
      <c r="O282" s="555"/>
      <c r="P282" s="434"/>
      <c r="Q282" s="434"/>
      <c r="R282" s="434"/>
      <c r="S282" s="434"/>
      <c r="T282" s="434"/>
      <c r="U282" s="434"/>
      <c r="V282" s="434"/>
      <c r="W282" s="435"/>
      <c r="X282" s="434" t="s">
        <v>15</v>
      </c>
      <c r="Y282" s="1015" t="s">
        <v>1624</v>
      </c>
      <c r="Z282" s="1015"/>
      <c r="AA282" s="1015"/>
      <c r="AB282" s="1015"/>
      <c r="AC282" s="1015"/>
      <c r="AD282" s="1015"/>
      <c r="AE282" s="1015"/>
      <c r="AF282" s="1015"/>
      <c r="AG282" s="1015"/>
      <c r="AH282" s="1015"/>
      <c r="AI282" s="1015"/>
      <c r="AJ282" s="1015"/>
      <c r="AK282" s="1015"/>
      <c r="AL282" s="1015"/>
      <c r="AM282" s="1015"/>
      <c r="AN282" s="1015"/>
      <c r="AO282" s="1015"/>
      <c r="AP282" s="1015"/>
      <c r="AQ282" s="1015"/>
      <c r="AR282" s="1015"/>
      <c r="AS282" s="1015"/>
      <c r="AT282" s="1015"/>
      <c r="AU282" s="1015"/>
      <c r="AV282" s="1015"/>
      <c r="AW282" s="1015"/>
      <c r="AX282" s="1015"/>
      <c r="AY282" s="1015"/>
      <c r="AZ282" s="1015"/>
      <c r="BA282" s="1015"/>
      <c r="BB282" s="1015"/>
      <c r="BC282" s="1015"/>
      <c r="BD282" s="1015"/>
      <c r="BE282" s="1015"/>
      <c r="BF282" s="1015"/>
      <c r="BG282" s="1016"/>
      <c r="BH282" s="565"/>
      <c r="BI282" s="565"/>
      <c r="BJ282" s="565"/>
      <c r="BK282" s="565"/>
      <c r="BL282" s="565"/>
      <c r="BM282" s="565"/>
      <c r="BN282" s="565"/>
      <c r="BO282" s="565"/>
      <c r="BP282" s="565"/>
      <c r="BQ282" s="566"/>
      <c r="BX282" s="198"/>
    </row>
    <row r="283" spans="1:76" s="168" customFormat="1" ht="12" customHeight="1" x14ac:dyDescent="0.15">
      <c r="A283" s="197"/>
      <c r="B283" s="181"/>
      <c r="C283" s="181"/>
      <c r="D283" s="434"/>
      <c r="E283" s="434"/>
      <c r="F283" s="434"/>
      <c r="G283" s="434"/>
      <c r="H283" s="434"/>
      <c r="I283" s="434"/>
      <c r="J283" s="434"/>
      <c r="K283" s="434"/>
      <c r="L283" s="434"/>
      <c r="M283" s="434"/>
      <c r="N283" s="434"/>
      <c r="O283" s="435"/>
      <c r="P283" s="434"/>
      <c r="Q283" s="434"/>
      <c r="R283" s="434"/>
      <c r="S283" s="434"/>
      <c r="T283" s="434"/>
      <c r="U283" s="434"/>
      <c r="V283" s="434"/>
      <c r="W283" s="435"/>
      <c r="X283" s="434"/>
      <c r="Y283" s="1015"/>
      <c r="Z283" s="1015"/>
      <c r="AA283" s="1015"/>
      <c r="AB283" s="1015"/>
      <c r="AC283" s="1015"/>
      <c r="AD283" s="1015"/>
      <c r="AE283" s="1015"/>
      <c r="AF283" s="1015"/>
      <c r="AG283" s="1015"/>
      <c r="AH283" s="1015"/>
      <c r="AI283" s="1015"/>
      <c r="AJ283" s="1015"/>
      <c r="AK283" s="1015"/>
      <c r="AL283" s="1015"/>
      <c r="AM283" s="1015"/>
      <c r="AN283" s="1015"/>
      <c r="AO283" s="1015"/>
      <c r="AP283" s="1015"/>
      <c r="AQ283" s="1015"/>
      <c r="AR283" s="1015"/>
      <c r="AS283" s="1015"/>
      <c r="AT283" s="1015"/>
      <c r="AU283" s="1015"/>
      <c r="AV283" s="1015"/>
      <c r="AW283" s="1015"/>
      <c r="AX283" s="1015"/>
      <c r="AY283" s="1015"/>
      <c r="AZ283" s="1015"/>
      <c r="BA283" s="1015"/>
      <c r="BB283" s="1015"/>
      <c r="BC283" s="1015"/>
      <c r="BD283" s="1015"/>
      <c r="BE283" s="1015"/>
      <c r="BF283" s="1015"/>
      <c r="BG283" s="1016"/>
      <c r="BH283" s="565"/>
      <c r="BI283" s="565"/>
      <c r="BJ283" s="565"/>
      <c r="BK283" s="565"/>
      <c r="BL283" s="565"/>
      <c r="BM283" s="565"/>
      <c r="BN283" s="565"/>
      <c r="BO283" s="565"/>
      <c r="BP283" s="565"/>
      <c r="BQ283" s="566"/>
      <c r="BX283" s="198"/>
    </row>
    <row r="284" spans="1:76" s="168" customFormat="1" ht="12" customHeight="1" x14ac:dyDescent="0.15">
      <c r="A284" s="197"/>
      <c r="B284" s="181"/>
      <c r="C284" s="181"/>
      <c r="D284" s="434"/>
      <c r="E284" s="434"/>
      <c r="F284" s="434"/>
      <c r="G284" s="434"/>
      <c r="H284" s="434"/>
      <c r="I284" s="434"/>
      <c r="J284" s="434"/>
      <c r="K284" s="434"/>
      <c r="L284" s="434"/>
      <c r="M284" s="434"/>
      <c r="N284" s="434"/>
      <c r="O284" s="435"/>
      <c r="P284" s="434"/>
      <c r="Q284" s="434"/>
      <c r="R284" s="434"/>
      <c r="S284" s="434"/>
      <c r="T284" s="434"/>
      <c r="U284" s="434"/>
      <c r="V284" s="434"/>
      <c r="W284" s="435"/>
      <c r="X284" s="434"/>
      <c r="Y284" s="1015"/>
      <c r="Z284" s="1015"/>
      <c r="AA284" s="1015"/>
      <c r="AB284" s="1015"/>
      <c r="AC284" s="1015"/>
      <c r="AD284" s="1015"/>
      <c r="AE284" s="1015"/>
      <c r="AF284" s="1015"/>
      <c r="AG284" s="1015"/>
      <c r="AH284" s="1015"/>
      <c r="AI284" s="1015"/>
      <c r="AJ284" s="1015"/>
      <c r="AK284" s="1015"/>
      <c r="AL284" s="1015"/>
      <c r="AM284" s="1015"/>
      <c r="AN284" s="1015"/>
      <c r="AO284" s="1015"/>
      <c r="AP284" s="1015"/>
      <c r="AQ284" s="1015"/>
      <c r="AR284" s="1015"/>
      <c r="AS284" s="1015"/>
      <c r="AT284" s="1015"/>
      <c r="AU284" s="1015"/>
      <c r="AV284" s="1015"/>
      <c r="AW284" s="1015"/>
      <c r="AX284" s="1015"/>
      <c r="AY284" s="1015"/>
      <c r="AZ284" s="1015"/>
      <c r="BA284" s="1015"/>
      <c r="BB284" s="1015"/>
      <c r="BC284" s="1015"/>
      <c r="BD284" s="1015"/>
      <c r="BE284" s="1015"/>
      <c r="BF284" s="1015"/>
      <c r="BG284" s="1016"/>
      <c r="BH284" s="565"/>
      <c r="BI284" s="565"/>
      <c r="BJ284" s="565"/>
      <c r="BK284" s="565"/>
      <c r="BL284" s="565"/>
      <c r="BM284" s="565"/>
      <c r="BN284" s="565"/>
      <c r="BO284" s="565"/>
      <c r="BP284" s="565"/>
      <c r="BQ284" s="566"/>
      <c r="BX284" s="198"/>
    </row>
    <row r="285" spans="1:76" s="168" customFormat="1" ht="12" customHeight="1" x14ac:dyDescent="0.15">
      <c r="A285" s="197"/>
      <c r="B285" s="181"/>
      <c r="C285" s="181"/>
      <c r="D285" s="434"/>
      <c r="E285" s="434"/>
      <c r="F285" s="434"/>
      <c r="G285" s="434"/>
      <c r="H285" s="434"/>
      <c r="I285" s="434"/>
      <c r="J285" s="434"/>
      <c r="K285" s="434"/>
      <c r="L285" s="434"/>
      <c r="M285" s="434"/>
      <c r="N285" s="434"/>
      <c r="O285" s="435"/>
      <c r="P285" s="434"/>
      <c r="Q285" s="434"/>
      <c r="R285" s="434"/>
      <c r="S285" s="434"/>
      <c r="T285" s="434"/>
      <c r="U285" s="434"/>
      <c r="V285" s="434"/>
      <c r="W285" s="435"/>
      <c r="X285" s="434"/>
      <c r="Y285" s="1015"/>
      <c r="Z285" s="1015"/>
      <c r="AA285" s="1015"/>
      <c r="AB285" s="1015"/>
      <c r="AC285" s="1015"/>
      <c r="AD285" s="1015"/>
      <c r="AE285" s="1015"/>
      <c r="AF285" s="1015"/>
      <c r="AG285" s="1015"/>
      <c r="AH285" s="1015"/>
      <c r="AI285" s="1015"/>
      <c r="AJ285" s="1015"/>
      <c r="AK285" s="1015"/>
      <c r="AL285" s="1015"/>
      <c r="AM285" s="1015"/>
      <c r="AN285" s="1015"/>
      <c r="AO285" s="1015"/>
      <c r="AP285" s="1015"/>
      <c r="AQ285" s="1015"/>
      <c r="AR285" s="1015"/>
      <c r="AS285" s="1015"/>
      <c r="AT285" s="1015"/>
      <c r="AU285" s="1015"/>
      <c r="AV285" s="1015"/>
      <c r="AW285" s="1015"/>
      <c r="AX285" s="1015"/>
      <c r="AY285" s="1015"/>
      <c r="AZ285" s="1015"/>
      <c r="BA285" s="1015"/>
      <c r="BB285" s="1015"/>
      <c r="BC285" s="1015"/>
      <c r="BD285" s="1015"/>
      <c r="BE285" s="1015"/>
      <c r="BF285" s="1015"/>
      <c r="BG285" s="1016"/>
      <c r="BH285" s="565"/>
      <c r="BI285" s="565"/>
      <c r="BJ285" s="565"/>
      <c r="BK285" s="565"/>
      <c r="BL285" s="565"/>
      <c r="BM285" s="565"/>
      <c r="BN285" s="565"/>
      <c r="BO285" s="565"/>
      <c r="BP285" s="565"/>
      <c r="BQ285" s="566"/>
      <c r="BX285" s="198"/>
    </row>
    <row r="286" spans="1:76" s="168" customFormat="1" ht="12" customHeight="1" x14ac:dyDescent="0.15">
      <c r="A286" s="197"/>
      <c r="B286" s="181"/>
      <c r="C286" s="181" t="s">
        <v>877</v>
      </c>
      <c r="D286" s="1015" t="s">
        <v>1616</v>
      </c>
      <c r="E286" s="1015"/>
      <c r="F286" s="1015"/>
      <c r="G286" s="1015"/>
      <c r="H286" s="1015"/>
      <c r="I286" s="1015"/>
      <c r="J286" s="1015"/>
      <c r="K286" s="1015"/>
      <c r="L286" s="1015"/>
      <c r="M286" s="1015"/>
      <c r="N286" s="1015"/>
      <c r="O286" s="1016"/>
      <c r="P286" s="197"/>
      <c r="Q286" s="168" t="s">
        <v>12</v>
      </c>
      <c r="S286" s="409" t="s">
        <v>14</v>
      </c>
      <c r="T286" s="430"/>
      <c r="U286" s="930" t="s">
        <v>13</v>
      </c>
      <c r="V286" s="931"/>
      <c r="W286" s="1034"/>
      <c r="X286" s="409" t="s">
        <v>15</v>
      </c>
      <c r="Y286" s="1029" t="s">
        <v>1620</v>
      </c>
      <c r="Z286" s="957"/>
      <c r="AA286" s="957"/>
      <c r="AB286" s="957"/>
      <c r="AC286" s="957"/>
      <c r="AD286" s="957"/>
      <c r="AE286" s="957"/>
      <c r="AF286" s="957"/>
      <c r="AG286" s="957"/>
      <c r="AH286" s="957"/>
      <c r="AI286" s="957"/>
      <c r="AJ286" s="957"/>
      <c r="AK286" s="957"/>
      <c r="AL286" s="957"/>
      <c r="AM286" s="957"/>
      <c r="AN286" s="957"/>
      <c r="AO286" s="957"/>
      <c r="AP286" s="957"/>
      <c r="AQ286" s="957"/>
      <c r="AR286" s="957"/>
      <c r="AS286" s="957"/>
      <c r="AT286" s="957"/>
      <c r="AU286" s="957"/>
      <c r="AV286" s="957"/>
      <c r="AW286" s="957"/>
      <c r="AX286" s="957"/>
      <c r="AY286" s="957"/>
      <c r="AZ286" s="957"/>
      <c r="BA286" s="957"/>
      <c r="BB286" s="957"/>
      <c r="BC286" s="957"/>
      <c r="BD286" s="957"/>
      <c r="BE286" s="957"/>
      <c r="BF286" s="957"/>
      <c r="BG286" s="958"/>
      <c r="BH286" s="1066" t="s">
        <v>1621</v>
      </c>
      <c r="BI286" s="1067"/>
      <c r="BJ286" s="1067"/>
      <c r="BK286" s="1067"/>
      <c r="BL286" s="1067"/>
      <c r="BM286" s="1067"/>
      <c r="BN286" s="1067"/>
      <c r="BO286" s="1067"/>
      <c r="BP286" s="1067"/>
      <c r="BQ286" s="1068"/>
      <c r="BX286" s="198"/>
    </row>
    <row r="287" spans="1:76" s="168" customFormat="1" ht="12" customHeight="1" x14ac:dyDescent="0.15">
      <c r="A287" s="197"/>
      <c r="B287" s="181"/>
      <c r="C287" s="181"/>
      <c r="D287" s="1015"/>
      <c r="E287" s="1015"/>
      <c r="F287" s="1015"/>
      <c r="G287" s="1015"/>
      <c r="H287" s="1015"/>
      <c r="I287" s="1015"/>
      <c r="J287" s="1015"/>
      <c r="K287" s="1015"/>
      <c r="L287" s="1015"/>
      <c r="M287" s="1015"/>
      <c r="N287" s="1015"/>
      <c r="O287" s="1016"/>
      <c r="W287" s="198"/>
      <c r="X287" s="409"/>
      <c r="Y287" s="957"/>
      <c r="Z287" s="957"/>
      <c r="AA287" s="957"/>
      <c r="AB287" s="957"/>
      <c r="AC287" s="957"/>
      <c r="AD287" s="957"/>
      <c r="AE287" s="957"/>
      <c r="AF287" s="957"/>
      <c r="AG287" s="957"/>
      <c r="AH287" s="957"/>
      <c r="AI287" s="957"/>
      <c r="AJ287" s="957"/>
      <c r="AK287" s="957"/>
      <c r="AL287" s="957"/>
      <c r="AM287" s="957"/>
      <c r="AN287" s="957"/>
      <c r="AO287" s="957"/>
      <c r="AP287" s="957"/>
      <c r="AQ287" s="957"/>
      <c r="AR287" s="957"/>
      <c r="AS287" s="957"/>
      <c r="AT287" s="957"/>
      <c r="AU287" s="957"/>
      <c r="AV287" s="957"/>
      <c r="AW287" s="957"/>
      <c r="AX287" s="957"/>
      <c r="AY287" s="957"/>
      <c r="AZ287" s="957"/>
      <c r="BA287" s="957"/>
      <c r="BB287" s="957"/>
      <c r="BC287" s="957"/>
      <c r="BD287" s="957"/>
      <c r="BE287" s="957"/>
      <c r="BF287" s="957"/>
      <c r="BG287" s="958"/>
      <c r="BH287" s="1066"/>
      <c r="BI287" s="1067"/>
      <c r="BJ287" s="1067"/>
      <c r="BK287" s="1067"/>
      <c r="BL287" s="1067"/>
      <c r="BM287" s="1067"/>
      <c r="BN287" s="1067"/>
      <c r="BO287" s="1067"/>
      <c r="BP287" s="1067"/>
      <c r="BQ287" s="1068"/>
      <c r="BX287" s="198"/>
    </row>
    <row r="288" spans="1:76" s="168" customFormat="1" ht="12" customHeight="1" x14ac:dyDescent="0.15">
      <c r="A288" s="197"/>
      <c r="B288" s="181"/>
      <c r="C288" s="181"/>
      <c r="D288" s="1015"/>
      <c r="E288" s="1015"/>
      <c r="F288" s="1015"/>
      <c r="G288" s="1015"/>
      <c r="H288" s="1015"/>
      <c r="I288" s="1015"/>
      <c r="J288" s="1015"/>
      <c r="K288" s="1015"/>
      <c r="L288" s="1015"/>
      <c r="M288" s="1015"/>
      <c r="N288" s="1015"/>
      <c r="O288" s="1016"/>
      <c r="W288" s="198"/>
      <c r="X288" s="409"/>
      <c r="Y288" s="957"/>
      <c r="Z288" s="957"/>
      <c r="AA288" s="957"/>
      <c r="AB288" s="957"/>
      <c r="AC288" s="957"/>
      <c r="AD288" s="957"/>
      <c r="AE288" s="957"/>
      <c r="AF288" s="957"/>
      <c r="AG288" s="957"/>
      <c r="AH288" s="957"/>
      <c r="AI288" s="957"/>
      <c r="AJ288" s="957"/>
      <c r="AK288" s="957"/>
      <c r="AL288" s="957"/>
      <c r="AM288" s="957"/>
      <c r="AN288" s="957"/>
      <c r="AO288" s="957"/>
      <c r="AP288" s="957"/>
      <c r="AQ288" s="957"/>
      <c r="AR288" s="957"/>
      <c r="AS288" s="957"/>
      <c r="AT288" s="957"/>
      <c r="AU288" s="957"/>
      <c r="AV288" s="957"/>
      <c r="AW288" s="957"/>
      <c r="AX288" s="957"/>
      <c r="AY288" s="957"/>
      <c r="AZ288" s="957"/>
      <c r="BA288" s="957"/>
      <c r="BB288" s="957"/>
      <c r="BC288" s="957"/>
      <c r="BD288" s="957"/>
      <c r="BE288" s="957"/>
      <c r="BF288" s="957"/>
      <c r="BG288" s="958"/>
      <c r="BH288" s="174"/>
      <c r="BI288" s="174"/>
      <c r="BJ288" s="174"/>
      <c r="BK288" s="174"/>
      <c r="BL288" s="174"/>
      <c r="BM288" s="174"/>
      <c r="BN288" s="174"/>
      <c r="BO288" s="174"/>
      <c r="BP288" s="174"/>
      <c r="BQ288" s="175"/>
      <c r="BX288" s="198"/>
    </row>
    <row r="289" spans="1:76" s="168" customFormat="1" ht="12" customHeight="1" x14ac:dyDescent="0.15">
      <c r="A289" s="197"/>
      <c r="B289" s="181"/>
      <c r="C289" s="181"/>
      <c r="D289" s="1015"/>
      <c r="E289" s="1015"/>
      <c r="F289" s="1015"/>
      <c r="G289" s="1015"/>
      <c r="H289" s="1015"/>
      <c r="I289" s="1015"/>
      <c r="J289" s="1015"/>
      <c r="K289" s="1015"/>
      <c r="L289" s="1015"/>
      <c r="M289" s="1015"/>
      <c r="N289" s="1015"/>
      <c r="O289" s="1016"/>
      <c r="W289" s="198"/>
      <c r="X289" s="409"/>
      <c r="Y289" s="957"/>
      <c r="Z289" s="957"/>
      <c r="AA289" s="957"/>
      <c r="AB289" s="957"/>
      <c r="AC289" s="957"/>
      <c r="AD289" s="957"/>
      <c r="AE289" s="957"/>
      <c r="AF289" s="957"/>
      <c r="AG289" s="957"/>
      <c r="AH289" s="957"/>
      <c r="AI289" s="957"/>
      <c r="AJ289" s="957"/>
      <c r="AK289" s="957"/>
      <c r="AL289" s="957"/>
      <c r="AM289" s="957"/>
      <c r="AN289" s="957"/>
      <c r="AO289" s="957"/>
      <c r="AP289" s="957"/>
      <c r="AQ289" s="957"/>
      <c r="AR289" s="957"/>
      <c r="AS289" s="957"/>
      <c r="AT289" s="957"/>
      <c r="AU289" s="957"/>
      <c r="AV289" s="957"/>
      <c r="AW289" s="957"/>
      <c r="AX289" s="957"/>
      <c r="AY289" s="957"/>
      <c r="AZ289" s="957"/>
      <c r="BA289" s="957"/>
      <c r="BB289" s="957"/>
      <c r="BC289" s="957"/>
      <c r="BD289" s="957"/>
      <c r="BE289" s="957"/>
      <c r="BF289" s="957"/>
      <c r="BG289" s="958"/>
      <c r="BH289" s="174"/>
      <c r="BI289" s="174"/>
      <c r="BJ289" s="174"/>
      <c r="BK289" s="174"/>
      <c r="BL289" s="174"/>
      <c r="BM289" s="174"/>
      <c r="BN289" s="174"/>
      <c r="BO289" s="174"/>
      <c r="BP289" s="174"/>
      <c r="BQ289" s="175"/>
      <c r="BX289" s="198"/>
    </row>
    <row r="290" spans="1:76" s="168" customFormat="1" ht="12" customHeight="1" x14ac:dyDescent="0.15">
      <c r="A290" s="197"/>
      <c r="B290" s="181"/>
      <c r="C290" s="181"/>
      <c r="D290" s="1015"/>
      <c r="E290" s="1015"/>
      <c r="F290" s="1015"/>
      <c r="G290" s="1015"/>
      <c r="H290" s="1015"/>
      <c r="I290" s="1015"/>
      <c r="J290" s="1015"/>
      <c r="K290" s="1015"/>
      <c r="L290" s="1015"/>
      <c r="M290" s="1015"/>
      <c r="N290" s="1015"/>
      <c r="O290" s="1016"/>
      <c r="W290" s="198"/>
      <c r="X290" s="409"/>
      <c r="Y290" s="957"/>
      <c r="Z290" s="957"/>
      <c r="AA290" s="957"/>
      <c r="AB290" s="957"/>
      <c r="AC290" s="957"/>
      <c r="AD290" s="957"/>
      <c r="AE290" s="957"/>
      <c r="AF290" s="957"/>
      <c r="AG290" s="957"/>
      <c r="AH290" s="957"/>
      <c r="AI290" s="957"/>
      <c r="AJ290" s="957"/>
      <c r="AK290" s="957"/>
      <c r="AL290" s="957"/>
      <c r="AM290" s="957"/>
      <c r="AN290" s="957"/>
      <c r="AO290" s="957"/>
      <c r="AP290" s="957"/>
      <c r="AQ290" s="957"/>
      <c r="AR290" s="957"/>
      <c r="AS290" s="957"/>
      <c r="AT290" s="957"/>
      <c r="AU290" s="957"/>
      <c r="AV290" s="957"/>
      <c r="AW290" s="957"/>
      <c r="AX290" s="957"/>
      <c r="AY290" s="957"/>
      <c r="AZ290" s="957"/>
      <c r="BA290" s="957"/>
      <c r="BB290" s="957"/>
      <c r="BC290" s="957"/>
      <c r="BD290" s="957"/>
      <c r="BE290" s="957"/>
      <c r="BF290" s="957"/>
      <c r="BG290" s="958"/>
      <c r="BH290" s="174"/>
      <c r="BI290" s="174"/>
      <c r="BJ290" s="174"/>
      <c r="BK290" s="174"/>
      <c r="BL290" s="174"/>
      <c r="BM290" s="174"/>
      <c r="BN290" s="174"/>
      <c r="BO290" s="174"/>
      <c r="BP290" s="174"/>
      <c r="BQ290" s="175"/>
      <c r="BX290" s="198"/>
    </row>
    <row r="291" spans="1:76" s="168" customFormat="1" ht="12" customHeight="1" x14ac:dyDescent="0.15">
      <c r="A291" s="197"/>
      <c r="B291" s="181"/>
      <c r="C291" s="181"/>
      <c r="D291" s="1015"/>
      <c r="E291" s="1015"/>
      <c r="F291" s="1015"/>
      <c r="G291" s="1015"/>
      <c r="H291" s="1015"/>
      <c r="I291" s="1015"/>
      <c r="J291" s="1015"/>
      <c r="K291" s="1015"/>
      <c r="L291" s="1015"/>
      <c r="M291" s="1015"/>
      <c r="N291" s="1015"/>
      <c r="O291" s="1016"/>
      <c r="W291" s="198"/>
      <c r="X291" s="409"/>
      <c r="Y291" s="957"/>
      <c r="Z291" s="957"/>
      <c r="AA291" s="957"/>
      <c r="AB291" s="957"/>
      <c r="AC291" s="957"/>
      <c r="AD291" s="957"/>
      <c r="AE291" s="957"/>
      <c r="AF291" s="957"/>
      <c r="AG291" s="957"/>
      <c r="AH291" s="957"/>
      <c r="AI291" s="957"/>
      <c r="AJ291" s="957"/>
      <c r="AK291" s="957"/>
      <c r="AL291" s="957"/>
      <c r="AM291" s="957"/>
      <c r="AN291" s="957"/>
      <c r="AO291" s="957"/>
      <c r="AP291" s="957"/>
      <c r="AQ291" s="957"/>
      <c r="AR291" s="957"/>
      <c r="AS291" s="957"/>
      <c r="AT291" s="957"/>
      <c r="AU291" s="957"/>
      <c r="AV291" s="957"/>
      <c r="AW291" s="957"/>
      <c r="AX291" s="957"/>
      <c r="AY291" s="957"/>
      <c r="AZ291" s="957"/>
      <c r="BA291" s="957"/>
      <c r="BB291" s="957"/>
      <c r="BC291" s="957"/>
      <c r="BD291" s="957"/>
      <c r="BE291" s="957"/>
      <c r="BF291" s="957"/>
      <c r="BG291" s="958"/>
      <c r="BH291" s="174"/>
      <c r="BI291" s="174"/>
      <c r="BJ291" s="174"/>
      <c r="BK291" s="174"/>
      <c r="BL291" s="174"/>
      <c r="BM291" s="174"/>
      <c r="BN291" s="174"/>
      <c r="BO291" s="174"/>
      <c r="BP291" s="174"/>
      <c r="BQ291" s="175"/>
      <c r="BX291" s="198"/>
    </row>
    <row r="292" spans="1:76" s="168" customFormat="1" ht="12" customHeight="1" x14ac:dyDescent="0.15">
      <c r="A292" s="197"/>
      <c r="B292" s="181"/>
      <c r="C292" s="181"/>
      <c r="D292" s="436"/>
      <c r="E292" s="436"/>
      <c r="F292" s="436"/>
      <c r="G292" s="436"/>
      <c r="H292" s="436"/>
      <c r="I292" s="436"/>
      <c r="J292" s="436"/>
      <c r="K292" s="436"/>
      <c r="L292" s="436"/>
      <c r="M292" s="436"/>
      <c r="N292" s="436"/>
      <c r="O292" s="551"/>
      <c r="W292" s="198"/>
      <c r="X292" s="409"/>
      <c r="Y292" s="957"/>
      <c r="Z292" s="957"/>
      <c r="AA292" s="957"/>
      <c r="AB292" s="957"/>
      <c r="AC292" s="957"/>
      <c r="AD292" s="957"/>
      <c r="AE292" s="957"/>
      <c r="AF292" s="957"/>
      <c r="AG292" s="957"/>
      <c r="AH292" s="957"/>
      <c r="AI292" s="957"/>
      <c r="AJ292" s="957"/>
      <c r="AK292" s="957"/>
      <c r="AL292" s="957"/>
      <c r="AM292" s="957"/>
      <c r="AN292" s="957"/>
      <c r="AO292" s="957"/>
      <c r="AP292" s="957"/>
      <c r="AQ292" s="957"/>
      <c r="AR292" s="957"/>
      <c r="AS292" s="957"/>
      <c r="AT292" s="957"/>
      <c r="AU292" s="957"/>
      <c r="AV292" s="957"/>
      <c r="AW292" s="957"/>
      <c r="AX292" s="957"/>
      <c r="AY292" s="957"/>
      <c r="AZ292" s="957"/>
      <c r="BA292" s="957"/>
      <c r="BB292" s="957"/>
      <c r="BC292" s="957"/>
      <c r="BD292" s="957"/>
      <c r="BE292" s="957"/>
      <c r="BF292" s="957"/>
      <c r="BG292" s="958"/>
      <c r="BH292" s="174"/>
      <c r="BI292" s="174"/>
      <c r="BJ292" s="174"/>
      <c r="BK292" s="174"/>
      <c r="BL292" s="174"/>
      <c r="BM292" s="174"/>
      <c r="BN292" s="174"/>
      <c r="BO292" s="174"/>
      <c r="BP292" s="174"/>
      <c r="BQ292" s="175"/>
      <c r="BX292" s="198"/>
    </row>
    <row r="293" spans="1:76" s="168" customFormat="1" ht="12" customHeight="1" x14ac:dyDescent="0.15">
      <c r="A293" s="197"/>
      <c r="B293" s="181"/>
      <c r="C293" s="181"/>
      <c r="O293" s="198"/>
      <c r="W293" s="198"/>
      <c r="X293" s="409"/>
      <c r="Y293" s="957"/>
      <c r="Z293" s="957"/>
      <c r="AA293" s="957"/>
      <c r="AB293" s="957"/>
      <c r="AC293" s="957"/>
      <c r="AD293" s="957"/>
      <c r="AE293" s="957"/>
      <c r="AF293" s="957"/>
      <c r="AG293" s="957"/>
      <c r="AH293" s="957"/>
      <c r="AI293" s="957"/>
      <c r="AJ293" s="957"/>
      <c r="AK293" s="957"/>
      <c r="AL293" s="957"/>
      <c r="AM293" s="957"/>
      <c r="AN293" s="957"/>
      <c r="AO293" s="957"/>
      <c r="AP293" s="957"/>
      <c r="AQ293" s="957"/>
      <c r="AR293" s="957"/>
      <c r="AS293" s="957"/>
      <c r="AT293" s="957"/>
      <c r="AU293" s="957"/>
      <c r="AV293" s="957"/>
      <c r="AW293" s="957"/>
      <c r="AX293" s="957"/>
      <c r="AY293" s="957"/>
      <c r="AZ293" s="957"/>
      <c r="BA293" s="957"/>
      <c r="BB293" s="957"/>
      <c r="BC293" s="957"/>
      <c r="BD293" s="957"/>
      <c r="BE293" s="957"/>
      <c r="BF293" s="957"/>
      <c r="BG293" s="958"/>
      <c r="BH293" s="174"/>
      <c r="BI293" s="174"/>
      <c r="BJ293" s="174"/>
      <c r="BK293" s="174"/>
      <c r="BL293" s="174"/>
      <c r="BM293" s="174"/>
      <c r="BN293" s="174"/>
      <c r="BO293" s="174"/>
      <c r="BP293" s="174"/>
      <c r="BQ293" s="175"/>
      <c r="BX293" s="198"/>
    </row>
    <row r="294" spans="1:76" s="168" customFormat="1" ht="12" customHeight="1" x14ac:dyDescent="0.15">
      <c r="A294" s="197"/>
      <c r="B294" s="181"/>
      <c r="C294" s="181"/>
      <c r="O294" s="198"/>
      <c r="W294" s="198"/>
      <c r="X294" s="409" t="s">
        <v>15</v>
      </c>
      <c r="Y294" s="1015" t="s">
        <v>1625</v>
      </c>
      <c r="Z294" s="1030"/>
      <c r="AA294" s="1030"/>
      <c r="AB294" s="1030"/>
      <c r="AC294" s="1030"/>
      <c r="AD294" s="1030"/>
      <c r="AE294" s="1030"/>
      <c r="AF294" s="1030"/>
      <c r="AG294" s="1030"/>
      <c r="AH294" s="1030"/>
      <c r="AI294" s="1030"/>
      <c r="AJ294" s="1030"/>
      <c r="AK294" s="1030"/>
      <c r="AL294" s="1030"/>
      <c r="AM294" s="1030"/>
      <c r="AN294" s="1030"/>
      <c r="AO294" s="1030"/>
      <c r="AP294" s="1030"/>
      <c r="AQ294" s="1030"/>
      <c r="AR294" s="1030"/>
      <c r="AS294" s="1030"/>
      <c r="AT294" s="1030"/>
      <c r="AU294" s="1030"/>
      <c r="AV294" s="1030"/>
      <c r="AW294" s="1030"/>
      <c r="AX294" s="1030"/>
      <c r="AY294" s="1030"/>
      <c r="AZ294" s="1030"/>
      <c r="BA294" s="1030"/>
      <c r="BB294" s="1030"/>
      <c r="BC294" s="1030"/>
      <c r="BD294" s="1030"/>
      <c r="BE294" s="1030"/>
      <c r="BF294" s="1030"/>
      <c r="BG294" s="1031"/>
      <c r="BH294" s="174"/>
      <c r="BI294" s="174"/>
      <c r="BJ294" s="174"/>
      <c r="BK294" s="174"/>
      <c r="BL294" s="174"/>
      <c r="BM294" s="174"/>
      <c r="BN294" s="174"/>
      <c r="BO294" s="174"/>
      <c r="BP294" s="174"/>
      <c r="BQ294" s="175"/>
      <c r="BX294" s="198"/>
    </row>
    <row r="295" spans="1:76" s="168" customFormat="1" ht="12" customHeight="1" x14ac:dyDescent="0.15">
      <c r="A295" s="197"/>
      <c r="B295" s="181"/>
      <c r="C295" s="181"/>
      <c r="O295" s="198"/>
      <c r="W295" s="198"/>
      <c r="X295" s="409"/>
      <c r="Y295" s="1030"/>
      <c r="Z295" s="1030"/>
      <c r="AA295" s="1030"/>
      <c r="AB295" s="1030"/>
      <c r="AC295" s="1030"/>
      <c r="AD295" s="1030"/>
      <c r="AE295" s="1030"/>
      <c r="AF295" s="1030"/>
      <c r="AG295" s="1030"/>
      <c r="AH295" s="1030"/>
      <c r="AI295" s="1030"/>
      <c r="AJ295" s="1030"/>
      <c r="AK295" s="1030"/>
      <c r="AL295" s="1030"/>
      <c r="AM295" s="1030"/>
      <c r="AN295" s="1030"/>
      <c r="AO295" s="1030"/>
      <c r="AP295" s="1030"/>
      <c r="AQ295" s="1030"/>
      <c r="AR295" s="1030"/>
      <c r="AS295" s="1030"/>
      <c r="AT295" s="1030"/>
      <c r="AU295" s="1030"/>
      <c r="AV295" s="1030"/>
      <c r="AW295" s="1030"/>
      <c r="AX295" s="1030"/>
      <c r="AY295" s="1030"/>
      <c r="AZ295" s="1030"/>
      <c r="BA295" s="1030"/>
      <c r="BB295" s="1030"/>
      <c r="BC295" s="1030"/>
      <c r="BD295" s="1030"/>
      <c r="BE295" s="1030"/>
      <c r="BF295" s="1030"/>
      <c r="BG295" s="1031"/>
      <c r="BH295" s="174"/>
      <c r="BI295" s="174"/>
      <c r="BJ295" s="174"/>
      <c r="BK295" s="174"/>
      <c r="BL295" s="174"/>
      <c r="BM295" s="174"/>
      <c r="BN295" s="174"/>
      <c r="BO295" s="174"/>
      <c r="BP295" s="174"/>
      <c r="BQ295" s="175"/>
      <c r="BX295" s="198"/>
    </row>
    <row r="296" spans="1:76" s="168" customFormat="1" ht="12" customHeight="1" x14ac:dyDescent="0.15">
      <c r="A296" s="197"/>
      <c r="B296" s="181"/>
      <c r="C296" s="181"/>
      <c r="O296" s="198"/>
      <c r="W296" s="198"/>
      <c r="X296" s="409"/>
      <c r="Y296" s="1030"/>
      <c r="Z296" s="1030"/>
      <c r="AA296" s="1030"/>
      <c r="AB296" s="1030"/>
      <c r="AC296" s="1030"/>
      <c r="AD296" s="1030"/>
      <c r="AE296" s="1030"/>
      <c r="AF296" s="1030"/>
      <c r="AG296" s="1030"/>
      <c r="AH296" s="1030"/>
      <c r="AI296" s="1030"/>
      <c r="AJ296" s="1030"/>
      <c r="AK296" s="1030"/>
      <c r="AL296" s="1030"/>
      <c r="AM296" s="1030"/>
      <c r="AN296" s="1030"/>
      <c r="AO296" s="1030"/>
      <c r="AP296" s="1030"/>
      <c r="AQ296" s="1030"/>
      <c r="AR296" s="1030"/>
      <c r="AS296" s="1030"/>
      <c r="AT296" s="1030"/>
      <c r="AU296" s="1030"/>
      <c r="AV296" s="1030"/>
      <c r="AW296" s="1030"/>
      <c r="AX296" s="1030"/>
      <c r="AY296" s="1030"/>
      <c r="AZ296" s="1030"/>
      <c r="BA296" s="1030"/>
      <c r="BB296" s="1030"/>
      <c r="BC296" s="1030"/>
      <c r="BD296" s="1030"/>
      <c r="BE296" s="1030"/>
      <c r="BF296" s="1030"/>
      <c r="BG296" s="1031"/>
      <c r="BH296" s="174"/>
      <c r="BI296" s="174"/>
      <c r="BJ296" s="174"/>
      <c r="BK296" s="174"/>
      <c r="BL296" s="174"/>
      <c r="BM296" s="174"/>
      <c r="BN296" s="174"/>
      <c r="BO296" s="174"/>
      <c r="BP296" s="174"/>
      <c r="BQ296" s="175"/>
      <c r="BX296" s="198"/>
    </row>
    <row r="297" spans="1:76" s="168" customFormat="1" ht="12" customHeight="1" x14ac:dyDescent="0.15">
      <c r="A297" s="197"/>
      <c r="B297" s="181"/>
      <c r="C297" s="181"/>
      <c r="O297" s="198"/>
      <c r="W297" s="198"/>
      <c r="X297" s="409"/>
      <c r="Y297" s="436"/>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8"/>
      <c r="BH297" s="174"/>
      <c r="BI297" s="174"/>
      <c r="BJ297" s="174"/>
      <c r="BK297" s="174"/>
      <c r="BL297" s="174"/>
      <c r="BM297" s="174"/>
      <c r="BN297" s="174"/>
      <c r="BO297" s="174"/>
      <c r="BP297" s="174"/>
      <c r="BQ297" s="175"/>
      <c r="BX297" s="198"/>
    </row>
    <row r="298" spans="1:76" s="168" customFormat="1" ht="12" customHeight="1" x14ac:dyDescent="0.15">
      <c r="A298" s="197"/>
      <c r="B298" s="181"/>
      <c r="C298" s="181" t="s">
        <v>1330</v>
      </c>
      <c r="D298" s="1015" t="s">
        <v>1617</v>
      </c>
      <c r="E298" s="1015"/>
      <c r="F298" s="1015"/>
      <c r="G298" s="1015"/>
      <c r="H298" s="1015"/>
      <c r="I298" s="1015"/>
      <c r="J298" s="1015"/>
      <c r="K298" s="1015"/>
      <c r="L298" s="1015"/>
      <c r="M298" s="1015"/>
      <c r="N298" s="1015"/>
      <c r="O298" s="1016"/>
      <c r="P298" s="197"/>
      <c r="Q298" s="168" t="s">
        <v>12</v>
      </c>
      <c r="S298" s="409" t="s">
        <v>14</v>
      </c>
      <c r="T298" s="430"/>
      <c r="U298" s="930" t="s">
        <v>13</v>
      </c>
      <c r="V298" s="931"/>
      <c r="W298" s="1034"/>
      <c r="X298" s="409" t="s">
        <v>1619</v>
      </c>
      <c r="Y298" s="1015" t="s">
        <v>1623</v>
      </c>
      <c r="Z298" s="1015"/>
      <c r="AA298" s="1015"/>
      <c r="AB298" s="1015"/>
      <c r="AC298" s="1015"/>
      <c r="AD298" s="1015"/>
      <c r="AE298" s="1015"/>
      <c r="AF298" s="1015"/>
      <c r="AG298" s="1015"/>
      <c r="AH298" s="1015"/>
      <c r="AI298" s="1015"/>
      <c r="AJ298" s="1015"/>
      <c r="AK298" s="1015"/>
      <c r="AL298" s="1015"/>
      <c r="AM298" s="1015"/>
      <c r="AN298" s="1015"/>
      <c r="AO298" s="1015"/>
      <c r="AP298" s="1015"/>
      <c r="AQ298" s="1015"/>
      <c r="AR298" s="1015"/>
      <c r="AS298" s="1015"/>
      <c r="AT298" s="1015"/>
      <c r="AU298" s="1015"/>
      <c r="AV298" s="1015"/>
      <c r="AW298" s="1015"/>
      <c r="AX298" s="1015"/>
      <c r="AY298" s="1015"/>
      <c r="AZ298" s="1015"/>
      <c r="BA298" s="1015"/>
      <c r="BB298" s="1015"/>
      <c r="BC298" s="1015"/>
      <c r="BD298" s="1015"/>
      <c r="BE298" s="1015"/>
      <c r="BF298" s="1015"/>
      <c r="BG298" s="1016"/>
      <c r="BH298" s="1066" t="s">
        <v>1622</v>
      </c>
      <c r="BI298" s="1067"/>
      <c r="BJ298" s="1067"/>
      <c r="BK298" s="1067"/>
      <c r="BL298" s="1067"/>
      <c r="BM298" s="1067"/>
      <c r="BN298" s="1067"/>
      <c r="BO298" s="1067"/>
      <c r="BP298" s="1067"/>
      <c r="BQ298" s="1068"/>
      <c r="BX298" s="198"/>
    </row>
    <row r="299" spans="1:76" s="168" customFormat="1" ht="12" customHeight="1" x14ac:dyDescent="0.15">
      <c r="A299" s="197"/>
      <c r="B299" s="181"/>
      <c r="C299" s="181"/>
      <c r="D299" s="1015"/>
      <c r="E299" s="1015"/>
      <c r="F299" s="1015"/>
      <c r="G299" s="1015"/>
      <c r="H299" s="1015"/>
      <c r="I299" s="1015"/>
      <c r="J299" s="1015"/>
      <c r="K299" s="1015"/>
      <c r="L299" s="1015"/>
      <c r="M299" s="1015"/>
      <c r="N299" s="1015"/>
      <c r="O299" s="1016"/>
      <c r="W299" s="198"/>
      <c r="X299" s="409"/>
      <c r="Y299" s="1015"/>
      <c r="Z299" s="1015"/>
      <c r="AA299" s="1015"/>
      <c r="AB299" s="1015"/>
      <c r="AC299" s="1015"/>
      <c r="AD299" s="1015"/>
      <c r="AE299" s="1015"/>
      <c r="AF299" s="1015"/>
      <c r="AG299" s="1015"/>
      <c r="AH299" s="1015"/>
      <c r="AI299" s="1015"/>
      <c r="AJ299" s="1015"/>
      <c r="AK299" s="1015"/>
      <c r="AL299" s="1015"/>
      <c r="AM299" s="1015"/>
      <c r="AN299" s="1015"/>
      <c r="AO299" s="1015"/>
      <c r="AP299" s="1015"/>
      <c r="AQ299" s="1015"/>
      <c r="AR299" s="1015"/>
      <c r="AS299" s="1015"/>
      <c r="AT299" s="1015"/>
      <c r="AU299" s="1015"/>
      <c r="AV299" s="1015"/>
      <c r="AW299" s="1015"/>
      <c r="AX299" s="1015"/>
      <c r="AY299" s="1015"/>
      <c r="AZ299" s="1015"/>
      <c r="BA299" s="1015"/>
      <c r="BB299" s="1015"/>
      <c r="BC299" s="1015"/>
      <c r="BD299" s="1015"/>
      <c r="BE299" s="1015"/>
      <c r="BF299" s="1015"/>
      <c r="BG299" s="1016"/>
      <c r="BH299" s="1066"/>
      <c r="BI299" s="1067"/>
      <c r="BJ299" s="1067"/>
      <c r="BK299" s="1067"/>
      <c r="BL299" s="1067"/>
      <c r="BM299" s="1067"/>
      <c r="BN299" s="1067"/>
      <c r="BO299" s="1067"/>
      <c r="BP299" s="1067"/>
      <c r="BQ299" s="1068"/>
      <c r="BX299" s="198"/>
    </row>
    <row r="300" spans="1:76" s="168" customFormat="1" ht="12" customHeight="1" x14ac:dyDescent="0.15">
      <c r="A300" s="197"/>
      <c r="B300" s="181"/>
      <c r="C300" s="181"/>
      <c r="D300" s="1015"/>
      <c r="E300" s="1015"/>
      <c r="F300" s="1015"/>
      <c r="G300" s="1015"/>
      <c r="H300" s="1015"/>
      <c r="I300" s="1015"/>
      <c r="J300" s="1015"/>
      <c r="K300" s="1015"/>
      <c r="L300" s="1015"/>
      <c r="M300" s="1015"/>
      <c r="N300" s="1015"/>
      <c r="O300" s="1016"/>
      <c r="W300" s="198"/>
      <c r="X300" s="409"/>
      <c r="Y300" s="1015"/>
      <c r="Z300" s="1015"/>
      <c r="AA300" s="1015"/>
      <c r="AB300" s="1015"/>
      <c r="AC300" s="1015"/>
      <c r="AD300" s="1015"/>
      <c r="AE300" s="1015"/>
      <c r="AF300" s="1015"/>
      <c r="AG300" s="1015"/>
      <c r="AH300" s="1015"/>
      <c r="AI300" s="1015"/>
      <c r="AJ300" s="1015"/>
      <c r="AK300" s="1015"/>
      <c r="AL300" s="1015"/>
      <c r="AM300" s="1015"/>
      <c r="AN300" s="1015"/>
      <c r="AO300" s="1015"/>
      <c r="AP300" s="1015"/>
      <c r="AQ300" s="1015"/>
      <c r="AR300" s="1015"/>
      <c r="AS300" s="1015"/>
      <c r="AT300" s="1015"/>
      <c r="AU300" s="1015"/>
      <c r="AV300" s="1015"/>
      <c r="AW300" s="1015"/>
      <c r="AX300" s="1015"/>
      <c r="AY300" s="1015"/>
      <c r="AZ300" s="1015"/>
      <c r="BA300" s="1015"/>
      <c r="BB300" s="1015"/>
      <c r="BC300" s="1015"/>
      <c r="BD300" s="1015"/>
      <c r="BE300" s="1015"/>
      <c r="BF300" s="1015"/>
      <c r="BG300" s="1016"/>
      <c r="BH300" s="174"/>
      <c r="BI300" s="174"/>
      <c r="BJ300" s="174"/>
      <c r="BK300" s="174"/>
      <c r="BL300" s="174"/>
      <c r="BM300" s="174"/>
      <c r="BN300" s="174"/>
      <c r="BO300" s="174"/>
      <c r="BP300" s="174"/>
      <c r="BQ300" s="175"/>
      <c r="BX300" s="198"/>
    </row>
    <row r="301" spans="1:76" s="168" customFormat="1" ht="12" customHeight="1" x14ac:dyDescent="0.15">
      <c r="A301" s="197"/>
      <c r="B301" s="181"/>
      <c r="C301" s="181"/>
      <c r="D301" s="1015"/>
      <c r="E301" s="1015"/>
      <c r="F301" s="1015"/>
      <c r="G301" s="1015"/>
      <c r="H301" s="1015"/>
      <c r="I301" s="1015"/>
      <c r="J301" s="1015"/>
      <c r="K301" s="1015"/>
      <c r="L301" s="1015"/>
      <c r="M301" s="1015"/>
      <c r="N301" s="1015"/>
      <c r="O301" s="1016"/>
      <c r="W301" s="198"/>
      <c r="X301" s="409"/>
      <c r="Y301" s="1015"/>
      <c r="Z301" s="1015"/>
      <c r="AA301" s="1015"/>
      <c r="AB301" s="1015"/>
      <c r="AC301" s="1015"/>
      <c r="AD301" s="1015"/>
      <c r="AE301" s="1015"/>
      <c r="AF301" s="1015"/>
      <c r="AG301" s="1015"/>
      <c r="AH301" s="1015"/>
      <c r="AI301" s="1015"/>
      <c r="AJ301" s="1015"/>
      <c r="AK301" s="1015"/>
      <c r="AL301" s="1015"/>
      <c r="AM301" s="1015"/>
      <c r="AN301" s="1015"/>
      <c r="AO301" s="1015"/>
      <c r="AP301" s="1015"/>
      <c r="AQ301" s="1015"/>
      <c r="AR301" s="1015"/>
      <c r="AS301" s="1015"/>
      <c r="AT301" s="1015"/>
      <c r="AU301" s="1015"/>
      <c r="AV301" s="1015"/>
      <c r="AW301" s="1015"/>
      <c r="AX301" s="1015"/>
      <c r="AY301" s="1015"/>
      <c r="AZ301" s="1015"/>
      <c r="BA301" s="1015"/>
      <c r="BB301" s="1015"/>
      <c r="BC301" s="1015"/>
      <c r="BD301" s="1015"/>
      <c r="BE301" s="1015"/>
      <c r="BF301" s="1015"/>
      <c r="BG301" s="1016"/>
      <c r="BH301" s="174"/>
      <c r="BI301" s="174"/>
      <c r="BJ301" s="174"/>
      <c r="BK301" s="174"/>
      <c r="BL301" s="174"/>
      <c r="BM301" s="174"/>
      <c r="BN301" s="174"/>
      <c r="BO301" s="174"/>
      <c r="BP301" s="174"/>
      <c r="BQ301" s="175"/>
      <c r="BX301" s="198"/>
    </row>
    <row r="302" spans="1:76" s="168" customFormat="1" ht="12" customHeight="1" x14ac:dyDescent="0.15">
      <c r="A302" s="197"/>
      <c r="B302" s="181"/>
      <c r="C302" s="181"/>
      <c r="D302" s="1015"/>
      <c r="E302" s="1015"/>
      <c r="F302" s="1015"/>
      <c r="G302" s="1015"/>
      <c r="H302" s="1015"/>
      <c r="I302" s="1015"/>
      <c r="J302" s="1015"/>
      <c r="K302" s="1015"/>
      <c r="L302" s="1015"/>
      <c r="M302" s="1015"/>
      <c r="N302" s="1015"/>
      <c r="O302" s="1016"/>
      <c r="W302" s="198"/>
      <c r="X302" s="409"/>
      <c r="Y302" s="1015"/>
      <c r="Z302" s="1015"/>
      <c r="AA302" s="1015"/>
      <c r="AB302" s="1015"/>
      <c r="AC302" s="1015"/>
      <c r="AD302" s="1015"/>
      <c r="AE302" s="1015"/>
      <c r="AF302" s="1015"/>
      <c r="AG302" s="1015"/>
      <c r="AH302" s="1015"/>
      <c r="AI302" s="1015"/>
      <c r="AJ302" s="1015"/>
      <c r="AK302" s="1015"/>
      <c r="AL302" s="1015"/>
      <c r="AM302" s="1015"/>
      <c r="AN302" s="1015"/>
      <c r="AO302" s="1015"/>
      <c r="AP302" s="1015"/>
      <c r="AQ302" s="1015"/>
      <c r="AR302" s="1015"/>
      <c r="AS302" s="1015"/>
      <c r="AT302" s="1015"/>
      <c r="AU302" s="1015"/>
      <c r="AV302" s="1015"/>
      <c r="AW302" s="1015"/>
      <c r="AX302" s="1015"/>
      <c r="AY302" s="1015"/>
      <c r="AZ302" s="1015"/>
      <c r="BA302" s="1015"/>
      <c r="BB302" s="1015"/>
      <c r="BC302" s="1015"/>
      <c r="BD302" s="1015"/>
      <c r="BE302" s="1015"/>
      <c r="BF302" s="1015"/>
      <c r="BG302" s="1016"/>
      <c r="BH302" s="174"/>
      <c r="BI302" s="174"/>
      <c r="BJ302" s="174"/>
      <c r="BK302" s="174"/>
      <c r="BL302" s="174"/>
      <c r="BM302" s="174"/>
      <c r="BN302" s="174"/>
      <c r="BO302" s="174"/>
      <c r="BP302" s="174"/>
      <c r="BQ302" s="175"/>
      <c r="BX302" s="198"/>
    </row>
    <row r="303" spans="1:76" s="168" customFormat="1" ht="12" customHeight="1" x14ac:dyDescent="0.15">
      <c r="A303" s="197"/>
      <c r="B303" s="181"/>
      <c r="C303" s="181"/>
      <c r="D303" s="437"/>
      <c r="E303" s="437"/>
      <c r="F303" s="437"/>
      <c r="G303" s="437"/>
      <c r="H303" s="437"/>
      <c r="I303" s="437"/>
      <c r="J303" s="437"/>
      <c r="K303" s="437"/>
      <c r="L303" s="437"/>
      <c r="M303" s="437"/>
      <c r="N303" s="437"/>
      <c r="O303" s="438"/>
      <c r="W303" s="198"/>
      <c r="X303" s="409"/>
      <c r="Y303" s="1015"/>
      <c r="Z303" s="1015"/>
      <c r="AA303" s="1015"/>
      <c r="AB303" s="1015"/>
      <c r="AC303" s="1015"/>
      <c r="AD303" s="1015"/>
      <c r="AE303" s="1015"/>
      <c r="AF303" s="1015"/>
      <c r="AG303" s="1015"/>
      <c r="AH303" s="1015"/>
      <c r="AI303" s="1015"/>
      <c r="AJ303" s="1015"/>
      <c r="AK303" s="1015"/>
      <c r="AL303" s="1015"/>
      <c r="AM303" s="1015"/>
      <c r="AN303" s="1015"/>
      <c r="AO303" s="1015"/>
      <c r="AP303" s="1015"/>
      <c r="AQ303" s="1015"/>
      <c r="AR303" s="1015"/>
      <c r="AS303" s="1015"/>
      <c r="AT303" s="1015"/>
      <c r="AU303" s="1015"/>
      <c r="AV303" s="1015"/>
      <c r="AW303" s="1015"/>
      <c r="AX303" s="1015"/>
      <c r="AY303" s="1015"/>
      <c r="AZ303" s="1015"/>
      <c r="BA303" s="1015"/>
      <c r="BB303" s="1015"/>
      <c r="BC303" s="1015"/>
      <c r="BD303" s="1015"/>
      <c r="BE303" s="1015"/>
      <c r="BF303" s="1015"/>
      <c r="BG303" s="1016"/>
      <c r="BH303" s="174"/>
      <c r="BI303" s="174"/>
      <c r="BJ303" s="174"/>
      <c r="BK303" s="174"/>
      <c r="BL303" s="174"/>
      <c r="BM303" s="174"/>
      <c r="BN303" s="174"/>
      <c r="BO303" s="174"/>
      <c r="BP303" s="174"/>
      <c r="BQ303" s="175"/>
      <c r="BX303" s="198"/>
    </row>
    <row r="304" spans="1:76" s="168" customFormat="1" ht="12" customHeight="1" x14ac:dyDescent="0.15">
      <c r="A304" s="197"/>
      <c r="B304" s="181"/>
      <c r="C304" s="181"/>
      <c r="O304" s="198"/>
      <c r="W304" s="198"/>
      <c r="X304" s="409"/>
      <c r="Y304" s="1015"/>
      <c r="Z304" s="1015"/>
      <c r="AA304" s="1015"/>
      <c r="AB304" s="1015"/>
      <c r="AC304" s="1015"/>
      <c r="AD304" s="1015"/>
      <c r="AE304" s="1015"/>
      <c r="AF304" s="1015"/>
      <c r="AG304" s="1015"/>
      <c r="AH304" s="1015"/>
      <c r="AI304" s="1015"/>
      <c r="AJ304" s="1015"/>
      <c r="AK304" s="1015"/>
      <c r="AL304" s="1015"/>
      <c r="AM304" s="1015"/>
      <c r="AN304" s="1015"/>
      <c r="AO304" s="1015"/>
      <c r="AP304" s="1015"/>
      <c r="AQ304" s="1015"/>
      <c r="AR304" s="1015"/>
      <c r="AS304" s="1015"/>
      <c r="AT304" s="1015"/>
      <c r="AU304" s="1015"/>
      <c r="AV304" s="1015"/>
      <c r="AW304" s="1015"/>
      <c r="AX304" s="1015"/>
      <c r="AY304" s="1015"/>
      <c r="AZ304" s="1015"/>
      <c r="BA304" s="1015"/>
      <c r="BB304" s="1015"/>
      <c r="BC304" s="1015"/>
      <c r="BD304" s="1015"/>
      <c r="BE304" s="1015"/>
      <c r="BF304" s="1015"/>
      <c r="BG304" s="1016"/>
      <c r="BH304" s="174"/>
      <c r="BI304" s="174"/>
      <c r="BJ304" s="174"/>
      <c r="BK304" s="174"/>
      <c r="BL304" s="174"/>
      <c r="BM304" s="174"/>
      <c r="BN304" s="174"/>
      <c r="BO304" s="174"/>
      <c r="BP304" s="174"/>
      <c r="BQ304" s="175"/>
      <c r="BX304" s="198"/>
    </row>
    <row r="305" spans="1:76" s="168" customFormat="1" ht="12" customHeight="1" x14ac:dyDescent="0.15">
      <c r="A305" s="197"/>
      <c r="B305" s="181"/>
      <c r="C305" s="181"/>
      <c r="O305" s="198"/>
      <c r="W305" s="198"/>
      <c r="X305" s="409"/>
      <c r="Y305" s="1015"/>
      <c r="Z305" s="1015"/>
      <c r="AA305" s="1015"/>
      <c r="AB305" s="1015"/>
      <c r="AC305" s="1015"/>
      <c r="AD305" s="1015"/>
      <c r="AE305" s="1015"/>
      <c r="AF305" s="1015"/>
      <c r="AG305" s="1015"/>
      <c r="AH305" s="1015"/>
      <c r="AI305" s="1015"/>
      <c r="AJ305" s="1015"/>
      <c r="AK305" s="1015"/>
      <c r="AL305" s="1015"/>
      <c r="AM305" s="1015"/>
      <c r="AN305" s="1015"/>
      <c r="AO305" s="1015"/>
      <c r="AP305" s="1015"/>
      <c r="AQ305" s="1015"/>
      <c r="AR305" s="1015"/>
      <c r="AS305" s="1015"/>
      <c r="AT305" s="1015"/>
      <c r="AU305" s="1015"/>
      <c r="AV305" s="1015"/>
      <c r="AW305" s="1015"/>
      <c r="AX305" s="1015"/>
      <c r="AY305" s="1015"/>
      <c r="AZ305" s="1015"/>
      <c r="BA305" s="1015"/>
      <c r="BB305" s="1015"/>
      <c r="BC305" s="1015"/>
      <c r="BD305" s="1015"/>
      <c r="BE305" s="1015"/>
      <c r="BF305" s="1015"/>
      <c r="BG305" s="1016"/>
      <c r="BH305" s="174"/>
      <c r="BI305" s="174"/>
      <c r="BJ305" s="174"/>
      <c r="BK305" s="174"/>
      <c r="BL305" s="174"/>
      <c r="BM305" s="174"/>
      <c r="BN305" s="174"/>
      <c r="BO305" s="174"/>
      <c r="BP305" s="174"/>
      <c r="BQ305" s="175"/>
      <c r="BX305" s="198"/>
    </row>
    <row r="306" spans="1:76" s="168" customFormat="1" ht="12" customHeight="1" x14ac:dyDescent="0.15">
      <c r="A306" s="197"/>
      <c r="B306" s="181"/>
      <c r="C306" s="181"/>
      <c r="O306" s="198"/>
      <c r="W306" s="198"/>
      <c r="X306" s="409"/>
      <c r="Y306" s="437"/>
      <c r="Z306" s="437"/>
      <c r="AA306" s="437"/>
      <c r="AB306" s="437"/>
      <c r="AC306" s="437"/>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7"/>
      <c r="AY306" s="437"/>
      <c r="AZ306" s="437"/>
      <c r="BA306" s="437"/>
      <c r="BB306" s="437"/>
      <c r="BC306" s="437"/>
      <c r="BD306" s="437"/>
      <c r="BE306" s="437"/>
      <c r="BF306" s="437"/>
      <c r="BG306" s="438"/>
      <c r="BH306" s="174"/>
      <c r="BI306" s="174"/>
      <c r="BJ306" s="174"/>
      <c r="BK306" s="174"/>
      <c r="BL306" s="174"/>
      <c r="BM306" s="174"/>
      <c r="BN306" s="174"/>
      <c r="BO306" s="174"/>
      <c r="BP306" s="174"/>
      <c r="BQ306" s="175"/>
      <c r="BX306" s="198"/>
    </row>
    <row r="307" spans="1:76" s="168" customFormat="1" ht="12" customHeight="1" x14ac:dyDescent="0.15">
      <c r="A307" s="197"/>
      <c r="B307" s="181"/>
      <c r="C307" s="181"/>
      <c r="O307" s="198"/>
      <c r="W307" s="198"/>
      <c r="X307" s="409" t="s">
        <v>15</v>
      </c>
      <c r="Y307" s="1015" t="s">
        <v>1626</v>
      </c>
      <c r="Z307" s="1015"/>
      <c r="AA307" s="1015"/>
      <c r="AB307" s="1015"/>
      <c r="AC307" s="1015"/>
      <c r="AD307" s="1015"/>
      <c r="AE307" s="1015"/>
      <c r="AF307" s="1015"/>
      <c r="AG307" s="1015"/>
      <c r="AH307" s="1015"/>
      <c r="AI307" s="1015"/>
      <c r="AJ307" s="1015"/>
      <c r="AK307" s="1015"/>
      <c r="AL307" s="1015"/>
      <c r="AM307" s="1015"/>
      <c r="AN307" s="1015"/>
      <c r="AO307" s="1015"/>
      <c r="AP307" s="1015"/>
      <c r="AQ307" s="1015"/>
      <c r="AR307" s="1015"/>
      <c r="AS307" s="1015"/>
      <c r="AT307" s="1015"/>
      <c r="AU307" s="1015"/>
      <c r="AV307" s="1015"/>
      <c r="AW307" s="1015"/>
      <c r="AX307" s="1015"/>
      <c r="AY307" s="1015"/>
      <c r="AZ307" s="1015"/>
      <c r="BA307" s="1015"/>
      <c r="BB307" s="1015"/>
      <c r="BC307" s="1015"/>
      <c r="BD307" s="1015"/>
      <c r="BE307" s="1015"/>
      <c r="BF307" s="1015"/>
      <c r="BG307" s="1016"/>
      <c r="BH307" s="174"/>
      <c r="BI307" s="174"/>
      <c r="BJ307" s="174"/>
      <c r="BK307" s="174"/>
      <c r="BL307" s="174"/>
      <c r="BM307" s="174"/>
      <c r="BN307" s="174"/>
      <c r="BO307" s="174"/>
      <c r="BP307" s="174"/>
      <c r="BQ307" s="175"/>
      <c r="BX307" s="198"/>
    </row>
    <row r="308" spans="1:76" s="168" customFormat="1" ht="12" customHeight="1" x14ac:dyDescent="0.15">
      <c r="A308" s="197"/>
      <c r="B308" s="181"/>
      <c r="C308" s="181"/>
      <c r="O308" s="198"/>
      <c r="W308" s="198"/>
      <c r="X308" s="409"/>
      <c r="Y308" s="1015"/>
      <c r="Z308" s="1015"/>
      <c r="AA308" s="1015"/>
      <c r="AB308" s="1015"/>
      <c r="AC308" s="1015"/>
      <c r="AD308" s="1015"/>
      <c r="AE308" s="1015"/>
      <c r="AF308" s="1015"/>
      <c r="AG308" s="1015"/>
      <c r="AH308" s="1015"/>
      <c r="AI308" s="1015"/>
      <c r="AJ308" s="1015"/>
      <c r="AK308" s="1015"/>
      <c r="AL308" s="1015"/>
      <c r="AM308" s="1015"/>
      <c r="AN308" s="1015"/>
      <c r="AO308" s="1015"/>
      <c r="AP308" s="1015"/>
      <c r="AQ308" s="1015"/>
      <c r="AR308" s="1015"/>
      <c r="AS308" s="1015"/>
      <c r="AT308" s="1015"/>
      <c r="AU308" s="1015"/>
      <c r="AV308" s="1015"/>
      <c r="AW308" s="1015"/>
      <c r="AX308" s="1015"/>
      <c r="AY308" s="1015"/>
      <c r="AZ308" s="1015"/>
      <c r="BA308" s="1015"/>
      <c r="BB308" s="1015"/>
      <c r="BC308" s="1015"/>
      <c r="BD308" s="1015"/>
      <c r="BE308" s="1015"/>
      <c r="BF308" s="1015"/>
      <c r="BG308" s="1016"/>
      <c r="BH308" s="174"/>
      <c r="BI308" s="174"/>
      <c r="BJ308" s="174"/>
      <c r="BK308" s="174"/>
      <c r="BL308" s="174"/>
      <c r="BM308" s="174"/>
      <c r="BN308" s="174"/>
      <c r="BO308" s="174"/>
      <c r="BP308" s="174"/>
      <c r="BQ308" s="175"/>
      <c r="BX308" s="198"/>
    </row>
    <row r="309" spans="1:76" s="168" customFormat="1" ht="12" customHeight="1" x14ac:dyDescent="0.15">
      <c r="A309" s="197"/>
      <c r="B309" s="181"/>
      <c r="C309" s="181"/>
      <c r="O309" s="198"/>
      <c r="W309" s="198"/>
      <c r="X309" s="409"/>
      <c r="Y309" s="1015"/>
      <c r="Z309" s="1015"/>
      <c r="AA309" s="1015"/>
      <c r="AB309" s="1015"/>
      <c r="AC309" s="1015"/>
      <c r="AD309" s="1015"/>
      <c r="AE309" s="1015"/>
      <c r="AF309" s="1015"/>
      <c r="AG309" s="1015"/>
      <c r="AH309" s="1015"/>
      <c r="AI309" s="1015"/>
      <c r="AJ309" s="1015"/>
      <c r="AK309" s="1015"/>
      <c r="AL309" s="1015"/>
      <c r="AM309" s="1015"/>
      <c r="AN309" s="1015"/>
      <c r="AO309" s="1015"/>
      <c r="AP309" s="1015"/>
      <c r="AQ309" s="1015"/>
      <c r="AR309" s="1015"/>
      <c r="AS309" s="1015"/>
      <c r="AT309" s="1015"/>
      <c r="AU309" s="1015"/>
      <c r="AV309" s="1015"/>
      <c r="AW309" s="1015"/>
      <c r="AX309" s="1015"/>
      <c r="AY309" s="1015"/>
      <c r="AZ309" s="1015"/>
      <c r="BA309" s="1015"/>
      <c r="BB309" s="1015"/>
      <c r="BC309" s="1015"/>
      <c r="BD309" s="1015"/>
      <c r="BE309" s="1015"/>
      <c r="BF309" s="1015"/>
      <c r="BG309" s="1016"/>
      <c r="BH309" s="174"/>
      <c r="BI309" s="174"/>
      <c r="BJ309" s="174"/>
      <c r="BK309" s="174"/>
      <c r="BL309" s="174"/>
      <c r="BM309" s="174"/>
      <c r="BN309" s="174"/>
      <c r="BO309" s="174"/>
      <c r="BP309" s="174"/>
      <c r="BQ309" s="175"/>
      <c r="BX309" s="198"/>
    </row>
    <row r="310" spans="1:76" s="168" customFormat="1" ht="12" customHeight="1" x14ac:dyDescent="0.15">
      <c r="A310" s="197"/>
      <c r="B310" s="181"/>
      <c r="C310" s="181"/>
      <c r="O310" s="198"/>
      <c r="W310" s="198"/>
      <c r="X310" s="409"/>
      <c r="Y310" s="436"/>
      <c r="Z310" s="436"/>
      <c r="AA310" s="436"/>
      <c r="AB310" s="436"/>
      <c r="AC310" s="436"/>
      <c r="AD310" s="436"/>
      <c r="AE310" s="436"/>
      <c r="AF310" s="436"/>
      <c r="AG310" s="436"/>
      <c r="AH310" s="436"/>
      <c r="AI310" s="436"/>
      <c r="AJ310" s="436"/>
      <c r="AK310" s="436"/>
      <c r="AL310" s="436"/>
      <c r="AM310" s="436"/>
      <c r="AN310" s="436"/>
      <c r="AO310" s="436"/>
      <c r="AP310" s="436"/>
      <c r="AQ310" s="436"/>
      <c r="AR310" s="436"/>
      <c r="AS310" s="436"/>
      <c r="AT310" s="436"/>
      <c r="AU310" s="436"/>
      <c r="AV310" s="436"/>
      <c r="AW310" s="436"/>
      <c r="AX310" s="436"/>
      <c r="AY310" s="436"/>
      <c r="AZ310" s="436"/>
      <c r="BA310" s="436"/>
      <c r="BB310" s="436"/>
      <c r="BC310" s="436"/>
      <c r="BD310" s="436"/>
      <c r="BE310" s="436"/>
      <c r="BF310" s="436"/>
      <c r="BG310" s="551"/>
      <c r="BH310" s="174"/>
      <c r="BI310" s="174"/>
      <c r="BJ310" s="174"/>
      <c r="BK310" s="174"/>
      <c r="BL310" s="174"/>
      <c r="BM310" s="174"/>
      <c r="BN310" s="174"/>
      <c r="BO310" s="174"/>
      <c r="BP310" s="174"/>
      <c r="BQ310" s="175"/>
      <c r="BX310" s="198"/>
    </row>
    <row r="311" spans="1:76" s="168" customFormat="1" ht="12" customHeight="1" x14ac:dyDescent="0.15">
      <c r="A311" s="197"/>
      <c r="B311" s="181"/>
      <c r="C311" s="181" t="s">
        <v>1354</v>
      </c>
      <c r="D311" s="1015" t="s">
        <v>1627</v>
      </c>
      <c r="E311" s="1015"/>
      <c r="F311" s="1015"/>
      <c r="G311" s="1015"/>
      <c r="H311" s="1015"/>
      <c r="I311" s="1015"/>
      <c r="J311" s="1015"/>
      <c r="K311" s="1015"/>
      <c r="L311" s="1015"/>
      <c r="M311" s="1015"/>
      <c r="N311" s="1015"/>
      <c r="O311" s="1016"/>
      <c r="P311" s="197"/>
      <c r="Q311" s="168" t="s">
        <v>12</v>
      </c>
      <c r="S311" s="409" t="s">
        <v>14</v>
      </c>
      <c r="T311" s="430"/>
      <c r="U311" s="930" t="s">
        <v>13</v>
      </c>
      <c r="V311" s="931"/>
      <c r="W311" s="1034"/>
      <c r="X311" s="409" t="s">
        <v>1628</v>
      </c>
      <c r="Y311" s="1015" t="s">
        <v>1629</v>
      </c>
      <c r="Z311" s="1015"/>
      <c r="AA311" s="1015"/>
      <c r="AB311" s="1015"/>
      <c r="AC311" s="1015"/>
      <c r="AD311" s="1015"/>
      <c r="AE311" s="1015"/>
      <c r="AF311" s="1015"/>
      <c r="AG311" s="1015"/>
      <c r="AH311" s="1015"/>
      <c r="AI311" s="1015"/>
      <c r="AJ311" s="1015"/>
      <c r="AK311" s="1015"/>
      <c r="AL311" s="1015"/>
      <c r="AM311" s="1015"/>
      <c r="AN311" s="1015"/>
      <c r="AO311" s="1015"/>
      <c r="AP311" s="1015"/>
      <c r="AQ311" s="1015"/>
      <c r="AR311" s="1015"/>
      <c r="AS311" s="1015"/>
      <c r="AT311" s="1015"/>
      <c r="AU311" s="1015"/>
      <c r="AV311" s="1015"/>
      <c r="AW311" s="1015"/>
      <c r="AX311" s="1015"/>
      <c r="AY311" s="1015"/>
      <c r="AZ311" s="1015"/>
      <c r="BA311" s="1015"/>
      <c r="BB311" s="1015"/>
      <c r="BC311" s="1015"/>
      <c r="BD311" s="1015"/>
      <c r="BE311" s="1015"/>
      <c r="BF311" s="1015"/>
      <c r="BG311" s="1016"/>
      <c r="BH311" s="1066" t="s">
        <v>1631</v>
      </c>
      <c r="BI311" s="1067"/>
      <c r="BJ311" s="1067"/>
      <c r="BK311" s="1067"/>
      <c r="BL311" s="1067"/>
      <c r="BM311" s="1067"/>
      <c r="BN311" s="1067"/>
      <c r="BO311" s="1067"/>
      <c r="BP311" s="1067"/>
      <c r="BQ311" s="1068"/>
      <c r="BX311" s="198"/>
    </row>
    <row r="312" spans="1:76" s="168" customFormat="1" ht="12" customHeight="1" x14ac:dyDescent="0.15">
      <c r="A312" s="197"/>
      <c r="B312" s="181"/>
      <c r="C312" s="181"/>
      <c r="D312" s="1015"/>
      <c r="E312" s="1015"/>
      <c r="F312" s="1015"/>
      <c r="G312" s="1015"/>
      <c r="H312" s="1015"/>
      <c r="I312" s="1015"/>
      <c r="J312" s="1015"/>
      <c r="K312" s="1015"/>
      <c r="L312" s="1015"/>
      <c r="M312" s="1015"/>
      <c r="N312" s="1015"/>
      <c r="O312" s="1016"/>
      <c r="W312" s="198"/>
      <c r="X312" s="409"/>
      <c r="Y312" s="1015"/>
      <c r="Z312" s="1015"/>
      <c r="AA312" s="1015"/>
      <c r="AB312" s="1015"/>
      <c r="AC312" s="1015"/>
      <c r="AD312" s="1015"/>
      <c r="AE312" s="1015"/>
      <c r="AF312" s="1015"/>
      <c r="AG312" s="1015"/>
      <c r="AH312" s="1015"/>
      <c r="AI312" s="1015"/>
      <c r="AJ312" s="1015"/>
      <c r="AK312" s="1015"/>
      <c r="AL312" s="1015"/>
      <c r="AM312" s="1015"/>
      <c r="AN312" s="1015"/>
      <c r="AO312" s="1015"/>
      <c r="AP312" s="1015"/>
      <c r="AQ312" s="1015"/>
      <c r="AR312" s="1015"/>
      <c r="AS312" s="1015"/>
      <c r="AT312" s="1015"/>
      <c r="AU312" s="1015"/>
      <c r="AV312" s="1015"/>
      <c r="AW312" s="1015"/>
      <c r="AX312" s="1015"/>
      <c r="AY312" s="1015"/>
      <c r="AZ312" s="1015"/>
      <c r="BA312" s="1015"/>
      <c r="BB312" s="1015"/>
      <c r="BC312" s="1015"/>
      <c r="BD312" s="1015"/>
      <c r="BE312" s="1015"/>
      <c r="BF312" s="1015"/>
      <c r="BG312" s="1016"/>
      <c r="BH312" s="1066"/>
      <c r="BI312" s="1067"/>
      <c r="BJ312" s="1067"/>
      <c r="BK312" s="1067"/>
      <c r="BL312" s="1067"/>
      <c r="BM312" s="1067"/>
      <c r="BN312" s="1067"/>
      <c r="BO312" s="1067"/>
      <c r="BP312" s="1067"/>
      <c r="BQ312" s="1068"/>
      <c r="BX312" s="198"/>
    </row>
    <row r="313" spans="1:76" s="168" customFormat="1" ht="12" customHeight="1" x14ac:dyDescent="0.15">
      <c r="A313" s="197"/>
      <c r="B313" s="181"/>
      <c r="C313" s="181"/>
      <c r="D313" s="1015"/>
      <c r="E313" s="1015"/>
      <c r="F313" s="1015"/>
      <c r="G313" s="1015"/>
      <c r="H313" s="1015"/>
      <c r="I313" s="1015"/>
      <c r="J313" s="1015"/>
      <c r="K313" s="1015"/>
      <c r="L313" s="1015"/>
      <c r="M313" s="1015"/>
      <c r="N313" s="1015"/>
      <c r="O313" s="1016"/>
      <c r="W313" s="198"/>
      <c r="X313" s="409"/>
      <c r="Y313" s="1015"/>
      <c r="Z313" s="1015"/>
      <c r="AA313" s="1015"/>
      <c r="AB313" s="1015"/>
      <c r="AC313" s="1015"/>
      <c r="AD313" s="1015"/>
      <c r="AE313" s="1015"/>
      <c r="AF313" s="1015"/>
      <c r="AG313" s="1015"/>
      <c r="AH313" s="1015"/>
      <c r="AI313" s="1015"/>
      <c r="AJ313" s="1015"/>
      <c r="AK313" s="1015"/>
      <c r="AL313" s="1015"/>
      <c r="AM313" s="1015"/>
      <c r="AN313" s="1015"/>
      <c r="AO313" s="1015"/>
      <c r="AP313" s="1015"/>
      <c r="AQ313" s="1015"/>
      <c r="AR313" s="1015"/>
      <c r="AS313" s="1015"/>
      <c r="AT313" s="1015"/>
      <c r="AU313" s="1015"/>
      <c r="AV313" s="1015"/>
      <c r="AW313" s="1015"/>
      <c r="AX313" s="1015"/>
      <c r="AY313" s="1015"/>
      <c r="AZ313" s="1015"/>
      <c r="BA313" s="1015"/>
      <c r="BB313" s="1015"/>
      <c r="BC313" s="1015"/>
      <c r="BD313" s="1015"/>
      <c r="BE313" s="1015"/>
      <c r="BF313" s="1015"/>
      <c r="BG313" s="1016"/>
      <c r="BH313" s="174"/>
      <c r="BI313" s="174"/>
      <c r="BJ313" s="174"/>
      <c r="BK313" s="174"/>
      <c r="BL313" s="174"/>
      <c r="BM313" s="174"/>
      <c r="BN313" s="174"/>
      <c r="BO313" s="174"/>
      <c r="BP313" s="174"/>
      <c r="BQ313" s="175"/>
      <c r="BX313" s="198"/>
    </row>
    <row r="314" spans="1:76" s="168" customFormat="1" ht="12" customHeight="1" x14ac:dyDescent="0.15">
      <c r="A314" s="197"/>
      <c r="B314" s="181"/>
      <c r="C314" s="181"/>
      <c r="D314" s="1015"/>
      <c r="E314" s="1015"/>
      <c r="F314" s="1015"/>
      <c r="G314" s="1015"/>
      <c r="H314" s="1015"/>
      <c r="I314" s="1015"/>
      <c r="J314" s="1015"/>
      <c r="K314" s="1015"/>
      <c r="L314" s="1015"/>
      <c r="M314" s="1015"/>
      <c r="N314" s="1015"/>
      <c r="O314" s="1016"/>
      <c r="W314" s="198"/>
      <c r="X314" s="409"/>
      <c r="Y314" s="1015"/>
      <c r="Z314" s="1015"/>
      <c r="AA314" s="1015"/>
      <c r="AB314" s="1015"/>
      <c r="AC314" s="1015"/>
      <c r="AD314" s="1015"/>
      <c r="AE314" s="1015"/>
      <c r="AF314" s="1015"/>
      <c r="AG314" s="1015"/>
      <c r="AH314" s="1015"/>
      <c r="AI314" s="1015"/>
      <c r="AJ314" s="1015"/>
      <c r="AK314" s="1015"/>
      <c r="AL314" s="1015"/>
      <c r="AM314" s="1015"/>
      <c r="AN314" s="1015"/>
      <c r="AO314" s="1015"/>
      <c r="AP314" s="1015"/>
      <c r="AQ314" s="1015"/>
      <c r="AR314" s="1015"/>
      <c r="AS314" s="1015"/>
      <c r="AT314" s="1015"/>
      <c r="AU314" s="1015"/>
      <c r="AV314" s="1015"/>
      <c r="AW314" s="1015"/>
      <c r="AX314" s="1015"/>
      <c r="AY314" s="1015"/>
      <c r="AZ314" s="1015"/>
      <c r="BA314" s="1015"/>
      <c r="BB314" s="1015"/>
      <c r="BC314" s="1015"/>
      <c r="BD314" s="1015"/>
      <c r="BE314" s="1015"/>
      <c r="BF314" s="1015"/>
      <c r="BG314" s="1016"/>
      <c r="BH314" s="174"/>
      <c r="BI314" s="174"/>
      <c r="BJ314" s="174"/>
      <c r="BK314" s="174"/>
      <c r="BL314" s="174"/>
      <c r="BM314" s="174"/>
      <c r="BN314" s="174"/>
      <c r="BO314" s="174"/>
      <c r="BP314" s="174"/>
      <c r="BQ314" s="175"/>
      <c r="BX314" s="198"/>
    </row>
    <row r="315" spans="1:76" s="168" customFormat="1" ht="12" customHeight="1" x14ac:dyDescent="0.15">
      <c r="A315" s="197"/>
      <c r="B315" s="181"/>
      <c r="C315" s="181"/>
      <c r="D315" s="1015"/>
      <c r="E315" s="1015"/>
      <c r="F315" s="1015"/>
      <c r="G315" s="1015"/>
      <c r="H315" s="1015"/>
      <c r="I315" s="1015"/>
      <c r="J315" s="1015"/>
      <c r="K315" s="1015"/>
      <c r="L315" s="1015"/>
      <c r="M315" s="1015"/>
      <c r="N315" s="1015"/>
      <c r="O315" s="1016"/>
      <c r="W315" s="198"/>
      <c r="X315" s="409"/>
      <c r="Y315" s="1015"/>
      <c r="Z315" s="1015"/>
      <c r="AA315" s="1015"/>
      <c r="AB315" s="1015"/>
      <c r="AC315" s="1015"/>
      <c r="AD315" s="1015"/>
      <c r="AE315" s="1015"/>
      <c r="AF315" s="1015"/>
      <c r="AG315" s="1015"/>
      <c r="AH315" s="1015"/>
      <c r="AI315" s="1015"/>
      <c r="AJ315" s="1015"/>
      <c r="AK315" s="1015"/>
      <c r="AL315" s="1015"/>
      <c r="AM315" s="1015"/>
      <c r="AN315" s="1015"/>
      <c r="AO315" s="1015"/>
      <c r="AP315" s="1015"/>
      <c r="AQ315" s="1015"/>
      <c r="AR315" s="1015"/>
      <c r="AS315" s="1015"/>
      <c r="AT315" s="1015"/>
      <c r="AU315" s="1015"/>
      <c r="AV315" s="1015"/>
      <c r="AW315" s="1015"/>
      <c r="AX315" s="1015"/>
      <c r="AY315" s="1015"/>
      <c r="AZ315" s="1015"/>
      <c r="BA315" s="1015"/>
      <c r="BB315" s="1015"/>
      <c r="BC315" s="1015"/>
      <c r="BD315" s="1015"/>
      <c r="BE315" s="1015"/>
      <c r="BF315" s="1015"/>
      <c r="BG315" s="1016"/>
      <c r="BH315" s="174"/>
      <c r="BI315" s="174"/>
      <c r="BJ315" s="174"/>
      <c r="BK315" s="174"/>
      <c r="BL315" s="174"/>
      <c r="BM315" s="174"/>
      <c r="BN315" s="174"/>
      <c r="BO315" s="174"/>
      <c r="BP315" s="174"/>
      <c r="BQ315" s="175"/>
      <c r="BX315" s="198"/>
    </row>
    <row r="316" spans="1:76" s="168" customFormat="1" ht="12" customHeight="1" x14ac:dyDescent="0.15">
      <c r="A316" s="197"/>
      <c r="B316" s="181"/>
      <c r="C316" s="181"/>
      <c r="D316" s="436"/>
      <c r="E316" s="436"/>
      <c r="F316" s="436"/>
      <c r="G316" s="436"/>
      <c r="H316" s="436"/>
      <c r="I316" s="436"/>
      <c r="J316" s="436"/>
      <c r="K316" s="436"/>
      <c r="L316" s="436"/>
      <c r="M316" s="436"/>
      <c r="N316" s="436"/>
      <c r="O316" s="551"/>
      <c r="W316" s="198"/>
      <c r="X316" s="409"/>
      <c r="Y316" s="1015"/>
      <c r="Z316" s="1015"/>
      <c r="AA316" s="1015"/>
      <c r="AB316" s="1015"/>
      <c r="AC316" s="1015"/>
      <c r="AD316" s="1015"/>
      <c r="AE316" s="1015"/>
      <c r="AF316" s="1015"/>
      <c r="AG316" s="1015"/>
      <c r="AH316" s="1015"/>
      <c r="AI316" s="1015"/>
      <c r="AJ316" s="1015"/>
      <c r="AK316" s="1015"/>
      <c r="AL316" s="1015"/>
      <c r="AM316" s="1015"/>
      <c r="AN316" s="1015"/>
      <c r="AO316" s="1015"/>
      <c r="AP316" s="1015"/>
      <c r="AQ316" s="1015"/>
      <c r="AR316" s="1015"/>
      <c r="AS316" s="1015"/>
      <c r="AT316" s="1015"/>
      <c r="AU316" s="1015"/>
      <c r="AV316" s="1015"/>
      <c r="AW316" s="1015"/>
      <c r="AX316" s="1015"/>
      <c r="AY316" s="1015"/>
      <c r="AZ316" s="1015"/>
      <c r="BA316" s="1015"/>
      <c r="BB316" s="1015"/>
      <c r="BC316" s="1015"/>
      <c r="BD316" s="1015"/>
      <c r="BE316" s="1015"/>
      <c r="BF316" s="1015"/>
      <c r="BG316" s="1016"/>
      <c r="BH316" s="174"/>
      <c r="BI316" s="174"/>
      <c r="BJ316" s="174"/>
      <c r="BK316" s="174"/>
      <c r="BL316" s="174"/>
      <c r="BM316" s="174"/>
      <c r="BN316" s="174"/>
      <c r="BO316" s="174"/>
      <c r="BP316" s="174"/>
      <c r="BQ316" s="175"/>
      <c r="BX316" s="198"/>
    </row>
    <row r="317" spans="1:76" s="168" customFormat="1" ht="12" customHeight="1" x14ac:dyDescent="0.15">
      <c r="A317" s="197"/>
      <c r="B317" s="181"/>
      <c r="C317" s="181"/>
      <c r="D317" s="436"/>
      <c r="E317" s="436"/>
      <c r="F317" s="436"/>
      <c r="G317" s="436"/>
      <c r="H317" s="436"/>
      <c r="I317" s="436"/>
      <c r="J317" s="436"/>
      <c r="K317" s="436"/>
      <c r="L317" s="436"/>
      <c r="M317" s="436"/>
      <c r="N317" s="436"/>
      <c r="O317" s="551"/>
      <c r="W317" s="198"/>
      <c r="X317" s="409"/>
      <c r="Y317" s="1015"/>
      <c r="Z317" s="1015"/>
      <c r="AA317" s="1015"/>
      <c r="AB317" s="1015"/>
      <c r="AC317" s="1015"/>
      <c r="AD317" s="1015"/>
      <c r="AE317" s="1015"/>
      <c r="AF317" s="1015"/>
      <c r="AG317" s="1015"/>
      <c r="AH317" s="1015"/>
      <c r="AI317" s="1015"/>
      <c r="AJ317" s="1015"/>
      <c r="AK317" s="1015"/>
      <c r="AL317" s="1015"/>
      <c r="AM317" s="1015"/>
      <c r="AN317" s="1015"/>
      <c r="AO317" s="1015"/>
      <c r="AP317" s="1015"/>
      <c r="AQ317" s="1015"/>
      <c r="AR317" s="1015"/>
      <c r="AS317" s="1015"/>
      <c r="AT317" s="1015"/>
      <c r="AU317" s="1015"/>
      <c r="AV317" s="1015"/>
      <c r="AW317" s="1015"/>
      <c r="AX317" s="1015"/>
      <c r="AY317" s="1015"/>
      <c r="AZ317" s="1015"/>
      <c r="BA317" s="1015"/>
      <c r="BB317" s="1015"/>
      <c r="BC317" s="1015"/>
      <c r="BD317" s="1015"/>
      <c r="BE317" s="1015"/>
      <c r="BF317" s="1015"/>
      <c r="BG317" s="1016"/>
      <c r="BH317" s="174"/>
      <c r="BI317" s="174"/>
      <c r="BJ317" s="174"/>
      <c r="BK317" s="174"/>
      <c r="BL317" s="174"/>
      <c r="BM317" s="174"/>
      <c r="BN317" s="174"/>
      <c r="BO317" s="174"/>
      <c r="BP317" s="174"/>
      <c r="BQ317" s="175"/>
      <c r="BX317" s="198"/>
    </row>
    <row r="318" spans="1:76" s="168" customFormat="1" ht="12" customHeight="1" x14ac:dyDescent="0.15">
      <c r="A318" s="408"/>
      <c r="B318" s="539"/>
      <c r="C318" s="539"/>
      <c r="D318" s="613"/>
      <c r="E318" s="613"/>
      <c r="F318" s="613"/>
      <c r="G318" s="613"/>
      <c r="H318" s="613"/>
      <c r="I318" s="613"/>
      <c r="J318" s="613"/>
      <c r="K318" s="613"/>
      <c r="L318" s="613"/>
      <c r="M318" s="613"/>
      <c r="N318" s="613"/>
      <c r="O318" s="614"/>
      <c r="P318" s="199"/>
      <c r="Q318" s="199"/>
      <c r="R318" s="199"/>
      <c r="S318" s="199"/>
      <c r="T318" s="199"/>
      <c r="U318" s="199"/>
      <c r="V318" s="199"/>
      <c r="W318" s="200"/>
      <c r="X318" s="626"/>
      <c r="Y318" s="1234"/>
      <c r="Z318" s="1234"/>
      <c r="AA318" s="1234"/>
      <c r="AB318" s="1234"/>
      <c r="AC318" s="1234"/>
      <c r="AD318" s="1234"/>
      <c r="AE318" s="1234"/>
      <c r="AF318" s="1234"/>
      <c r="AG318" s="1234"/>
      <c r="AH318" s="1234"/>
      <c r="AI318" s="1234"/>
      <c r="AJ318" s="1234"/>
      <c r="AK318" s="1234"/>
      <c r="AL318" s="1234"/>
      <c r="AM318" s="1234"/>
      <c r="AN318" s="1234"/>
      <c r="AO318" s="1234"/>
      <c r="AP318" s="1234"/>
      <c r="AQ318" s="1234"/>
      <c r="AR318" s="1234"/>
      <c r="AS318" s="1234"/>
      <c r="AT318" s="1234"/>
      <c r="AU318" s="1234"/>
      <c r="AV318" s="1234"/>
      <c r="AW318" s="1234"/>
      <c r="AX318" s="1234"/>
      <c r="AY318" s="1234"/>
      <c r="AZ318" s="1234"/>
      <c r="BA318" s="1234"/>
      <c r="BB318" s="1234"/>
      <c r="BC318" s="1234"/>
      <c r="BD318" s="1234"/>
      <c r="BE318" s="1234"/>
      <c r="BF318" s="1234"/>
      <c r="BG318" s="1235"/>
      <c r="BH318" s="412"/>
      <c r="BI318" s="412"/>
      <c r="BJ318" s="412"/>
      <c r="BK318" s="412"/>
      <c r="BL318" s="412"/>
      <c r="BM318" s="412"/>
      <c r="BN318" s="412"/>
      <c r="BO318" s="412"/>
      <c r="BP318" s="412"/>
      <c r="BQ318" s="413"/>
      <c r="BR318" s="199"/>
      <c r="BS318" s="199"/>
      <c r="BT318" s="199"/>
      <c r="BU318" s="199"/>
      <c r="BV318" s="199"/>
      <c r="BW318" s="199"/>
      <c r="BX318" s="200"/>
    </row>
    <row r="319" spans="1:76" s="168" customFormat="1" ht="12" customHeight="1" x14ac:dyDescent="0.15">
      <c r="A319" s="197"/>
      <c r="B319" s="181"/>
      <c r="C319" s="181"/>
      <c r="D319" s="436"/>
      <c r="E319" s="436"/>
      <c r="F319" s="436"/>
      <c r="G319" s="436"/>
      <c r="H319" s="436"/>
      <c r="I319" s="436"/>
      <c r="J319" s="436"/>
      <c r="K319" s="436"/>
      <c r="L319" s="436"/>
      <c r="M319" s="436"/>
      <c r="N319" s="436"/>
      <c r="O319" s="551"/>
      <c r="W319" s="198"/>
      <c r="X319" s="409"/>
      <c r="Y319" s="437"/>
      <c r="Z319" s="437"/>
      <c r="AA319" s="437"/>
      <c r="AB319" s="437"/>
      <c r="AC319" s="437"/>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7"/>
      <c r="AY319" s="437"/>
      <c r="AZ319" s="437"/>
      <c r="BA319" s="437"/>
      <c r="BB319" s="437"/>
      <c r="BC319" s="437"/>
      <c r="BD319" s="437"/>
      <c r="BE319" s="437"/>
      <c r="BF319" s="437"/>
      <c r="BG319" s="438"/>
      <c r="BH319" s="174"/>
      <c r="BI319" s="174"/>
      <c r="BJ319" s="174"/>
      <c r="BK319" s="174"/>
      <c r="BL319" s="174"/>
      <c r="BM319" s="174"/>
      <c r="BN319" s="174"/>
      <c r="BO319" s="174"/>
      <c r="BP319" s="174"/>
      <c r="BQ319" s="175"/>
      <c r="BX319" s="198"/>
    </row>
    <row r="320" spans="1:76" s="168" customFormat="1" ht="12" customHeight="1" x14ac:dyDescent="0.15">
      <c r="A320" s="197"/>
      <c r="B320" s="181"/>
      <c r="C320" s="181"/>
      <c r="D320" s="436"/>
      <c r="E320" s="436"/>
      <c r="F320" s="436"/>
      <c r="G320" s="436"/>
      <c r="H320" s="436"/>
      <c r="I320" s="436"/>
      <c r="J320" s="436"/>
      <c r="K320" s="436"/>
      <c r="L320" s="436"/>
      <c r="M320" s="436"/>
      <c r="N320" s="436"/>
      <c r="O320" s="551"/>
      <c r="W320" s="198"/>
      <c r="X320" s="409" t="s">
        <v>15</v>
      </c>
      <c r="Y320" s="1015" t="s">
        <v>1630</v>
      </c>
      <c r="Z320" s="1015"/>
      <c r="AA320" s="1015"/>
      <c r="AB320" s="1015"/>
      <c r="AC320" s="1015"/>
      <c r="AD320" s="1015"/>
      <c r="AE320" s="1015"/>
      <c r="AF320" s="1015"/>
      <c r="AG320" s="1015"/>
      <c r="AH320" s="1015"/>
      <c r="AI320" s="1015"/>
      <c r="AJ320" s="1015"/>
      <c r="AK320" s="1015"/>
      <c r="AL320" s="1015"/>
      <c r="AM320" s="1015"/>
      <c r="AN320" s="1015"/>
      <c r="AO320" s="1015"/>
      <c r="AP320" s="1015"/>
      <c r="AQ320" s="1015"/>
      <c r="AR320" s="1015"/>
      <c r="AS320" s="1015"/>
      <c r="AT320" s="1015"/>
      <c r="AU320" s="1015"/>
      <c r="AV320" s="1015"/>
      <c r="AW320" s="1015"/>
      <c r="AX320" s="1015"/>
      <c r="AY320" s="1015"/>
      <c r="AZ320" s="1015"/>
      <c r="BA320" s="1015"/>
      <c r="BB320" s="1015"/>
      <c r="BC320" s="1015"/>
      <c r="BD320" s="1015"/>
      <c r="BE320" s="1015"/>
      <c r="BF320" s="1015"/>
      <c r="BG320" s="1016"/>
      <c r="BH320" s="174"/>
      <c r="BI320" s="174"/>
      <c r="BJ320" s="174"/>
      <c r="BK320" s="174"/>
      <c r="BL320" s="174"/>
      <c r="BM320" s="174"/>
      <c r="BN320" s="174"/>
      <c r="BO320" s="174"/>
      <c r="BP320" s="174"/>
      <c r="BQ320" s="175"/>
      <c r="BX320" s="198"/>
    </row>
    <row r="321" spans="1:76" s="168" customFormat="1" ht="12" customHeight="1" x14ac:dyDescent="0.15">
      <c r="A321" s="197"/>
      <c r="B321" s="181"/>
      <c r="C321" s="181"/>
      <c r="D321" s="436"/>
      <c r="E321" s="436"/>
      <c r="F321" s="436"/>
      <c r="G321" s="436"/>
      <c r="H321" s="436"/>
      <c r="I321" s="436"/>
      <c r="J321" s="436"/>
      <c r="K321" s="436"/>
      <c r="L321" s="436"/>
      <c r="M321" s="436"/>
      <c r="N321" s="436"/>
      <c r="O321" s="551"/>
      <c r="W321" s="198"/>
      <c r="X321" s="409"/>
      <c r="Y321" s="1015"/>
      <c r="Z321" s="1015"/>
      <c r="AA321" s="1015"/>
      <c r="AB321" s="1015"/>
      <c r="AC321" s="1015"/>
      <c r="AD321" s="1015"/>
      <c r="AE321" s="1015"/>
      <c r="AF321" s="1015"/>
      <c r="AG321" s="1015"/>
      <c r="AH321" s="1015"/>
      <c r="AI321" s="1015"/>
      <c r="AJ321" s="1015"/>
      <c r="AK321" s="1015"/>
      <c r="AL321" s="1015"/>
      <c r="AM321" s="1015"/>
      <c r="AN321" s="1015"/>
      <c r="AO321" s="1015"/>
      <c r="AP321" s="1015"/>
      <c r="AQ321" s="1015"/>
      <c r="AR321" s="1015"/>
      <c r="AS321" s="1015"/>
      <c r="AT321" s="1015"/>
      <c r="AU321" s="1015"/>
      <c r="AV321" s="1015"/>
      <c r="AW321" s="1015"/>
      <c r="AX321" s="1015"/>
      <c r="AY321" s="1015"/>
      <c r="AZ321" s="1015"/>
      <c r="BA321" s="1015"/>
      <c r="BB321" s="1015"/>
      <c r="BC321" s="1015"/>
      <c r="BD321" s="1015"/>
      <c r="BE321" s="1015"/>
      <c r="BF321" s="1015"/>
      <c r="BG321" s="1016"/>
      <c r="BH321" s="174"/>
      <c r="BI321" s="174"/>
      <c r="BJ321" s="174"/>
      <c r="BK321" s="174"/>
      <c r="BL321" s="174"/>
      <c r="BM321" s="174"/>
      <c r="BN321" s="174"/>
      <c r="BO321" s="174"/>
      <c r="BP321" s="174"/>
      <c r="BQ321" s="175"/>
      <c r="BX321" s="198"/>
    </row>
    <row r="322" spans="1:76" s="168" customFormat="1" ht="12" customHeight="1" x14ac:dyDescent="0.15">
      <c r="A322" s="197"/>
      <c r="B322" s="181"/>
      <c r="C322" s="181"/>
      <c r="D322" s="436"/>
      <c r="E322" s="436"/>
      <c r="F322" s="436"/>
      <c r="G322" s="436"/>
      <c r="H322" s="436"/>
      <c r="I322" s="436"/>
      <c r="J322" s="436"/>
      <c r="K322" s="436"/>
      <c r="L322" s="436"/>
      <c r="M322" s="436"/>
      <c r="N322" s="436"/>
      <c r="O322" s="551"/>
      <c r="W322" s="198"/>
      <c r="X322" s="409"/>
      <c r="Y322" s="1015"/>
      <c r="Z322" s="1015"/>
      <c r="AA322" s="1015"/>
      <c r="AB322" s="1015"/>
      <c r="AC322" s="1015"/>
      <c r="AD322" s="1015"/>
      <c r="AE322" s="1015"/>
      <c r="AF322" s="1015"/>
      <c r="AG322" s="1015"/>
      <c r="AH322" s="1015"/>
      <c r="AI322" s="1015"/>
      <c r="AJ322" s="1015"/>
      <c r="AK322" s="1015"/>
      <c r="AL322" s="1015"/>
      <c r="AM322" s="1015"/>
      <c r="AN322" s="1015"/>
      <c r="AO322" s="1015"/>
      <c r="AP322" s="1015"/>
      <c r="AQ322" s="1015"/>
      <c r="AR322" s="1015"/>
      <c r="AS322" s="1015"/>
      <c r="AT322" s="1015"/>
      <c r="AU322" s="1015"/>
      <c r="AV322" s="1015"/>
      <c r="AW322" s="1015"/>
      <c r="AX322" s="1015"/>
      <c r="AY322" s="1015"/>
      <c r="AZ322" s="1015"/>
      <c r="BA322" s="1015"/>
      <c r="BB322" s="1015"/>
      <c r="BC322" s="1015"/>
      <c r="BD322" s="1015"/>
      <c r="BE322" s="1015"/>
      <c r="BF322" s="1015"/>
      <c r="BG322" s="1016"/>
      <c r="BH322" s="174"/>
      <c r="BI322" s="174"/>
      <c r="BJ322" s="174"/>
      <c r="BK322" s="174"/>
      <c r="BL322" s="174"/>
      <c r="BM322" s="174"/>
      <c r="BN322" s="174"/>
      <c r="BO322" s="174"/>
      <c r="BP322" s="174"/>
      <c r="BQ322" s="175"/>
      <c r="BX322" s="198"/>
    </row>
    <row r="323" spans="1:76" s="168" customFormat="1" ht="12" customHeight="1" x14ac:dyDescent="0.15">
      <c r="A323" s="197"/>
      <c r="B323" s="181"/>
      <c r="C323" s="181"/>
      <c r="O323" s="198"/>
      <c r="W323" s="198"/>
      <c r="X323" s="409"/>
      <c r="Y323" s="1015"/>
      <c r="Z323" s="1015"/>
      <c r="AA323" s="1015"/>
      <c r="AB323" s="1015"/>
      <c r="AC323" s="1015"/>
      <c r="AD323" s="1015"/>
      <c r="AE323" s="1015"/>
      <c r="AF323" s="1015"/>
      <c r="AG323" s="1015"/>
      <c r="AH323" s="1015"/>
      <c r="AI323" s="1015"/>
      <c r="AJ323" s="1015"/>
      <c r="AK323" s="1015"/>
      <c r="AL323" s="1015"/>
      <c r="AM323" s="1015"/>
      <c r="AN323" s="1015"/>
      <c r="AO323" s="1015"/>
      <c r="AP323" s="1015"/>
      <c r="AQ323" s="1015"/>
      <c r="AR323" s="1015"/>
      <c r="AS323" s="1015"/>
      <c r="AT323" s="1015"/>
      <c r="AU323" s="1015"/>
      <c r="AV323" s="1015"/>
      <c r="AW323" s="1015"/>
      <c r="AX323" s="1015"/>
      <c r="AY323" s="1015"/>
      <c r="AZ323" s="1015"/>
      <c r="BA323" s="1015"/>
      <c r="BB323" s="1015"/>
      <c r="BC323" s="1015"/>
      <c r="BD323" s="1015"/>
      <c r="BE323" s="1015"/>
      <c r="BF323" s="1015"/>
      <c r="BG323" s="1016"/>
      <c r="BH323" s="174"/>
      <c r="BI323" s="174"/>
      <c r="BJ323" s="174"/>
      <c r="BK323" s="174"/>
      <c r="BL323" s="174"/>
      <c r="BM323" s="174"/>
      <c r="BN323" s="174"/>
      <c r="BO323" s="174"/>
      <c r="BP323" s="174"/>
      <c r="BQ323" s="175"/>
      <c r="BX323" s="198"/>
    </row>
    <row r="324" spans="1:76" s="168" customFormat="1" ht="12" customHeight="1" x14ac:dyDescent="0.15">
      <c r="A324" s="197"/>
      <c r="B324" s="181"/>
      <c r="C324" s="181"/>
      <c r="O324" s="198"/>
      <c r="W324" s="198"/>
      <c r="X324" s="409"/>
      <c r="Y324" s="1015"/>
      <c r="Z324" s="1015"/>
      <c r="AA324" s="1015"/>
      <c r="AB324" s="1015"/>
      <c r="AC324" s="1015"/>
      <c r="AD324" s="1015"/>
      <c r="AE324" s="1015"/>
      <c r="AF324" s="1015"/>
      <c r="AG324" s="1015"/>
      <c r="AH324" s="1015"/>
      <c r="AI324" s="1015"/>
      <c r="AJ324" s="1015"/>
      <c r="AK324" s="1015"/>
      <c r="AL324" s="1015"/>
      <c r="AM324" s="1015"/>
      <c r="AN324" s="1015"/>
      <c r="AO324" s="1015"/>
      <c r="AP324" s="1015"/>
      <c r="AQ324" s="1015"/>
      <c r="AR324" s="1015"/>
      <c r="AS324" s="1015"/>
      <c r="AT324" s="1015"/>
      <c r="AU324" s="1015"/>
      <c r="AV324" s="1015"/>
      <c r="AW324" s="1015"/>
      <c r="AX324" s="1015"/>
      <c r="AY324" s="1015"/>
      <c r="AZ324" s="1015"/>
      <c r="BA324" s="1015"/>
      <c r="BB324" s="1015"/>
      <c r="BC324" s="1015"/>
      <c r="BD324" s="1015"/>
      <c r="BE324" s="1015"/>
      <c r="BF324" s="1015"/>
      <c r="BG324" s="1016"/>
      <c r="BH324" s="174"/>
      <c r="BI324" s="174"/>
      <c r="BJ324" s="174"/>
      <c r="BK324" s="174"/>
      <c r="BL324" s="174"/>
      <c r="BM324" s="174"/>
      <c r="BN324" s="174"/>
      <c r="BO324" s="174"/>
      <c r="BP324" s="174"/>
      <c r="BQ324" s="175"/>
      <c r="BX324" s="198"/>
    </row>
    <row r="325" spans="1:76" ht="12" customHeight="1" x14ac:dyDescent="0.15">
      <c r="A325" s="1"/>
      <c r="B325" s="7" t="s">
        <v>1516</v>
      </c>
      <c r="C325" s="2" t="s">
        <v>811</v>
      </c>
      <c r="O325" s="6"/>
      <c r="W325" s="6"/>
      <c r="X325" s="39" t="s">
        <v>1353</v>
      </c>
      <c r="Y325" s="928" t="s">
        <v>175</v>
      </c>
      <c r="Z325" s="977"/>
      <c r="AA325" s="977"/>
      <c r="AB325" s="977"/>
      <c r="AC325" s="977"/>
      <c r="AD325" s="977"/>
      <c r="AE325" s="977"/>
      <c r="AF325" s="977"/>
      <c r="AG325" s="977"/>
      <c r="AH325" s="977"/>
      <c r="AI325" s="977"/>
      <c r="AJ325" s="977"/>
      <c r="AK325" s="977"/>
      <c r="AL325" s="977"/>
      <c r="AM325" s="977"/>
      <c r="AN325" s="977"/>
      <c r="AO325" s="977"/>
      <c r="AP325" s="977"/>
      <c r="AQ325" s="977"/>
      <c r="AR325" s="977"/>
      <c r="AS325" s="977"/>
      <c r="AT325" s="977"/>
      <c r="AU325" s="977"/>
      <c r="AV325" s="977"/>
      <c r="AW325" s="977"/>
      <c r="AX325" s="977"/>
      <c r="AY325" s="977"/>
      <c r="AZ325" s="977"/>
      <c r="BA325" s="977"/>
      <c r="BB325" s="977"/>
      <c r="BC325" s="977"/>
      <c r="BD325" s="977"/>
      <c r="BE325" s="977"/>
      <c r="BF325" s="977"/>
      <c r="BG325" s="978"/>
      <c r="BH325" s="932" t="s">
        <v>177</v>
      </c>
      <c r="BI325" s="933"/>
      <c r="BJ325" s="933"/>
      <c r="BK325" s="933"/>
      <c r="BL325" s="933"/>
      <c r="BM325" s="933"/>
      <c r="BN325" s="933"/>
      <c r="BO325" s="933"/>
      <c r="BP325" s="933"/>
      <c r="BQ325" s="934"/>
      <c r="BX325" s="6"/>
    </row>
    <row r="326" spans="1:76" ht="12" customHeight="1" x14ac:dyDescent="0.15">
      <c r="A326" s="1"/>
      <c r="C326" s="2"/>
      <c r="O326" s="6"/>
      <c r="W326" s="6"/>
      <c r="X326" s="39"/>
      <c r="Y326" s="977"/>
      <c r="Z326" s="977"/>
      <c r="AA326" s="977"/>
      <c r="AB326" s="977"/>
      <c r="AC326" s="977"/>
      <c r="AD326" s="977"/>
      <c r="AE326" s="977"/>
      <c r="AF326" s="977"/>
      <c r="AG326" s="977"/>
      <c r="AH326" s="977"/>
      <c r="AI326" s="977"/>
      <c r="AJ326" s="977"/>
      <c r="AK326" s="977"/>
      <c r="AL326" s="977"/>
      <c r="AM326" s="977"/>
      <c r="AN326" s="977"/>
      <c r="AO326" s="977"/>
      <c r="AP326" s="977"/>
      <c r="AQ326" s="977"/>
      <c r="AR326" s="977"/>
      <c r="AS326" s="977"/>
      <c r="AT326" s="977"/>
      <c r="AU326" s="977"/>
      <c r="AV326" s="977"/>
      <c r="AW326" s="977"/>
      <c r="AX326" s="977"/>
      <c r="AY326" s="977"/>
      <c r="AZ326" s="977"/>
      <c r="BA326" s="977"/>
      <c r="BB326" s="977"/>
      <c r="BC326" s="977"/>
      <c r="BD326" s="977"/>
      <c r="BE326" s="977"/>
      <c r="BF326" s="977"/>
      <c r="BG326" s="978"/>
      <c r="BH326" s="932"/>
      <c r="BI326" s="933"/>
      <c r="BJ326" s="933"/>
      <c r="BK326" s="933"/>
      <c r="BL326" s="933"/>
      <c r="BM326" s="933"/>
      <c r="BN326" s="933"/>
      <c r="BO326" s="933"/>
      <c r="BP326" s="933"/>
      <c r="BQ326" s="934"/>
      <c r="BX326" s="6"/>
    </row>
    <row r="327" spans="1:76" ht="12" customHeight="1" x14ac:dyDescent="0.15">
      <c r="A327" s="1"/>
      <c r="C327" s="2"/>
      <c r="O327" s="6"/>
      <c r="W327" s="6"/>
      <c r="X327" s="39"/>
      <c r="Y327" s="977"/>
      <c r="Z327" s="977"/>
      <c r="AA327" s="977"/>
      <c r="AB327" s="977"/>
      <c r="AC327" s="977"/>
      <c r="AD327" s="977"/>
      <c r="AE327" s="977"/>
      <c r="AF327" s="977"/>
      <c r="AG327" s="977"/>
      <c r="AH327" s="977"/>
      <c r="AI327" s="977"/>
      <c r="AJ327" s="977"/>
      <c r="AK327" s="977"/>
      <c r="AL327" s="977"/>
      <c r="AM327" s="977"/>
      <c r="AN327" s="977"/>
      <c r="AO327" s="977"/>
      <c r="AP327" s="977"/>
      <c r="AQ327" s="977"/>
      <c r="AR327" s="977"/>
      <c r="AS327" s="977"/>
      <c r="AT327" s="977"/>
      <c r="AU327" s="977"/>
      <c r="AV327" s="977"/>
      <c r="AW327" s="977"/>
      <c r="AX327" s="977"/>
      <c r="AY327" s="977"/>
      <c r="AZ327" s="977"/>
      <c r="BA327" s="977"/>
      <c r="BB327" s="977"/>
      <c r="BC327" s="977"/>
      <c r="BD327" s="977"/>
      <c r="BE327" s="977"/>
      <c r="BF327" s="977"/>
      <c r="BG327" s="978"/>
      <c r="BQ327" s="5"/>
      <c r="BX327" s="6"/>
    </row>
    <row r="328" spans="1:76" ht="12" customHeight="1" x14ac:dyDescent="0.15">
      <c r="A328" s="1"/>
      <c r="C328" s="2"/>
      <c r="O328" s="6"/>
      <c r="W328" s="6"/>
      <c r="X328" s="39"/>
      <c r="Y328" s="955" t="s">
        <v>178</v>
      </c>
      <c r="Z328" s="955"/>
      <c r="AA328" s="955"/>
      <c r="AB328" s="955"/>
      <c r="AC328" s="955"/>
      <c r="AD328" s="955"/>
      <c r="AE328" s="955"/>
      <c r="AF328" s="955"/>
      <c r="AG328" s="955"/>
      <c r="AH328" s="955"/>
      <c r="AI328" s="955"/>
      <c r="AJ328" s="955"/>
      <c r="AK328" s="955"/>
      <c r="AL328" s="955"/>
      <c r="AM328" s="955"/>
      <c r="AN328" s="955"/>
      <c r="AO328" s="955"/>
      <c r="AP328" s="955"/>
      <c r="AQ328" s="955"/>
      <c r="AR328" s="955"/>
      <c r="AS328" s="955"/>
      <c r="AT328" s="955"/>
      <c r="AU328" s="955"/>
      <c r="AV328" s="955"/>
      <c r="AW328" s="955"/>
      <c r="AX328" s="955"/>
      <c r="AY328" s="955"/>
      <c r="AZ328" s="955"/>
      <c r="BA328" s="955"/>
      <c r="BB328" s="955"/>
      <c r="BC328" s="955"/>
      <c r="BD328" s="955"/>
      <c r="BE328" s="955"/>
      <c r="BF328" s="955"/>
      <c r="BG328" s="956"/>
      <c r="BH328" s="4" t="s">
        <v>176</v>
      </c>
      <c r="BQ328" s="5"/>
      <c r="BX328" s="6"/>
    </row>
    <row r="329" spans="1:76" ht="12" customHeight="1" x14ac:dyDescent="0.15">
      <c r="A329" s="1"/>
      <c r="C329" s="2"/>
      <c r="O329" s="6"/>
      <c r="W329" s="6"/>
      <c r="X329" s="39"/>
      <c r="Y329" s="955"/>
      <c r="Z329" s="955"/>
      <c r="AA329" s="955"/>
      <c r="AB329" s="955"/>
      <c r="AC329" s="955"/>
      <c r="AD329" s="955"/>
      <c r="AE329" s="955"/>
      <c r="AF329" s="955"/>
      <c r="AG329" s="955"/>
      <c r="AH329" s="955"/>
      <c r="AI329" s="955"/>
      <c r="AJ329" s="955"/>
      <c r="AK329" s="955"/>
      <c r="AL329" s="955"/>
      <c r="AM329" s="955"/>
      <c r="AN329" s="955"/>
      <c r="AO329" s="955"/>
      <c r="AP329" s="955"/>
      <c r="AQ329" s="955"/>
      <c r="AR329" s="955"/>
      <c r="AS329" s="955"/>
      <c r="AT329" s="955"/>
      <c r="AU329" s="955"/>
      <c r="AV329" s="955"/>
      <c r="AW329" s="955"/>
      <c r="AX329" s="955"/>
      <c r="AY329" s="955"/>
      <c r="AZ329" s="955"/>
      <c r="BA329" s="955"/>
      <c r="BB329" s="955"/>
      <c r="BC329" s="955"/>
      <c r="BD329" s="955"/>
      <c r="BE329" s="955"/>
      <c r="BF329" s="955"/>
      <c r="BG329" s="956"/>
      <c r="BQ329" s="5"/>
      <c r="BX329" s="6"/>
    </row>
    <row r="330" spans="1:76" ht="12" customHeight="1" x14ac:dyDescent="0.15">
      <c r="A330" s="1"/>
      <c r="C330" s="7" t="s">
        <v>1409</v>
      </c>
      <c r="D330" s="2" t="s">
        <v>806</v>
      </c>
      <c r="O330" s="6"/>
      <c r="W330" s="6"/>
      <c r="X330" s="39"/>
      <c r="BG330" s="6"/>
      <c r="BQ330" s="5"/>
      <c r="BX330" s="6"/>
    </row>
    <row r="331" spans="1:76" ht="12" customHeight="1" x14ac:dyDescent="0.15">
      <c r="A331" s="1"/>
      <c r="D331" s="72" t="s">
        <v>1515</v>
      </c>
      <c r="E331" s="928" t="s">
        <v>367</v>
      </c>
      <c r="F331" s="928"/>
      <c r="G331" s="928"/>
      <c r="H331" s="928"/>
      <c r="I331" s="928"/>
      <c r="J331" s="928"/>
      <c r="K331" s="928"/>
      <c r="L331" s="928"/>
      <c r="M331" s="928"/>
      <c r="N331" s="928"/>
      <c r="O331" s="929"/>
      <c r="P331" s="1"/>
      <c r="Q331" s="2" t="s">
        <v>1351</v>
      </c>
      <c r="S331" s="3" t="s">
        <v>1350</v>
      </c>
      <c r="T331" s="25"/>
      <c r="U331" s="930" t="s">
        <v>1349</v>
      </c>
      <c r="V331" s="931"/>
      <c r="W331" s="1034"/>
      <c r="X331" s="39" t="s">
        <v>1353</v>
      </c>
      <c r="Y331" s="928" t="s">
        <v>368</v>
      </c>
      <c r="Z331" s="928"/>
      <c r="AA331" s="928"/>
      <c r="AB331" s="928"/>
      <c r="AC331" s="928"/>
      <c r="AD331" s="928"/>
      <c r="AE331" s="928"/>
      <c r="AF331" s="928"/>
      <c r="AG331" s="928"/>
      <c r="AH331" s="928"/>
      <c r="AI331" s="928"/>
      <c r="AJ331" s="928"/>
      <c r="AK331" s="928"/>
      <c r="AL331" s="928"/>
      <c r="AM331" s="928"/>
      <c r="AN331" s="928"/>
      <c r="AO331" s="928"/>
      <c r="AP331" s="928"/>
      <c r="AQ331" s="928"/>
      <c r="AR331" s="928"/>
      <c r="AS331" s="928"/>
      <c r="AT331" s="928"/>
      <c r="AU331" s="928"/>
      <c r="AV331" s="928"/>
      <c r="AW331" s="928"/>
      <c r="AX331" s="928"/>
      <c r="AY331" s="928"/>
      <c r="AZ331" s="928"/>
      <c r="BA331" s="928"/>
      <c r="BB331" s="928"/>
      <c r="BC331" s="928"/>
      <c r="BD331" s="928"/>
      <c r="BE331" s="928"/>
      <c r="BF331" s="928"/>
      <c r="BG331" s="929"/>
      <c r="BH331" s="4" t="s">
        <v>636</v>
      </c>
      <c r="BQ331" s="5"/>
      <c r="BX331" s="6"/>
    </row>
    <row r="332" spans="1:76" ht="12" customHeight="1" x14ac:dyDescent="0.15">
      <c r="A332" s="1"/>
      <c r="E332" s="928"/>
      <c r="F332" s="928"/>
      <c r="G332" s="928"/>
      <c r="H332" s="928"/>
      <c r="I332" s="928"/>
      <c r="J332" s="928"/>
      <c r="K332" s="928"/>
      <c r="L332" s="928"/>
      <c r="M332" s="928"/>
      <c r="N332" s="928"/>
      <c r="O332" s="929"/>
      <c r="P332" s="1"/>
      <c r="Q332" s="2" t="s">
        <v>723</v>
      </c>
      <c r="W332" s="6"/>
      <c r="X332" s="39"/>
      <c r="Y332" s="928"/>
      <c r="Z332" s="928"/>
      <c r="AA332" s="928"/>
      <c r="AB332" s="928"/>
      <c r="AC332" s="928"/>
      <c r="AD332" s="928"/>
      <c r="AE332" s="928"/>
      <c r="AF332" s="928"/>
      <c r="AG332" s="928"/>
      <c r="AH332" s="928"/>
      <c r="AI332" s="928"/>
      <c r="AJ332" s="928"/>
      <c r="AK332" s="928"/>
      <c r="AL332" s="928"/>
      <c r="AM332" s="928"/>
      <c r="AN332" s="928"/>
      <c r="AO332" s="928"/>
      <c r="AP332" s="928"/>
      <c r="AQ332" s="928"/>
      <c r="AR332" s="928"/>
      <c r="AS332" s="928"/>
      <c r="AT332" s="928"/>
      <c r="AU332" s="928"/>
      <c r="AV332" s="928"/>
      <c r="AW332" s="928"/>
      <c r="AX332" s="928"/>
      <c r="AY332" s="928"/>
      <c r="AZ332" s="928"/>
      <c r="BA332" s="928"/>
      <c r="BB332" s="928"/>
      <c r="BC332" s="928"/>
      <c r="BD332" s="928"/>
      <c r="BE332" s="928"/>
      <c r="BF332" s="928"/>
      <c r="BG332" s="929"/>
      <c r="BH332" s="932" t="s">
        <v>372</v>
      </c>
      <c r="BI332" s="977"/>
      <c r="BJ332" s="977"/>
      <c r="BK332" s="977"/>
      <c r="BL332" s="977"/>
      <c r="BM332" s="977"/>
      <c r="BN332" s="977"/>
      <c r="BO332" s="977"/>
      <c r="BP332" s="977"/>
      <c r="BQ332" s="978"/>
      <c r="BX332" s="6"/>
    </row>
    <row r="333" spans="1:76" ht="12" customHeight="1" x14ac:dyDescent="0.15">
      <c r="A333" s="1"/>
      <c r="E333" s="928"/>
      <c r="F333" s="928"/>
      <c r="G333" s="928"/>
      <c r="H333" s="928"/>
      <c r="I333" s="928"/>
      <c r="J333" s="928"/>
      <c r="K333" s="928"/>
      <c r="L333" s="928"/>
      <c r="M333" s="928"/>
      <c r="N333" s="928"/>
      <c r="O333" s="929"/>
      <c r="W333" s="6"/>
      <c r="X333" s="209"/>
      <c r="Y333" s="928" t="s">
        <v>1676</v>
      </c>
      <c r="Z333" s="928"/>
      <c r="AA333" s="928"/>
      <c r="AB333" s="928"/>
      <c r="AC333" s="928"/>
      <c r="AD333" s="928"/>
      <c r="AE333" s="928"/>
      <c r="AF333" s="928"/>
      <c r="AG333" s="928"/>
      <c r="AH333" s="928"/>
      <c r="AI333" s="928"/>
      <c r="AJ333" s="928"/>
      <c r="AK333" s="928"/>
      <c r="AL333" s="928"/>
      <c r="AM333" s="928"/>
      <c r="AN333" s="928"/>
      <c r="AO333" s="928"/>
      <c r="AP333" s="928"/>
      <c r="AQ333" s="928"/>
      <c r="AR333" s="928"/>
      <c r="AS333" s="928"/>
      <c r="AT333" s="928"/>
      <c r="AU333" s="928"/>
      <c r="AV333" s="928"/>
      <c r="AW333" s="928"/>
      <c r="AX333" s="928"/>
      <c r="AY333" s="928"/>
      <c r="AZ333" s="928"/>
      <c r="BA333" s="928"/>
      <c r="BB333" s="928"/>
      <c r="BC333" s="928"/>
      <c r="BD333" s="928"/>
      <c r="BE333" s="928"/>
      <c r="BF333" s="928"/>
      <c r="BG333" s="929"/>
      <c r="BH333" s="1044"/>
      <c r="BI333" s="977"/>
      <c r="BJ333" s="977"/>
      <c r="BK333" s="977"/>
      <c r="BL333" s="977"/>
      <c r="BM333" s="977"/>
      <c r="BN333" s="977"/>
      <c r="BO333" s="977"/>
      <c r="BP333" s="977"/>
      <c r="BQ333" s="978"/>
      <c r="BX333" s="6"/>
    </row>
    <row r="334" spans="1:76" ht="12" customHeight="1" x14ac:dyDescent="0.15">
      <c r="A334" s="1"/>
      <c r="E334" s="928"/>
      <c r="F334" s="928"/>
      <c r="G334" s="928"/>
      <c r="H334" s="928"/>
      <c r="I334" s="928"/>
      <c r="J334" s="928"/>
      <c r="K334" s="928"/>
      <c r="L334" s="928"/>
      <c r="M334" s="928"/>
      <c r="N334" s="928"/>
      <c r="O334" s="929"/>
      <c r="W334" s="6"/>
      <c r="X334" s="209"/>
      <c r="Y334" s="928"/>
      <c r="Z334" s="928"/>
      <c r="AA334" s="928"/>
      <c r="AB334" s="928"/>
      <c r="AC334" s="928"/>
      <c r="AD334" s="928"/>
      <c r="AE334" s="928"/>
      <c r="AF334" s="928"/>
      <c r="AG334" s="928"/>
      <c r="AH334" s="928"/>
      <c r="AI334" s="928"/>
      <c r="AJ334" s="928"/>
      <c r="AK334" s="928"/>
      <c r="AL334" s="928"/>
      <c r="AM334" s="928"/>
      <c r="AN334" s="928"/>
      <c r="AO334" s="928"/>
      <c r="AP334" s="928"/>
      <c r="AQ334" s="928"/>
      <c r="AR334" s="928"/>
      <c r="AS334" s="928"/>
      <c r="AT334" s="928"/>
      <c r="AU334" s="928"/>
      <c r="AV334" s="928"/>
      <c r="AW334" s="928"/>
      <c r="AX334" s="928"/>
      <c r="AY334" s="928"/>
      <c r="AZ334" s="928"/>
      <c r="BA334" s="928"/>
      <c r="BB334" s="928"/>
      <c r="BC334" s="928"/>
      <c r="BD334" s="928"/>
      <c r="BE334" s="928"/>
      <c r="BF334" s="928"/>
      <c r="BG334" s="929"/>
      <c r="BH334" s="15"/>
      <c r="BQ334" s="5"/>
      <c r="BX334" s="6"/>
    </row>
    <row r="335" spans="1:76" ht="12" customHeight="1" x14ac:dyDescent="0.15">
      <c r="A335" s="1"/>
      <c r="E335" s="928"/>
      <c r="F335" s="928"/>
      <c r="G335" s="928"/>
      <c r="H335" s="928"/>
      <c r="I335" s="928"/>
      <c r="J335" s="928"/>
      <c r="K335" s="928"/>
      <c r="L335" s="928"/>
      <c r="M335" s="928"/>
      <c r="N335" s="928"/>
      <c r="O335" s="929"/>
      <c r="W335" s="6"/>
      <c r="X335" s="39"/>
      <c r="Y335" s="955" t="s">
        <v>373</v>
      </c>
      <c r="Z335" s="955"/>
      <c r="AA335" s="955"/>
      <c r="AB335" s="955"/>
      <c r="AC335" s="955"/>
      <c r="AD335" s="955"/>
      <c r="AE335" s="955"/>
      <c r="AF335" s="955"/>
      <c r="AG335" s="955"/>
      <c r="AH335" s="955"/>
      <c r="AI335" s="955"/>
      <c r="AJ335" s="955"/>
      <c r="AK335" s="955"/>
      <c r="AL335" s="955"/>
      <c r="AM335" s="955"/>
      <c r="AN335" s="955"/>
      <c r="AO335" s="955"/>
      <c r="AP335" s="955"/>
      <c r="AQ335" s="955"/>
      <c r="AR335" s="955"/>
      <c r="AS335" s="955"/>
      <c r="AT335" s="955"/>
      <c r="AU335" s="955"/>
      <c r="AV335" s="955"/>
      <c r="AW335" s="955"/>
      <c r="AX335" s="955"/>
      <c r="AY335" s="955"/>
      <c r="AZ335" s="955"/>
      <c r="BA335" s="955"/>
      <c r="BB335" s="955"/>
      <c r="BC335" s="955"/>
      <c r="BD335" s="955"/>
      <c r="BE335" s="955"/>
      <c r="BF335" s="955"/>
      <c r="BG335" s="956"/>
      <c r="BH335" s="15"/>
      <c r="BQ335" s="5"/>
      <c r="BX335" s="6"/>
    </row>
    <row r="336" spans="1:76" ht="12" customHeight="1" x14ac:dyDescent="0.15">
      <c r="A336" s="1"/>
      <c r="E336" s="30"/>
      <c r="F336" s="30"/>
      <c r="G336" s="30"/>
      <c r="H336" s="30"/>
      <c r="I336" s="30"/>
      <c r="J336" s="30"/>
      <c r="K336" s="30"/>
      <c r="L336" s="30"/>
      <c r="M336" s="30"/>
      <c r="N336" s="30"/>
      <c r="O336" s="22"/>
      <c r="W336" s="6"/>
      <c r="X336" s="39"/>
      <c r="Y336" s="955"/>
      <c r="Z336" s="955"/>
      <c r="AA336" s="955"/>
      <c r="AB336" s="955"/>
      <c r="AC336" s="955"/>
      <c r="AD336" s="955"/>
      <c r="AE336" s="955"/>
      <c r="AF336" s="955"/>
      <c r="AG336" s="955"/>
      <c r="AH336" s="955"/>
      <c r="AI336" s="955"/>
      <c r="AJ336" s="955"/>
      <c r="AK336" s="955"/>
      <c r="AL336" s="955"/>
      <c r="AM336" s="955"/>
      <c r="AN336" s="955"/>
      <c r="AO336" s="955"/>
      <c r="AP336" s="955"/>
      <c r="AQ336" s="955"/>
      <c r="AR336" s="955"/>
      <c r="AS336" s="955"/>
      <c r="AT336" s="955"/>
      <c r="AU336" s="955"/>
      <c r="AV336" s="955"/>
      <c r="AW336" s="955"/>
      <c r="AX336" s="955"/>
      <c r="AY336" s="955"/>
      <c r="AZ336" s="955"/>
      <c r="BA336" s="955"/>
      <c r="BB336" s="955"/>
      <c r="BC336" s="955"/>
      <c r="BD336" s="955"/>
      <c r="BE336" s="955"/>
      <c r="BF336" s="955"/>
      <c r="BG336" s="956"/>
      <c r="BQ336" s="5"/>
      <c r="BX336" s="6"/>
    </row>
    <row r="337" spans="1:76" ht="12" customHeight="1" x14ac:dyDescent="0.15">
      <c r="A337" s="1"/>
      <c r="D337" s="72" t="s">
        <v>1514</v>
      </c>
      <c r="E337" s="928" t="s">
        <v>807</v>
      </c>
      <c r="F337" s="928"/>
      <c r="G337" s="928"/>
      <c r="H337" s="928"/>
      <c r="I337" s="928"/>
      <c r="J337" s="928"/>
      <c r="K337" s="928"/>
      <c r="L337" s="928"/>
      <c r="M337" s="928"/>
      <c r="N337" s="928"/>
      <c r="O337" s="929"/>
      <c r="P337" s="1"/>
      <c r="Q337" s="2" t="s">
        <v>1351</v>
      </c>
      <c r="S337" s="3" t="s">
        <v>1350</v>
      </c>
      <c r="T337" s="25"/>
      <c r="U337" s="930" t="s">
        <v>1349</v>
      </c>
      <c r="V337" s="931"/>
      <c r="W337" s="1034"/>
      <c r="X337" s="39" t="s">
        <v>1353</v>
      </c>
      <c r="Y337" s="928" t="s">
        <v>707</v>
      </c>
      <c r="Z337" s="928"/>
      <c r="AA337" s="928"/>
      <c r="AB337" s="928"/>
      <c r="AC337" s="928"/>
      <c r="AD337" s="928"/>
      <c r="AE337" s="928"/>
      <c r="AF337" s="928"/>
      <c r="AG337" s="928"/>
      <c r="AH337" s="928"/>
      <c r="AI337" s="928"/>
      <c r="AJ337" s="928"/>
      <c r="AK337" s="928"/>
      <c r="AL337" s="928"/>
      <c r="AM337" s="928"/>
      <c r="AN337" s="928"/>
      <c r="AO337" s="928"/>
      <c r="AP337" s="928"/>
      <c r="AQ337" s="928"/>
      <c r="AR337" s="928"/>
      <c r="AS337" s="928"/>
      <c r="AT337" s="928"/>
      <c r="AU337" s="928"/>
      <c r="AV337" s="928"/>
      <c r="AW337" s="928"/>
      <c r="AX337" s="928"/>
      <c r="AY337" s="928"/>
      <c r="AZ337" s="928"/>
      <c r="BA337" s="928"/>
      <c r="BB337" s="928"/>
      <c r="BC337" s="928"/>
      <c r="BD337" s="928"/>
      <c r="BE337" s="928"/>
      <c r="BF337" s="928"/>
      <c r="BG337" s="929"/>
      <c r="BH337" s="4" t="s">
        <v>708</v>
      </c>
      <c r="BQ337" s="5"/>
      <c r="BX337" s="6"/>
    </row>
    <row r="338" spans="1:76" ht="12" customHeight="1" x14ac:dyDescent="0.15">
      <c r="A338" s="1"/>
      <c r="E338" s="928"/>
      <c r="F338" s="928"/>
      <c r="G338" s="928"/>
      <c r="H338" s="928"/>
      <c r="I338" s="928"/>
      <c r="J338" s="928"/>
      <c r="K338" s="928"/>
      <c r="L338" s="928"/>
      <c r="M338" s="928"/>
      <c r="N338" s="928"/>
      <c r="O338" s="929"/>
      <c r="P338" s="1"/>
      <c r="Q338" s="2" t="s">
        <v>723</v>
      </c>
      <c r="W338" s="6"/>
      <c r="X338" s="39"/>
      <c r="Y338" s="928"/>
      <c r="Z338" s="928"/>
      <c r="AA338" s="928"/>
      <c r="AB338" s="928"/>
      <c r="AC338" s="928"/>
      <c r="AD338" s="928"/>
      <c r="AE338" s="928"/>
      <c r="AF338" s="928"/>
      <c r="AG338" s="928"/>
      <c r="AH338" s="928"/>
      <c r="AI338" s="928"/>
      <c r="AJ338" s="928"/>
      <c r="AK338" s="928"/>
      <c r="AL338" s="928"/>
      <c r="AM338" s="928"/>
      <c r="AN338" s="928"/>
      <c r="AO338" s="928"/>
      <c r="AP338" s="928"/>
      <c r="AQ338" s="928"/>
      <c r="AR338" s="928"/>
      <c r="AS338" s="928"/>
      <c r="AT338" s="928"/>
      <c r="AU338" s="928"/>
      <c r="AV338" s="928"/>
      <c r="AW338" s="928"/>
      <c r="AX338" s="928"/>
      <c r="AY338" s="928"/>
      <c r="AZ338" s="928"/>
      <c r="BA338" s="928"/>
      <c r="BB338" s="928"/>
      <c r="BC338" s="928"/>
      <c r="BD338" s="928"/>
      <c r="BE338" s="928"/>
      <c r="BF338" s="928"/>
      <c r="BG338" s="929"/>
      <c r="BH338" s="932" t="s">
        <v>374</v>
      </c>
      <c r="BI338" s="977"/>
      <c r="BJ338" s="977"/>
      <c r="BK338" s="977"/>
      <c r="BL338" s="977"/>
      <c r="BM338" s="977"/>
      <c r="BN338" s="977"/>
      <c r="BO338" s="977"/>
      <c r="BP338" s="977"/>
      <c r="BQ338" s="978"/>
      <c r="BX338" s="6"/>
    </row>
    <row r="339" spans="1:76" ht="12" customHeight="1" x14ac:dyDescent="0.15">
      <c r="A339" s="1"/>
      <c r="E339" s="928"/>
      <c r="F339" s="928"/>
      <c r="G339" s="928"/>
      <c r="H339" s="928"/>
      <c r="I339" s="928"/>
      <c r="J339" s="928"/>
      <c r="K339" s="928"/>
      <c r="L339" s="928"/>
      <c r="M339" s="928"/>
      <c r="N339" s="928"/>
      <c r="O339" s="929"/>
      <c r="W339" s="6"/>
      <c r="X339" s="39"/>
      <c r="Y339" s="928" t="s">
        <v>373</v>
      </c>
      <c r="Z339" s="928"/>
      <c r="AA339" s="928"/>
      <c r="AB339" s="928"/>
      <c r="AC339" s="928"/>
      <c r="AD339" s="928"/>
      <c r="AE339" s="928"/>
      <c r="AF339" s="928"/>
      <c r="AG339" s="928"/>
      <c r="AH339" s="928"/>
      <c r="AI339" s="928"/>
      <c r="AJ339" s="928"/>
      <c r="AK339" s="928"/>
      <c r="AL339" s="928"/>
      <c r="AM339" s="928"/>
      <c r="AN339" s="928"/>
      <c r="AO339" s="928"/>
      <c r="AP339" s="928"/>
      <c r="AQ339" s="928"/>
      <c r="AR339" s="928"/>
      <c r="AS339" s="928"/>
      <c r="AT339" s="928"/>
      <c r="AU339" s="928"/>
      <c r="AV339" s="928"/>
      <c r="AW339" s="928"/>
      <c r="AX339" s="928"/>
      <c r="AY339" s="928"/>
      <c r="AZ339" s="928"/>
      <c r="BA339" s="928"/>
      <c r="BB339" s="928"/>
      <c r="BC339" s="928"/>
      <c r="BD339" s="928"/>
      <c r="BE339" s="928"/>
      <c r="BF339" s="928"/>
      <c r="BG339" s="929"/>
      <c r="BH339" s="1044"/>
      <c r="BI339" s="977"/>
      <c r="BJ339" s="977"/>
      <c r="BK339" s="977"/>
      <c r="BL339" s="977"/>
      <c r="BM339" s="977"/>
      <c r="BN339" s="977"/>
      <c r="BO339" s="977"/>
      <c r="BP339" s="977"/>
      <c r="BQ339" s="978"/>
      <c r="BX339" s="6"/>
    </row>
    <row r="340" spans="1:76" ht="12" customHeight="1" x14ac:dyDescent="0.15">
      <c r="A340" s="1"/>
      <c r="E340" s="928"/>
      <c r="F340" s="928"/>
      <c r="G340" s="928"/>
      <c r="H340" s="928"/>
      <c r="I340" s="928"/>
      <c r="J340" s="928"/>
      <c r="K340" s="928"/>
      <c r="L340" s="928"/>
      <c r="M340" s="928"/>
      <c r="N340" s="928"/>
      <c r="O340" s="929"/>
      <c r="W340" s="6"/>
      <c r="X340" s="39"/>
      <c r="Y340" s="928"/>
      <c r="Z340" s="928"/>
      <c r="AA340" s="928"/>
      <c r="AB340" s="928"/>
      <c r="AC340" s="928"/>
      <c r="AD340" s="928"/>
      <c r="AE340" s="928"/>
      <c r="AF340" s="928"/>
      <c r="AG340" s="928"/>
      <c r="AH340" s="928"/>
      <c r="AI340" s="928"/>
      <c r="AJ340" s="928"/>
      <c r="AK340" s="928"/>
      <c r="AL340" s="928"/>
      <c r="AM340" s="928"/>
      <c r="AN340" s="928"/>
      <c r="AO340" s="928"/>
      <c r="AP340" s="928"/>
      <c r="AQ340" s="928"/>
      <c r="AR340" s="928"/>
      <c r="AS340" s="928"/>
      <c r="AT340" s="928"/>
      <c r="AU340" s="928"/>
      <c r="AV340" s="928"/>
      <c r="AW340" s="928"/>
      <c r="AX340" s="928"/>
      <c r="AY340" s="928"/>
      <c r="AZ340" s="928"/>
      <c r="BA340" s="928"/>
      <c r="BB340" s="928"/>
      <c r="BC340" s="928"/>
      <c r="BD340" s="928"/>
      <c r="BE340" s="928"/>
      <c r="BF340" s="928"/>
      <c r="BG340" s="929"/>
      <c r="BQ340" s="5"/>
      <c r="BX340" s="6"/>
    </row>
    <row r="341" spans="1:76" ht="12" customHeight="1" x14ac:dyDescent="0.15">
      <c r="A341" s="1"/>
      <c r="E341" s="540"/>
      <c r="F341" s="540"/>
      <c r="G341" s="540"/>
      <c r="H341" s="540"/>
      <c r="I341" s="540"/>
      <c r="J341" s="540"/>
      <c r="K341" s="540"/>
      <c r="L341" s="540"/>
      <c r="M341" s="540"/>
      <c r="N341" s="540"/>
      <c r="O341" s="543"/>
      <c r="W341" s="6"/>
      <c r="X341" s="39"/>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c r="AU341" s="540"/>
      <c r="AV341" s="540"/>
      <c r="AW341" s="540"/>
      <c r="AX341" s="540"/>
      <c r="AY341" s="540"/>
      <c r="AZ341" s="540"/>
      <c r="BA341" s="540"/>
      <c r="BB341" s="540"/>
      <c r="BC341" s="540"/>
      <c r="BD341" s="540"/>
      <c r="BE341" s="540"/>
      <c r="BF341" s="540"/>
      <c r="BG341" s="543"/>
      <c r="BQ341" s="5"/>
      <c r="BX341" s="6"/>
    </row>
    <row r="342" spans="1:76" s="168" customFormat="1" ht="12" customHeight="1" x14ac:dyDescent="0.15">
      <c r="A342" s="197"/>
      <c r="B342" s="181"/>
      <c r="C342" s="181" t="s">
        <v>1632</v>
      </c>
      <c r="E342" s="955" t="s">
        <v>1635</v>
      </c>
      <c r="F342" s="955"/>
      <c r="G342" s="955"/>
      <c r="H342" s="955"/>
      <c r="I342" s="955"/>
      <c r="J342" s="955"/>
      <c r="K342" s="955"/>
      <c r="L342" s="955"/>
      <c r="M342" s="955"/>
      <c r="N342" s="955"/>
      <c r="O342" s="956"/>
      <c r="P342" s="197"/>
      <c r="Q342" s="168" t="s">
        <v>12</v>
      </c>
      <c r="S342" s="409" t="s">
        <v>14</v>
      </c>
      <c r="T342" s="430"/>
      <c r="U342" s="930" t="s">
        <v>13</v>
      </c>
      <c r="V342" s="931"/>
      <c r="W342" s="1034"/>
      <c r="X342" s="209" t="s">
        <v>1633</v>
      </c>
      <c r="Y342" s="955" t="s">
        <v>1634</v>
      </c>
      <c r="Z342" s="955"/>
      <c r="AA342" s="955"/>
      <c r="AB342" s="955"/>
      <c r="AC342" s="955"/>
      <c r="AD342" s="955"/>
      <c r="AE342" s="955"/>
      <c r="AF342" s="955"/>
      <c r="AG342" s="955"/>
      <c r="AH342" s="955"/>
      <c r="AI342" s="955"/>
      <c r="AJ342" s="955"/>
      <c r="AK342" s="955"/>
      <c r="AL342" s="955"/>
      <c r="AM342" s="955"/>
      <c r="AN342" s="955"/>
      <c r="AO342" s="955"/>
      <c r="AP342" s="955"/>
      <c r="AQ342" s="955"/>
      <c r="AR342" s="955"/>
      <c r="AS342" s="955"/>
      <c r="AT342" s="955"/>
      <c r="AU342" s="955"/>
      <c r="AV342" s="955"/>
      <c r="AW342" s="955"/>
      <c r="AX342" s="955"/>
      <c r="AY342" s="955"/>
      <c r="AZ342" s="955"/>
      <c r="BA342" s="955"/>
      <c r="BB342" s="955"/>
      <c r="BC342" s="955"/>
      <c r="BD342" s="955"/>
      <c r="BE342" s="955"/>
      <c r="BF342" s="955"/>
      <c r="BG342" s="956"/>
      <c r="BH342" s="1066" t="s">
        <v>1636</v>
      </c>
      <c r="BI342" s="1067"/>
      <c r="BJ342" s="1067"/>
      <c r="BK342" s="1067"/>
      <c r="BL342" s="1067"/>
      <c r="BM342" s="1067"/>
      <c r="BN342" s="1067"/>
      <c r="BO342" s="1067"/>
      <c r="BP342" s="1067"/>
      <c r="BQ342" s="1068"/>
      <c r="BX342" s="198"/>
    </row>
    <row r="343" spans="1:76" s="168" customFormat="1" ht="12" customHeight="1" x14ac:dyDescent="0.15">
      <c r="A343" s="197"/>
      <c r="B343" s="181"/>
      <c r="C343" s="181"/>
      <c r="E343" s="955"/>
      <c r="F343" s="955"/>
      <c r="G343" s="955"/>
      <c r="H343" s="955"/>
      <c r="I343" s="955"/>
      <c r="J343" s="955"/>
      <c r="K343" s="955"/>
      <c r="L343" s="955"/>
      <c r="M343" s="955"/>
      <c r="N343" s="955"/>
      <c r="O343" s="956"/>
      <c r="P343" s="197"/>
      <c r="Q343" s="168" t="s">
        <v>723</v>
      </c>
      <c r="W343" s="198"/>
      <c r="X343" s="209"/>
      <c r="Y343" s="955"/>
      <c r="Z343" s="955"/>
      <c r="AA343" s="955"/>
      <c r="AB343" s="955"/>
      <c r="AC343" s="955"/>
      <c r="AD343" s="955"/>
      <c r="AE343" s="955"/>
      <c r="AF343" s="955"/>
      <c r="AG343" s="955"/>
      <c r="AH343" s="955"/>
      <c r="AI343" s="955"/>
      <c r="AJ343" s="955"/>
      <c r="AK343" s="955"/>
      <c r="AL343" s="955"/>
      <c r="AM343" s="955"/>
      <c r="AN343" s="955"/>
      <c r="AO343" s="955"/>
      <c r="AP343" s="955"/>
      <c r="AQ343" s="955"/>
      <c r="AR343" s="955"/>
      <c r="AS343" s="955"/>
      <c r="AT343" s="955"/>
      <c r="AU343" s="955"/>
      <c r="AV343" s="955"/>
      <c r="AW343" s="955"/>
      <c r="AX343" s="955"/>
      <c r="AY343" s="955"/>
      <c r="AZ343" s="955"/>
      <c r="BA343" s="955"/>
      <c r="BB343" s="955"/>
      <c r="BC343" s="955"/>
      <c r="BD343" s="955"/>
      <c r="BE343" s="955"/>
      <c r="BF343" s="955"/>
      <c r="BG343" s="956"/>
      <c r="BH343" s="1066"/>
      <c r="BI343" s="1067"/>
      <c r="BJ343" s="1067"/>
      <c r="BK343" s="1067"/>
      <c r="BL343" s="1067"/>
      <c r="BM343" s="1067"/>
      <c r="BN343" s="1067"/>
      <c r="BO343" s="1067"/>
      <c r="BP343" s="1067"/>
      <c r="BQ343" s="1068"/>
      <c r="BX343" s="198"/>
    </row>
    <row r="344" spans="1:76" s="168" customFormat="1" ht="12" customHeight="1" x14ac:dyDescent="0.15">
      <c r="A344" s="197"/>
      <c r="B344" s="181"/>
      <c r="C344" s="181"/>
      <c r="E344" s="955"/>
      <c r="F344" s="955"/>
      <c r="G344" s="955"/>
      <c r="H344" s="955"/>
      <c r="I344" s="955"/>
      <c r="J344" s="955"/>
      <c r="K344" s="955"/>
      <c r="L344" s="955"/>
      <c r="M344" s="955"/>
      <c r="N344" s="955"/>
      <c r="O344" s="956"/>
      <c r="W344" s="198"/>
      <c r="X344" s="209"/>
      <c r="Y344" s="955"/>
      <c r="Z344" s="955"/>
      <c r="AA344" s="955"/>
      <c r="AB344" s="955"/>
      <c r="AC344" s="955"/>
      <c r="AD344" s="955"/>
      <c r="AE344" s="955"/>
      <c r="AF344" s="955"/>
      <c r="AG344" s="955"/>
      <c r="AH344" s="955"/>
      <c r="AI344" s="955"/>
      <c r="AJ344" s="955"/>
      <c r="AK344" s="955"/>
      <c r="AL344" s="955"/>
      <c r="AM344" s="955"/>
      <c r="AN344" s="955"/>
      <c r="AO344" s="955"/>
      <c r="AP344" s="955"/>
      <c r="AQ344" s="955"/>
      <c r="AR344" s="955"/>
      <c r="AS344" s="955"/>
      <c r="AT344" s="955"/>
      <c r="AU344" s="955"/>
      <c r="AV344" s="955"/>
      <c r="AW344" s="955"/>
      <c r="AX344" s="955"/>
      <c r="AY344" s="955"/>
      <c r="AZ344" s="955"/>
      <c r="BA344" s="955"/>
      <c r="BB344" s="955"/>
      <c r="BC344" s="955"/>
      <c r="BD344" s="955"/>
      <c r="BE344" s="955"/>
      <c r="BF344" s="955"/>
      <c r="BG344" s="956"/>
      <c r="BH344" s="174"/>
      <c r="BI344" s="174"/>
      <c r="BJ344" s="174"/>
      <c r="BK344" s="174"/>
      <c r="BL344" s="174"/>
      <c r="BM344" s="174"/>
      <c r="BN344" s="174"/>
      <c r="BO344" s="174"/>
      <c r="BP344" s="174"/>
      <c r="BQ344" s="175"/>
      <c r="BX344" s="198"/>
    </row>
    <row r="345" spans="1:76" s="168" customFormat="1" ht="12" customHeight="1" x14ac:dyDescent="0.15">
      <c r="A345" s="197"/>
      <c r="B345" s="181"/>
      <c r="C345" s="181"/>
      <c r="E345" s="955"/>
      <c r="F345" s="955"/>
      <c r="G345" s="955"/>
      <c r="H345" s="955"/>
      <c r="I345" s="955"/>
      <c r="J345" s="955"/>
      <c r="K345" s="955"/>
      <c r="L345" s="955"/>
      <c r="M345" s="955"/>
      <c r="N345" s="955"/>
      <c r="O345" s="956"/>
      <c r="W345" s="198"/>
      <c r="X345" s="209"/>
      <c r="Y345" s="955"/>
      <c r="Z345" s="955"/>
      <c r="AA345" s="955"/>
      <c r="AB345" s="955"/>
      <c r="AC345" s="955"/>
      <c r="AD345" s="955"/>
      <c r="AE345" s="955"/>
      <c r="AF345" s="955"/>
      <c r="AG345" s="955"/>
      <c r="AH345" s="955"/>
      <c r="AI345" s="955"/>
      <c r="AJ345" s="955"/>
      <c r="AK345" s="955"/>
      <c r="AL345" s="955"/>
      <c r="AM345" s="955"/>
      <c r="AN345" s="955"/>
      <c r="AO345" s="955"/>
      <c r="AP345" s="955"/>
      <c r="AQ345" s="955"/>
      <c r="AR345" s="955"/>
      <c r="AS345" s="955"/>
      <c r="AT345" s="955"/>
      <c r="AU345" s="955"/>
      <c r="AV345" s="955"/>
      <c r="AW345" s="955"/>
      <c r="AX345" s="955"/>
      <c r="AY345" s="955"/>
      <c r="AZ345" s="955"/>
      <c r="BA345" s="955"/>
      <c r="BB345" s="955"/>
      <c r="BC345" s="955"/>
      <c r="BD345" s="955"/>
      <c r="BE345" s="955"/>
      <c r="BF345" s="955"/>
      <c r="BG345" s="956"/>
      <c r="BH345" s="174"/>
      <c r="BI345" s="174"/>
      <c r="BJ345" s="174"/>
      <c r="BK345" s="174"/>
      <c r="BL345" s="174"/>
      <c r="BM345" s="174"/>
      <c r="BN345" s="174"/>
      <c r="BO345" s="174"/>
      <c r="BP345" s="174"/>
      <c r="BQ345" s="175"/>
      <c r="BX345" s="198"/>
    </row>
    <row r="346" spans="1:76" s="168" customFormat="1" ht="12" customHeight="1" x14ac:dyDescent="0.15">
      <c r="A346" s="197"/>
      <c r="C346" s="181"/>
      <c r="O346" s="198"/>
      <c r="W346" s="198"/>
      <c r="X346" s="209"/>
      <c r="AI346" s="428"/>
      <c r="BG346" s="198"/>
      <c r="BH346" s="174"/>
      <c r="BI346" s="174"/>
      <c r="BJ346" s="174"/>
      <c r="BK346" s="174"/>
      <c r="BL346" s="174"/>
      <c r="BM346" s="174"/>
      <c r="BN346" s="174"/>
      <c r="BO346" s="174"/>
      <c r="BP346" s="174"/>
      <c r="BQ346" s="175"/>
      <c r="BX346" s="198"/>
    </row>
    <row r="347" spans="1:76" ht="12" customHeight="1" x14ac:dyDescent="0.15">
      <c r="A347" s="1"/>
      <c r="C347" s="7" t="s">
        <v>1363</v>
      </c>
      <c r="D347" s="928" t="s">
        <v>578</v>
      </c>
      <c r="E347" s="928"/>
      <c r="F347" s="928"/>
      <c r="G347" s="928"/>
      <c r="H347" s="928"/>
      <c r="I347" s="928"/>
      <c r="J347" s="928"/>
      <c r="K347" s="928"/>
      <c r="L347" s="928"/>
      <c r="M347" s="928"/>
      <c r="N347" s="928"/>
      <c r="O347" s="929"/>
      <c r="P347" s="1"/>
      <c r="Q347" s="2" t="s">
        <v>1351</v>
      </c>
      <c r="S347" s="3" t="s">
        <v>1350</v>
      </c>
      <c r="T347" s="25"/>
      <c r="U347" s="930" t="s">
        <v>1349</v>
      </c>
      <c r="V347" s="930"/>
      <c r="W347" s="1095"/>
      <c r="X347" s="39" t="s">
        <v>1353</v>
      </c>
      <c r="Y347" s="928" t="s">
        <v>812</v>
      </c>
      <c r="Z347" s="928"/>
      <c r="AA347" s="928"/>
      <c r="AB347" s="928"/>
      <c r="AC347" s="928"/>
      <c r="AD347" s="928"/>
      <c r="AE347" s="928"/>
      <c r="AF347" s="928"/>
      <c r="AG347" s="928"/>
      <c r="AH347" s="928"/>
      <c r="AI347" s="928"/>
      <c r="AJ347" s="928"/>
      <c r="AK347" s="928"/>
      <c r="AL347" s="928"/>
      <c r="AM347" s="928"/>
      <c r="AN347" s="928"/>
      <c r="AO347" s="928"/>
      <c r="AP347" s="928"/>
      <c r="AQ347" s="928"/>
      <c r="AR347" s="928"/>
      <c r="AS347" s="928"/>
      <c r="AT347" s="928"/>
      <c r="AU347" s="928"/>
      <c r="AV347" s="928"/>
      <c r="AW347" s="928"/>
      <c r="AX347" s="928"/>
      <c r="AY347" s="928"/>
      <c r="AZ347" s="928"/>
      <c r="BA347" s="928"/>
      <c r="BB347" s="928"/>
      <c r="BC347" s="928"/>
      <c r="BD347" s="928"/>
      <c r="BE347" s="928"/>
      <c r="BF347" s="928"/>
      <c r="BG347" s="929"/>
      <c r="BH347" s="4" t="s">
        <v>255</v>
      </c>
      <c r="BQ347" s="5"/>
      <c r="BX347" s="6"/>
    </row>
    <row r="348" spans="1:76" ht="12" customHeight="1" x14ac:dyDescent="0.15">
      <c r="A348" s="1"/>
      <c r="D348" s="928"/>
      <c r="E348" s="928"/>
      <c r="F348" s="928"/>
      <c r="G348" s="928"/>
      <c r="H348" s="928"/>
      <c r="I348" s="928"/>
      <c r="J348" s="928"/>
      <c r="K348" s="928"/>
      <c r="L348" s="928"/>
      <c r="M348" s="928"/>
      <c r="N348" s="928"/>
      <c r="O348" s="929"/>
      <c r="P348" s="1"/>
      <c r="Q348" s="2" t="s">
        <v>723</v>
      </c>
      <c r="W348" s="6"/>
      <c r="X348" s="39"/>
      <c r="Y348" s="928"/>
      <c r="Z348" s="928"/>
      <c r="AA348" s="928"/>
      <c r="AB348" s="928"/>
      <c r="AC348" s="928"/>
      <c r="AD348" s="928"/>
      <c r="AE348" s="928"/>
      <c r="AF348" s="928"/>
      <c r="AG348" s="928"/>
      <c r="AH348" s="928"/>
      <c r="AI348" s="928"/>
      <c r="AJ348" s="928"/>
      <c r="AK348" s="928"/>
      <c r="AL348" s="928"/>
      <c r="AM348" s="928"/>
      <c r="AN348" s="928"/>
      <c r="AO348" s="928"/>
      <c r="AP348" s="928"/>
      <c r="AQ348" s="928"/>
      <c r="AR348" s="928"/>
      <c r="AS348" s="928"/>
      <c r="AT348" s="928"/>
      <c r="AU348" s="928"/>
      <c r="AV348" s="928"/>
      <c r="AW348" s="928"/>
      <c r="AX348" s="928"/>
      <c r="AY348" s="928"/>
      <c r="AZ348" s="928"/>
      <c r="BA348" s="928"/>
      <c r="BB348" s="928"/>
      <c r="BC348" s="928"/>
      <c r="BD348" s="928"/>
      <c r="BE348" s="928"/>
      <c r="BF348" s="928"/>
      <c r="BG348" s="929"/>
      <c r="BH348" s="15" t="s">
        <v>375</v>
      </c>
      <c r="BQ348" s="5"/>
      <c r="BX348" s="6"/>
    </row>
    <row r="349" spans="1:76" ht="12" customHeight="1" x14ac:dyDescent="0.15">
      <c r="A349" s="1"/>
      <c r="D349" s="928"/>
      <c r="E349" s="928"/>
      <c r="F349" s="928"/>
      <c r="G349" s="928"/>
      <c r="H349" s="928"/>
      <c r="I349" s="928"/>
      <c r="J349" s="928"/>
      <c r="K349" s="928"/>
      <c r="L349" s="928"/>
      <c r="M349" s="928"/>
      <c r="N349" s="928"/>
      <c r="O349" s="929"/>
      <c r="W349" s="6"/>
      <c r="X349" s="39"/>
      <c r="BG349" s="6"/>
      <c r="BH349" s="15"/>
      <c r="BQ349" s="5"/>
      <c r="BX349" s="6"/>
    </row>
    <row r="350" spans="1:76" ht="12" customHeight="1" x14ac:dyDescent="0.15">
      <c r="A350" s="1"/>
      <c r="D350" s="928"/>
      <c r="E350" s="928"/>
      <c r="F350" s="928"/>
      <c r="G350" s="928"/>
      <c r="H350" s="928"/>
      <c r="I350" s="928"/>
      <c r="J350" s="928"/>
      <c r="K350" s="928"/>
      <c r="L350" s="928"/>
      <c r="M350" s="928"/>
      <c r="N350" s="928"/>
      <c r="O350" s="929"/>
      <c r="W350" s="6"/>
      <c r="X350" s="360" t="s">
        <v>1361</v>
      </c>
      <c r="Y350" s="358" t="s">
        <v>1592</v>
      </c>
      <c r="Z350" s="358"/>
      <c r="AA350" s="358"/>
      <c r="AB350" s="358"/>
      <c r="AC350" s="358"/>
      <c r="AD350" s="358"/>
      <c r="AE350" s="358"/>
      <c r="AF350" s="358"/>
      <c r="AG350" s="358"/>
      <c r="AH350" s="358"/>
      <c r="AJ350" s="358"/>
      <c r="AK350" s="358"/>
      <c r="AL350" s="358"/>
      <c r="AM350" s="206"/>
      <c r="AN350" s="206"/>
      <c r="AO350" s="206"/>
      <c r="AP350" s="206"/>
      <c r="AQ350" s="206"/>
      <c r="AR350" s="206"/>
      <c r="AS350" s="206"/>
      <c r="AT350" s="206"/>
      <c r="AU350" s="206"/>
      <c r="AV350" s="206"/>
      <c r="AW350" s="206"/>
      <c r="AX350" s="168"/>
      <c r="AY350" s="168"/>
      <c r="BG350" s="6"/>
      <c r="BQ350" s="5"/>
      <c r="BX350" s="6"/>
    </row>
    <row r="351" spans="1:76" ht="12" customHeight="1" x14ac:dyDescent="0.15">
      <c r="A351" s="1"/>
      <c r="O351" s="6"/>
      <c r="W351" s="6"/>
      <c r="Y351" s="1072" t="s">
        <v>518</v>
      </c>
      <c r="Z351" s="1073"/>
      <c r="AA351" s="1073"/>
      <c r="AB351" s="1073"/>
      <c r="AC351" s="1073"/>
      <c r="AD351" s="1073"/>
      <c r="AE351" s="1073"/>
      <c r="AF351" s="1073"/>
      <c r="AG351" s="1073"/>
      <c r="AH351" s="1074"/>
      <c r="AI351" s="498"/>
      <c r="AJ351" s="11"/>
      <c r="AK351" s="11" t="s">
        <v>107</v>
      </c>
      <c r="AL351" s="11"/>
      <c r="AM351" s="11" t="s">
        <v>1317</v>
      </c>
      <c r="AN351" s="11"/>
      <c r="AO351" s="11"/>
      <c r="AP351" s="11" t="s">
        <v>415</v>
      </c>
      <c r="AQ351" s="11"/>
      <c r="AR351" s="11"/>
      <c r="AS351" s="11"/>
      <c r="AT351" s="11"/>
      <c r="AU351" s="11"/>
      <c r="AV351" s="11"/>
      <c r="AW351" s="11"/>
      <c r="AX351" s="11"/>
      <c r="AY351" s="11"/>
      <c r="AZ351" s="11"/>
      <c r="BA351" s="11"/>
      <c r="BB351" s="11"/>
      <c r="BC351" s="11"/>
      <c r="BD351" s="11"/>
      <c r="BE351" s="11"/>
      <c r="BF351" s="12"/>
      <c r="BG351" s="6"/>
      <c r="BQ351" s="5"/>
      <c r="BX351" s="6"/>
    </row>
    <row r="352" spans="1:76" ht="12" customHeight="1" x14ac:dyDescent="0.15">
      <c r="A352" s="1"/>
      <c r="O352" s="6"/>
      <c r="W352" s="6"/>
      <c r="Y352" s="1075"/>
      <c r="Z352" s="1076"/>
      <c r="AA352" s="1076"/>
      <c r="AB352" s="1076"/>
      <c r="AC352" s="1076"/>
      <c r="AD352" s="1076"/>
      <c r="AE352" s="1076"/>
      <c r="AF352" s="1076"/>
      <c r="AG352" s="1076"/>
      <c r="AH352" s="1077"/>
      <c r="AI352" s="498"/>
      <c r="AJ352" s="11"/>
      <c r="AK352" s="11" t="s">
        <v>107</v>
      </c>
      <c r="AL352" s="11"/>
      <c r="AM352" s="11" t="s">
        <v>1317</v>
      </c>
      <c r="AN352" s="11"/>
      <c r="AO352" s="11"/>
      <c r="AP352" s="11" t="s">
        <v>415</v>
      </c>
      <c r="AQ352" s="11"/>
      <c r="AR352" s="11" t="s">
        <v>1513</v>
      </c>
      <c r="AS352" s="11"/>
      <c r="AT352" s="123"/>
      <c r="AU352" s="11"/>
      <c r="AV352" s="11"/>
      <c r="AW352" s="11"/>
      <c r="AX352" s="11"/>
      <c r="AY352" s="11"/>
      <c r="AZ352" s="11"/>
      <c r="BA352" s="11"/>
      <c r="BB352" s="11"/>
      <c r="BC352" s="11"/>
      <c r="BD352" s="11"/>
      <c r="BE352" s="11"/>
      <c r="BF352" s="12"/>
      <c r="BG352" s="6"/>
      <c r="BQ352" s="5"/>
      <c r="BX352" s="6"/>
    </row>
    <row r="353" spans="1:76" ht="12" customHeight="1" x14ac:dyDescent="0.15">
      <c r="A353" s="1"/>
      <c r="O353" s="6"/>
      <c r="W353" s="6"/>
      <c r="Y353" s="42" t="s">
        <v>519</v>
      </c>
      <c r="Z353" s="44"/>
      <c r="AA353" s="44"/>
      <c r="AB353" s="44"/>
      <c r="AC353" s="44"/>
      <c r="AD353" s="44"/>
      <c r="AE353" s="44"/>
      <c r="AF353" s="44"/>
      <c r="AG353" s="44"/>
      <c r="AH353" s="45"/>
      <c r="AI353" s="498"/>
      <c r="AJ353" s="11"/>
      <c r="AK353" s="11" t="s">
        <v>520</v>
      </c>
      <c r="AL353" s="11"/>
      <c r="AM353" s="11"/>
      <c r="AN353" s="11"/>
      <c r="AO353" s="11"/>
      <c r="AP353" s="11"/>
      <c r="AQ353" s="11"/>
      <c r="AR353" s="1078"/>
      <c r="AS353" s="1079"/>
      <c r="AT353" s="1079"/>
      <c r="AU353" s="1079"/>
      <c r="AV353" s="429" t="s">
        <v>360</v>
      </c>
      <c r="AW353" s="968"/>
      <c r="AX353" s="968"/>
      <c r="AY353" s="429" t="s">
        <v>582</v>
      </c>
      <c r="AZ353" s="968"/>
      <c r="BA353" s="968"/>
      <c r="BB353" s="429" t="s">
        <v>521</v>
      </c>
      <c r="BC353" s="11"/>
      <c r="BD353" s="11"/>
      <c r="BE353" s="11"/>
      <c r="BF353" s="64" t="s">
        <v>415</v>
      </c>
      <c r="BG353" s="6"/>
      <c r="BQ353" s="5"/>
      <c r="BX353" s="6"/>
    </row>
    <row r="354" spans="1:76" ht="12" customHeight="1" x14ac:dyDescent="0.15">
      <c r="A354" s="1"/>
      <c r="O354" s="6"/>
      <c r="W354" s="6"/>
      <c r="Y354" s="42" t="s">
        <v>488</v>
      </c>
      <c r="Z354" s="44"/>
      <c r="AA354" s="44"/>
      <c r="AB354" s="44"/>
      <c r="AC354" s="44"/>
      <c r="AD354" s="44"/>
      <c r="AE354" s="44"/>
      <c r="AF354" s="44"/>
      <c r="AG354" s="44"/>
      <c r="AH354" s="45"/>
      <c r="AI354" s="498"/>
      <c r="AJ354" s="11"/>
      <c r="AK354" s="11" t="s">
        <v>522</v>
      </c>
      <c r="AL354" s="11"/>
      <c r="AM354" s="11"/>
      <c r="AN354" s="11"/>
      <c r="AO354" s="11"/>
      <c r="AP354" s="11"/>
      <c r="AQ354" s="11"/>
      <c r="AR354" s="1078"/>
      <c r="AS354" s="1079"/>
      <c r="AT354" s="1079"/>
      <c r="AU354" s="1079"/>
      <c r="AV354" s="429" t="s">
        <v>360</v>
      </c>
      <c r="AW354" s="968"/>
      <c r="AX354" s="968"/>
      <c r="AY354" s="429" t="s">
        <v>582</v>
      </c>
      <c r="AZ354" s="968"/>
      <c r="BA354" s="968"/>
      <c r="BB354" s="429" t="s">
        <v>521</v>
      </c>
      <c r="BC354" s="11"/>
      <c r="BD354" s="11"/>
      <c r="BE354" s="11"/>
      <c r="BF354" s="64" t="s">
        <v>2</v>
      </c>
      <c r="BG354" s="6"/>
      <c r="BQ354" s="5"/>
      <c r="BX354" s="6"/>
    </row>
    <row r="355" spans="1:76" ht="12" customHeight="1" x14ac:dyDescent="0.15">
      <c r="A355" s="1"/>
      <c r="O355" s="6"/>
      <c r="W355" s="6"/>
      <c r="Y355" s="42" t="s">
        <v>523</v>
      </c>
      <c r="Z355" s="44"/>
      <c r="AA355" s="44"/>
      <c r="AB355" s="44"/>
      <c r="AC355" s="44"/>
      <c r="AD355" s="44"/>
      <c r="AE355" s="44"/>
      <c r="AF355" s="44"/>
      <c r="AG355" s="44"/>
      <c r="AH355" s="45"/>
      <c r="AI355" s="498"/>
      <c r="AJ355" s="1078"/>
      <c r="AK355" s="1079"/>
      <c r="AL355" s="1079"/>
      <c r="AM355" s="1079"/>
      <c r="AN355" s="429" t="s">
        <v>360</v>
      </c>
      <c r="AO355" s="968"/>
      <c r="AP355" s="968"/>
      <c r="AQ355" s="429" t="s">
        <v>582</v>
      </c>
      <c r="AR355" s="968"/>
      <c r="AS355" s="968"/>
      <c r="AT355" s="429" t="s">
        <v>225</v>
      </c>
      <c r="AU355" s="429" t="s">
        <v>1512</v>
      </c>
      <c r="AV355" s="1078"/>
      <c r="AW355" s="1079"/>
      <c r="AX355" s="1079"/>
      <c r="AY355" s="1079"/>
      <c r="AZ355" s="429" t="s">
        <v>360</v>
      </c>
      <c r="BA355" s="968"/>
      <c r="BB355" s="968"/>
      <c r="BC355" s="429" t="s">
        <v>582</v>
      </c>
      <c r="BD355" s="968"/>
      <c r="BE355" s="968"/>
      <c r="BF355" s="410" t="s">
        <v>225</v>
      </c>
      <c r="BG355" s="6"/>
      <c r="BQ355" s="5"/>
      <c r="BX355" s="6"/>
    </row>
    <row r="356" spans="1:76" ht="12" customHeight="1" x14ac:dyDescent="0.15">
      <c r="A356" s="1"/>
      <c r="O356" s="6"/>
      <c r="W356" s="6"/>
      <c r="Y356" s="70" t="s">
        <v>822</v>
      </c>
      <c r="Z356" s="73"/>
      <c r="AA356" s="73"/>
      <c r="AB356" s="73"/>
      <c r="AC356" s="73"/>
      <c r="AD356" s="73"/>
      <c r="AE356" s="73"/>
      <c r="AF356" s="73"/>
      <c r="AG356" s="73"/>
      <c r="AH356" s="74"/>
      <c r="AI356" s="499"/>
      <c r="AL356" s="930"/>
      <c r="AM356" s="930"/>
      <c r="AQ356" s="75" t="s">
        <v>410</v>
      </c>
      <c r="AR356" s="76"/>
      <c r="AS356" s="76" t="s">
        <v>830</v>
      </c>
      <c r="AT356" s="76"/>
      <c r="AU356" s="76"/>
      <c r="AV356" s="76"/>
      <c r="AW356" s="76"/>
      <c r="AX356" s="76"/>
      <c r="AY356" s="76"/>
      <c r="AZ356" s="77" t="s">
        <v>398</v>
      </c>
      <c r="BA356" s="76"/>
      <c r="BB356" s="76"/>
      <c r="BC356" s="76"/>
      <c r="BD356" s="76"/>
      <c r="BE356" s="76"/>
      <c r="BF356" s="78"/>
      <c r="BG356" s="6"/>
      <c r="BQ356" s="5"/>
      <c r="BX356" s="6"/>
    </row>
    <row r="357" spans="1:76" ht="12" customHeight="1" x14ac:dyDescent="0.15">
      <c r="A357" s="1"/>
      <c r="O357" s="6"/>
      <c r="W357" s="6"/>
      <c r="Y357" s="79" t="s">
        <v>399</v>
      </c>
      <c r="Z357" s="73"/>
      <c r="AA357" s="73"/>
      <c r="AB357" s="73"/>
      <c r="AC357" s="73"/>
      <c r="AD357" s="73"/>
      <c r="AE357" s="73"/>
      <c r="AF357" s="73"/>
      <c r="AG357" s="73"/>
      <c r="AH357" s="74"/>
      <c r="AI357" s="499"/>
      <c r="AJ357" s="2" t="s">
        <v>823</v>
      </c>
      <c r="AL357" s="930"/>
      <c r="AM357" s="930"/>
      <c r="AN357" s="2" t="s">
        <v>824</v>
      </c>
      <c r="AQ357" s="80"/>
      <c r="AS357" s="2" t="s">
        <v>825</v>
      </c>
      <c r="AU357" s="930">
        <v>15</v>
      </c>
      <c r="AV357" s="930"/>
      <c r="AW357" s="2" t="s">
        <v>824</v>
      </c>
      <c r="AZ357" s="81" t="s">
        <v>825</v>
      </c>
      <c r="BB357" s="930">
        <v>14</v>
      </c>
      <c r="BC357" s="930"/>
      <c r="BD357" s="2" t="s">
        <v>824</v>
      </c>
      <c r="BF357" s="6"/>
      <c r="BG357" s="6"/>
      <c r="BQ357" s="5"/>
      <c r="BX357" s="6"/>
    </row>
    <row r="358" spans="1:76" ht="12" customHeight="1" x14ac:dyDescent="0.15">
      <c r="A358" s="1"/>
      <c r="O358" s="6"/>
      <c r="W358" s="6"/>
      <c r="Y358" s="1"/>
      <c r="AH358" s="6"/>
      <c r="AI358" s="499"/>
      <c r="AJ358" s="2" t="s">
        <v>266</v>
      </c>
      <c r="AL358" s="930"/>
      <c r="AM358" s="930"/>
      <c r="AN358" s="2" t="s">
        <v>824</v>
      </c>
      <c r="AQ358" s="80"/>
      <c r="AS358" s="2" t="s">
        <v>266</v>
      </c>
      <c r="AU358" s="930">
        <v>45</v>
      </c>
      <c r="AV358" s="930"/>
      <c r="AW358" s="2" t="s">
        <v>824</v>
      </c>
      <c r="AZ358" s="81" t="s">
        <v>266</v>
      </c>
      <c r="BB358" s="930">
        <v>42</v>
      </c>
      <c r="BC358" s="930"/>
      <c r="BD358" s="2" t="s">
        <v>824</v>
      </c>
      <c r="BF358" s="6"/>
      <c r="BG358" s="6"/>
      <c r="BQ358" s="5"/>
      <c r="BX358" s="6"/>
    </row>
    <row r="359" spans="1:76" ht="12" customHeight="1" x14ac:dyDescent="0.15">
      <c r="A359" s="1"/>
      <c r="C359" s="2"/>
      <c r="O359" s="6"/>
      <c r="W359" s="6"/>
      <c r="Y359" s="42"/>
      <c r="Z359" s="44"/>
      <c r="AA359" s="44"/>
      <c r="AB359" s="44"/>
      <c r="AC359" s="44"/>
      <c r="AD359" s="44"/>
      <c r="AE359" s="44"/>
      <c r="AF359" s="44"/>
      <c r="AG359" s="44"/>
      <c r="AH359" s="45"/>
      <c r="AI359" s="500"/>
      <c r="AJ359" s="44" t="s">
        <v>826</v>
      </c>
      <c r="AK359" s="44"/>
      <c r="AL359" s="1017"/>
      <c r="AM359" s="1017"/>
      <c r="AN359" s="44" t="s">
        <v>824</v>
      </c>
      <c r="AO359" s="44"/>
      <c r="AP359" s="44"/>
      <c r="AQ359" s="82"/>
      <c r="AR359" s="44"/>
      <c r="AS359" s="44" t="s">
        <v>826</v>
      </c>
      <c r="AT359" s="44"/>
      <c r="AU359" s="1017">
        <v>360</v>
      </c>
      <c r="AV359" s="1017"/>
      <c r="AW359" s="44" t="s">
        <v>824</v>
      </c>
      <c r="AX359" s="44"/>
      <c r="AY359" s="44"/>
      <c r="AZ359" s="83" t="s">
        <v>826</v>
      </c>
      <c r="BA359" s="44"/>
      <c r="BB359" s="1017">
        <v>320</v>
      </c>
      <c r="BC359" s="1017"/>
      <c r="BD359" s="44" t="s">
        <v>824</v>
      </c>
      <c r="BE359" s="44"/>
      <c r="BF359" s="45"/>
      <c r="BG359" s="6"/>
      <c r="BQ359" s="5"/>
      <c r="BX359" s="6"/>
    </row>
    <row r="360" spans="1:76" ht="12" customHeight="1" x14ac:dyDescent="0.15">
      <c r="A360" s="1"/>
      <c r="O360" s="6"/>
      <c r="W360" s="6"/>
      <c r="Y360" s="486" t="s">
        <v>898</v>
      </c>
      <c r="Z360" s="358"/>
      <c r="AA360" s="358"/>
      <c r="AB360" s="358"/>
      <c r="AC360" s="358"/>
      <c r="AD360" s="358"/>
      <c r="AE360" s="358"/>
      <c r="AF360" s="358"/>
      <c r="AG360" s="358"/>
      <c r="AH360" s="358"/>
      <c r="AJ360" s="358"/>
      <c r="AK360" s="358"/>
      <c r="AL360" s="358"/>
      <c r="AM360" s="358"/>
      <c r="AN360" s="358"/>
      <c r="AO360" s="358"/>
      <c r="AP360" s="358"/>
      <c r="AQ360" s="358"/>
      <c r="AR360" s="358"/>
      <c r="AS360" s="358"/>
      <c r="AT360" s="358"/>
      <c r="AU360" s="358"/>
      <c r="AV360" s="358"/>
      <c r="AW360" s="358"/>
      <c r="AX360" s="358"/>
      <c r="AY360" s="358"/>
      <c r="AZ360" s="358"/>
      <c r="BA360" s="358"/>
      <c r="BB360" s="358"/>
      <c r="BG360" s="6"/>
      <c r="BQ360" s="5"/>
      <c r="BX360" s="6"/>
    </row>
    <row r="361" spans="1:76" ht="12" customHeight="1" x14ac:dyDescent="0.15">
      <c r="A361" s="42"/>
      <c r="B361" s="43"/>
      <c r="C361" s="43"/>
      <c r="D361" s="44"/>
      <c r="E361" s="44"/>
      <c r="F361" s="44"/>
      <c r="G361" s="44"/>
      <c r="H361" s="44"/>
      <c r="I361" s="44"/>
      <c r="J361" s="44"/>
      <c r="K361" s="44"/>
      <c r="L361" s="44"/>
      <c r="M361" s="44"/>
      <c r="N361" s="44"/>
      <c r="O361" s="45"/>
      <c r="P361" s="44"/>
      <c r="Q361" s="44"/>
      <c r="R361" s="44"/>
      <c r="S361" s="44"/>
      <c r="T361" s="44"/>
      <c r="U361" s="44"/>
      <c r="V361" s="44"/>
      <c r="W361" s="45"/>
      <c r="X361" s="63"/>
      <c r="Y361" s="627"/>
      <c r="Z361" s="44"/>
      <c r="AA361" s="44"/>
      <c r="AB361" s="44"/>
      <c r="AC361" s="44"/>
      <c r="AD361" s="44"/>
      <c r="AE361" s="44"/>
      <c r="AF361" s="44"/>
      <c r="AG361" s="44"/>
      <c r="AH361" s="44"/>
      <c r="AI361" s="489"/>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5"/>
      <c r="BH361" s="47"/>
      <c r="BI361" s="47"/>
      <c r="BJ361" s="47"/>
      <c r="BK361" s="47"/>
      <c r="BL361" s="47"/>
      <c r="BM361" s="47"/>
      <c r="BN361" s="47"/>
      <c r="BO361" s="47"/>
      <c r="BP361" s="47"/>
      <c r="BQ361" s="48"/>
      <c r="BR361" s="44"/>
      <c r="BS361" s="44"/>
      <c r="BT361" s="44"/>
      <c r="BU361" s="44"/>
      <c r="BV361" s="44"/>
      <c r="BW361" s="44"/>
      <c r="BX361" s="45"/>
    </row>
    <row r="362" spans="1:76" ht="12" customHeight="1" x14ac:dyDescent="0.15">
      <c r="A362" s="1"/>
      <c r="O362" s="6"/>
      <c r="W362" s="6"/>
      <c r="X362" s="39"/>
      <c r="BG362" s="6"/>
      <c r="BQ362" s="5"/>
      <c r="BX362" s="6"/>
    </row>
    <row r="363" spans="1:76" ht="12" customHeight="1" x14ac:dyDescent="0.15">
      <c r="A363" s="1"/>
      <c r="C363" s="2" t="s">
        <v>1362</v>
      </c>
      <c r="D363" s="957" t="s">
        <v>579</v>
      </c>
      <c r="E363" s="957"/>
      <c r="F363" s="957"/>
      <c r="G363" s="957"/>
      <c r="H363" s="957"/>
      <c r="I363" s="957"/>
      <c r="J363" s="957"/>
      <c r="K363" s="957"/>
      <c r="L363" s="957"/>
      <c r="M363" s="957"/>
      <c r="N363" s="957"/>
      <c r="O363" s="958"/>
      <c r="Q363" s="2" t="s">
        <v>1351</v>
      </c>
      <c r="S363" s="3" t="s">
        <v>1350</v>
      </c>
      <c r="T363" s="25"/>
      <c r="U363" s="930" t="s">
        <v>1349</v>
      </c>
      <c r="V363" s="931"/>
      <c r="W363" s="1034"/>
      <c r="X363" s="3" t="s">
        <v>1353</v>
      </c>
      <c r="Y363" s="957" t="s">
        <v>74</v>
      </c>
      <c r="Z363" s="957"/>
      <c r="AA363" s="957"/>
      <c r="AB363" s="957"/>
      <c r="AC363" s="957"/>
      <c r="AD363" s="957"/>
      <c r="AE363" s="957"/>
      <c r="AF363" s="957"/>
      <c r="AG363" s="957"/>
      <c r="AH363" s="957"/>
      <c r="AI363" s="957"/>
      <c r="AJ363" s="957"/>
      <c r="AK363" s="957"/>
      <c r="AL363" s="957"/>
      <c r="AM363" s="957"/>
      <c r="AN363" s="957"/>
      <c r="AO363" s="957"/>
      <c r="AP363" s="957"/>
      <c r="AQ363" s="957"/>
      <c r="AR363" s="957"/>
      <c r="AS363" s="957"/>
      <c r="AT363" s="957"/>
      <c r="AU363" s="957"/>
      <c r="AV363" s="957"/>
      <c r="AW363" s="957"/>
      <c r="AX363" s="957"/>
      <c r="AY363" s="957"/>
      <c r="AZ363" s="957"/>
      <c r="BA363" s="957"/>
      <c r="BB363" s="957"/>
      <c r="BC363" s="957"/>
      <c r="BD363" s="957"/>
      <c r="BE363" s="957"/>
      <c r="BF363" s="957"/>
      <c r="BG363" s="958"/>
      <c r="BH363" s="4" t="s">
        <v>256</v>
      </c>
      <c r="BQ363" s="5"/>
      <c r="BX363" s="6"/>
    </row>
    <row r="364" spans="1:76" ht="12" customHeight="1" x14ac:dyDescent="0.15">
      <c r="A364" s="1"/>
      <c r="C364" s="2"/>
      <c r="D364" s="957"/>
      <c r="E364" s="957"/>
      <c r="F364" s="957"/>
      <c r="G364" s="957"/>
      <c r="H364" s="957"/>
      <c r="I364" s="957"/>
      <c r="J364" s="957"/>
      <c r="K364" s="957"/>
      <c r="L364" s="957"/>
      <c r="M364" s="957"/>
      <c r="N364" s="957"/>
      <c r="O364" s="958"/>
      <c r="Q364" s="2" t="s">
        <v>723</v>
      </c>
      <c r="W364" s="6"/>
      <c r="Y364" s="957"/>
      <c r="Z364" s="957"/>
      <c r="AA364" s="957"/>
      <c r="AB364" s="957"/>
      <c r="AC364" s="957"/>
      <c r="AD364" s="957"/>
      <c r="AE364" s="957"/>
      <c r="AF364" s="957"/>
      <c r="AG364" s="957"/>
      <c r="AH364" s="957"/>
      <c r="AI364" s="957"/>
      <c r="AJ364" s="957"/>
      <c r="AK364" s="957"/>
      <c r="AL364" s="957"/>
      <c r="AM364" s="957"/>
      <c r="AN364" s="957"/>
      <c r="AO364" s="957"/>
      <c r="AP364" s="957"/>
      <c r="AQ364" s="957"/>
      <c r="AR364" s="957"/>
      <c r="AS364" s="957"/>
      <c r="AT364" s="957"/>
      <c r="AU364" s="957"/>
      <c r="AV364" s="957"/>
      <c r="AW364" s="957"/>
      <c r="AX364" s="957"/>
      <c r="AY364" s="957"/>
      <c r="AZ364" s="957"/>
      <c r="BA364" s="957"/>
      <c r="BB364" s="957"/>
      <c r="BC364" s="957"/>
      <c r="BD364" s="957"/>
      <c r="BE364" s="957"/>
      <c r="BF364" s="957"/>
      <c r="BG364" s="958"/>
      <c r="BQ364" s="5"/>
      <c r="BX364" s="6"/>
    </row>
    <row r="365" spans="1:76" ht="12" customHeight="1" x14ac:dyDescent="0.15">
      <c r="A365" s="1"/>
      <c r="C365" s="2"/>
      <c r="D365" s="1100"/>
      <c r="E365" s="1100"/>
      <c r="F365" s="1100"/>
      <c r="G365" s="1100"/>
      <c r="H365" s="1100"/>
      <c r="I365" s="1100"/>
      <c r="J365" s="1100"/>
      <c r="K365" s="1100"/>
      <c r="L365" s="1100"/>
      <c r="M365" s="1100"/>
      <c r="N365" s="1100"/>
      <c r="O365" s="1101"/>
      <c r="W365" s="6"/>
      <c r="X365" s="2"/>
      <c r="BG365" s="6"/>
      <c r="BQ365" s="5"/>
      <c r="BX365" s="6"/>
    </row>
    <row r="366" spans="1:76" ht="12" customHeight="1" x14ac:dyDescent="0.15">
      <c r="A366" s="1"/>
      <c r="C366" s="2"/>
      <c r="D366" s="1100"/>
      <c r="E366" s="1100"/>
      <c r="F366" s="1100"/>
      <c r="G366" s="1100"/>
      <c r="H366" s="1100"/>
      <c r="I366" s="1100"/>
      <c r="J366" s="1100"/>
      <c r="K366" s="1100"/>
      <c r="L366" s="1100"/>
      <c r="M366" s="1100"/>
      <c r="N366" s="1100"/>
      <c r="O366" s="1101"/>
      <c r="W366" s="6"/>
      <c r="X366" s="3" t="s">
        <v>1353</v>
      </c>
      <c r="Y366" s="928" t="s">
        <v>1866</v>
      </c>
      <c r="Z366" s="984"/>
      <c r="AA366" s="984"/>
      <c r="AB366" s="984"/>
      <c r="AC366" s="984"/>
      <c r="AD366" s="984"/>
      <c r="AE366" s="984"/>
      <c r="AF366" s="984"/>
      <c r="AG366" s="984"/>
      <c r="AH366" s="984"/>
      <c r="AI366" s="984"/>
      <c r="AJ366" s="984"/>
      <c r="AK366" s="984"/>
      <c r="AL366" s="984"/>
      <c r="AM366" s="984"/>
      <c r="AN366" s="984"/>
      <c r="AO366" s="984"/>
      <c r="AP366" s="984"/>
      <c r="AQ366" s="984"/>
      <c r="AR366" s="984"/>
      <c r="AS366" s="984"/>
      <c r="AT366" s="984"/>
      <c r="AU366" s="984"/>
      <c r="AV366" s="984"/>
      <c r="AW366" s="984"/>
      <c r="AX366" s="984"/>
      <c r="AY366" s="984"/>
      <c r="AZ366" s="984"/>
      <c r="BA366" s="984"/>
      <c r="BB366" s="984"/>
      <c r="BC366" s="984"/>
      <c r="BD366" s="984"/>
      <c r="BE366" s="984"/>
      <c r="BF366" s="984"/>
      <c r="BG366" s="978"/>
      <c r="BH366" s="932" t="s">
        <v>341</v>
      </c>
      <c r="BI366" s="933"/>
      <c r="BJ366" s="933"/>
      <c r="BK366" s="933"/>
      <c r="BL366" s="933"/>
      <c r="BM366" s="933"/>
      <c r="BN366" s="933"/>
      <c r="BO366" s="933"/>
      <c r="BP366" s="933"/>
      <c r="BQ366" s="934"/>
      <c r="BX366" s="6"/>
    </row>
    <row r="367" spans="1:76" ht="12" customHeight="1" x14ac:dyDescent="0.15">
      <c r="A367" s="1"/>
      <c r="C367" s="2"/>
      <c r="O367" s="6"/>
      <c r="W367" s="6"/>
      <c r="X367" s="2"/>
      <c r="Y367" s="984"/>
      <c r="Z367" s="984"/>
      <c r="AA367" s="984"/>
      <c r="AB367" s="984"/>
      <c r="AC367" s="984"/>
      <c r="AD367" s="984"/>
      <c r="AE367" s="984"/>
      <c r="AF367" s="984"/>
      <c r="AG367" s="984"/>
      <c r="AH367" s="984"/>
      <c r="AI367" s="984"/>
      <c r="AJ367" s="984"/>
      <c r="AK367" s="984"/>
      <c r="AL367" s="984"/>
      <c r="AM367" s="984"/>
      <c r="AN367" s="984"/>
      <c r="AO367" s="984"/>
      <c r="AP367" s="984"/>
      <c r="AQ367" s="984"/>
      <c r="AR367" s="984"/>
      <c r="AS367" s="984"/>
      <c r="AT367" s="984"/>
      <c r="AU367" s="984"/>
      <c r="AV367" s="984"/>
      <c r="AW367" s="984"/>
      <c r="AX367" s="984"/>
      <c r="AY367" s="984"/>
      <c r="AZ367" s="984"/>
      <c r="BA367" s="984"/>
      <c r="BB367" s="984"/>
      <c r="BC367" s="984"/>
      <c r="BD367" s="984"/>
      <c r="BE367" s="984"/>
      <c r="BF367" s="984"/>
      <c r="BG367" s="978"/>
      <c r="BH367" s="932"/>
      <c r="BI367" s="933"/>
      <c r="BJ367" s="933"/>
      <c r="BK367" s="933"/>
      <c r="BL367" s="933"/>
      <c r="BM367" s="933"/>
      <c r="BN367" s="933"/>
      <c r="BO367" s="933"/>
      <c r="BP367" s="933"/>
      <c r="BQ367" s="934"/>
      <c r="BX367" s="6"/>
    </row>
    <row r="368" spans="1:76" ht="12" customHeight="1" x14ac:dyDescent="0.15">
      <c r="A368" s="1"/>
      <c r="C368" s="2"/>
      <c r="O368" s="6"/>
      <c r="W368" s="6"/>
      <c r="X368" s="2"/>
      <c r="Y368" s="984"/>
      <c r="Z368" s="984"/>
      <c r="AA368" s="984"/>
      <c r="AB368" s="984"/>
      <c r="AC368" s="984"/>
      <c r="AD368" s="984"/>
      <c r="AE368" s="984"/>
      <c r="AF368" s="984"/>
      <c r="AG368" s="984"/>
      <c r="AH368" s="984"/>
      <c r="AI368" s="984"/>
      <c r="AJ368" s="984"/>
      <c r="AK368" s="984"/>
      <c r="AL368" s="984"/>
      <c r="AM368" s="984"/>
      <c r="AN368" s="984"/>
      <c r="AO368" s="984"/>
      <c r="AP368" s="984"/>
      <c r="AQ368" s="984"/>
      <c r="AR368" s="984"/>
      <c r="AS368" s="984"/>
      <c r="AT368" s="984"/>
      <c r="AU368" s="984"/>
      <c r="AV368" s="984"/>
      <c r="AW368" s="984"/>
      <c r="AX368" s="984"/>
      <c r="AY368" s="984"/>
      <c r="AZ368" s="984"/>
      <c r="BA368" s="984"/>
      <c r="BB368" s="984"/>
      <c r="BC368" s="984"/>
      <c r="BD368" s="984"/>
      <c r="BE368" s="984"/>
      <c r="BF368" s="984"/>
      <c r="BG368" s="978"/>
      <c r="BH368" s="932"/>
      <c r="BI368" s="933"/>
      <c r="BJ368" s="933"/>
      <c r="BK368" s="933"/>
      <c r="BL368" s="933"/>
      <c r="BM368" s="933"/>
      <c r="BN368" s="933"/>
      <c r="BO368" s="933"/>
      <c r="BP368" s="933"/>
      <c r="BQ368" s="934"/>
      <c r="BX368" s="6"/>
    </row>
    <row r="369" spans="1:76" ht="12" customHeight="1" x14ac:dyDescent="0.15">
      <c r="A369" s="1"/>
      <c r="C369" s="2"/>
      <c r="O369" s="6"/>
      <c r="W369" s="6"/>
      <c r="X369" s="2"/>
      <c r="BG369" s="6"/>
      <c r="BH369" s="932"/>
      <c r="BI369" s="933"/>
      <c r="BJ369" s="933"/>
      <c r="BK369" s="933"/>
      <c r="BL369" s="933"/>
      <c r="BM369" s="933"/>
      <c r="BN369" s="933"/>
      <c r="BO369" s="933"/>
      <c r="BP369" s="933"/>
      <c r="BQ369" s="934"/>
      <c r="BX369" s="6"/>
    </row>
    <row r="370" spans="1:76" ht="12" customHeight="1" x14ac:dyDescent="0.15">
      <c r="A370" s="1"/>
      <c r="C370" s="2"/>
      <c r="O370" s="6"/>
      <c r="W370" s="6"/>
      <c r="X370" s="2"/>
      <c r="Y370" s="3" t="s">
        <v>1453</v>
      </c>
      <c r="Z370" s="928" t="s">
        <v>754</v>
      </c>
      <c r="AA370" s="928"/>
      <c r="AB370" s="928"/>
      <c r="AC370" s="928"/>
      <c r="AD370" s="928"/>
      <c r="AE370" s="928"/>
      <c r="AF370" s="928"/>
      <c r="AG370" s="928"/>
      <c r="AH370" s="928"/>
      <c r="AI370" s="928"/>
      <c r="AJ370" s="928"/>
      <c r="AK370" s="928"/>
      <c r="AL370" s="928"/>
      <c r="AM370" s="928"/>
      <c r="AN370" s="928"/>
      <c r="AO370" s="928"/>
      <c r="AP370" s="928"/>
      <c r="AQ370" s="928"/>
      <c r="AR370" s="928"/>
      <c r="AS370" s="928"/>
      <c r="AT370" s="928"/>
      <c r="AU370" s="928"/>
      <c r="AV370" s="928"/>
      <c r="AW370" s="928"/>
      <c r="AX370" s="928"/>
      <c r="AY370" s="928"/>
      <c r="AZ370" s="928"/>
      <c r="BA370" s="928"/>
      <c r="BB370" s="928"/>
      <c r="BC370" s="928"/>
      <c r="BD370" s="928"/>
      <c r="BE370" s="928"/>
      <c r="BF370" s="928"/>
      <c r="BG370" s="929"/>
      <c r="BQ370" s="5"/>
      <c r="BX370" s="6"/>
    </row>
    <row r="371" spans="1:76" ht="12" customHeight="1" x14ac:dyDescent="0.15">
      <c r="A371" s="1"/>
      <c r="C371" s="2"/>
      <c r="O371" s="6"/>
      <c r="W371" s="6"/>
      <c r="X371" s="2"/>
      <c r="Z371" s="928"/>
      <c r="AA371" s="928"/>
      <c r="AB371" s="928"/>
      <c r="AC371" s="928"/>
      <c r="AD371" s="928"/>
      <c r="AE371" s="928"/>
      <c r="AF371" s="928"/>
      <c r="AG371" s="928"/>
      <c r="AH371" s="928"/>
      <c r="AI371" s="928"/>
      <c r="AJ371" s="928"/>
      <c r="AK371" s="928"/>
      <c r="AL371" s="928"/>
      <c r="AM371" s="928"/>
      <c r="AN371" s="928"/>
      <c r="AO371" s="928"/>
      <c r="AP371" s="928"/>
      <c r="AQ371" s="928"/>
      <c r="AR371" s="928"/>
      <c r="AS371" s="928"/>
      <c r="AT371" s="928"/>
      <c r="AU371" s="928"/>
      <c r="AV371" s="928"/>
      <c r="AW371" s="928"/>
      <c r="AX371" s="928"/>
      <c r="AY371" s="928"/>
      <c r="AZ371" s="928"/>
      <c r="BA371" s="928"/>
      <c r="BB371" s="928"/>
      <c r="BC371" s="928"/>
      <c r="BD371" s="928"/>
      <c r="BE371" s="928"/>
      <c r="BF371" s="928"/>
      <c r="BG371" s="929"/>
      <c r="BQ371" s="5"/>
      <c r="BX371" s="6"/>
    </row>
    <row r="372" spans="1:76" ht="12" customHeight="1" x14ac:dyDescent="0.15">
      <c r="A372" s="1"/>
      <c r="C372" s="2"/>
      <c r="O372" s="6"/>
      <c r="W372" s="6"/>
      <c r="X372" s="2"/>
      <c r="BG372" s="6"/>
      <c r="BQ372" s="5"/>
      <c r="BX372" s="6"/>
    </row>
    <row r="373" spans="1:76" ht="12" customHeight="1" x14ac:dyDescent="0.15">
      <c r="A373" s="1"/>
      <c r="C373" s="2"/>
      <c r="O373" s="6"/>
      <c r="W373" s="6"/>
      <c r="X373" s="8" t="s">
        <v>1361</v>
      </c>
      <c r="Y373" s="9" t="s">
        <v>1593</v>
      </c>
      <c r="Z373" s="9"/>
      <c r="AA373" s="9"/>
      <c r="AB373" s="9"/>
      <c r="AC373" s="9"/>
      <c r="AD373" s="9"/>
      <c r="AE373" s="9"/>
      <c r="AF373" s="204"/>
      <c r="AG373" s="204"/>
      <c r="AH373" s="204"/>
      <c r="AI373" s="309"/>
      <c r="AJ373" s="168"/>
      <c r="AK373" s="168"/>
      <c r="AL373" s="168"/>
      <c r="AM373" s="168"/>
      <c r="AN373" s="168"/>
      <c r="AO373" s="168"/>
      <c r="AP373" s="168"/>
      <c r="AQ373" s="168"/>
      <c r="AR373" s="168"/>
      <c r="AS373" s="168"/>
      <c r="BG373" s="6"/>
      <c r="BQ373" s="5"/>
      <c r="BX373" s="6"/>
    </row>
    <row r="374" spans="1:76" ht="12" customHeight="1" x14ac:dyDescent="0.15">
      <c r="A374" s="1"/>
      <c r="O374" s="6"/>
      <c r="W374" s="6"/>
      <c r="Y374" s="10" t="s">
        <v>827</v>
      </c>
      <c r="Z374" s="11"/>
      <c r="AA374" s="11"/>
      <c r="AB374" s="11"/>
      <c r="AC374" s="11"/>
      <c r="AD374" s="11"/>
      <c r="AE374" s="11"/>
      <c r="AF374" s="11"/>
      <c r="AG374" s="11"/>
      <c r="AH374" s="12"/>
      <c r="AI374" s="498"/>
      <c r="AJ374" s="11"/>
      <c r="AK374" s="11" t="s">
        <v>107</v>
      </c>
      <c r="AL374" s="11"/>
      <c r="AM374" s="11" t="s">
        <v>1317</v>
      </c>
      <c r="AN374" s="11"/>
      <c r="AO374" s="11"/>
      <c r="AP374" s="11" t="s">
        <v>415</v>
      </c>
      <c r="AQ374" s="11"/>
      <c r="AR374" s="11"/>
      <c r="AS374" s="11"/>
      <c r="AT374" s="11"/>
      <c r="AU374" s="11"/>
      <c r="AV374" s="11"/>
      <c r="AW374" s="11"/>
      <c r="AX374" s="11"/>
      <c r="AY374" s="11"/>
      <c r="AZ374" s="11"/>
      <c r="BA374" s="11"/>
      <c r="BB374" s="11"/>
      <c r="BC374" s="11"/>
      <c r="BD374" s="11"/>
      <c r="BE374" s="11"/>
      <c r="BF374" s="12"/>
      <c r="BG374" s="6"/>
      <c r="BQ374" s="5"/>
      <c r="BX374" s="6"/>
    </row>
    <row r="375" spans="1:76" ht="12" customHeight="1" x14ac:dyDescent="0.15">
      <c r="A375" s="1"/>
      <c r="O375" s="6"/>
      <c r="W375" s="6"/>
      <c r="Y375" s="10" t="s">
        <v>1511</v>
      </c>
      <c r="Z375" s="11"/>
      <c r="AA375" s="11"/>
      <c r="AB375" s="11"/>
      <c r="AC375" s="11"/>
      <c r="AD375" s="11"/>
      <c r="AE375" s="11"/>
      <c r="AF375" s="11"/>
      <c r="AG375" s="11"/>
      <c r="AH375" s="12"/>
      <c r="AI375" s="498"/>
      <c r="AJ375" s="11"/>
      <c r="AK375" s="11" t="s">
        <v>520</v>
      </c>
      <c r="AL375" s="11"/>
      <c r="AM375" s="11"/>
      <c r="AN375" s="11"/>
      <c r="AO375" s="11"/>
      <c r="AP375" s="11"/>
      <c r="AQ375" s="11"/>
      <c r="AR375" s="1078"/>
      <c r="AS375" s="1079"/>
      <c r="AT375" s="1079"/>
      <c r="AU375" s="1079"/>
      <c r="AV375" s="429" t="s">
        <v>360</v>
      </c>
      <c r="AW375" s="968"/>
      <c r="AX375" s="968"/>
      <c r="AY375" s="429" t="s">
        <v>582</v>
      </c>
      <c r="AZ375" s="968"/>
      <c r="BA375" s="968"/>
      <c r="BB375" s="429" t="s">
        <v>521</v>
      </c>
      <c r="BC375" s="429"/>
      <c r="BD375" s="11"/>
      <c r="BE375" s="11"/>
      <c r="BF375" s="64" t="s">
        <v>415</v>
      </c>
      <c r="BG375" s="6"/>
      <c r="BQ375" s="5"/>
      <c r="BX375" s="6"/>
    </row>
    <row r="376" spans="1:76" ht="12" customHeight="1" x14ac:dyDescent="0.15">
      <c r="A376" s="1"/>
      <c r="O376" s="6"/>
      <c r="W376" s="6"/>
      <c r="Y376" s="70" t="s">
        <v>1510</v>
      </c>
      <c r="Z376" s="13"/>
      <c r="AA376" s="13"/>
      <c r="AB376" s="13"/>
      <c r="AC376" s="13"/>
      <c r="AD376" s="13"/>
      <c r="AE376" s="13"/>
      <c r="AF376" s="13"/>
      <c r="AG376" s="13"/>
      <c r="AH376" s="35"/>
      <c r="AI376" s="653" t="s">
        <v>1317</v>
      </c>
      <c r="AJ376" s="1128"/>
      <c r="AK376" s="1128"/>
      <c r="AL376" s="1128"/>
      <c r="AM376" s="1128"/>
      <c r="AN376" s="1128"/>
      <c r="AO376" s="1128"/>
      <c r="AP376" s="1128"/>
      <c r="AQ376" s="1128"/>
      <c r="AR376" s="1128"/>
      <c r="AS376" s="1128"/>
      <c r="AT376" s="1128"/>
      <c r="AU376" s="84" t="s">
        <v>1317</v>
      </c>
      <c r="AV376" s="1128"/>
      <c r="AW376" s="1128"/>
      <c r="AX376" s="1128"/>
      <c r="AY376" s="1128"/>
      <c r="AZ376" s="1128"/>
      <c r="BA376" s="1128"/>
      <c r="BB376" s="1128"/>
      <c r="BC376" s="1128"/>
      <c r="BD376" s="1128"/>
      <c r="BE376" s="1128"/>
      <c r="BF376" s="1129"/>
      <c r="BG376" s="6"/>
      <c r="BQ376" s="5"/>
      <c r="BX376" s="6"/>
    </row>
    <row r="377" spans="1:76" ht="12" customHeight="1" x14ac:dyDescent="0.15">
      <c r="A377" s="1"/>
      <c r="O377" s="6"/>
      <c r="W377" s="6"/>
      <c r="Y377" s="1" t="s">
        <v>828</v>
      </c>
      <c r="AH377" s="6"/>
      <c r="AI377" s="654" t="s">
        <v>1317</v>
      </c>
      <c r="AJ377" s="964"/>
      <c r="AK377" s="964"/>
      <c r="AL377" s="964"/>
      <c r="AM377" s="964"/>
      <c r="AN377" s="964"/>
      <c r="AO377" s="964"/>
      <c r="AP377" s="964"/>
      <c r="AQ377" s="964"/>
      <c r="AR377" s="964"/>
      <c r="AS377" s="964"/>
      <c r="AT377" s="964"/>
      <c r="AU377" s="7" t="s">
        <v>1317</v>
      </c>
      <c r="AV377" s="964"/>
      <c r="AW377" s="964"/>
      <c r="AX377" s="964"/>
      <c r="AY377" s="964"/>
      <c r="AZ377" s="964"/>
      <c r="BA377" s="964"/>
      <c r="BB377" s="964"/>
      <c r="BC377" s="964"/>
      <c r="BD377" s="964"/>
      <c r="BE377" s="964"/>
      <c r="BF377" s="965"/>
      <c r="BG377" s="6"/>
      <c r="BQ377" s="5"/>
      <c r="BX377" s="6"/>
    </row>
    <row r="378" spans="1:76" ht="12" customHeight="1" x14ac:dyDescent="0.15">
      <c r="A378" s="1"/>
      <c r="O378" s="6"/>
      <c r="W378" s="6"/>
      <c r="Y378" s="42" t="s">
        <v>829</v>
      </c>
      <c r="Z378" s="44"/>
      <c r="AA378" s="44"/>
      <c r="AB378" s="44"/>
      <c r="AC378" s="44"/>
      <c r="AD378" s="44"/>
      <c r="AE378" s="44"/>
      <c r="AF378" s="44"/>
      <c r="AG378" s="44"/>
      <c r="AH378" s="45"/>
      <c r="AI378" s="655" t="s">
        <v>1317</v>
      </c>
      <c r="AJ378" s="1138"/>
      <c r="AK378" s="1138"/>
      <c r="AL378" s="1138"/>
      <c r="AM378" s="1138"/>
      <c r="AN378" s="1138"/>
      <c r="AO378" s="1138"/>
      <c r="AP378" s="1138"/>
      <c r="AQ378" s="1138"/>
      <c r="AR378" s="1138"/>
      <c r="AS378" s="1138"/>
      <c r="AT378" s="1138"/>
      <c r="AU378" s="43" t="s">
        <v>1317</v>
      </c>
      <c r="AV378" s="1138"/>
      <c r="AW378" s="1138"/>
      <c r="AX378" s="1138"/>
      <c r="AY378" s="1138"/>
      <c r="AZ378" s="1138"/>
      <c r="BA378" s="1138"/>
      <c r="BB378" s="1138"/>
      <c r="BC378" s="1138"/>
      <c r="BD378" s="1138"/>
      <c r="BE378" s="1138"/>
      <c r="BF378" s="1242"/>
      <c r="BG378" s="6"/>
      <c r="BQ378" s="5"/>
      <c r="BX378" s="6"/>
    </row>
    <row r="379" spans="1:76" ht="12" customHeight="1" x14ac:dyDescent="0.15">
      <c r="A379" s="1"/>
      <c r="O379" s="6"/>
      <c r="W379" s="6"/>
      <c r="AI379" s="548"/>
      <c r="AJ379" s="547"/>
      <c r="AK379" s="547"/>
      <c r="AL379" s="547"/>
      <c r="AM379" s="547"/>
      <c r="AN379" s="547"/>
      <c r="AO379" s="547"/>
      <c r="AP379" s="547"/>
      <c r="AQ379" s="547"/>
      <c r="AR379" s="547"/>
      <c r="AS379" s="547"/>
      <c r="AT379" s="547"/>
      <c r="AU379" s="7"/>
      <c r="AV379" s="547"/>
      <c r="AW379" s="547"/>
      <c r="AX379" s="547"/>
      <c r="AY379" s="547"/>
      <c r="AZ379" s="547"/>
      <c r="BA379" s="547"/>
      <c r="BB379" s="547"/>
      <c r="BC379" s="547"/>
      <c r="BD379" s="547"/>
      <c r="BE379" s="547"/>
      <c r="BF379" s="547"/>
      <c r="BG379" s="6"/>
      <c r="BQ379" s="5"/>
      <c r="BX379" s="6"/>
    </row>
    <row r="380" spans="1:76" ht="12" customHeight="1" x14ac:dyDescent="0.15">
      <c r="A380" s="1"/>
      <c r="O380" s="6"/>
      <c r="W380" s="6"/>
      <c r="AI380" s="548"/>
      <c r="AJ380" s="547"/>
      <c r="AK380" s="547"/>
      <c r="AL380" s="547"/>
      <c r="AM380" s="547"/>
      <c r="AN380" s="547"/>
      <c r="AO380" s="547"/>
      <c r="AP380" s="547"/>
      <c r="AQ380" s="547"/>
      <c r="AR380" s="547"/>
      <c r="AS380" s="547"/>
      <c r="AT380" s="547"/>
      <c r="AU380" s="7"/>
      <c r="AV380" s="547"/>
      <c r="AW380" s="547"/>
      <c r="AX380" s="547"/>
      <c r="AY380" s="547"/>
      <c r="AZ380" s="547"/>
      <c r="BA380" s="547"/>
      <c r="BB380" s="547"/>
      <c r="BC380" s="547"/>
      <c r="BD380" s="547"/>
      <c r="BE380" s="547"/>
      <c r="BF380" s="547"/>
      <c r="BG380" s="6"/>
      <c r="BQ380" s="5"/>
      <c r="BX380" s="6"/>
    </row>
    <row r="381" spans="1:76" ht="12" customHeight="1" x14ac:dyDescent="0.15">
      <c r="A381" s="1"/>
      <c r="C381" s="7" t="s">
        <v>1405</v>
      </c>
      <c r="D381" s="928" t="s">
        <v>1867</v>
      </c>
      <c r="E381" s="977"/>
      <c r="F381" s="977"/>
      <c r="G381" s="977"/>
      <c r="H381" s="977"/>
      <c r="I381" s="977"/>
      <c r="J381" s="977"/>
      <c r="K381" s="977"/>
      <c r="L381" s="977"/>
      <c r="M381" s="977"/>
      <c r="N381" s="977"/>
      <c r="O381" s="978"/>
      <c r="P381" s="1"/>
      <c r="Q381" s="2" t="s">
        <v>1400</v>
      </c>
      <c r="S381" s="3" t="s">
        <v>1317</v>
      </c>
      <c r="T381" s="25"/>
      <c r="U381" s="930" t="s">
        <v>1399</v>
      </c>
      <c r="V381" s="931"/>
      <c r="W381" s="1034"/>
      <c r="X381" s="3" t="s">
        <v>1402</v>
      </c>
      <c r="Y381" s="1009" t="s">
        <v>1868</v>
      </c>
      <c r="Z381" s="925"/>
      <c r="AA381" s="925"/>
      <c r="AB381" s="925"/>
      <c r="AC381" s="925"/>
      <c r="AD381" s="925"/>
      <c r="AE381" s="925"/>
      <c r="AF381" s="925"/>
      <c r="AG381" s="925"/>
      <c r="AH381" s="925"/>
      <c r="AI381" s="925"/>
      <c r="AJ381" s="925"/>
      <c r="AK381" s="925"/>
      <c r="AL381" s="925"/>
      <c r="AM381" s="925"/>
      <c r="AN381" s="925"/>
      <c r="AO381" s="925"/>
      <c r="AP381" s="925"/>
      <c r="AQ381" s="925"/>
      <c r="AR381" s="925"/>
      <c r="AS381" s="925"/>
      <c r="AT381" s="925"/>
      <c r="AU381" s="925"/>
      <c r="AV381" s="925"/>
      <c r="AW381" s="925"/>
      <c r="AX381" s="925"/>
      <c r="AY381" s="925"/>
      <c r="AZ381" s="925"/>
      <c r="BA381" s="925"/>
      <c r="BB381" s="925"/>
      <c r="BC381" s="925"/>
      <c r="BD381" s="925"/>
      <c r="BE381" s="925"/>
      <c r="BF381" s="925"/>
      <c r="BG381" s="926"/>
      <c r="BQ381" s="5"/>
      <c r="BX381" s="6"/>
    </row>
    <row r="382" spans="1:76" ht="12" customHeight="1" x14ac:dyDescent="0.15">
      <c r="A382" s="1"/>
      <c r="D382" s="977"/>
      <c r="E382" s="977"/>
      <c r="F382" s="977"/>
      <c r="G382" s="977"/>
      <c r="H382" s="977"/>
      <c r="I382" s="977"/>
      <c r="J382" s="977"/>
      <c r="K382" s="977"/>
      <c r="L382" s="977"/>
      <c r="M382" s="977"/>
      <c r="N382" s="977"/>
      <c r="O382" s="978"/>
      <c r="P382" s="1"/>
      <c r="Q382" s="2" t="s">
        <v>723</v>
      </c>
      <c r="W382" s="6"/>
      <c r="X382" s="39"/>
      <c r="Y382" s="925"/>
      <c r="Z382" s="925"/>
      <c r="AA382" s="925"/>
      <c r="AB382" s="925"/>
      <c r="AC382" s="925"/>
      <c r="AD382" s="925"/>
      <c r="AE382" s="925"/>
      <c r="AF382" s="925"/>
      <c r="AG382" s="925"/>
      <c r="AH382" s="925"/>
      <c r="AI382" s="925"/>
      <c r="AJ382" s="925"/>
      <c r="AK382" s="925"/>
      <c r="AL382" s="925"/>
      <c r="AM382" s="925"/>
      <c r="AN382" s="925"/>
      <c r="AO382" s="925"/>
      <c r="AP382" s="925"/>
      <c r="AQ382" s="925"/>
      <c r="AR382" s="925"/>
      <c r="AS382" s="925"/>
      <c r="AT382" s="925"/>
      <c r="AU382" s="925"/>
      <c r="AV382" s="925"/>
      <c r="AW382" s="925"/>
      <c r="AX382" s="925"/>
      <c r="AY382" s="925"/>
      <c r="AZ382" s="925"/>
      <c r="BA382" s="925"/>
      <c r="BB382" s="925"/>
      <c r="BC382" s="925"/>
      <c r="BD382" s="925"/>
      <c r="BE382" s="925"/>
      <c r="BF382" s="925"/>
      <c r="BG382" s="926"/>
      <c r="BQ382" s="5"/>
      <c r="BX382" s="6"/>
    </row>
    <row r="383" spans="1:76" ht="12" customHeight="1" x14ac:dyDescent="0.15">
      <c r="A383" s="1"/>
      <c r="O383" s="6"/>
      <c r="W383" s="6"/>
      <c r="X383" s="39"/>
      <c r="BG383" s="6"/>
      <c r="BQ383" s="5"/>
      <c r="BX383" s="6"/>
    </row>
    <row r="384" spans="1:76" ht="12" customHeight="1" x14ac:dyDescent="0.15">
      <c r="A384" s="1"/>
      <c r="C384" s="7" t="s">
        <v>1509</v>
      </c>
      <c r="D384" s="1032" t="s">
        <v>385</v>
      </c>
      <c r="E384" s="1032"/>
      <c r="F384" s="1032"/>
      <c r="G384" s="1032"/>
      <c r="H384" s="1032"/>
      <c r="I384" s="1032"/>
      <c r="J384" s="1032"/>
      <c r="K384" s="1032"/>
      <c r="L384" s="1032"/>
      <c r="M384" s="1032"/>
      <c r="N384" s="1032"/>
      <c r="O384" s="1182"/>
      <c r="P384" s="1"/>
      <c r="Q384" s="2" t="s">
        <v>1400</v>
      </c>
      <c r="S384" s="3" t="s">
        <v>1317</v>
      </c>
      <c r="T384" s="25"/>
      <c r="U384" s="930" t="s">
        <v>1399</v>
      </c>
      <c r="V384" s="931"/>
      <c r="W384" s="1034"/>
      <c r="X384" s="3" t="s">
        <v>1402</v>
      </c>
      <c r="Y384" s="1032" t="s">
        <v>810</v>
      </c>
      <c r="Z384" s="928"/>
      <c r="AA384" s="928"/>
      <c r="AB384" s="928"/>
      <c r="AC384" s="928"/>
      <c r="AD384" s="928"/>
      <c r="AE384" s="928"/>
      <c r="AF384" s="928"/>
      <c r="AG384" s="928"/>
      <c r="AH384" s="928"/>
      <c r="AI384" s="928"/>
      <c r="AJ384" s="928"/>
      <c r="AK384" s="928"/>
      <c r="AL384" s="928"/>
      <c r="AM384" s="928"/>
      <c r="AN384" s="928"/>
      <c r="AO384" s="928"/>
      <c r="AP384" s="928"/>
      <c r="AQ384" s="928"/>
      <c r="AR384" s="928"/>
      <c r="AS384" s="928"/>
      <c r="AT384" s="928"/>
      <c r="AU384" s="928"/>
      <c r="AV384" s="928"/>
      <c r="AW384" s="928"/>
      <c r="AX384" s="928"/>
      <c r="AY384" s="928"/>
      <c r="AZ384" s="928"/>
      <c r="BA384" s="928"/>
      <c r="BB384" s="928"/>
      <c r="BC384" s="928"/>
      <c r="BD384" s="928"/>
      <c r="BE384" s="928"/>
      <c r="BF384" s="928"/>
      <c r="BG384" s="929"/>
      <c r="BH384" s="4" t="s">
        <v>630</v>
      </c>
      <c r="BQ384" s="5"/>
      <c r="BX384" s="6"/>
    </row>
    <row r="385" spans="1:76" ht="12" customHeight="1" x14ac:dyDescent="0.15">
      <c r="A385" s="1"/>
      <c r="D385" s="1032"/>
      <c r="E385" s="1032"/>
      <c r="F385" s="1032"/>
      <c r="G385" s="1032"/>
      <c r="H385" s="1032"/>
      <c r="I385" s="1032"/>
      <c r="J385" s="1032"/>
      <c r="K385" s="1032"/>
      <c r="L385" s="1032"/>
      <c r="M385" s="1032"/>
      <c r="N385" s="1032"/>
      <c r="O385" s="1182"/>
      <c r="P385" s="1"/>
      <c r="Q385" s="2" t="s">
        <v>723</v>
      </c>
      <c r="W385" s="6"/>
      <c r="Y385" s="928"/>
      <c r="Z385" s="928"/>
      <c r="AA385" s="928"/>
      <c r="AB385" s="928"/>
      <c r="AC385" s="928"/>
      <c r="AD385" s="928"/>
      <c r="AE385" s="928"/>
      <c r="AF385" s="928"/>
      <c r="AG385" s="928"/>
      <c r="AH385" s="928"/>
      <c r="AI385" s="928"/>
      <c r="AJ385" s="928"/>
      <c r="AK385" s="928"/>
      <c r="AL385" s="928"/>
      <c r="AM385" s="928"/>
      <c r="AN385" s="928"/>
      <c r="AO385" s="928"/>
      <c r="AP385" s="928"/>
      <c r="AQ385" s="928"/>
      <c r="AR385" s="928"/>
      <c r="AS385" s="928"/>
      <c r="AT385" s="928"/>
      <c r="AU385" s="928"/>
      <c r="AV385" s="928"/>
      <c r="AW385" s="928"/>
      <c r="AX385" s="928"/>
      <c r="AY385" s="928"/>
      <c r="AZ385" s="928"/>
      <c r="BA385" s="928"/>
      <c r="BB385" s="928"/>
      <c r="BC385" s="928"/>
      <c r="BD385" s="928"/>
      <c r="BE385" s="928"/>
      <c r="BF385" s="928"/>
      <c r="BG385" s="929"/>
      <c r="BQ385" s="5"/>
      <c r="BX385" s="6"/>
    </row>
    <row r="386" spans="1:76" s="7" customFormat="1" ht="12" customHeight="1" x14ac:dyDescent="0.15">
      <c r="A386" s="14"/>
      <c r="D386" s="1183"/>
      <c r="E386" s="1183"/>
      <c r="F386" s="1183"/>
      <c r="G386" s="1183"/>
      <c r="H386" s="1183"/>
      <c r="I386" s="1183"/>
      <c r="J386" s="1183"/>
      <c r="K386" s="1183"/>
      <c r="L386" s="1183"/>
      <c r="M386" s="1183"/>
      <c r="N386" s="1183"/>
      <c r="O386" s="1184"/>
      <c r="W386" s="49"/>
      <c r="X386" s="69"/>
      <c r="AI386" s="221"/>
      <c r="BG386" s="49"/>
      <c r="BH386" s="50"/>
      <c r="BI386" s="50"/>
      <c r="BJ386" s="50"/>
      <c r="BK386" s="50"/>
      <c r="BL386" s="50"/>
      <c r="BM386" s="50"/>
      <c r="BN386" s="50"/>
      <c r="BO386" s="50"/>
      <c r="BP386" s="50"/>
      <c r="BQ386" s="51"/>
      <c r="BX386" s="49"/>
    </row>
    <row r="387" spans="1:76" s="7" customFormat="1" ht="12" customHeight="1" x14ac:dyDescent="0.15">
      <c r="A387" s="14"/>
      <c r="D387" s="616"/>
      <c r="E387" s="616"/>
      <c r="F387" s="616"/>
      <c r="G387" s="616"/>
      <c r="H387" s="616"/>
      <c r="I387" s="616"/>
      <c r="J387" s="616"/>
      <c r="K387" s="616"/>
      <c r="L387" s="616"/>
      <c r="M387" s="616"/>
      <c r="N387" s="616"/>
      <c r="O387" s="617"/>
      <c r="W387" s="49"/>
      <c r="X387" s="69"/>
      <c r="AI387" s="221"/>
      <c r="BG387" s="49"/>
      <c r="BH387" s="50"/>
      <c r="BI387" s="50"/>
      <c r="BJ387" s="50"/>
      <c r="BK387" s="50"/>
      <c r="BL387" s="50"/>
      <c r="BM387" s="50"/>
      <c r="BN387" s="50"/>
      <c r="BO387" s="50"/>
      <c r="BP387" s="50"/>
      <c r="BQ387" s="51"/>
      <c r="BX387" s="49"/>
    </row>
    <row r="388" spans="1:76" s="7" customFormat="1" ht="12" customHeight="1" x14ac:dyDescent="0.15">
      <c r="A388" s="71"/>
      <c r="B388" s="43"/>
      <c r="C388" s="43"/>
      <c r="D388" s="628"/>
      <c r="E388" s="628"/>
      <c r="F388" s="628"/>
      <c r="G388" s="628"/>
      <c r="H388" s="628"/>
      <c r="I388" s="628"/>
      <c r="J388" s="628"/>
      <c r="K388" s="628"/>
      <c r="L388" s="628"/>
      <c r="M388" s="628"/>
      <c r="N388" s="628"/>
      <c r="O388" s="629"/>
      <c r="P388" s="43"/>
      <c r="Q388" s="43"/>
      <c r="R388" s="43"/>
      <c r="S388" s="43"/>
      <c r="T388" s="43"/>
      <c r="U388" s="43"/>
      <c r="V388" s="43"/>
      <c r="W388" s="630"/>
      <c r="X388" s="631"/>
      <c r="Y388" s="43"/>
      <c r="Z388" s="43"/>
      <c r="AA388" s="43"/>
      <c r="AB388" s="43"/>
      <c r="AC388" s="43"/>
      <c r="AD388" s="43"/>
      <c r="AE388" s="43"/>
      <c r="AF388" s="43"/>
      <c r="AG388" s="43"/>
      <c r="AH388" s="43"/>
      <c r="AI388" s="632"/>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630"/>
      <c r="BH388" s="633"/>
      <c r="BI388" s="633"/>
      <c r="BJ388" s="633"/>
      <c r="BK388" s="633"/>
      <c r="BL388" s="633"/>
      <c r="BM388" s="633"/>
      <c r="BN388" s="633"/>
      <c r="BO388" s="633"/>
      <c r="BP388" s="633"/>
      <c r="BQ388" s="634"/>
      <c r="BR388" s="43"/>
      <c r="BS388" s="43"/>
      <c r="BT388" s="43"/>
      <c r="BU388" s="43"/>
      <c r="BV388" s="43"/>
      <c r="BW388" s="43"/>
      <c r="BX388" s="630"/>
    </row>
    <row r="389" spans="1:76" ht="12" customHeight="1" x14ac:dyDescent="0.15">
      <c r="A389" s="14"/>
      <c r="D389" s="7"/>
      <c r="E389" s="7"/>
      <c r="F389" s="7"/>
      <c r="G389" s="7"/>
      <c r="H389" s="7"/>
      <c r="I389" s="7"/>
      <c r="J389" s="7"/>
      <c r="K389" s="7"/>
      <c r="L389" s="7"/>
      <c r="M389" s="7"/>
      <c r="N389" s="7"/>
      <c r="O389" s="49"/>
      <c r="P389" s="7"/>
      <c r="Q389" s="7"/>
      <c r="R389" s="7"/>
      <c r="S389" s="7"/>
      <c r="T389" s="7"/>
      <c r="U389" s="7"/>
      <c r="V389" s="7"/>
      <c r="W389" s="49"/>
      <c r="X389" s="69"/>
      <c r="Y389" s="7"/>
      <c r="Z389" s="7"/>
      <c r="AA389" s="7"/>
      <c r="AB389" s="7"/>
      <c r="AC389" s="7"/>
      <c r="AD389" s="7"/>
      <c r="AE389" s="7"/>
      <c r="AF389" s="7"/>
      <c r="AG389" s="7"/>
      <c r="AH389" s="7"/>
      <c r="AI389" s="221"/>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49"/>
      <c r="BH389" s="50"/>
      <c r="BI389" s="50"/>
      <c r="BJ389" s="50"/>
      <c r="BK389" s="50"/>
      <c r="BL389" s="50"/>
      <c r="BM389" s="50"/>
      <c r="BN389" s="50"/>
      <c r="BO389" s="50"/>
      <c r="BP389" s="50"/>
      <c r="BQ389" s="51"/>
      <c r="BR389" s="7"/>
      <c r="BS389" s="7"/>
      <c r="BT389" s="7"/>
      <c r="BU389" s="7"/>
      <c r="BV389" s="7"/>
      <c r="BW389" s="7"/>
      <c r="BX389" s="49"/>
    </row>
    <row r="390" spans="1:76" ht="12" customHeight="1" x14ac:dyDescent="0.15">
      <c r="A390" s="14" t="s">
        <v>59</v>
      </c>
      <c r="C390" s="2" t="s">
        <v>403</v>
      </c>
      <c r="O390" s="6"/>
      <c r="W390" s="6"/>
      <c r="X390" s="39"/>
      <c r="BG390" s="6"/>
      <c r="BQ390" s="5"/>
      <c r="BX390" s="6"/>
    </row>
    <row r="391" spans="1:76" ht="12" customHeight="1" x14ac:dyDescent="0.15">
      <c r="A391" s="14"/>
      <c r="B391" s="7" t="s">
        <v>1403</v>
      </c>
      <c r="C391" s="2" t="s">
        <v>70</v>
      </c>
      <c r="O391" s="6"/>
      <c r="W391" s="6"/>
      <c r="X391" s="39"/>
      <c r="BG391" s="6"/>
      <c r="BQ391" s="5"/>
      <c r="BX391" s="6"/>
    </row>
    <row r="392" spans="1:76" ht="12" customHeight="1" x14ac:dyDescent="0.15">
      <c r="A392" s="14"/>
      <c r="C392" s="7" t="s">
        <v>1450</v>
      </c>
      <c r="D392" s="2" t="s">
        <v>153</v>
      </c>
      <c r="O392" s="6"/>
      <c r="P392" s="1"/>
      <c r="Q392" s="2" t="s">
        <v>1400</v>
      </c>
      <c r="S392" s="3" t="s">
        <v>1317</v>
      </c>
      <c r="T392" s="25"/>
      <c r="U392" s="930" t="s">
        <v>1399</v>
      </c>
      <c r="V392" s="931"/>
      <c r="W392" s="1034"/>
      <c r="X392" s="39" t="s">
        <v>1402</v>
      </c>
      <c r="Y392" s="957" t="s">
        <v>445</v>
      </c>
      <c r="Z392" s="957"/>
      <c r="AA392" s="957"/>
      <c r="AB392" s="957"/>
      <c r="AC392" s="957"/>
      <c r="AD392" s="957"/>
      <c r="AE392" s="957"/>
      <c r="AF392" s="957"/>
      <c r="AG392" s="957"/>
      <c r="AH392" s="957"/>
      <c r="AI392" s="957"/>
      <c r="AJ392" s="957"/>
      <c r="AK392" s="957"/>
      <c r="AL392" s="957"/>
      <c r="AM392" s="957"/>
      <c r="AN392" s="957"/>
      <c r="AO392" s="957"/>
      <c r="AP392" s="957"/>
      <c r="AQ392" s="957"/>
      <c r="AR392" s="957"/>
      <c r="AS392" s="957"/>
      <c r="AT392" s="957"/>
      <c r="AU392" s="957"/>
      <c r="AV392" s="957"/>
      <c r="AW392" s="957"/>
      <c r="AX392" s="957"/>
      <c r="AY392" s="957"/>
      <c r="AZ392" s="957"/>
      <c r="BA392" s="957"/>
      <c r="BB392" s="957"/>
      <c r="BC392" s="957"/>
      <c r="BD392" s="957"/>
      <c r="BE392" s="957"/>
      <c r="BF392" s="957"/>
      <c r="BG392" s="958"/>
      <c r="BQ392" s="5"/>
      <c r="BX392" s="6"/>
    </row>
    <row r="393" spans="1:76" ht="12" customHeight="1" x14ac:dyDescent="0.15">
      <c r="A393" s="14"/>
      <c r="O393" s="6"/>
      <c r="W393" s="6"/>
      <c r="X393" s="39"/>
      <c r="Y393" s="957"/>
      <c r="Z393" s="957"/>
      <c r="AA393" s="957"/>
      <c r="AB393" s="957"/>
      <c r="AC393" s="957"/>
      <c r="AD393" s="957"/>
      <c r="AE393" s="957"/>
      <c r="AF393" s="957"/>
      <c r="AG393" s="957"/>
      <c r="AH393" s="957"/>
      <c r="AI393" s="957"/>
      <c r="AJ393" s="957"/>
      <c r="AK393" s="957"/>
      <c r="AL393" s="957"/>
      <c r="AM393" s="957"/>
      <c r="AN393" s="957"/>
      <c r="AO393" s="957"/>
      <c r="AP393" s="957"/>
      <c r="AQ393" s="957"/>
      <c r="AR393" s="957"/>
      <c r="AS393" s="957"/>
      <c r="AT393" s="957"/>
      <c r="AU393" s="957"/>
      <c r="AV393" s="957"/>
      <c r="AW393" s="957"/>
      <c r="AX393" s="957"/>
      <c r="AY393" s="957"/>
      <c r="AZ393" s="957"/>
      <c r="BA393" s="957"/>
      <c r="BB393" s="957"/>
      <c r="BC393" s="957"/>
      <c r="BD393" s="957"/>
      <c r="BE393" s="957"/>
      <c r="BF393" s="957"/>
      <c r="BG393" s="958"/>
      <c r="BQ393" s="5"/>
      <c r="BX393" s="6"/>
    </row>
    <row r="394" spans="1:76" ht="12" customHeight="1" x14ac:dyDescent="0.15">
      <c r="A394" s="1"/>
      <c r="O394" s="6"/>
      <c r="W394" s="6"/>
      <c r="BG394" s="6"/>
      <c r="BQ394" s="5"/>
      <c r="BX394" s="6"/>
    </row>
    <row r="395" spans="1:76" ht="12" customHeight="1" x14ac:dyDescent="0.15">
      <c r="A395" s="1"/>
      <c r="B395" s="2"/>
      <c r="C395" s="2"/>
      <c r="O395" s="6"/>
      <c r="W395" s="6"/>
      <c r="X395" s="39" t="s">
        <v>1402</v>
      </c>
      <c r="Y395" s="928" t="s">
        <v>20</v>
      </c>
      <c r="Z395" s="928"/>
      <c r="AA395" s="928"/>
      <c r="AB395" s="928"/>
      <c r="AC395" s="928"/>
      <c r="AD395" s="928"/>
      <c r="AE395" s="928"/>
      <c r="AF395" s="928"/>
      <c r="AG395" s="928"/>
      <c r="AH395" s="928"/>
      <c r="AI395" s="928"/>
      <c r="AJ395" s="928"/>
      <c r="AK395" s="928"/>
      <c r="AL395" s="928"/>
      <c r="AM395" s="928"/>
      <c r="AN395" s="928"/>
      <c r="AO395" s="928"/>
      <c r="AP395" s="928"/>
      <c r="AQ395" s="928"/>
      <c r="AR395" s="928"/>
      <c r="AS395" s="928"/>
      <c r="AT395" s="928"/>
      <c r="AU395" s="928"/>
      <c r="AV395" s="928"/>
      <c r="AW395" s="928"/>
      <c r="AX395" s="928"/>
      <c r="AY395" s="928"/>
      <c r="AZ395" s="928"/>
      <c r="BA395" s="928"/>
      <c r="BB395" s="928"/>
      <c r="BC395" s="928"/>
      <c r="BD395" s="928"/>
      <c r="BE395" s="928"/>
      <c r="BF395" s="928"/>
      <c r="BG395" s="929"/>
      <c r="BH395" s="4" t="s">
        <v>840</v>
      </c>
      <c r="BQ395" s="5"/>
      <c r="BX395" s="6"/>
    </row>
    <row r="396" spans="1:76" ht="12" customHeight="1" x14ac:dyDescent="0.15">
      <c r="A396" s="1"/>
      <c r="B396" s="2"/>
      <c r="C396" s="2"/>
      <c r="O396" s="6"/>
      <c r="W396" s="6"/>
      <c r="X396" s="39"/>
      <c r="Y396" s="928"/>
      <c r="Z396" s="928"/>
      <c r="AA396" s="928"/>
      <c r="AB396" s="928"/>
      <c r="AC396" s="928"/>
      <c r="AD396" s="928"/>
      <c r="AE396" s="928"/>
      <c r="AF396" s="928"/>
      <c r="AG396" s="928"/>
      <c r="AH396" s="928"/>
      <c r="AI396" s="928"/>
      <c r="AJ396" s="928"/>
      <c r="AK396" s="928"/>
      <c r="AL396" s="928"/>
      <c r="AM396" s="928"/>
      <c r="AN396" s="928"/>
      <c r="AO396" s="928"/>
      <c r="AP396" s="928"/>
      <c r="AQ396" s="928"/>
      <c r="AR396" s="928"/>
      <c r="AS396" s="928"/>
      <c r="AT396" s="928"/>
      <c r="AU396" s="928"/>
      <c r="AV396" s="928"/>
      <c r="AW396" s="928"/>
      <c r="AX396" s="928"/>
      <c r="AY396" s="928"/>
      <c r="AZ396" s="928"/>
      <c r="BA396" s="928"/>
      <c r="BB396" s="928"/>
      <c r="BC396" s="928"/>
      <c r="BD396" s="928"/>
      <c r="BE396" s="928"/>
      <c r="BF396" s="928"/>
      <c r="BG396" s="929"/>
      <c r="BQ396" s="5"/>
      <c r="BX396" s="6"/>
    </row>
    <row r="397" spans="1:76" ht="12" customHeight="1" x14ac:dyDescent="0.15">
      <c r="A397" s="1"/>
      <c r="B397" s="2"/>
      <c r="C397" s="2"/>
      <c r="O397" s="6"/>
      <c r="W397" s="6"/>
      <c r="X397" s="53" t="s">
        <v>1398</v>
      </c>
      <c r="Y397" s="9" t="s">
        <v>1170</v>
      </c>
      <c r="Z397" s="9"/>
      <c r="AA397" s="9"/>
      <c r="AB397" s="9"/>
      <c r="AC397" s="9"/>
      <c r="AD397" s="9"/>
      <c r="AE397" s="9"/>
      <c r="AF397" s="9"/>
      <c r="AG397" s="9"/>
      <c r="AH397" s="9"/>
      <c r="AJ397" s="9"/>
      <c r="AK397" s="9"/>
      <c r="AL397" s="9"/>
      <c r="AM397" s="9"/>
      <c r="BG397" s="6"/>
      <c r="BQ397" s="5"/>
      <c r="BX397" s="6"/>
    </row>
    <row r="398" spans="1:76" ht="12" customHeight="1" x14ac:dyDescent="0.15">
      <c r="A398" s="1"/>
      <c r="B398" s="2"/>
      <c r="C398" s="2"/>
      <c r="O398" s="6"/>
      <c r="W398" s="6"/>
      <c r="X398" s="2"/>
      <c r="AN398" s="9"/>
      <c r="AO398" s="9"/>
      <c r="AP398" s="9"/>
      <c r="BG398" s="6"/>
      <c r="BQ398" s="5"/>
      <c r="BX398" s="6"/>
    </row>
    <row r="399" spans="1:76" ht="12" customHeight="1" x14ac:dyDescent="0.15">
      <c r="A399" s="1"/>
      <c r="B399" s="2"/>
      <c r="C399" s="2"/>
      <c r="O399" s="6"/>
      <c r="W399" s="6"/>
      <c r="X399" s="354" t="s">
        <v>1080</v>
      </c>
      <c r="BG399" s="6"/>
      <c r="BQ399" s="5"/>
      <c r="BX399" s="6"/>
    </row>
    <row r="400" spans="1:76" ht="12" customHeight="1" x14ac:dyDescent="0.15">
      <c r="A400" s="1"/>
      <c r="B400" s="2"/>
      <c r="C400" s="2"/>
      <c r="O400" s="6"/>
      <c r="W400" s="6"/>
      <c r="X400" s="3" t="s">
        <v>1402</v>
      </c>
      <c r="Y400" s="928" t="s">
        <v>1904</v>
      </c>
      <c r="Z400" s="1130"/>
      <c r="AA400" s="1130"/>
      <c r="AB400" s="1130"/>
      <c r="AC400" s="1130"/>
      <c r="AD400" s="1130"/>
      <c r="AE400" s="1130"/>
      <c r="AF400" s="1130"/>
      <c r="AG400" s="1130"/>
      <c r="AH400" s="1130"/>
      <c r="AI400" s="1130"/>
      <c r="AJ400" s="1130"/>
      <c r="AK400" s="1130"/>
      <c r="AL400" s="1130"/>
      <c r="AM400" s="1130"/>
      <c r="AN400" s="1130"/>
      <c r="AO400" s="1130"/>
      <c r="AP400" s="1130"/>
      <c r="AQ400" s="1130"/>
      <c r="AR400" s="1130"/>
      <c r="AS400" s="1130"/>
      <c r="AT400" s="1130"/>
      <c r="AU400" s="1130"/>
      <c r="AV400" s="1130"/>
      <c r="AW400" s="1130"/>
      <c r="AX400" s="1130"/>
      <c r="AY400" s="1130"/>
      <c r="AZ400" s="1130"/>
      <c r="BA400" s="1130"/>
      <c r="BB400" s="1130"/>
      <c r="BC400" s="1130"/>
      <c r="BD400" s="1130"/>
      <c r="BE400" s="1130"/>
      <c r="BF400" s="1130"/>
      <c r="BG400" s="1131"/>
      <c r="BH400" s="4" t="s">
        <v>839</v>
      </c>
      <c r="BQ400" s="5"/>
      <c r="BX400" s="6"/>
    </row>
    <row r="401" spans="1:76" ht="12" customHeight="1" x14ac:dyDescent="0.15">
      <c r="A401" s="1"/>
      <c r="B401" s="2"/>
      <c r="C401" s="2"/>
      <c r="O401" s="6"/>
      <c r="W401" s="6"/>
      <c r="Y401" s="1130"/>
      <c r="Z401" s="1130"/>
      <c r="AA401" s="1130"/>
      <c r="AB401" s="1130"/>
      <c r="AC401" s="1130"/>
      <c r="AD401" s="1130"/>
      <c r="AE401" s="1130"/>
      <c r="AF401" s="1130"/>
      <c r="AG401" s="1130"/>
      <c r="AH401" s="1130"/>
      <c r="AI401" s="1130"/>
      <c r="AJ401" s="1130"/>
      <c r="AK401" s="1130"/>
      <c r="AL401" s="1130"/>
      <c r="AM401" s="1130"/>
      <c r="AN401" s="1130"/>
      <c r="AO401" s="1130"/>
      <c r="AP401" s="1130"/>
      <c r="AQ401" s="1130"/>
      <c r="AR401" s="1130"/>
      <c r="AS401" s="1130"/>
      <c r="AT401" s="1130"/>
      <c r="AU401" s="1130"/>
      <c r="AV401" s="1130"/>
      <c r="AW401" s="1130"/>
      <c r="AX401" s="1130"/>
      <c r="AY401" s="1130"/>
      <c r="AZ401" s="1130"/>
      <c r="BA401" s="1130"/>
      <c r="BB401" s="1130"/>
      <c r="BC401" s="1130"/>
      <c r="BD401" s="1130"/>
      <c r="BE401" s="1130"/>
      <c r="BF401" s="1130"/>
      <c r="BG401" s="1131"/>
      <c r="BH401" s="18"/>
      <c r="BI401" s="18"/>
      <c r="BJ401" s="18"/>
      <c r="BK401" s="18"/>
      <c r="BL401" s="18"/>
      <c r="BM401" s="18"/>
      <c r="BN401" s="18"/>
      <c r="BO401" s="18"/>
      <c r="BP401" s="18"/>
      <c r="BQ401" s="19"/>
      <c r="BX401" s="6"/>
    </row>
    <row r="402" spans="1:76" ht="12" customHeight="1" x14ac:dyDescent="0.15">
      <c r="A402" s="1"/>
      <c r="B402" s="2"/>
      <c r="C402" s="2"/>
      <c r="O402" s="6"/>
      <c r="W402" s="6"/>
      <c r="Y402" s="1130"/>
      <c r="Z402" s="1130"/>
      <c r="AA402" s="1130"/>
      <c r="AB402" s="1130"/>
      <c r="AC402" s="1130"/>
      <c r="AD402" s="1130"/>
      <c r="AE402" s="1130"/>
      <c r="AF402" s="1130"/>
      <c r="AG402" s="1130"/>
      <c r="AH402" s="1130"/>
      <c r="AI402" s="1130"/>
      <c r="AJ402" s="1130"/>
      <c r="AK402" s="1130"/>
      <c r="AL402" s="1130"/>
      <c r="AM402" s="1130"/>
      <c r="AN402" s="1130"/>
      <c r="AO402" s="1130"/>
      <c r="AP402" s="1130"/>
      <c r="AQ402" s="1130"/>
      <c r="AR402" s="1130"/>
      <c r="AS402" s="1130"/>
      <c r="AT402" s="1130"/>
      <c r="AU402" s="1130"/>
      <c r="AV402" s="1130"/>
      <c r="AW402" s="1130"/>
      <c r="AX402" s="1130"/>
      <c r="AY402" s="1130"/>
      <c r="AZ402" s="1130"/>
      <c r="BA402" s="1130"/>
      <c r="BB402" s="1130"/>
      <c r="BC402" s="1130"/>
      <c r="BD402" s="1130"/>
      <c r="BE402" s="1130"/>
      <c r="BF402" s="1130"/>
      <c r="BG402" s="1131"/>
      <c r="BQ402" s="5"/>
      <c r="BX402" s="6"/>
    </row>
    <row r="403" spans="1:76" ht="12" customHeight="1" x14ac:dyDescent="0.15">
      <c r="A403" s="1"/>
      <c r="B403" s="2"/>
      <c r="C403" s="2"/>
      <c r="O403" s="6"/>
      <c r="W403" s="6"/>
      <c r="Y403" s="1130"/>
      <c r="Z403" s="1130"/>
      <c r="AA403" s="1130"/>
      <c r="AB403" s="1130"/>
      <c r="AC403" s="1130"/>
      <c r="AD403" s="1130"/>
      <c r="AE403" s="1130"/>
      <c r="AF403" s="1130"/>
      <c r="AG403" s="1130"/>
      <c r="AH403" s="1130"/>
      <c r="AI403" s="1130"/>
      <c r="AJ403" s="1130"/>
      <c r="AK403" s="1130"/>
      <c r="AL403" s="1130"/>
      <c r="AM403" s="1130"/>
      <c r="AN403" s="1130"/>
      <c r="AO403" s="1130"/>
      <c r="AP403" s="1130"/>
      <c r="AQ403" s="1130"/>
      <c r="AR403" s="1130"/>
      <c r="AS403" s="1130"/>
      <c r="AT403" s="1130"/>
      <c r="AU403" s="1130"/>
      <c r="AV403" s="1130"/>
      <c r="AW403" s="1130"/>
      <c r="AX403" s="1130"/>
      <c r="AY403" s="1130"/>
      <c r="AZ403" s="1130"/>
      <c r="BA403" s="1130"/>
      <c r="BB403" s="1130"/>
      <c r="BC403" s="1130"/>
      <c r="BD403" s="1130"/>
      <c r="BE403" s="1130"/>
      <c r="BF403" s="1130"/>
      <c r="BG403" s="1131"/>
      <c r="BQ403" s="5"/>
      <c r="BX403" s="6"/>
    </row>
    <row r="404" spans="1:76" ht="12" customHeight="1" x14ac:dyDescent="0.15">
      <c r="A404" s="1"/>
      <c r="B404" s="2"/>
      <c r="C404" s="2"/>
      <c r="O404" s="6"/>
      <c r="W404" s="6"/>
      <c r="Y404" s="1130"/>
      <c r="Z404" s="1130"/>
      <c r="AA404" s="1130"/>
      <c r="AB404" s="1130"/>
      <c r="AC404" s="1130"/>
      <c r="AD404" s="1130"/>
      <c r="AE404" s="1130"/>
      <c r="AF404" s="1130"/>
      <c r="AG404" s="1130"/>
      <c r="AH404" s="1130"/>
      <c r="AI404" s="1130"/>
      <c r="AJ404" s="1130"/>
      <c r="AK404" s="1130"/>
      <c r="AL404" s="1130"/>
      <c r="AM404" s="1130"/>
      <c r="AN404" s="1130"/>
      <c r="AO404" s="1130"/>
      <c r="AP404" s="1130"/>
      <c r="AQ404" s="1130"/>
      <c r="AR404" s="1130"/>
      <c r="AS404" s="1130"/>
      <c r="AT404" s="1130"/>
      <c r="AU404" s="1130"/>
      <c r="AV404" s="1130"/>
      <c r="AW404" s="1130"/>
      <c r="AX404" s="1130"/>
      <c r="AY404" s="1130"/>
      <c r="AZ404" s="1130"/>
      <c r="BA404" s="1130"/>
      <c r="BB404" s="1130"/>
      <c r="BC404" s="1130"/>
      <c r="BD404" s="1130"/>
      <c r="BE404" s="1130"/>
      <c r="BF404" s="1130"/>
      <c r="BG404" s="1131"/>
      <c r="BH404" s="924" t="s">
        <v>1903</v>
      </c>
      <c r="BI404" s="925"/>
      <c r="BJ404" s="925"/>
      <c r="BK404" s="925"/>
      <c r="BL404" s="925"/>
      <c r="BM404" s="925"/>
      <c r="BN404" s="925"/>
      <c r="BO404" s="925"/>
      <c r="BP404" s="925"/>
      <c r="BQ404" s="926"/>
      <c r="BX404" s="6"/>
    </row>
    <row r="405" spans="1:76" ht="12" customHeight="1" x14ac:dyDescent="0.15">
      <c r="A405" s="1"/>
      <c r="B405" s="2"/>
      <c r="C405" s="2"/>
      <c r="O405" s="6"/>
      <c r="W405" s="6"/>
      <c r="Y405" s="1130"/>
      <c r="Z405" s="1130"/>
      <c r="AA405" s="1130"/>
      <c r="AB405" s="1130"/>
      <c r="AC405" s="1130"/>
      <c r="AD405" s="1130"/>
      <c r="AE405" s="1130"/>
      <c r="AF405" s="1130"/>
      <c r="AG405" s="1130"/>
      <c r="AH405" s="1130"/>
      <c r="AI405" s="1130"/>
      <c r="AJ405" s="1130"/>
      <c r="AK405" s="1130"/>
      <c r="AL405" s="1130"/>
      <c r="AM405" s="1130"/>
      <c r="AN405" s="1130"/>
      <c r="AO405" s="1130"/>
      <c r="AP405" s="1130"/>
      <c r="AQ405" s="1130"/>
      <c r="AR405" s="1130"/>
      <c r="AS405" s="1130"/>
      <c r="AT405" s="1130"/>
      <c r="AU405" s="1130"/>
      <c r="AV405" s="1130"/>
      <c r="AW405" s="1130"/>
      <c r="AX405" s="1130"/>
      <c r="AY405" s="1130"/>
      <c r="AZ405" s="1130"/>
      <c r="BA405" s="1130"/>
      <c r="BB405" s="1130"/>
      <c r="BC405" s="1130"/>
      <c r="BD405" s="1130"/>
      <c r="BE405" s="1130"/>
      <c r="BF405" s="1130"/>
      <c r="BG405" s="1131"/>
      <c r="BH405" s="927"/>
      <c r="BI405" s="925"/>
      <c r="BJ405" s="925"/>
      <c r="BK405" s="925"/>
      <c r="BL405" s="925"/>
      <c r="BM405" s="925"/>
      <c r="BN405" s="925"/>
      <c r="BO405" s="925"/>
      <c r="BP405" s="925"/>
      <c r="BQ405" s="926"/>
      <c r="BX405" s="6"/>
    </row>
    <row r="406" spans="1:76" ht="12" customHeight="1" x14ac:dyDescent="0.15">
      <c r="A406" s="1"/>
      <c r="B406" s="2"/>
      <c r="C406" s="2"/>
      <c r="O406" s="6"/>
      <c r="W406" s="6"/>
      <c r="Y406" s="1130"/>
      <c r="Z406" s="1130"/>
      <c r="AA406" s="1130"/>
      <c r="AB406" s="1130"/>
      <c r="AC406" s="1130"/>
      <c r="AD406" s="1130"/>
      <c r="AE406" s="1130"/>
      <c r="AF406" s="1130"/>
      <c r="AG406" s="1130"/>
      <c r="AH406" s="1130"/>
      <c r="AI406" s="1130"/>
      <c r="AJ406" s="1130"/>
      <c r="AK406" s="1130"/>
      <c r="AL406" s="1130"/>
      <c r="AM406" s="1130"/>
      <c r="AN406" s="1130"/>
      <c r="AO406" s="1130"/>
      <c r="AP406" s="1130"/>
      <c r="AQ406" s="1130"/>
      <c r="AR406" s="1130"/>
      <c r="AS406" s="1130"/>
      <c r="AT406" s="1130"/>
      <c r="AU406" s="1130"/>
      <c r="AV406" s="1130"/>
      <c r="AW406" s="1130"/>
      <c r="AX406" s="1130"/>
      <c r="AY406" s="1130"/>
      <c r="AZ406" s="1130"/>
      <c r="BA406" s="1130"/>
      <c r="BB406" s="1130"/>
      <c r="BC406" s="1130"/>
      <c r="BD406" s="1130"/>
      <c r="BE406" s="1130"/>
      <c r="BF406" s="1130"/>
      <c r="BG406" s="1131"/>
      <c r="BQ406" s="5"/>
      <c r="BX406" s="6"/>
    </row>
    <row r="407" spans="1:76" ht="12" customHeight="1" x14ac:dyDescent="0.15">
      <c r="A407" s="1"/>
      <c r="B407" s="2"/>
      <c r="C407" s="2"/>
      <c r="O407" s="6"/>
      <c r="W407" s="6"/>
      <c r="Y407" s="1130"/>
      <c r="Z407" s="1130"/>
      <c r="AA407" s="1130"/>
      <c r="AB407" s="1130"/>
      <c r="AC407" s="1130"/>
      <c r="AD407" s="1130"/>
      <c r="AE407" s="1130"/>
      <c r="AF407" s="1130"/>
      <c r="AG407" s="1130"/>
      <c r="AH407" s="1130"/>
      <c r="AI407" s="1130"/>
      <c r="AJ407" s="1130"/>
      <c r="AK407" s="1130"/>
      <c r="AL407" s="1130"/>
      <c r="AM407" s="1130"/>
      <c r="AN407" s="1130"/>
      <c r="AO407" s="1130"/>
      <c r="AP407" s="1130"/>
      <c r="AQ407" s="1130"/>
      <c r="AR407" s="1130"/>
      <c r="AS407" s="1130"/>
      <c r="AT407" s="1130"/>
      <c r="AU407" s="1130"/>
      <c r="AV407" s="1130"/>
      <c r="AW407" s="1130"/>
      <c r="AX407" s="1130"/>
      <c r="AY407" s="1130"/>
      <c r="AZ407" s="1130"/>
      <c r="BA407" s="1130"/>
      <c r="BB407" s="1130"/>
      <c r="BC407" s="1130"/>
      <c r="BD407" s="1130"/>
      <c r="BE407" s="1130"/>
      <c r="BF407" s="1130"/>
      <c r="BG407" s="1131"/>
      <c r="BQ407" s="5"/>
      <c r="BX407" s="6"/>
    </row>
    <row r="408" spans="1:76" ht="12" customHeight="1" x14ac:dyDescent="0.15">
      <c r="A408" s="1"/>
      <c r="B408" s="2"/>
      <c r="C408" s="2"/>
      <c r="O408" s="6"/>
      <c r="W408" s="6"/>
      <c r="X408" s="3" t="s">
        <v>1402</v>
      </c>
      <c r="Y408" s="959" t="s">
        <v>1065</v>
      </c>
      <c r="Z408" s="959"/>
      <c r="AA408" s="959"/>
      <c r="AB408" s="959"/>
      <c r="AC408" s="959"/>
      <c r="AD408" s="959"/>
      <c r="AE408" s="959"/>
      <c r="AF408" s="959"/>
      <c r="AG408" s="959"/>
      <c r="AH408" s="959"/>
      <c r="AI408" s="959"/>
      <c r="AJ408" s="959"/>
      <c r="AK408" s="959"/>
      <c r="AL408" s="959"/>
      <c r="AM408" s="959"/>
      <c r="AN408" s="959"/>
      <c r="AO408" s="959"/>
      <c r="AP408" s="959"/>
      <c r="AQ408" s="959"/>
      <c r="AR408" s="959"/>
      <c r="AS408" s="959"/>
      <c r="AT408" s="959"/>
      <c r="AU408" s="959"/>
      <c r="AV408" s="959"/>
      <c r="AW408" s="959"/>
      <c r="AX408" s="959"/>
      <c r="AY408" s="959"/>
      <c r="AZ408" s="959"/>
      <c r="BA408" s="959"/>
      <c r="BB408" s="959"/>
      <c r="BC408" s="959"/>
      <c r="BD408" s="959"/>
      <c r="BE408" s="959"/>
      <c r="BF408" s="959"/>
      <c r="BG408" s="960"/>
      <c r="BH408" s="924" t="s">
        <v>1902</v>
      </c>
      <c r="BI408" s="925"/>
      <c r="BJ408" s="925"/>
      <c r="BK408" s="925"/>
      <c r="BL408" s="925"/>
      <c r="BM408" s="925"/>
      <c r="BN408" s="925"/>
      <c r="BO408" s="925"/>
      <c r="BP408" s="925"/>
      <c r="BQ408" s="926"/>
      <c r="BX408" s="6"/>
    </row>
    <row r="409" spans="1:76" ht="12" customHeight="1" x14ac:dyDescent="0.15">
      <c r="A409" s="1"/>
      <c r="B409" s="2"/>
      <c r="C409" s="2"/>
      <c r="O409" s="6"/>
      <c r="W409" s="6"/>
      <c r="Y409" s="959"/>
      <c r="Z409" s="959"/>
      <c r="AA409" s="959"/>
      <c r="AB409" s="959"/>
      <c r="AC409" s="959"/>
      <c r="AD409" s="959"/>
      <c r="AE409" s="959"/>
      <c r="AF409" s="959"/>
      <c r="AG409" s="959"/>
      <c r="AH409" s="959"/>
      <c r="AI409" s="959"/>
      <c r="AJ409" s="959"/>
      <c r="AK409" s="959"/>
      <c r="AL409" s="959"/>
      <c r="AM409" s="959"/>
      <c r="AN409" s="959"/>
      <c r="AO409" s="959"/>
      <c r="AP409" s="959"/>
      <c r="AQ409" s="959"/>
      <c r="AR409" s="959"/>
      <c r="AS409" s="959"/>
      <c r="AT409" s="959"/>
      <c r="AU409" s="959"/>
      <c r="AV409" s="959"/>
      <c r="AW409" s="959"/>
      <c r="AX409" s="959"/>
      <c r="AY409" s="959"/>
      <c r="AZ409" s="959"/>
      <c r="BA409" s="959"/>
      <c r="BB409" s="959"/>
      <c r="BC409" s="959"/>
      <c r="BD409" s="959"/>
      <c r="BE409" s="959"/>
      <c r="BF409" s="959"/>
      <c r="BG409" s="960"/>
      <c r="BH409" s="927"/>
      <c r="BI409" s="925"/>
      <c r="BJ409" s="925"/>
      <c r="BK409" s="925"/>
      <c r="BL409" s="925"/>
      <c r="BM409" s="925"/>
      <c r="BN409" s="925"/>
      <c r="BO409" s="925"/>
      <c r="BP409" s="925"/>
      <c r="BQ409" s="926"/>
      <c r="BX409" s="6"/>
    </row>
    <row r="410" spans="1:76" ht="12" customHeight="1" x14ac:dyDescent="0.15">
      <c r="A410" s="1"/>
      <c r="B410" s="2"/>
      <c r="C410" s="2"/>
      <c r="O410" s="6"/>
      <c r="W410" s="6"/>
      <c r="Y410" s="131"/>
      <c r="Z410" s="131"/>
      <c r="AA410" s="131"/>
      <c r="AB410" s="131"/>
      <c r="AC410" s="131"/>
      <c r="AD410" s="131"/>
      <c r="AE410" s="131"/>
      <c r="AF410" s="131"/>
      <c r="AG410" s="131"/>
      <c r="AH410" s="131"/>
      <c r="AI410" s="501"/>
      <c r="AJ410" s="131"/>
      <c r="AK410" s="131"/>
      <c r="AL410" s="131"/>
      <c r="AM410" s="131"/>
      <c r="AN410" s="131"/>
      <c r="AO410" s="131"/>
      <c r="AP410" s="131"/>
      <c r="AQ410" s="131"/>
      <c r="AR410" s="131"/>
      <c r="AS410" s="131"/>
      <c r="AT410" s="131"/>
      <c r="AU410" s="131"/>
      <c r="AV410" s="131"/>
      <c r="AW410" s="131"/>
      <c r="AX410" s="131"/>
      <c r="AY410" s="131"/>
      <c r="AZ410" s="131"/>
      <c r="BA410" s="131"/>
      <c r="BB410" s="131"/>
      <c r="BC410" s="131"/>
      <c r="BD410" s="131"/>
      <c r="BE410" s="131"/>
      <c r="BF410" s="131"/>
      <c r="BG410" s="132"/>
      <c r="BQ410" s="5"/>
      <c r="BX410" s="6"/>
    </row>
    <row r="411" spans="1:76" ht="12" customHeight="1" x14ac:dyDescent="0.15">
      <c r="A411" s="1"/>
      <c r="B411" s="2"/>
      <c r="C411" s="2"/>
      <c r="O411" s="6"/>
      <c r="W411" s="6"/>
      <c r="X411" s="411" t="s">
        <v>1079</v>
      </c>
      <c r="Y411" s="434"/>
      <c r="Z411" s="434"/>
      <c r="AA411" s="434"/>
      <c r="AB411" s="434"/>
      <c r="AC411" s="434"/>
      <c r="AD411" s="434"/>
      <c r="AE411" s="434"/>
      <c r="AF411" s="434"/>
      <c r="AG411" s="434"/>
      <c r="AH411" s="434"/>
      <c r="AI411" s="502"/>
      <c r="AJ411" s="434"/>
      <c r="AK411" s="434"/>
      <c r="AL411" s="434"/>
      <c r="AM411" s="434"/>
      <c r="AN411" s="434"/>
      <c r="AO411" s="434"/>
      <c r="AP411" s="434"/>
      <c r="AQ411" s="434"/>
      <c r="AR411" s="434"/>
      <c r="AS411" s="434"/>
      <c r="AT411" s="434"/>
      <c r="AU411" s="434"/>
      <c r="AV411" s="434"/>
      <c r="AW411" s="434"/>
      <c r="AX411" s="434"/>
      <c r="AY411" s="434"/>
      <c r="AZ411" s="434"/>
      <c r="BA411" s="434"/>
      <c r="BB411" s="434"/>
      <c r="BC411" s="434"/>
      <c r="BD411" s="434"/>
      <c r="BE411" s="434"/>
      <c r="BF411" s="434"/>
      <c r="BG411" s="435"/>
      <c r="BH411" s="174"/>
      <c r="BI411" s="174"/>
      <c r="BJ411" s="174"/>
      <c r="BK411" s="174"/>
      <c r="BL411" s="174"/>
      <c r="BM411" s="174"/>
      <c r="BN411" s="174"/>
      <c r="BO411" s="174"/>
      <c r="BP411" s="174"/>
      <c r="BQ411" s="175"/>
      <c r="BX411" s="6"/>
    </row>
    <row r="412" spans="1:76" ht="12" customHeight="1" x14ac:dyDescent="0.15">
      <c r="A412" s="1"/>
      <c r="B412" s="2"/>
      <c r="C412" s="2"/>
      <c r="O412" s="6"/>
      <c r="W412" s="6"/>
      <c r="X412" s="409" t="s">
        <v>1402</v>
      </c>
      <c r="Y412" s="928" t="s">
        <v>154</v>
      </c>
      <c r="Z412" s="928"/>
      <c r="AA412" s="928"/>
      <c r="AB412" s="928"/>
      <c r="AC412" s="928"/>
      <c r="AD412" s="928"/>
      <c r="AE412" s="928"/>
      <c r="AF412" s="928"/>
      <c r="AG412" s="928"/>
      <c r="AH412" s="928"/>
      <c r="AI412" s="928"/>
      <c r="AJ412" s="928"/>
      <c r="AK412" s="928"/>
      <c r="AL412" s="928"/>
      <c r="AM412" s="928"/>
      <c r="AN412" s="928"/>
      <c r="AO412" s="928"/>
      <c r="AP412" s="928"/>
      <c r="AQ412" s="928"/>
      <c r="AR412" s="928"/>
      <c r="AS412" s="928"/>
      <c r="AT412" s="928"/>
      <c r="AU412" s="928"/>
      <c r="AV412" s="928"/>
      <c r="AW412" s="928"/>
      <c r="AX412" s="928"/>
      <c r="AY412" s="928"/>
      <c r="AZ412" s="928"/>
      <c r="BA412" s="928"/>
      <c r="BB412" s="928"/>
      <c r="BC412" s="928"/>
      <c r="BD412" s="928"/>
      <c r="BE412" s="928"/>
      <c r="BF412" s="928"/>
      <c r="BG412" s="929"/>
      <c r="BH412" s="174" t="s">
        <v>1869</v>
      </c>
      <c r="BI412" s="174"/>
      <c r="BJ412" s="174"/>
      <c r="BK412" s="174"/>
      <c r="BL412" s="174"/>
      <c r="BM412" s="174"/>
      <c r="BN412" s="174"/>
      <c r="BO412" s="174"/>
      <c r="BP412" s="174"/>
      <c r="BQ412" s="175"/>
      <c r="BX412" s="6"/>
    </row>
    <row r="413" spans="1:76" ht="12" customHeight="1" x14ac:dyDescent="0.15">
      <c r="A413" s="1"/>
      <c r="B413" s="2"/>
      <c r="C413" s="2"/>
      <c r="O413" s="6"/>
      <c r="W413" s="6"/>
      <c r="X413" s="409"/>
      <c r="Y413" s="928"/>
      <c r="Z413" s="928"/>
      <c r="AA413" s="928"/>
      <c r="AB413" s="928"/>
      <c r="AC413" s="928"/>
      <c r="AD413" s="928"/>
      <c r="AE413" s="928"/>
      <c r="AF413" s="928"/>
      <c r="AG413" s="928"/>
      <c r="AH413" s="928"/>
      <c r="AI413" s="928"/>
      <c r="AJ413" s="928"/>
      <c r="AK413" s="928"/>
      <c r="AL413" s="928"/>
      <c r="AM413" s="928"/>
      <c r="AN413" s="928"/>
      <c r="AO413" s="928"/>
      <c r="AP413" s="928"/>
      <c r="AQ413" s="928"/>
      <c r="AR413" s="928"/>
      <c r="AS413" s="928"/>
      <c r="AT413" s="928"/>
      <c r="AU413" s="928"/>
      <c r="AV413" s="928"/>
      <c r="AW413" s="928"/>
      <c r="AX413" s="928"/>
      <c r="AY413" s="928"/>
      <c r="AZ413" s="928"/>
      <c r="BA413" s="928"/>
      <c r="BB413" s="928"/>
      <c r="BC413" s="928"/>
      <c r="BD413" s="928"/>
      <c r="BE413" s="928"/>
      <c r="BF413" s="928"/>
      <c r="BG413" s="929"/>
      <c r="BH413" s="174"/>
      <c r="BI413" s="174"/>
      <c r="BJ413" s="174"/>
      <c r="BK413" s="174"/>
      <c r="BL413" s="174"/>
      <c r="BM413" s="174"/>
      <c r="BN413" s="174"/>
      <c r="BO413" s="174"/>
      <c r="BP413" s="174"/>
      <c r="BQ413" s="175"/>
      <c r="BX413" s="6"/>
    </row>
    <row r="414" spans="1:76" ht="12" customHeight="1" x14ac:dyDescent="0.15">
      <c r="A414" s="1"/>
      <c r="B414" s="2"/>
      <c r="C414" s="2"/>
      <c r="O414" s="6"/>
      <c r="W414" s="6"/>
      <c r="X414" s="409"/>
      <c r="Y414" s="409" t="s">
        <v>1508</v>
      </c>
      <c r="Z414" s="928" t="s">
        <v>1507</v>
      </c>
      <c r="AA414" s="928"/>
      <c r="AB414" s="928"/>
      <c r="AC414" s="928"/>
      <c r="AD414" s="928"/>
      <c r="AE414" s="928"/>
      <c r="AF414" s="928"/>
      <c r="AG414" s="928"/>
      <c r="AH414" s="928"/>
      <c r="AI414" s="928"/>
      <c r="AJ414" s="928"/>
      <c r="AK414" s="928"/>
      <c r="AL414" s="928"/>
      <c r="AM414" s="928"/>
      <c r="AN414" s="928"/>
      <c r="AO414" s="928"/>
      <c r="AP414" s="928"/>
      <c r="AQ414" s="928"/>
      <c r="AR414" s="928"/>
      <c r="AS414" s="928"/>
      <c r="AT414" s="928"/>
      <c r="AU414" s="928"/>
      <c r="AV414" s="928"/>
      <c r="AW414" s="928"/>
      <c r="AX414" s="928"/>
      <c r="AY414" s="928"/>
      <c r="AZ414" s="928"/>
      <c r="BA414" s="928"/>
      <c r="BB414" s="928"/>
      <c r="BC414" s="928"/>
      <c r="BD414" s="928"/>
      <c r="BE414" s="928"/>
      <c r="BF414" s="928"/>
      <c r="BG414" s="929"/>
      <c r="BH414" s="174"/>
      <c r="BI414" s="174"/>
      <c r="BJ414" s="174"/>
      <c r="BK414" s="174"/>
      <c r="BL414" s="174"/>
      <c r="BM414" s="174"/>
      <c r="BN414" s="174"/>
      <c r="BO414" s="174"/>
      <c r="BP414" s="174"/>
      <c r="BQ414" s="175"/>
      <c r="BX414" s="6"/>
    </row>
    <row r="415" spans="1:76" ht="12" customHeight="1" x14ac:dyDescent="0.15">
      <c r="A415" s="1"/>
      <c r="B415" s="2"/>
      <c r="C415" s="2"/>
      <c r="O415" s="6"/>
      <c r="W415" s="6"/>
      <c r="X415" s="409"/>
      <c r="Y415" s="409"/>
      <c r="Z415" s="928"/>
      <c r="AA415" s="928"/>
      <c r="AB415" s="928"/>
      <c r="AC415" s="928"/>
      <c r="AD415" s="928"/>
      <c r="AE415" s="928"/>
      <c r="AF415" s="928"/>
      <c r="AG415" s="928"/>
      <c r="AH415" s="928"/>
      <c r="AI415" s="928"/>
      <c r="AJ415" s="928"/>
      <c r="AK415" s="928"/>
      <c r="AL415" s="928"/>
      <c r="AM415" s="928"/>
      <c r="AN415" s="928"/>
      <c r="AO415" s="928"/>
      <c r="AP415" s="928"/>
      <c r="AQ415" s="928"/>
      <c r="AR415" s="928"/>
      <c r="AS415" s="928"/>
      <c r="AT415" s="928"/>
      <c r="AU415" s="928"/>
      <c r="AV415" s="928"/>
      <c r="AW415" s="928"/>
      <c r="AX415" s="928"/>
      <c r="AY415" s="928"/>
      <c r="AZ415" s="928"/>
      <c r="BA415" s="928"/>
      <c r="BB415" s="928"/>
      <c r="BC415" s="928"/>
      <c r="BD415" s="928"/>
      <c r="BE415" s="928"/>
      <c r="BF415" s="928"/>
      <c r="BG415" s="929"/>
      <c r="BH415" s="174"/>
      <c r="BI415" s="174"/>
      <c r="BJ415" s="174"/>
      <c r="BK415" s="174"/>
      <c r="BL415" s="174"/>
      <c r="BM415" s="174"/>
      <c r="BN415" s="174"/>
      <c r="BO415" s="174"/>
      <c r="BP415" s="174"/>
      <c r="BQ415" s="175"/>
      <c r="BX415" s="6"/>
    </row>
    <row r="416" spans="1:76" ht="12" customHeight="1" x14ac:dyDescent="0.15">
      <c r="A416" s="1"/>
      <c r="B416" s="2"/>
      <c r="C416" s="2"/>
      <c r="O416" s="6"/>
      <c r="W416" s="6"/>
      <c r="X416" s="409"/>
      <c r="Y416" s="409" t="s">
        <v>1440</v>
      </c>
      <c r="Z416" s="928" t="s">
        <v>1506</v>
      </c>
      <c r="AA416" s="928"/>
      <c r="AB416" s="928"/>
      <c r="AC416" s="928"/>
      <c r="AD416" s="928"/>
      <c r="AE416" s="928"/>
      <c r="AF416" s="928"/>
      <c r="AG416" s="928"/>
      <c r="AH416" s="928"/>
      <c r="AI416" s="928"/>
      <c r="AJ416" s="928"/>
      <c r="AK416" s="928"/>
      <c r="AL416" s="928"/>
      <c r="AM416" s="928"/>
      <c r="AN416" s="928"/>
      <c r="AO416" s="928"/>
      <c r="AP416" s="928"/>
      <c r="AQ416" s="928"/>
      <c r="AR416" s="928"/>
      <c r="AS416" s="928"/>
      <c r="AT416" s="928"/>
      <c r="AU416" s="928"/>
      <c r="AV416" s="928"/>
      <c r="AW416" s="928"/>
      <c r="AX416" s="928"/>
      <c r="AY416" s="928"/>
      <c r="AZ416" s="928"/>
      <c r="BA416" s="928"/>
      <c r="BB416" s="928"/>
      <c r="BC416" s="928"/>
      <c r="BD416" s="928"/>
      <c r="BE416" s="928"/>
      <c r="BF416" s="928"/>
      <c r="BG416" s="929"/>
      <c r="BH416" s="174"/>
      <c r="BI416" s="174"/>
      <c r="BJ416" s="174"/>
      <c r="BK416" s="174"/>
      <c r="BL416" s="174"/>
      <c r="BM416" s="174"/>
      <c r="BN416" s="174"/>
      <c r="BO416" s="174"/>
      <c r="BP416" s="174"/>
      <c r="BQ416" s="175"/>
      <c r="BX416" s="6"/>
    </row>
    <row r="417" spans="1:76" ht="12" customHeight="1" x14ac:dyDescent="0.15">
      <c r="A417" s="1"/>
      <c r="B417" s="2"/>
      <c r="C417" s="2"/>
      <c r="O417" s="6"/>
      <c r="W417" s="6"/>
      <c r="X417" s="409"/>
      <c r="Y417" s="168"/>
      <c r="Z417" s="928"/>
      <c r="AA417" s="928"/>
      <c r="AB417" s="928"/>
      <c r="AC417" s="928"/>
      <c r="AD417" s="928"/>
      <c r="AE417" s="928"/>
      <c r="AF417" s="928"/>
      <c r="AG417" s="928"/>
      <c r="AH417" s="928"/>
      <c r="AI417" s="928"/>
      <c r="AJ417" s="928"/>
      <c r="AK417" s="928"/>
      <c r="AL417" s="928"/>
      <c r="AM417" s="928"/>
      <c r="AN417" s="928"/>
      <c r="AO417" s="928"/>
      <c r="AP417" s="928"/>
      <c r="AQ417" s="928"/>
      <c r="AR417" s="928"/>
      <c r="AS417" s="928"/>
      <c r="AT417" s="928"/>
      <c r="AU417" s="928"/>
      <c r="AV417" s="928"/>
      <c r="AW417" s="928"/>
      <c r="AX417" s="928"/>
      <c r="AY417" s="928"/>
      <c r="AZ417" s="928"/>
      <c r="BA417" s="928"/>
      <c r="BB417" s="928"/>
      <c r="BC417" s="928"/>
      <c r="BD417" s="928"/>
      <c r="BE417" s="928"/>
      <c r="BF417" s="928"/>
      <c r="BG417" s="929"/>
      <c r="BH417" s="174"/>
      <c r="BI417" s="174"/>
      <c r="BJ417" s="174"/>
      <c r="BK417" s="174"/>
      <c r="BL417" s="174"/>
      <c r="BM417" s="174"/>
      <c r="BN417" s="174"/>
      <c r="BO417" s="174"/>
      <c r="BP417" s="174"/>
      <c r="BQ417" s="175"/>
      <c r="BX417" s="6"/>
    </row>
    <row r="418" spans="1:76" ht="12" customHeight="1" x14ac:dyDescent="0.15">
      <c r="A418" s="1"/>
      <c r="B418" s="2"/>
      <c r="C418" s="2"/>
      <c r="O418" s="6"/>
      <c r="W418" s="6"/>
      <c r="X418" s="409"/>
      <c r="Y418" s="928"/>
      <c r="Z418" s="928"/>
      <c r="AA418" s="928"/>
      <c r="AB418" s="928"/>
      <c r="AC418" s="928"/>
      <c r="AD418" s="928"/>
      <c r="AE418" s="928"/>
      <c r="AF418" s="928"/>
      <c r="AG418" s="928"/>
      <c r="AH418" s="928"/>
      <c r="AI418" s="928"/>
      <c r="AJ418" s="928"/>
      <c r="AK418" s="928"/>
      <c r="AL418" s="928"/>
      <c r="AM418" s="928"/>
      <c r="AN418" s="928"/>
      <c r="AO418" s="928"/>
      <c r="AP418" s="928"/>
      <c r="AQ418" s="928"/>
      <c r="AR418" s="928"/>
      <c r="AS418" s="928"/>
      <c r="AT418" s="928"/>
      <c r="AU418" s="928"/>
      <c r="AV418" s="928"/>
      <c r="AW418" s="928"/>
      <c r="AX418" s="928"/>
      <c r="AY418" s="928"/>
      <c r="AZ418" s="928"/>
      <c r="BA418" s="928"/>
      <c r="BB418" s="928"/>
      <c r="BC418" s="928"/>
      <c r="BD418" s="928"/>
      <c r="BE418" s="928"/>
      <c r="BF418" s="928"/>
      <c r="BG418" s="929"/>
      <c r="BH418" s="174"/>
      <c r="BI418" s="174"/>
      <c r="BJ418" s="174"/>
      <c r="BK418" s="174"/>
      <c r="BL418" s="174"/>
      <c r="BM418" s="174"/>
      <c r="BN418" s="174"/>
      <c r="BO418" s="174"/>
      <c r="BP418" s="174"/>
      <c r="BQ418" s="175"/>
      <c r="BR418" s="168"/>
      <c r="BS418" s="168"/>
      <c r="BT418" s="168"/>
      <c r="BU418" s="168"/>
      <c r="BV418" s="168"/>
      <c r="BW418" s="168"/>
      <c r="BX418" s="198"/>
    </row>
    <row r="419" spans="1:76" ht="12" customHeight="1" x14ac:dyDescent="0.15">
      <c r="A419" s="1"/>
      <c r="B419" s="2"/>
      <c r="C419" s="2"/>
      <c r="O419" s="6"/>
      <c r="W419" s="6"/>
      <c r="X419" s="409" t="s">
        <v>1402</v>
      </c>
      <c r="Y419" s="955" t="s">
        <v>1078</v>
      </c>
      <c r="Z419" s="955"/>
      <c r="AA419" s="955"/>
      <c r="AB419" s="955"/>
      <c r="AC419" s="955"/>
      <c r="AD419" s="955"/>
      <c r="AE419" s="955"/>
      <c r="AF419" s="955"/>
      <c r="AG419" s="955"/>
      <c r="AH419" s="955"/>
      <c r="AI419" s="955"/>
      <c r="AJ419" s="955"/>
      <c r="AK419" s="955"/>
      <c r="AL419" s="955"/>
      <c r="AM419" s="955"/>
      <c r="AN419" s="955"/>
      <c r="AO419" s="955"/>
      <c r="AP419" s="955"/>
      <c r="AQ419" s="955"/>
      <c r="AR419" s="955"/>
      <c r="AS419" s="955"/>
      <c r="AT419" s="955"/>
      <c r="AU419" s="955"/>
      <c r="AV419" s="955"/>
      <c r="AW419" s="955"/>
      <c r="AX419" s="955"/>
      <c r="AY419" s="955"/>
      <c r="AZ419" s="955"/>
      <c r="BA419" s="955"/>
      <c r="BB419" s="955"/>
      <c r="BC419" s="955"/>
      <c r="BD419" s="955"/>
      <c r="BE419" s="955"/>
      <c r="BF419" s="955"/>
      <c r="BG419" s="956"/>
      <c r="BH419" s="949" t="s">
        <v>1901</v>
      </c>
      <c r="BI419" s="950"/>
      <c r="BJ419" s="950"/>
      <c r="BK419" s="950"/>
      <c r="BL419" s="950"/>
      <c r="BM419" s="950"/>
      <c r="BN419" s="950"/>
      <c r="BO419" s="950"/>
      <c r="BP419" s="950"/>
      <c r="BQ419" s="951"/>
      <c r="BX419" s="6"/>
    </row>
    <row r="420" spans="1:76" ht="12" customHeight="1" x14ac:dyDescent="0.15">
      <c r="A420" s="1"/>
      <c r="B420" s="2"/>
      <c r="C420" s="2"/>
      <c r="O420" s="6"/>
      <c r="W420" s="6"/>
      <c r="X420" s="409"/>
      <c r="Y420" s="955"/>
      <c r="Z420" s="955"/>
      <c r="AA420" s="955"/>
      <c r="AB420" s="955"/>
      <c r="AC420" s="955"/>
      <c r="AD420" s="955"/>
      <c r="AE420" s="955"/>
      <c r="AF420" s="955"/>
      <c r="AG420" s="955"/>
      <c r="AH420" s="955"/>
      <c r="AI420" s="955"/>
      <c r="AJ420" s="955"/>
      <c r="AK420" s="955"/>
      <c r="AL420" s="955"/>
      <c r="AM420" s="955"/>
      <c r="AN420" s="955"/>
      <c r="AO420" s="955"/>
      <c r="AP420" s="955"/>
      <c r="AQ420" s="955"/>
      <c r="AR420" s="955"/>
      <c r="AS420" s="955"/>
      <c r="AT420" s="955"/>
      <c r="AU420" s="955"/>
      <c r="AV420" s="955"/>
      <c r="AW420" s="955"/>
      <c r="AX420" s="955"/>
      <c r="AY420" s="955"/>
      <c r="AZ420" s="955"/>
      <c r="BA420" s="955"/>
      <c r="BB420" s="955"/>
      <c r="BC420" s="955"/>
      <c r="BD420" s="955"/>
      <c r="BE420" s="955"/>
      <c r="BF420" s="955"/>
      <c r="BG420" s="956"/>
      <c r="BH420" s="949"/>
      <c r="BI420" s="950"/>
      <c r="BJ420" s="950"/>
      <c r="BK420" s="950"/>
      <c r="BL420" s="950"/>
      <c r="BM420" s="950"/>
      <c r="BN420" s="950"/>
      <c r="BO420" s="950"/>
      <c r="BP420" s="950"/>
      <c r="BQ420" s="951"/>
      <c r="BX420" s="6"/>
    </row>
    <row r="421" spans="1:76" ht="12" customHeight="1" x14ac:dyDescent="0.15">
      <c r="A421" s="1"/>
      <c r="B421" s="2"/>
      <c r="C421" s="2"/>
      <c r="O421" s="6"/>
      <c r="W421" s="6"/>
      <c r="X421" s="409"/>
      <c r="Y421" s="955"/>
      <c r="Z421" s="955"/>
      <c r="AA421" s="955"/>
      <c r="AB421" s="955"/>
      <c r="AC421" s="955"/>
      <c r="AD421" s="955"/>
      <c r="AE421" s="955"/>
      <c r="AF421" s="955"/>
      <c r="AG421" s="955"/>
      <c r="AH421" s="955"/>
      <c r="AI421" s="955"/>
      <c r="AJ421" s="955"/>
      <c r="AK421" s="955"/>
      <c r="AL421" s="955"/>
      <c r="AM421" s="955"/>
      <c r="AN421" s="955"/>
      <c r="AO421" s="955"/>
      <c r="AP421" s="955"/>
      <c r="AQ421" s="955"/>
      <c r="AR421" s="955"/>
      <c r="AS421" s="955"/>
      <c r="AT421" s="955"/>
      <c r="AU421" s="955"/>
      <c r="AV421" s="955"/>
      <c r="AW421" s="955"/>
      <c r="AX421" s="955"/>
      <c r="AY421" s="955"/>
      <c r="AZ421" s="955"/>
      <c r="BA421" s="955"/>
      <c r="BB421" s="955"/>
      <c r="BC421" s="955"/>
      <c r="BD421" s="955"/>
      <c r="BE421" s="955"/>
      <c r="BF421" s="955"/>
      <c r="BG421" s="956"/>
      <c r="BH421" s="949"/>
      <c r="BI421" s="950"/>
      <c r="BJ421" s="950"/>
      <c r="BK421" s="950"/>
      <c r="BL421" s="950"/>
      <c r="BM421" s="950"/>
      <c r="BN421" s="950"/>
      <c r="BO421" s="950"/>
      <c r="BP421" s="950"/>
      <c r="BQ421" s="951"/>
      <c r="BX421" s="6"/>
    </row>
    <row r="422" spans="1:76" ht="12" customHeight="1" x14ac:dyDescent="0.15">
      <c r="A422" s="1"/>
      <c r="B422" s="2"/>
      <c r="C422" s="2"/>
      <c r="O422" s="6"/>
      <c r="W422" s="6"/>
      <c r="X422" s="409"/>
      <c r="Y422" s="955"/>
      <c r="Z422" s="955"/>
      <c r="AA422" s="955"/>
      <c r="AB422" s="955"/>
      <c r="AC422" s="955"/>
      <c r="AD422" s="955"/>
      <c r="AE422" s="955"/>
      <c r="AF422" s="955"/>
      <c r="AG422" s="955"/>
      <c r="AH422" s="955"/>
      <c r="AI422" s="955"/>
      <c r="AJ422" s="955"/>
      <c r="AK422" s="955"/>
      <c r="AL422" s="955"/>
      <c r="AM422" s="955"/>
      <c r="AN422" s="955"/>
      <c r="AO422" s="955"/>
      <c r="AP422" s="955"/>
      <c r="AQ422" s="955"/>
      <c r="AR422" s="955"/>
      <c r="AS422" s="955"/>
      <c r="AT422" s="955"/>
      <c r="AU422" s="955"/>
      <c r="AV422" s="955"/>
      <c r="AW422" s="955"/>
      <c r="AX422" s="955"/>
      <c r="AY422" s="955"/>
      <c r="AZ422" s="955"/>
      <c r="BA422" s="955"/>
      <c r="BB422" s="955"/>
      <c r="BC422" s="955"/>
      <c r="BD422" s="955"/>
      <c r="BE422" s="955"/>
      <c r="BF422" s="955"/>
      <c r="BG422" s="956"/>
      <c r="BH422" s="949"/>
      <c r="BI422" s="950"/>
      <c r="BJ422" s="950"/>
      <c r="BK422" s="950"/>
      <c r="BL422" s="950"/>
      <c r="BM422" s="950"/>
      <c r="BN422" s="950"/>
      <c r="BO422" s="950"/>
      <c r="BP422" s="950"/>
      <c r="BQ422" s="951"/>
      <c r="BX422" s="6"/>
    </row>
    <row r="423" spans="1:76" ht="12" customHeight="1" x14ac:dyDescent="0.15">
      <c r="A423" s="1"/>
      <c r="B423" s="2"/>
      <c r="C423" s="2"/>
      <c r="O423" s="6"/>
      <c r="W423" s="6"/>
      <c r="X423" s="409"/>
      <c r="Y423" s="955"/>
      <c r="Z423" s="955"/>
      <c r="AA423" s="955"/>
      <c r="AB423" s="955"/>
      <c r="AC423" s="955"/>
      <c r="AD423" s="955"/>
      <c r="AE423" s="955"/>
      <c r="AF423" s="955"/>
      <c r="AG423" s="955"/>
      <c r="AH423" s="955"/>
      <c r="AI423" s="955"/>
      <c r="AJ423" s="955"/>
      <c r="AK423" s="955"/>
      <c r="AL423" s="955"/>
      <c r="AM423" s="955"/>
      <c r="AN423" s="955"/>
      <c r="AO423" s="955"/>
      <c r="AP423" s="955"/>
      <c r="AQ423" s="955"/>
      <c r="AR423" s="955"/>
      <c r="AS423" s="955"/>
      <c r="AT423" s="955"/>
      <c r="AU423" s="955"/>
      <c r="AV423" s="955"/>
      <c r="AW423" s="955"/>
      <c r="AX423" s="955"/>
      <c r="AY423" s="955"/>
      <c r="AZ423" s="955"/>
      <c r="BA423" s="955"/>
      <c r="BB423" s="955"/>
      <c r="BC423" s="955"/>
      <c r="BD423" s="955"/>
      <c r="BE423" s="955"/>
      <c r="BF423" s="955"/>
      <c r="BG423" s="956"/>
      <c r="BH423" s="949"/>
      <c r="BI423" s="950"/>
      <c r="BJ423" s="950"/>
      <c r="BK423" s="950"/>
      <c r="BL423" s="950"/>
      <c r="BM423" s="950"/>
      <c r="BN423" s="950"/>
      <c r="BO423" s="950"/>
      <c r="BP423" s="950"/>
      <c r="BQ423" s="951"/>
      <c r="BX423" s="6"/>
    </row>
    <row r="424" spans="1:76" ht="12" customHeight="1" x14ac:dyDescent="0.15">
      <c r="A424" s="1"/>
      <c r="B424" s="2"/>
      <c r="C424" s="2"/>
      <c r="O424" s="6"/>
      <c r="W424" s="6"/>
      <c r="X424" s="409"/>
      <c r="Y424" s="955"/>
      <c r="Z424" s="955"/>
      <c r="AA424" s="955"/>
      <c r="AB424" s="955"/>
      <c r="AC424" s="955"/>
      <c r="AD424" s="955"/>
      <c r="AE424" s="955"/>
      <c r="AF424" s="955"/>
      <c r="AG424" s="955"/>
      <c r="AH424" s="955"/>
      <c r="AI424" s="955"/>
      <c r="AJ424" s="955"/>
      <c r="AK424" s="955"/>
      <c r="AL424" s="955"/>
      <c r="AM424" s="955"/>
      <c r="AN424" s="955"/>
      <c r="AO424" s="955"/>
      <c r="AP424" s="955"/>
      <c r="AQ424" s="955"/>
      <c r="AR424" s="955"/>
      <c r="AS424" s="955"/>
      <c r="AT424" s="955"/>
      <c r="AU424" s="955"/>
      <c r="AV424" s="955"/>
      <c r="AW424" s="955"/>
      <c r="AX424" s="955"/>
      <c r="AY424" s="955"/>
      <c r="AZ424" s="955"/>
      <c r="BA424" s="955"/>
      <c r="BB424" s="955"/>
      <c r="BC424" s="955"/>
      <c r="BD424" s="955"/>
      <c r="BE424" s="955"/>
      <c r="BF424" s="955"/>
      <c r="BG424" s="956"/>
      <c r="BH424" s="952"/>
      <c r="BI424" s="953"/>
      <c r="BJ424" s="953"/>
      <c r="BK424" s="953"/>
      <c r="BL424" s="953"/>
      <c r="BM424" s="953"/>
      <c r="BN424" s="953"/>
      <c r="BO424" s="953"/>
      <c r="BP424" s="953"/>
      <c r="BQ424" s="954"/>
      <c r="BX424" s="6"/>
    </row>
    <row r="425" spans="1:76" ht="12" customHeight="1" x14ac:dyDescent="0.15">
      <c r="A425" s="1"/>
      <c r="B425" s="2"/>
      <c r="C425" s="2"/>
      <c r="O425" s="6"/>
      <c r="W425" s="6"/>
      <c r="X425" s="2"/>
      <c r="Y425" s="350"/>
      <c r="Z425" s="350"/>
      <c r="AA425" s="350"/>
      <c r="AB425" s="350"/>
      <c r="AC425" s="350"/>
      <c r="AD425" s="350"/>
      <c r="AE425" s="350"/>
      <c r="AF425" s="350"/>
      <c r="AG425" s="350"/>
      <c r="AH425" s="350"/>
      <c r="AI425" s="501"/>
      <c r="AJ425" s="350"/>
      <c r="AK425" s="350"/>
      <c r="AL425" s="350"/>
      <c r="AM425" s="350"/>
      <c r="AN425" s="350"/>
      <c r="AO425" s="350"/>
      <c r="AP425" s="350"/>
      <c r="AQ425" s="350"/>
      <c r="AR425" s="350"/>
      <c r="AS425" s="350"/>
      <c r="AT425" s="350"/>
      <c r="AU425" s="350"/>
      <c r="AV425" s="350"/>
      <c r="AW425" s="350"/>
      <c r="AX425" s="350"/>
      <c r="AY425" s="350"/>
      <c r="AZ425" s="350"/>
      <c r="BA425" s="350"/>
      <c r="BB425" s="350"/>
      <c r="BC425" s="350"/>
      <c r="BD425" s="350"/>
      <c r="BE425" s="350"/>
      <c r="BF425" s="350"/>
      <c r="BG425" s="351"/>
      <c r="BQ425" s="5"/>
      <c r="BX425" s="6"/>
    </row>
    <row r="426" spans="1:76" ht="12" customHeight="1" x14ac:dyDescent="0.15">
      <c r="A426" s="1"/>
      <c r="B426" s="2"/>
      <c r="C426" s="2"/>
      <c r="O426" s="6"/>
      <c r="W426" s="6"/>
      <c r="X426" s="355" t="s">
        <v>1081</v>
      </c>
      <c r="Y426" s="136"/>
      <c r="Z426" s="136"/>
      <c r="AA426" s="136"/>
      <c r="AB426" s="136"/>
      <c r="AC426" s="136"/>
      <c r="AD426" s="136"/>
      <c r="AE426" s="136"/>
      <c r="AF426" s="136"/>
      <c r="AG426" s="136"/>
      <c r="AH426" s="136"/>
      <c r="AI426" s="494"/>
      <c r="AJ426" s="136"/>
      <c r="AK426" s="136"/>
      <c r="AL426" s="136"/>
      <c r="AM426" s="136"/>
      <c r="AN426" s="136"/>
      <c r="AO426" s="136"/>
      <c r="AP426" s="136"/>
      <c r="AQ426" s="136"/>
      <c r="AR426" s="136"/>
      <c r="AS426" s="136"/>
      <c r="AT426" s="136"/>
      <c r="AU426" s="136"/>
      <c r="AV426" s="136"/>
      <c r="AW426" s="136"/>
      <c r="AX426" s="136"/>
      <c r="AY426" s="136"/>
      <c r="AZ426" s="136"/>
      <c r="BA426" s="136"/>
      <c r="BB426" s="136"/>
      <c r="BC426" s="136"/>
      <c r="BD426" s="136"/>
      <c r="BE426" s="136"/>
      <c r="BF426" s="136"/>
      <c r="BG426" s="130"/>
      <c r="BQ426" s="5"/>
      <c r="BX426" s="6"/>
    </row>
    <row r="427" spans="1:76" ht="12" customHeight="1" x14ac:dyDescent="0.15">
      <c r="A427" s="1"/>
      <c r="B427" s="2"/>
      <c r="C427" s="2"/>
      <c r="O427" s="6"/>
      <c r="W427" s="6"/>
      <c r="X427" s="3" t="s">
        <v>1402</v>
      </c>
      <c r="Y427" s="955" t="s">
        <v>1285</v>
      </c>
      <c r="Z427" s="955"/>
      <c r="AA427" s="955"/>
      <c r="AB427" s="955"/>
      <c r="AC427" s="955"/>
      <c r="AD427" s="955"/>
      <c r="AE427" s="955"/>
      <c r="AF427" s="955"/>
      <c r="AG427" s="955"/>
      <c r="AH427" s="955"/>
      <c r="AI427" s="955"/>
      <c r="AJ427" s="955"/>
      <c r="AK427" s="955"/>
      <c r="AL427" s="955"/>
      <c r="AM427" s="955"/>
      <c r="AN427" s="955"/>
      <c r="AO427" s="955"/>
      <c r="AP427" s="955"/>
      <c r="AQ427" s="955"/>
      <c r="AR427" s="955"/>
      <c r="AS427" s="955"/>
      <c r="AT427" s="955"/>
      <c r="AU427" s="955"/>
      <c r="AV427" s="955"/>
      <c r="AW427" s="955"/>
      <c r="AX427" s="955"/>
      <c r="AY427" s="955"/>
      <c r="AZ427" s="955"/>
      <c r="BA427" s="955"/>
      <c r="BB427" s="955"/>
      <c r="BC427" s="955"/>
      <c r="BD427" s="955"/>
      <c r="BE427" s="955"/>
      <c r="BF427" s="955"/>
      <c r="BG427" s="956"/>
      <c r="BH427" s="4" t="s">
        <v>1059</v>
      </c>
      <c r="BQ427" s="5"/>
      <c r="BX427" s="6"/>
    </row>
    <row r="428" spans="1:76" ht="12" customHeight="1" x14ac:dyDescent="0.15">
      <c r="A428" s="1"/>
      <c r="B428" s="2"/>
      <c r="C428" s="2"/>
      <c r="O428" s="6"/>
      <c r="W428" s="6"/>
      <c r="Y428" s="955"/>
      <c r="Z428" s="955"/>
      <c r="AA428" s="955"/>
      <c r="AB428" s="955"/>
      <c r="AC428" s="955"/>
      <c r="AD428" s="955"/>
      <c r="AE428" s="955"/>
      <c r="AF428" s="955"/>
      <c r="AG428" s="955"/>
      <c r="AH428" s="955"/>
      <c r="AI428" s="955"/>
      <c r="AJ428" s="955"/>
      <c r="AK428" s="955"/>
      <c r="AL428" s="955"/>
      <c r="AM428" s="955"/>
      <c r="AN428" s="955"/>
      <c r="AO428" s="955"/>
      <c r="AP428" s="955"/>
      <c r="AQ428" s="955"/>
      <c r="AR428" s="955"/>
      <c r="AS428" s="955"/>
      <c r="AT428" s="955"/>
      <c r="AU428" s="955"/>
      <c r="AV428" s="955"/>
      <c r="AW428" s="955"/>
      <c r="AX428" s="955"/>
      <c r="AY428" s="955"/>
      <c r="AZ428" s="955"/>
      <c r="BA428" s="955"/>
      <c r="BB428" s="955"/>
      <c r="BC428" s="955"/>
      <c r="BD428" s="955"/>
      <c r="BE428" s="955"/>
      <c r="BF428" s="955"/>
      <c r="BG428" s="956"/>
      <c r="BQ428" s="5"/>
      <c r="BX428" s="6"/>
    </row>
    <row r="429" spans="1:76" ht="12" customHeight="1" x14ac:dyDescent="0.15">
      <c r="A429" s="1"/>
      <c r="B429" s="2"/>
      <c r="C429" s="2"/>
      <c r="O429" s="6"/>
      <c r="W429" s="6"/>
      <c r="Y429" s="955"/>
      <c r="Z429" s="955"/>
      <c r="AA429" s="955"/>
      <c r="AB429" s="955"/>
      <c r="AC429" s="955"/>
      <c r="AD429" s="955"/>
      <c r="AE429" s="955"/>
      <c r="AF429" s="955"/>
      <c r="AG429" s="955"/>
      <c r="AH429" s="955"/>
      <c r="AI429" s="955"/>
      <c r="AJ429" s="955"/>
      <c r="AK429" s="955"/>
      <c r="AL429" s="955"/>
      <c r="AM429" s="955"/>
      <c r="AN429" s="955"/>
      <c r="AO429" s="955"/>
      <c r="AP429" s="955"/>
      <c r="AQ429" s="955"/>
      <c r="AR429" s="955"/>
      <c r="AS429" s="955"/>
      <c r="AT429" s="955"/>
      <c r="AU429" s="955"/>
      <c r="AV429" s="955"/>
      <c r="AW429" s="955"/>
      <c r="AX429" s="955"/>
      <c r="AY429" s="955"/>
      <c r="AZ429" s="955"/>
      <c r="BA429" s="955"/>
      <c r="BB429" s="955"/>
      <c r="BC429" s="955"/>
      <c r="BD429" s="955"/>
      <c r="BE429" s="955"/>
      <c r="BF429" s="955"/>
      <c r="BG429" s="956"/>
      <c r="BQ429" s="5"/>
      <c r="BX429" s="6"/>
    </row>
    <row r="430" spans="1:76" ht="12" customHeight="1" x14ac:dyDescent="0.15">
      <c r="A430" s="1"/>
      <c r="B430" s="2"/>
      <c r="C430" s="2"/>
      <c r="O430" s="6"/>
      <c r="W430" s="6"/>
      <c r="Y430" s="955"/>
      <c r="Z430" s="955"/>
      <c r="AA430" s="955"/>
      <c r="AB430" s="955"/>
      <c r="AC430" s="955"/>
      <c r="AD430" s="955"/>
      <c r="AE430" s="955"/>
      <c r="AF430" s="955"/>
      <c r="AG430" s="955"/>
      <c r="AH430" s="955"/>
      <c r="AI430" s="955"/>
      <c r="AJ430" s="955"/>
      <c r="AK430" s="955"/>
      <c r="AL430" s="955"/>
      <c r="AM430" s="955"/>
      <c r="AN430" s="955"/>
      <c r="AO430" s="955"/>
      <c r="AP430" s="955"/>
      <c r="AQ430" s="955"/>
      <c r="AR430" s="955"/>
      <c r="AS430" s="955"/>
      <c r="AT430" s="955"/>
      <c r="AU430" s="955"/>
      <c r="AV430" s="955"/>
      <c r="AW430" s="955"/>
      <c r="AX430" s="955"/>
      <c r="AY430" s="955"/>
      <c r="AZ430" s="955"/>
      <c r="BA430" s="955"/>
      <c r="BB430" s="955"/>
      <c r="BC430" s="955"/>
      <c r="BD430" s="955"/>
      <c r="BE430" s="955"/>
      <c r="BF430" s="955"/>
      <c r="BG430" s="956"/>
      <c r="BQ430" s="5"/>
      <c r="BX430" s="6"/>
    </row>
    <row r="431" spans="1:76" ht="12" customHeight="1" x14ac:dyDescent="0.15">
      <c r="A431" s="1"/>
      <c r="B431" s="2"/>
      <c r="C431" s="2"/>
      <c r="O431" s="6"/>
      <c r="W431" s="6"/>
      <c r="X431" s="409" t="s">
        <v>1434</v>
      </c>
      <c r="Y431" s="955" t="s">
        <v>1870</v>
      </c>
      <c r="Z431" s="955"/>
      <c r="AA431" s="955"/>
      <c r="AB431" s="955"/>
      <c r="AC431" s="955"/>
      <c r="AD431" s="955"/>
      <c r="AE431" s="955"/>
      <c r="AF431" s="955"/>
      <c r="AG431" s="955"/>
      <c r="AH431" s="955"/>
      <c r="AI431" s="955"/>
      <c r="AJ431" s="955"/>
      <c r="AK431" s="955"/>
      <c r="AL431" s="955"/>
      <c r="AM431" s="955"/>
      <c r="AN431" s="955"/>
      <c r="AO431" s="955"/>
      <c r="AP431" s="955"/>
      <c r="AQ431" s="955"/>
      <c r="AR431" s="955"/>
      <c r="AS431" s="955"/>
      <c r="AT431" s="955"/>
      <c r="AU431" s="955"/>
      <c r="AV431" s="955"/>
      <c r="AW431" s="955"/>
      <c r="AX431" s="955"/>
      <c r="AY431" s="955"/>
      <c r="AZ431" s="955"/>
      <c r="BA431" s="955"/>
      <c r="BB431" s="955"/>
      <c r="BC431" s="955"/>
      <c r="BD431" s="955"/>
      <c r="BE431" s="955"/>
      <c r="BF431" s="955"/>
      <c r="BG431" s="956"/>
      <c r="BH431" s="174" t="s">
        <v>1280</v>
      </c>
      <c r="BI431" s="174"/>
      <c r="BJ431" s="174"/>
      <c r="BK431" s="174"/>
      <c r="BL431" s="174"/>
      <c r="BM431" s="174"/>
      <c r="BN431" s="174"/>
      <c r="BO431" s="174"/>
      <c r="BP431" s="174"/>
      <c r="BQ431" s="175"/>
      <c r="BX431" s="6"/>
    </row>
    <row r="432" spans="1:76" ht="12" customHeight="1" x14ac:dyDescent="0.15">
      <c r="A432" s="1"/>
      <c r="B432" s="2"/>
      <c r="C432" s="2"/>
      <c r="O432" s="6"/>
      <c r="W432" s="6"/>
      <c r="X432" s="409"/>
      <c r="Y432" s="955"/>
      <c r="Z432" s="955"/>
      <c r="AA432" s="955"/>
      <c r="AB432" s="955"/>
      <c r="AC432" s="955"/>
      <c r="AD432" s="955"/>
      <c r="AE432" s="955"/>
      <c r="AF432" s="955"/>
      <c r="AG432" s="955"/>
      <c r="AH432" s="955"/>
      <c r="AI432" s="955"/>
      <c r="AJ432" s="955"/>
      <c r="AK432" s="955"/>
      <c r="AL432" s="955"/>
      <c r="AM432" s="955"/>
      <c r="AN432" s="955"/>
      <c r="AO432" s="955"/>
      <c r="AP432" s="955"/>
      <c r="AQ432" s="955"/>
      <c r="AR432" s="955"/>
      <c r="AS432" s="955"/>
      <c r="AT432" s="955"/>
      <c r="AU432" s="955"/>
      <c r="AV432" s="955"/>
      <c r="AW432" s="955"/>
      <c r="AX432" s="955"/>
      <c r="AY432" s="955"/>
      <c r="AZ432" s="955"/>
      <c r="BA432" s="955"/>
      <c r="BB432" s="955"/>
      <c r="BC432" s="955"/>
      <c r="BD432" s="955"/>
      <c r="BE432" s="955"/>
      <c r="BF432" s="955"/>
      <c r="BG432" s="956"/>
      <c r="BH432" s="174" t="s">
        <v>1281</v>
      </c>
      <c r="BI432" s="174"/>
      <c r="BJ432" s="174"/>
      <c r="BK432" s="174"/>
      <c r="BL432" s="174"/>
      <c r="BM432" s="174"/>
      <c r="BN432" s="174"/>
      <c r="BO432" s="174"/>
      <c r="BP432" s="174"/>
      <c r="BQ432" s="175"/>
      <c r="BX432" s="6"/>
    </row>
    <row r="433" spans="1:96" ht="12" customHeight="1" x14ac:dyDescent="0.15">
      <c r="A433" s="1"/>
      <c r="B433" s="2"/>
      <c r="C433" s="2"/>
      <c r="O433" s="6"/>
      <c r="W433" s="6"/>
      <c r="X433" s="409"/>
      <c r="Y433" s="955"/>
      <c r="Z433" s="955"/>
      <c r="AA433" s="955"/>
      <c r="AB433" s="955"/>
      <c r="AC433" s="955"/>
      <c r="AD433" s="955"/>
      <c r="AE433" s="955"/>
      <c r="AF433" s="955"/>
      <c r="AG433" s="955"/>
      <c r="AH433" s="955"/>
      <c r="AI433" s="955"/>
      <c r="AJ433" s="955"/>
      <c r="AK433" s="955"/>
      <c r="AL433" s="955"/>
      <c r="AM433" s="955"/>
      <c r="AN433" s="955"/>
      <c r="AO433" s="955"/>
      <c r="AP433" s="955"/>
      <c r="AQ433" s="955"/>
      <c r="AR433" s="955"/>
      <c r="AS433" s="955"/>
      <c r="AT433" s="955"/>
      <c r="AU433" s="955"/>
      <c r="AV433" s="955"/>
      <c r="AW433" s="955"/>
      <c r="AX433" s="955"/>
      <c r="AY433" s="955"/>
      <c r="AZ433" s="955"/>
      <c r="BA433" s="955"/>
      <c r="BB433" s="955"/>
      <c r="BC433" s="955"/>
      <c r="BD433" s="955"/>
      <c r="BE433" s="955"/>
      <c r="BF433" s="955"/>
      <c r="BG433" s="956"/>
      <c r="BH433" s="174"/>
      <c r="BI433" s="174"/>
      <c r="BJ433" s="174"/>
      <c r="BK433" s="174"/>
      <c r="BL433" s="174"/>
      <c r="BM433" s="174"/>
      <c r="BN433" s="174"/>
      <c r="BO433" s="174"/>
      <c r="BP433" s="174"/>
      <c r="BQ433" s="175"/>
      <c r="BX433" s="6"/>
    </row>
    <row r="434" spans="1:96" ht="12" customHeight="1" x14ac:dyDescent="0.15">
      <c r="A434" s="1"/>
      <c r="B434" s="2"/>
      <c r="C434" s="2"/>
      <c r="O434" s="6"/>
      <c r="W434" s="6"/>
      <c r="X434" s="409"/>
      <c r="Y434" s="955"/>
      <c r="Z434" s="955"/>
      <c r="AA434" s="955"/>
      <c r="AB434" s="955"/>
      <c r="AC434" s="955"/>
      <c r="AD434" s="955"/>
      <c r="AE434" s="955"/>
      <c r="AF434" s="955"/>
      <c r="AG434" s="955"/>
      <c r="AH434" s="955"/>
      <c r="AI434" s="955"/>
      <c r="AJ434" s="955"/>
      <c r="AK434" s="955"/>
      <c r="AL434" s="955"/>
      <c r="AM434" s="955"/>
      <c r="AN434" s="955"/>
      <c r="AO434" s="955"/>
      <c r="AP434" s="955"/>
      <c r="AQ434" s="955"/>
      <c r="AR434" s="955"/>
      <c r="AS434" s="955"/>
      <c r="AT434" s="955"/>
      <c r="AU434" s="955"/>
      <c r="AV434" s="955"/>
      <c r="AW434" s="955"/>
      <c r="AX434" s="955"/>
      <c r="AY434" s="955"/>
      <c r="AZ434" s="955"/>
      <c r="BA434" s="955"/>
      <c r="BB434" s="955"/>
      <c r="BC434" s="955"/>
      <c r="BD434" s="955"/>
      <c r="BE434" s="955"/>
      <c r="BF434" s="955"/>
      <c r="BG434" s="956"/>
      <c r="BH434" s="174"/>
      <c r="BI434" s="174"/>
      <c r="BJ434" s="174"/>
      <c r="BK434" s="174"/>
      <c r="BL434" s="174"/>
      <c r="BM434" s="174"/>
      <c r="BN434" s="174"/>
      <c r="BO434" s="174"/>
      <c r="BP434" s="174"/>
      <c r="BQ434" s="175"/>
      <c r="BX434" s="6"/>
    </row>
    <row r="435" spans="1:96" ht="12" customHeight="1" x14ac:dyDescent="0.15">
      <c r="A435" s="1"/>
      <c r="B435" s="2"/>
      <c r="C435" s="2"/>
      <c r="O435" s="6"/>
      <c r="W435" s="6"/>
      <c r="X435" s="409"/>
      <c r="Y435" s="955"/>
      <c r="Z435" s="955"/>
      <c r="AA435" s="955"/>
      <c r="AB435" s="955"/>
      <c r="AC435" s="955"/>
      <c r="AD435" s="955"/>
      <c r="AE435" s="955"/>
      <c r="AF435" s="955"/>
      <c r="AG435" s="955"/>
      <c r="AH435" s="955"/>
      <c r="AI435" s="955"/>
      <c r="AJ435" s="955"/>
      <c r="AK435" s="955"/>
      <c r="AL435" s="955"/>
      <c r="AM435" s="955"/>
      <c r="AN435" s="955"/>
      <c r="AO435" s="955"/>
      <c r="AP435" s="955"/>
      <c r="AQ435" s="955"/>
      <c r="AR435" s="955"/>
      <c r="AS435" s="955"/>
      <c r="AT435" s="955"/>
      <c r="AU435" s="955"/>
      <c r="AV435" s="955"/>
      <c r="AW435" s="955"/>
      <c r="AX435" s="955"/>
      <c r="AY435" s="955"/>
      <c r="AZ435" s="955"/>
      <c r="BA435" s="955"/>
      <c r="BB435" s="955"/>
      <c r="BC435" s="955"/>
      <c r="BD435" s="955"/>
      <c r="BE435" s="955"/>
      <c r="BF435" s="955"/>
      <c r="BG435" s="956"/>
      <c r="BH435" s="174"/>
      <c r="BI435" s="174"/>
      <c r="BJ435" s="174"/>
      <c r="BK435" s="174"/>
      <c r="BL435" s="174"/>
      <c r="BM435" s="174"/>
      <c r="BN435" s="174"/>
      <c r="BO435" s="174"/>
      <c r="BP435" s="174"/>
      <c r="BQ435" s="175"/>
      <c r="BX435" s="6"/>
    </row>
    <row r="436" spans="1:96" ht="12" customHeight="1" x14ac:dyDescent="0.15">
      <c r="A436" s="1"/>
      <c r="B436" s="2"/>
      <c r="C436" s="2"/>
      <c r="O436" s="6"/>
      <c r="W436" s="6"/>
      <c r="X436" s="409"/>
      <c r="Y436" s="955"/>
      <c r="Z436" s="955"/>
      <c r="AA436" s="955"/>
      <c r="AB436" s="955"/>
      <c r="AC436" s="955"/>
      <c r="AD436" s="955"/>
      <c r="AE436" s="955"/>
      <c r="AF436" s="955"/>
      <c r="AG436" s="955"/>
      <c r="AH436" s="955"/>
      <c r="AI436" s="955"/>
      <c r="AJ436" s="955"/>
      <c r="AK436" s="955"/>
      <c r="AL436" s="955"/>
      <c r="AM436" s="955"/>
      <c r="AN436" s="955"/>
      <c r="AO436" s="955"/>
      <c r="AP436" s="955"/>
      <c r="AQ436" s="955"/>
      <c r="AR436" s="955"/>
      <c r="AS436" s="955"/>
      <c r="AT436" s="955"/>
      <c r="AU436" s="955"/>
      <c r="AV436" s="955"/>
      <c r="AW436" s="955"/>
      <c r="AX436" s="955"/>
      <c r="AY436" s="955"/>
      <c r="AZ436" s="955"/>
      <c r="BA436" s="955"/>
      <c r="BB436" s="955"/>
      <c r="BC436" s="955"/>
      <c r="BD436" s="955"/>
      <c r="BE436" s="955"/>
      <c r="BF436" s="955"/>
      <c r="BG436" s="956"/>
      <c r="BH436" s="174"/>
      <c r="BI436" s="174"/>
      <c r="BJ436" s="174"/>
      <c r="BK436" s="174"/>
      <c r="BL436" s="174"/>
      <c r="BM436" s="174"/>
      <c r="BN436" s="174"/>
      <c r="BO436" s="174"/>
      <c r="BP436" s="174"/>
      <c r="BQ436" s="175"/>
      <c r="BX436" s="6"/>
    </row>
    <row r="437" spans="1:96" s="13" customFormat="1" ht="12" customHeight="1" x14ac:dyDescent="0.15">
      <c r="A437" s="42"/>
      <c r="B437" s="44"/>
      <c r="C437" s="44"/>
      <c r="D437" s="44"/>
      <c r="E437" s="44"/>
      <c r="F437" s="44"/>
      <c r="G437" s="44"/>
      <c r="H437" s="44"/>
      <c r="I437" s="44"/>
      <c r="J437" s="44"/>
      <c r="K437" s="44"/>
      <c r="L437" s="44"/>
      <c r="M437" s="44"/>
      <c r="N437" s="44"/>
      <c r="O437" s="45"/>
      <c r="P437" s="44"/>
      <c r="Q437" s="44"/>
      <c r="R437" s="44"/>
      <c r="S437" s="44"/>
      <c r="T437" s="44"/>
      <c r="U437" s="44"/>
      <c r="V437" s="44"/>
      <c r="W437" s="45"/>
      <c r="X437" s="626"/>
      <c r="Y437" s="605"/>
      <c r="Z437" s="605"/>
      <c r="AA437" s="605"/>
      <c r="AB437" s="605"/>
      <c r="AC437" s="605"/>
      <c r="AD437" s="605"/>
      <c r="AE437" s="605"/>
      <c r="AF437" s="605"/>
      <c r="AG437" s="605"/>
      <c r="AH437" s="605"/>
      <c r="AI437" s="605"/>
      <c r="AJ437" s="605"/>
      <c r="AK437" s="605"/>
      <c r="AL437" s="605"/>
      <c r="AM437" s="605"/>
      <c r="AN437" s="605"/>
      <c r="AO437" s="605"/>
      <c r="AP437" s="605"/>
      <c r="AQ437" s="605"/>
      <c r="AR437" s="605"/>
      <c r="AS437" s="605"/>
      <c r="AT437" s="605"/>
      <c r="AU437" s="605"/>
      <c r="AV437" s="605"/>
      <c r="AW437" s="605"/>
      <c r="AX437" s="605"/>
      <c r="AY437" s="605"/>
      <c r="AZ437" s="605"/>
      <c r="BA437" s="605"/>
      <c r="BB437" s="605"/>
      <c r="BC437" s="605"/>
      <c r="BD437" s="605"/>
      <c r="BE437" s="605"/>
      <c r="BF437" s="605"/>
      <c r="BG437" s="606"/>
      <c r="BH437" s="642"/>
      <c r="BI437" s="412"/>
      <c r="BJ437" s="412"/>
      <c r="BK437" s="412"/>
      <c r="BL437" s="412"/>
      <c r="BM437" s="412"/>
      <c r="BN437" s="412"/>
      <c r="BO437" s="412"/>
      <c r="BP437" s="412"/>
      <c r="BQ437" s="413"/>
      <c r="BR437" s="44"/>
      <c r="BS437" s="44"/>
      <c r="BT437" s="44"/>
      <c r="BU437" s="44"/>
      <c r="BV437" s="44"/>
      <c r="BW437" s="44"/>
      <c r="BX437" s="45"/>
      <c r="BY437" s="1"/>
      <c r="BZ437" s="2"/>
      <c r="CA437" s="2"/>
      <c r="CB437" s="2"/>
      <c r="CC437" s="2"/>
      <c r="CD437" s="2"/>
      <c r="CE437" s="2"/>
      <c r="CF437" s="2"/>
      <c r="CG437" s="2"/>
      <c r="CH437" s="2"/>
      <c r="CI437" s="2"/>
      <c r="CJ437" s="2"/>
      <c r="CK437" s="2"/>
      <c r="CL437" s="2"/>
      <c r="CM437" s="2"/>
      <c r="CN437" s="2"/>
      <c r="CO437" s="2"/>
      <c r="CP437" s="2"/>
      <c r="CQ437" s="2"/>
      <c r="CR437" s="2"/>
    </row>
    <row r="438" spans="1:96" ht="12" customHeight="1" x14ac:dyDescent="0.15">
      <c r="A438" s="1"/>
      <c r="B438" s="2"/>
      <c r="C438" s="2"/>
      <c r="O438" s="6"/>
      <c r="W438" s="6"/>
      <c r="X438" s="409"/>
      <c r="Y438" s="540"/>
      <c r="Z438" s="540"/>
      <c r="AA438" s="540"/>
      <c r="AB438" s="540"/>
      <c r="AC438" s="540"/>
      <c r="AD438" s="540"/>
      <c r="AE438" s="540"/>
      <c r="AF438" s="540"/>
      <c r="AG438" s="540"/>
      <c r="AH438" s="540"/>
      <c r="AI438" s="540"/>
      <c r="AJ438" s="540"/>
      <c r="AK438" s="540"/>
      <c r="AL438" s="540"/>
      <c r="AM438" s="540"/>
      <c r="AN438" s="540"/>
      <c r="AO438" s="540"/>
      <c r="AP438" s="540"/>
      <c r="AQ438" s="540"/>
      <c r="AR438" s="540"/>
      <c r="AS438" s="540"/>
      <c r="AT438" s="540"/>
      <c r="AU438" s="540"/>
      <c r="AV438" s="540"/>
      <c r="AW438" s="540"/>
      <c r="AX438" s="540"/>
      <c r="AY438" s="540"/>
      <c r="AZ438" s="540"/>
      <c r="BA438" s="540"/>
      <c r="BB438" s="540"/>
      <c r="BC438" s="540"/>
      <c r="BD438" s="540"/>
      <c r="BE438" s="540"/>
      <c r="BF438" s="540"/>
      <c r="BG438" s="543"/>
      <c r="BH438" s="174"/>
      <c r="BI438" s="174"/>
      <c r="BJ438" s="174"/>
      <c r="BK438" s="174"/>
      <c r="BL438" s="174"/>
      <c r="BM438" s="174"/>
      <c r="BN438" s="174"/>
      <c r="BO438" s="174"/>
      <c r="BP438" s="174"/>
      <c r="BQ438" s="175"/>
      <c r="BX438" s="6"/>
    </row>
    <row r="439" spans="1:96" ht="12" customHeight="1" x14ac:dyDescent="0.15">
      <c r="A439" s="1"/>
      <c r="B439" s="2"/>
      <c r="C439" s="2"/>
      <c r="O439" s="6"/>
      <c r="W439" s="6"/>
      <c r="X439" s="3" t="s">
        <v>1402</v>
      </c>
      <c r="Y439" s="955" t="s">
        <v>1061</v>
      </c>
      <c r="Z439" s="955"/>
      <c r="AA439" s="955"/>
      <c r="AB439" s="955"/>
      <c r="AC439" s="955"/>
      <c r="AD439" s="955"/>
      <c r="AE439" s="955"/>
      <c r="AF439" s="955"/>
      <c r="AG439" s="955"/>
      <c r="AH439" s="955"/>
      <c r="AI439" s="955"/>
      <c r="AJ439" s="955"/>
      <c r="AK439" s="955"/>
      <c r="AL439" s="955"/>
      <c r="AM439" s="955"/>
      <c r="AN439" s="955"/>
      <c r="AO439" s="955"/>
      <c r="AP439" s="955"/>
      <c r="AQ439" s="955"/>
      <c r="AR439" s="955"/>
      <c r="AS439" s="955"/>
      <c r="AT439" s="955"/>
      <c r="AU439" s="955"/>
      <c r="AV439" s="955"/>
      <c r="AW439" s="955"/>
      <c r="AX439" s="955"/>
      <c r="AY439" s="955"/>
      <c r="AZ439" s="955"/>
      <c r="BA439" s="955"/>
      <c r="BB439" s="955"/>
      <c r="BC439" s="955"/>
      <c r="BD439" s="955"/>
      <c r="BE439" s="955"/>
      <c r="BF439" s="955"/>
      <c r="BG439" s="956"/>
      <c r="BH439" s="4" t="s">
        <v>1060</v>
      </c>
      <c r="BQ439" s="5"/>
      <c r="BX439" s="6"/>
    </row>
    <row r="440" spans="1:96" ht="12" customHeight="1" x14ac:dyDescent="0.15">
      <c r="A440" s="1"/>
      <c r="B440" s="2"/>
      <c r="C440" s="2"/>
      <c r="O440" s="6"/>
      <c r="W440" s="6"/>
      <c r="Y440" s="955"/>
      <c r="Z440" s="955"/>
      <c r="AA440" s="955"/>
      <c r="AB440" s="955"/>
      <c r="AC440" s="955"/>
      <c r="AD440" s="955"/>
      <c r="AE440" s="955"/>
      <c r="AF440" s="955"/>
      <c r="AG440" s="955"/>
      <c r="AH440" s="955"/>
      <c r="AI440" s="955"/>
      <c r="AJ440" s="955"/>
      <c r="AK440" s="955"/>
      <c r="AL440" s="955"/>
      <c r="AM440" s="955"/>
      <c r="AN440" s="955"/>
      <c r="AO440" s="955"/>
      <c r="AP440" s="955"/>
      <c r="AQ440" s="955"/>
      <c r="AR440" s="955"/>
      <c r="AS440" s="955"/>
      <c r="AT440" s="955"/>
      <c r="AU440" s="955"/>
      <c r="AV440" s="955"/>
      <c r="AW440" s="955"/>
      <c r="AX440" s="955"/>
      <c r="AY440" s="955"/>
      <c r="AZ440" s="955"/>
      <c r="BA440" s="955"/>
      <c r="BB440" s="955"/>
      <c r="BC440" s="955"/>
      <c r="BD440" s="955"/>
      <c r="BE440" s="955"/>
      <c r="BF440" s="955"/>
      <c r="BG440" s="956"/>
      <c r="BQ440" s="5"/>
      <c r="BX440" s="6"/>
    </row>
    <row r="441" spans="1:96" ht="12" customHeight="1" x14ac:dyDescent="0.15">
      <c r="A441" s="1"/>
      <c r="B441" s="2"/>
      <c r="C441" s="2"/>
      <c r="O441" s="6"/>
      <c r="W441" s="6"/>
      <c r="Y441" s="955"/>
      <c r="Z441" s="955"/>
      <c r="AA441" s="955"/>
      <c r="AB441" s="955"/>
      <c r="AC441" s="955"/>
      <c r="AD441" s="955"/>
      <c r="AE441" s="955"/>
      <c r="AF441" s="955"/>
      <c r="AG441" s="955"/>
      <c r="AH441" s="955"/>
      <c r="AI441" s="955"/>
      <c r="AJ441" s="955"/>
      <c r="AK441" s="955"/>
      <c r="AL441" s="955"/>
      <c r="AM441" s="955"/>
      <c r="AN441" s="955"/>
      <c r="AO441" s="955"/>
      <c r="AP441" s="955"/>
      <c r="AQ441" s="955"/>
      <c r="AR441" s="955"/>
      <c r="AS441" s="955"/>
      <c r="AT441" s="955"/>
      <c r="AU441" s="955"/>
      <c r="AV441" s="955"/>
      <c r="AW441" s="955"/>
      <c r="AX441" s="955"/>
      <c r="AY441" s="955"/>
      <c r="AZ441" s="955"/>
      <c r="BA441" s="955"/>
      <c r="BB441" s="955"/>
      <c r="BC441" s="955"/>
      <c r="BD441" s="955"/>
      <c r="BE441" s="955"/>
      <c r="BF441" s="955"/>
      <c r="BG441" s="956"/>
      <c r="BQ441" s="5"/>
      <c r="BX441" s="6"/>
    </row>
    <row r="442" spans="1:96" ht="12" customHeight="1" x14ac:dyDescent="0.15">
      <c r="A442" s="1"/>
      <c r="B442" s="2"/>
      <c r="C442" s="2"/>
      <c r="O442" s="6"/>
      <c r="W442" s="6"/>
      <c r="Y442" s="955"/>
      <c r="Z442" s="955"/>
      <c r="AA442" s="955"/>
      <c r="AB442" s="955"/>
      <c r="AC442" s="955"/>
      <c r="AD442" s="955"/>
      <c r="AE442" s="955"/>
      <c r="AF442" s="955"/>
      <c r="AG442" s="955"/>
      <c r="AH442" s="955"/>
      <c r="AI442" s="955"/>
      <c r="AJ442" s="955"/>
      <c r="AK442" s="955"/>
      <c r="AL442" s="955"/>
      <c r="AM442" s="955"/>
      <c r="AN442" s="955"/>
      <c r="AO442" s="955"/>
      <c r="AP442" s="955"/>
      <c r="AQ442" s="955"/>
      <c r="AR442" s="955"/>
      <c r="AS442" s="955"/>
      <c r="AT442" s="955"/>
      <c r="AU442" s="955"/>
      <c r="AV442" s="955"/>
      <c r="AW442" s="955"/>
      <c r="AX442" s="955"/>
      <c r="AY442" s="955"/>
      <c r="AZ442" s="955"/>
      <c r="BA442" s="955"/>
      <c r="BB442" s="955"/>
      <c r="BC442" s="955"/>
      <c r="BD442" s="955"/>
      <c r="BE442" s="955"/>
      <c r="BF442" s="955"/>
      <c r="BG442" s="956"/>
      <c r="BQ442" s="5"/>
      <c r="BX442" s="6"/>
    </row>
    <row r="443" spans="1:96" ht="12" customHeight="1" x14ac:dyDescent="0.15">
      <c r="A443" s="1"/>
      <c r="B443" s="2"/>
      <c r="C443" s="2"/>
      <c r="O443" s="6"/>
      <c r="W443" s="6"/>
      <c r="Y443" s="955"/>
      <c r="Z443" s="955"/>
      <c r="AA443" s="955"/>
      <c r="AB443" s="955"/>
      <c r="AC443" s="955"/>
      <c r="AD443" s="955"/>
      <c r="AE443" s="955"/>
      <c r="AF443" s="955"/>
      <c r="AG443" s="955"/>
      <c r="AH443" s="955"/>
      <c r="AI443" s="955"/>
      <c r="AJ443" s="955"/>
      <c r="AK443" s="955"/>
      <c r="AL443" s="955"/>
      <c r="AM443" s="955"/>
      <c r="AN443" s="955"/>
      <c r="AO443" s="955"/>
      <c r="AP443" s="955"/>
      <c r="AQ443" s="955"/>
      <c r="AR443" s="955"/>
      <c r="AS443" s="955"/>
      <c r="AT443" s="955"/>
      <c r="AU443" s="955"/>
      <c r="AV443" s="955"/>
      <c r="AW443" s="955"/>
      <c r="AX443" s="955"/>
      <c r="AY443" s="955"/>
      <c r="AZ443" s="955"/>
      <c r="BA443" s="955"/>
      <c r="BB443" s="955"/>
      <c r="BC443" s="955"/>
      <c r="BD443" s="955"/>
      <c r="BE443" s="955"/>
      <c r="BF443" s="955"/>
      <c r="BG443" s="956"/>
      <c r="BQ443" s="5"/>
      <c r="BX443" s="6"/>
    </row>
    <row r="444" spans="1:96" ht="12" customHeight="1" x14ac:dyDescent="0.15">
      <c r="A444" s="1"/>
      <c r="B444" s="2"/>
      <c r="C444" s="2"/>
      <c r="O444" s="6"/>
      <c r="W444" s="6"/>
      <c r="X444" s="3" t="s">
        <v>1402</v>
      </c>
      <c r="Y444" s="955" t="s">
        <v>1871</v>
      </c>
      <c r="Z444" s="955"/>
      <c r="AA444" s="955"/>
      <c r="AB444" s="955"/>
      <c r="AC444" s="955"/>
      <c r="AD444" s="955"/>
      <c r="AE444" s="955"/>
      <c r="AF444" s="955"/>
      <c r="AG444" s="955"/>
      <c r="AH444" s="955"/>
      <c r="AI444" s="955"/>
      <c r="AJ444" s="955"/>
      <c r="AK444" s="955"/>
      <c r="AL444" s="955"/>
      <c r="AM444" s="955"/>
      <c r="AN444" s="955"/>
      <c r="AO444" s="955"/>
      <c r="AP444" s="955"/>
      <c r="AQ444" s="955"/>
      <c r="AR444" s="955"/>
      <c r="AS444" s="955"/>
      <c r="AT444" s="955"/>
      <c r="AU444" s="955"/>
      <c r="AV444" s="955"/>
      <c r="AW444" s="955"/>
      <c r="AX444" s="955"/>
      <c r="AY444" s="955"/>
      <c r="AZ444" s="955"/>
      <c r="BA444" s="955"/>
      <c r="BB444" s="955"/>
      <c r="BC444" s="955"/>
      <c r="BD444" s="955"/>
      <c r="BE444" s="955"/>
      <c r="BF444" s="955"/>
      <c r="BG444" s="956"/>
      <c r="BH444" s="4" t="s">
        <v>1062</v>
      </c>
      <c r="BQ444" s="5"/>
      <c r="BX444" s="6"/>
    </row>
    <row r="445" spans="1:96" ht="12" customHeight="1" x14ac:dyDescent="0.15">
      <c r="A445" s="1"/>
      <c r="B445" s="2"/>
      <c r="C445" s="2"/>
      <c r="O445" s="6"/>
      <c r="W445" s="6"/>
      <c r="Y445" s="955"/>
      <c r="Z445" s="955"/>
      <c r="AA445" s="955"/>
      <c r="AB445" s="955"/>
      <c r="AC445" s="955"/>
      <c r="AD445" s="955"/>
      <c r="AE445" s="955"/>
      <c r="AF445" s="955"/>
      <c r="AG445" s="955"/>
      <c r="AH445" s="955"/>
      <c r="AI445" s="955"/>
      <c r="AJ445" s="955"/>
      <c r="AK445" s="955"/>
      <c r="AL445" s="955"/>
      <c r="AM445" s="955"/>
      <c r="AN445" s="955"/>
      <c r="AO445" s="955"/>
      <c r="AP445" s="955"/>
      <c r="AQ445" s="955"/>
      <c r="AR445" s="955"/>
      <c r="AS445" s="955"/>
      <c r="AT445" s="955"/>
      <c r="AU445" s="955"/>
      <c r="AV445" s="955"/>
      <c r="AW445" s="955"/>
      <c r="AX445" s="955"/>
      <c r="AY445" s="955"/>
      <c r="AZ445" s="955"/>
      <c r="BA445" s="955"/>
      <c r="BB445" s="955"/>
      <c r="BC445" s="955"/>
      <c r="BD445" s="955"/>
      <c r="BE445" s="955"/>
      <c r="BF445" s="955"/>
      <c r="BG445" s="956"/>
      <c r="BQ445" s="5"/>
      <c r="BX445" s="6"/>
    </row>
    <row r="446" spans="1:96" ht="12" customHeight="1" x14ac:dyDescent="0.15">
      <c r="A446" s="1"/>
      <c r="B446" s="2"/>
      <c r="C446" s="2"/>
      <c r="O446" s="6"/>
      <c r="W446" s="6"/>
      <c r="Y446" s="955"/>
      <c r="Z446" s="955"/>
      <c r="AA446" s="955"/>
      <c r="AB446" s="955"/>
      <c r="AC446" s="955"/>
      <c r="AD446" s="955"/>
      <c r="AE446" s="955"/>
      <c r="AF446" s="955"/>
      <c r="AG446" s="955"/>
      <c r="AH446" s="955"/>
      <c r="AI446" s="955"/>
      <c r="AJ446" s="955"/>
      <c r="AK446" s="955"/>
      <c r="AL446" s="955"/>
      <c r="AM446" s="955"/>
      <c r="AN446" s="955"/>
      <c r="AO446" s="955"/>
      <c r="AP446" s="955"/>
      <c r="AQ446" s="955"/>
      <c r="AR446" s="955"/>
      <c r="AS446" s="955"/>
      <c r="AT446" s="955"/>
      <c r="AU446" s="955"/>
      <c r="AV446" s="955"/>
      <c r="AW446" s="955"/>
      <c r="AX446" s="955"/>
      <c r="AY446" s="955"/>
      <c r="AZ446" s="955"/>
      <c r="BA446" s="955"/>
      <c r="BB446" s="955"/>
      <c r="BC446" s="955"/>
      <c r="BD446" s="955"/>
      <c r="BE446" s="955"/>
      <c r="BF446" s="955"/>
      <c r="BG446" s="956"/>
      <c r="BQ446" s="5"/>
      <c r="BX446" s="6"/>
    </row>
    <row r="447" spans="1:96" ht="12" customHeight="1" x14ac:dyDescent="0.15">
      <c r="A447" s="1"/>
      <c r="B447" s="2"/>
      <c r="C447" s="2"/>
      <c r="O447" s="6"/>
      <c r="W447" s="6"/>
      <c r="Y447" s="955"/>
      <c r="Z447" s="955"/>
      <c r="AA447" s="955"/>
      <c r="AB447" s="955"/>
      <c r="AC447" s="955"/>
      <c r="AD447" s="955"/>
      <c r="AE447" s="955"/>
      <c r="AF447" s="955"/>
      <c r="AG447" s="955"/>
      <c r="AH447" s="955"/>
      <c r="AI447" s="955"/>
      <c r="AJ447" s="955"/>
      <c r="AK447" s="955"/>
      <c r="AL447" s="955"/>
      <c r="AM447" s="955"/>
      <c r="AN447" s="955"/>
      <c r="AO447" s="955"/>
      <c r="AP447" s="955"/>
      <c r="AQ447" s="955"/>
      <c r="AR447" s="955"/>
      <c r="AS447" s="955"/>
      <c r="AT447" s="955"/>
      <c r="AU447" s="955"/>
      <c r="AV447" s="955"/>
      <c r="AW447" s="955"/>
      <c r="AX447" s="955"/>
      <c r="AY447" s="955"/>
      <c r="AZ447" s="955"/>
      <c r="BA447" s="955"/>
      <c r="BB447" s="955"/>
      <c r="BC447" s="955"/>
      <c r="BD447" s="955"/>
      <c r="BE447" s="955"/>
      <c r="BF447" s="955"/>
      <c r="BG447" s="956"/>
      <c r="BQ447" s="5"/>
      <c r="BX447" s="6"/>
    </row>
    <row r="448" spans="1:96" ht="12" customHeight="1" x14ac:dyDescent="0.15">
      <c r="A448" s="1"/>
      <c r="B448" s="2"/>
      <c r="C448" s="2"/>
      <c r="O448" s="6"/>
      <c r="W448" s="6"/>
      <c r="Y448" s="955"/>
      <c r="Z448" s="955"/>
      <c r="AA448" s="955"/>
      <c r="AB448" s="955"/>
      <c r="AC448" s="955"/>
      <c r="AD448" s="955"/>
      <c r="AE448" s="955"/>
      <c r="AF448" s="955"/>
      <c r="AG448" s="955"/>
      <c r="AH448" s="955"/>
      <c r="AI448" s="955"/>
      <c r="AJ448" s="955"/>
      <c r="AK448" s="955"/>
      <c r="AL448" s="955"/>
      <c r="AM448" s="955"/>
      <c r="AN448" s="955"/>
      <c r="AO448" s="955"/>
      <c r="AP448" s="955"/>
      <c r="AQ448" s="955"/>
      <c r="AR448" s="955"/>
      <c r="AS448" s="955"/>
      <c r="AT448" s="955"/>
      <c r="AU448" s="955"/>
      <c r="AV448" s="955"/>
      <c r="AW448" s="955"/>
      <c r="AX448" s="955"/>
      <c r="AY448" s="955"/>
      <c r="AZ448" s="955"/>
      <c r="BA448" s="955"/>
      <c r="BB448" s="955"/>
      <c r="BC448" s="955"/>
      <c r="BD448" s="955"/>
      <c r="BE448" s="955"/>
      <c r="BF448" s="955"/>
      <c r="BG448" s="956"/>
      <c r="BQ448" s="5"/>
      <c r="BX448" s="6"/>
    </row>
    <row r="449" spans="1:76" ht="12" customHeight="1" x14ac:dyDescent="0.15">
      <c r="A449" s="1"/>
      <c r="B449" s="2"/>
      <c r="C449" s="2"/>
      <c r="O449" s="6"/>
      <c r="W449" s="6"/>
      <c r="X449" s="2"/>
      <c r="Y449" s="955"/>
      <c r="Z449" s="955"/>
      <c r="AA449" s="955"/>
      <c r="AB449" s="955"/>
      <c r="AC449" s="955"/>
      <c r="AD449" s="955"/>
      <c r="AE449" s="955"/>
      <c r="AF449" s="955"/>
      <c r="AG449" s="955"/>
      <c r="AH449" s="955"/>
      <c r="AI449" s="955"/>
      <c r="AJ449" s="955"/>
      <c r="AK449" s="955"/>
      <c r="AL449" s="955"/>
      <c r="AM449" s="955"/>
      <c r="AN449" s="955"/>
      <c r="AO449" s="955"/>
      <c r="AP449" s="955"/>
      <c r="AQ449" s="955"/>
      <c r="AR449" s="955"/>
      <c r="AS449" s="955"/>
      <c r="AT449" s="955"/>
      <c r="AU449" s="955"/>
      <c r="AV449" s="955"/>
      <c r="AW449" s="955"/>
      <c r="AX449" s="955"/>
      <c r="AY449" s="955"/>
      <c r="AZ449" s="955"/>
      <c r="BA449" s="955"/>
      <c r="BB449" s="955"/>
      <c r="BC449" s="955"/>
      <c r="BD449" s="955"/>
      <c r="BE449" s="955"/>
      <c r="BF449" s="955"/>
      <c r="BG449" s="956"/>
      <c r="BQ449" s="5"/>
      <c r="BX449" s="6"/>
    </row>
    <row r="450" spans="1:76" ht="12" customHeight="1" x14ac:dyDescent="0.15">
      <c r="A450" s="1"/>
      <c r="B450" s="2"/>
      <c r="C450" s="2"/>
      <c r="O450" s="6"/>
      <c r="W450" s="6"/>
      <c r="X450" s="3" t="s">
        <v>1402</v>
      </c>
      <c r="Y450" s="955" t="s">
        <v>1064</v>
      </c>
      <c r="Z450" s="955"/>
      <c r="AA450" s="955"/>
      <c r="AB450" s="955"/>
      <c r="AC450" s="955"/>
      <c r="AD450" s="955"/>
      <c r="AE450" s="955"/>
      <c r="AF450" s="955"/>
      <c r="AG450" s="955"/>
      <c r="AH450" s="955"/>
      <c r="AI450" s="955"/>
      <c r="AJ450" s="955"/>
      <c r="AK450" s="955"/>
      <c r="AL450" s="955"/>
      <c r="AM450" s="955"/>
      <c r="AN450" s="955"/>
      <c r="AO450" s="955"/>
      <c r="AP450" s="955"/>
      <c r="AQ450" s="955"/>
      <c r="AR450" s="955"/>
      <c r="AS450" s="955"/>
      <c r="AT450" s="955"/>
      <c r="AU450" s="955"/>
      <c r="AV450" s="955"/>
      <c r="AW450" s="955"/>
      <c r="AX450" s="955"/>
      <c r="AY450" s="955"/>
      <c r="AZ450" s="955"/>
      <c r="BA450" s="955"/>
      <c r="BB450" s="955"/>
      <c r="BC450" s="955"/>
      <c r="BD450" s="955"/>
      <c r="BE450" s="955"/>
      <c r="BF450" s="955"/>
      <c r="BG450" s="956"/>
      <c r="BH450" s="4" t="s">
        <v>1063</v>
      </c>
      <c r="BQ450" s="5"/>
      <c r="BX450" s="6"/>
    </row>
    <row r="451" spans="1:76" ht="12" customHeight="1" x14ac:dyDescent="0.15">
      <c r="A451" s="1"/>
      <c r="B451" s="2"/>
      <c r="C451" s="2"/>
      <c r="O451" s="6"/>
      <c r="W451" s="6"/>
      <c r="Y451" s="955"/>
      <c r="Z451" s="955"/>
      <c r="AA451" s="955"/>
      <c r="AB451" s="955"/>
      <c r="AC451" s="955"/>
      <c r="AD451" s="955"/>
      <c r="AE451" s="955"/>
      <c r="AF451" s="955"/>
      <c r="AG451" s="955"/>
      <c r="AH451" s="955"/>
      <c r="AI451" s="955"/>
      <c r="AJ451" s="955"/>
      <c r="AK451" s="955"/>
      <c r="AL451" s="955"/>
      <c r="AM451" s="955"/>
      <c r="AN451" s="955"/>
      <c r="AO451" s="955"/>
      <c r="AP451" s="955"/>
      <c r="AQ451" s="955"/>
      <c r="AR451" s="955"/>
      <c r="AS451" s="955"/>
      <c r="AT451" s="955"/>
      <c r="AU451" s="955"/>
      <c r="AV451" s="955"/>
      <c r="AW451" s="955"/>
      <c r="AX451" s="955"/>
      <c r="AY451" s="955"/>
      <c r="AZ451" s="955"/>
      <c r="BA451" s="955"/>
      <c r="BB451" s="955"/>
      <c r="BC451" s="955"/>
      <c r="BD451" s="955"/>
      <c r="BE451" s="955"/>
      <c r="BF451" s="955"/>
      <c r="BG451" s="956"/>
      <c r="BQ451" s="5"/>
      <c r="BX451" s="6"/>
    </row>
    <row r="452" spans="1:76" ht="12" customHeight="1" x14ac:dyDescent="0.15">
      <c r="A452" s="1"/>
      <c r="B452" s="2"/>
      <c r="C452" s="2"/>
      <c r="O452" s="6"/>
      <c r="W452" s="6"/>
      <c r="X452" s="2"/>
      <c r="BG452" s="6"/>
      <c r="BH452" s="1059"/>
      <c r="BI452" s="1059"/>
      <c r="BJ452" s="1059"/>
      <c r="BK452" s="1059"/>
      <c r="BL452" s="1059"/>
      <c r="BM452" s="1059"/>
      <c r="BN452" s="1059"/>
      <c r="BO452" s="1059"/>
      <c r="BP452" s="1059"/>
      <c r="BQ452" s="1060"/>
      <c r="BX452" s="6"/>
    </row>
    <row r="453" spans="1:76" ht="12" customHeight="1" x14ac:dyDescent="0.15">
      <c r="A453" s="1"/>
      <c r="B453" s="2"/>
      <c r="C453" s="2"/>
      <c r="O453" s="6"/>
      <c r="W453" s="6"/>
      <c r="X453" s="352" t="s">
        <v>1142</v>
      </c>
      <c r="Y453" s="143"/>
      <c r="Z453" s="225"/>
      <c r="AA453" s="225"/>
      <c r="AB453" s="225"/>
      <c r="AC453" s="225"/>
      <c r="AD453" s="225"/>
      <c r="AE453" s="225"/>
      <c r="AF453" s="225"/>
      <c r="AG453" s="225"/>
      <c r="AH453" s="225"/>
      <c r="AI453" s="503"/>
      <c r="AJ453" s="225"/>
      <c r="AK453" s="225"/>
      <c r="AL453" s="225"/>
      <c r="AM453" s="225"/>
      <c r="AN453" s="225"/>
      <c r="AO453" s="225"/>
      <c r="AP453" s="225"/>
      <c r="AQ453" s="225"/>
      <c r="AR453" s="225"/>
      <c r="AS453" s="225"/>
      <c r="AT453" s="225"/>
      <c r="AU453" s="225"/>
      <c r="AV453" s="225"/>
      <c r="AW453" s="225"/>
      <c r="AX453" s="225"/>
      <c r="AY453" s="225"/>
      <c r="AZ453" s="225"/>
      <c r="BA453" s="225"/>
      <c r="BB453" s="225"/>
      <c r="BC453" s="225"/>
      <c r="BD453" s="225"/>
      <c r="BE453" s="225"/>
      <c r="BF453" s="225"/>
      <c r="BG453" s="226"/>
      <c r="BH453" s="1059"/>
      <c r="BI453" s="1059"/>
      <c r="BJ453" s="1059"/>
      <c r="BK453" s="1059"/>
      <c r="BL453" s="1059"/>
      <c r="BM453" s="1059"/>
      <c r="BN453" s="1059"/>
      <c r="BO453" s="1059"/>
      <c r="BP453" s="1059"/>
      <c r="BQ453" s="1060"/>
      <c r="BX453" s="6"/>
    </row>
    <row r="454" spans="1:76" ht="12" customHeight="1" x14ac:dyDescent="0.15">
      <c r="A454" s="1"/>
      <c r="B454" s="2"/>
      <c r="C454" s="2"/>
      <c r="O454" s="6"/>
      <c r="W454" s="6"/>
      <c r="X454" s="129" t="s">
        <v>1402</v>
      </c>
      <c r="Y454" s="959" t="s">
        <v>1070</v>
      </c>
      <c r="Z454" s="959"/>
      <c r="AA454" s="959"/>
      <c r="AB454" s="959"/>
      <c r="AC454" s="959"/>
      <c r="AD454" s="959"/>
      <c r="AE454" s="959"/>
      <c r="AF454" s="959"/>
      <c r="AG454" s="959"/>
      <c r="AH454" s="959"/>
      <c r="AI454" s="959"/>
      <c r="AJ454" s="959"/>
      <c r="AK454" s="959"/>
      <c r="AL454" s="959"/>
      <c r="AM454" s="959"/>
      <c r="AN454" s="959"/>
      <c r="AO454" s="959"/>
      <c r="AP454" s="959"/>
      <c r="AQ454" s="959"/>
      <c r="AR454" s="959"/>
      <c r="AS454" s="959"/>
      <c r="AT454" s="959"/>
      <c r="AU454" s="959"/>
      <c r="AV454" s="959"/>
      <c r="AW454" s="959"/>
      <c r="AX454" s="959"/>
      <c r="AY454" s="959"/>
      <c r="AZ454" s="959"/>
      <c r="BA454" s="959"/>
      <c r="BB454" s="959"/>
      <c r="BC454" s="959"/>
      <c r="BD454" s="959"/>
      <c r="BE454" s="959"/>
      <c r="BF454" s="959"/>
      <c r="BG454" s="960"/>
      <c r="BH454" s="937" t="s">
        <v>1872</v>
      </c>
      <c r="BI454" s="938"/>
      <c r="BJ454" s="938"/>
      <c r="BK454" s="938"/>
      <c r="BL454" s="938"/>
      <c r="BM454" s="938"/>
      <c r="BN454" s="938"/>
      <c r="BO454" s="938"/>
      <c r="BP454" s="938"/>
      <c r="BQ454" s="939"/>
      <c r="BX454" s="6"/>
    </row>
    <row r="455" spans="1:76" ht="12" customHeight="1" x14ac:dyDescent="0.15">
      <c r="A455" s="1"/>
      <c r="B455" s="2"/>
      <c r="C455" s="2"/>
      <c r="O455" s="6"/>
      <c r="W455" s="6"/>
      <c r="X455" s="129"/>
      <c r="Y455" s="959"/>
      <c r="Z455" s="959"/>
      <c r="AA455" s="959"/>
      <c r="AB455" s="959"/>
      <c r="AC455" s="959"/>
      <c r="AD455" s="959"/>
      <c r="AE455" s="959"/>
      <c r="AF455" s="959"/>
      <c r="AG455" s="959"/>
      <c r="AH455" s="959"/>
      <c r="AI455" s="959"/>
      <c r="AJ455" s="959"/>
      <c r="AK455" s="959"/>
      <c r="AL455" s="959"/>
      <c r="AM455" s="959"/>
      <c r="AN455" s="959"/>
      <c r="AO455" s="959"/>
      <c r="AP455" s="959"/>
      <c r="AQ455" s="959"/>
      <c r="AR455" s="959"/>
      <c r="AS455" s="959"/>
      <c r="AT455" s="959"/>
      <c r="AU455" s="959"/>
      <c r="AV455" s="959"/>
      <c r="AW455" s="959"/>
      <c r="AX455" s="959"/>
      <c r="AY455" s="959"/>
      <c r="AZ455" s="959"/>
      <c r="BA455" s="959"/>
      <c r="BB455" s="959"/>
      <c r="BC455" s="959"/>
      <c r="BD455" s="959"/>
      <c r="BE455" s="959"/>
      <c r="BF455" s="959"/>
      <c r="BG455" s="960"/>
      <c r="BH455" s="937" t="s">
        <v>1076</v>
      </c>
      <c r="BI455" s="938"/>
      <c r="BJ455" s="938"/>
      <c r="BK455" s="938"/>
      <c r="BL455" s="938"/>
      <c r="BM455" s="938"/>
      <c r="BN455" s="938"/>
      <c r="BO455" s="938"/>
      <c r="BP455" s="938"/>
      <c r="BQ455" s="939"/>
      <c r="BX455" s="6"/>
    </row>
    <row r="456" spans="1:76" ht="12" customHeight="1" x14ac:dyDescent="0.15">
      <c r="A456" s="1"/>
      <c r="B456" s="2"/>
      <c r="C456" s="2"/>
      <c r="O456" s="6"/>
      <c r="W456" s="6"/>
      <c r="Y456" s="959" t="s">
        <v>1066</v>
      </c>
      <c r="Z456" s="959"/>
      <c r="AA456" s="959"/>
      <c r="AB456" s="959"/>
      <c r="AC456" s="959"/>
      <c r="AD456" s="959"/>
      <c r="AE456" s="959"/>
      <c r="AF456" s="959"/>
      <c r="AG456" s="959"/>
      <c r="AH456" s="959"/>
      <c r="AI456" s="959"/>
      <c r="AJ456" s="959"/>
      <c r="AK456" s="959"/>
      <c r="AL456" s="959"/>
      <c r="AM456" s="959"/>
      <c r="AN456" s="959"/>
      <c r="AO456" s="959"/>
      <c r="AP456" s="959"/>
      <c r="AQ456" s="959"/>
      <c r="AR456" s="959"/>
      <c r="AS456" s="959"/>
      <c r="AT456" s="959"/>
      <c r="AU456" s="959"/>
      <c r="AV456" s="959"/>
      <c r="AW456" s="959"/>
      <c r="AX456" s="959"/>
      <c r="AY456" s="959"/>
      <c r="AZ456" s="959"/>
      <c r="BA456" s="959"/>
      <c r="BB456" s="959"/>
      <c r="BC456" s="959"/>
      <c r="BD456" s="959"/>
      <c r="BE456" s="959"/>
      <c r="BF456" s="959"/>
      <c r="BG456" s="960"/>
      <c r="BQ456" s="5"/>
      <c r="BX456" s="6"/>
    </row>
    <row r="457" spans="1:76" ht="13.5" customHeight="1" x14ac:dyDescent="0.15">
      <c r="A457" s="1"/>
      <c r="B457" s="2"/>
      <c r="C457" s="2"/>
      <c r="O457" s="6"/>
      <c r="W457" s="6"/>
      <c r="Y457" s="959" t="s">
        <v>1067</v>
      </c>
      <c r="Z457" s="959"/>
      <c r="AA457" s="959"/>
      <c r="AB457" s="959"/>
      <c r="AC457" s="959"/>
      <c r="AD457" s="959"/>
      <c r="AE457" s="959"/>
      <c r="AF457" s="959"/>
      <c r="AG457" s="959"/>
      <c r="AH457" s="959"/>
      <c r="AI457" s="959"/>
      <c r="AJ457" s="959"/>
      <c r="AK457" s="959"/>
      <c r="AL457" s="959"/>
      <c r="AM457" s="959"/>
      <c r="AN457" s="959"/>
      <c r="AO457" s="959"/>
      <c r="AP457" s="959"/>
      <c r="AQ457" s="959"/>
      <c r="AR457" s="959"/>
      <c r="AS457" s="959"/>
      <c r="AT457" s="959"/>
      <c r="AU457" s="959"/>
      <c r="AV457" s="959"/>
      <c r="AW457" s="959"/>
      <c r="AX457" s="959"/>
      <c r="AY457" s="959"/>
      <c r="AZ457" s="959"/>
      <c r="BA457" s="959"/>
      <c r="BB457" s="959"/>
      <c r="BC457" s="959"/>
      <c r="BD457" s="959"/>
      <c r="BE457" s="959"/>
      <c r="BF457" s="959"/>
      <c r="BG457" s="960"/>
      <c r="BQ457" s="5"/>
      <c r="BX457" s="6"/>
    </row>
    <row r="458" spans="1:76" ht="12" customHeight="1" x14ac:dyDescent="0.15">
      <c r="A458" s="1"/>
      <c r="B458" s="2"/>
      <c r="C458" s="2"/>
      <c r="O458" s="6"/>
      <c r="W458" s="6"/>
      <c r="Y458" s="959" t="s">
        <v>1068</v>
      </c>
      <c r="Z458" s="959"/>
      <c r="AA458" s="959"/>
      <c r="AB458" s="959"/>
      <c r="AC458" s="959"/>
      <c r="AD458" s="959"/>
      <c r="AE458" s="959"/>
      <c r="AF458" s="959"/>
      <c r="AG458" s="959"/>
      <c r="AH458" s="959"/>
      <c r="AI458" s="959"/>
      <c r="AJ458" s="959"/>
      <c r="AK458" s="959"/>
      <c r="AL458" s="959"/>
      <c r="AM458" s="959"/>
      <c r="AN458" s="959"/>
      <c r="AO458" s="959"/>
      <c r="AP458" s="959"/>
      <c r="AQ458" s="959"/>
      <c r="AR458" s="959"/>
      <c r="AS458" s="959"/>
      <c r="AT458" s="959"/>
      <c r="AU458" s="959"/>
      <c r="AV458" s="959"/>
      <c r="AW458" s="959"/>
      <c r="AX458" s="959"/>
      <c r="AY458" s="959"/>
      <c r="AZ458" s="959"/>
      <c r="BA458" s="959"/>
      <c r="BB458" s="959"/>
      <c r="BC458" s="959"/>
      <c r="BD458" s="959"/>
      <c r="BE458" s="959"/>
      <c r="BF458" s="959"/>
      <c r="BG458" s="960"/>
      <c r="BQ458" s="5"/>
      <c r="BX458" s="6"/>
    </row>
    <row r="459" spans="1:76" ht="12" customHeight="1" x14ac:dyDescent="0.15">
      <c r="A459" s="1"/>
      <c r="B459" s="2"/>
      <c r="C459" s="2"/>
      <c r="O459" s="6"/>
      <c r="W459" s="6"/>
      <c r="Y459" s="959" t="s">
        <v>1069</v>
      </c>
      <c r="Z459" s="959"/>
      <c r="AA459" s="959"/>
      <c r="AB459" s="959"/>
      <c r="AC459" s="959"/>
      <c r="AD459" s="959"/>
      <c r="AE459" s="959"/>
      <c r="AF459" s="959"/>
      <c r="AG459" s="959"/>
      <c r="AH459" s="959"/>
      <c r="AI459" s="959"/>
      <c r="AJ459" s="959"/>
      <c r="AK459" s="959"/>
      <c r="AL459" s="959"/>
      <c r="AM459" s="959"/>
      <c r="AN459" s="959"/>
      <c r="AO459" s="959"/>
      <c r="AP459" s="959"/>
      <c r="AQ459" s="959"/>
      <c r="AR459" s="959"/>
      <c r="AS459" s="959"/>
      <c r="AT459" s="959"/>
      <c r="AU459" s="959"/>
      <c r="AV459" s="959"/>
      <c r="AW459" s="959"/>
      <c r="AX459" s="959"/>
      <c r="AY459" s="959"/>
      <c r="AZ459" s="959"/>
      <c r="BA459" s="959"/>
      <c r="BB459" s="959"/>
      <c r="BC459" s="959"/>
      <c r="BD459" s="959"/>
      <c r="BE459" s="959"/>
      <c r="BF459" s="959"/>
      <c r="BG459" s="960"/>
      <c r="BQ459" s="5"/>
      <c r="BX459" s="6"/>
    </row>
    <row r="460" spans="1:76" ht="12" customHeight="1" x14ac:dyDescent="0.15">
      <c r="A460" s="1"/>
      <c r="B460" s="2"/>
      <c r="C460" s="2"/>
      <c r="O460" s="6"/>
      <c r="W460" s="6"/>
      <c r="Y460" s="959" t="s">
        <v>1503</v>
      </c>
      <c r="Z460" s="959"/>
      <c r="AA460" s="959"/>
      <c r="AB460" s="959"/>
      <c r="AC460" s="959"/>
      <c r="AD460" s="959"/>
      <c r="AE460" s="959"/>
      <c r="AF460" s="959"/>
      <c r="AG460" s="959"/>
      <c r="AH460" s="959"/>
      <c r="AI460" s="959"/>
      <c r="AJ460" s="959"/>
      <c r="AK460" s="959"/>
      <c r="AL460" s="959"/>
      <c r="AM460" s="959"/>
      <c r="AN460" s="959"/>
      <c r="AO460" s="959"/>
      <c r="AP460" s="959"/>
      <c r="AQ460" s="959"/>
      <c r="AR460" s="959"/>
      <c r="AS460" s="959"/>
      <c r="AT460" s="959"/>
      <c r="AU460" s="959"/>
      <c r="AV460" s="959"/>
      <c r="AW460" s="959"/>
      <c r="AX460" s="959"/>
      <c r="AY460" s="959"/>
      <c r="AZ460" s="959"/>
      <c r="BA460" s="959"/>
      <c r="BB460" s="959"/>
      <c r="BC460" s="959"/>
      <c r="BD460" s="959"/>
      <c r="BE460" s="959"/>
      <c r="BF460" s="959"/>
      <c r="BG460" s="960"/>
      <c r="BQ460" s="5"/>
      <c r="BX460" s="6"/>
    </row>
    <row r="461" spans="1:76" ht="12" customHeight="1" x14ac:dyDescent="0.15">
      <c r="A461" s="1"/>
      <c r="B461" s="2"/>
      <c r="C461" s="2"/>
      <c r="O461" s="6"/>
      <c r="W461" s="6"/>
      <c r="X461" s="3" t="s">
        <v>1402</v>
      </c>
      <c r="Y461" s="1019" t="s">
        <v>1071</v>
      </c>
      <c r="Z461" s="1019"/>
      <c r="AA461" s="1019"/>
      <c r="AB461" s="1019"/>
      <c r="AC461" s="1019"/>
      <c r="AD461" s="1019"/>
      <c r="AE461" s="1019"/>
      <c r="AF461" s="1019"/>
      <c r="AG461" s="1019"/>
      <c r="AH461" s="1019"/>
      <c r="AI461" s="1019"/>
      <c r="AJ461" s="1019"/>
      <c r="AK461" s="1019"/>
      <c r="AL461" s="1019"/>
      <c r="AM461" s="1019"/>
      <c r="AN461" s="1019"/>
      <c r="AO461" s="1019"/>
      <c r="AP461" s="1019"/>
      <c r="AQ461" s="1019"/>
      <c r="AR461" s="1019"/>
      <c r="AS461" s="1019"/>
      <c r="AT461" s="1019"/>
      <c r="AU461" s="1019"/>
      <c r="AV461" s="1019"/>
      <c r="AW461" s="1019"/>
      <c r="AX461" s="1019"/>
      <c r="AY461" s="1019"/>
      <c r="AZ461" s="1019"/>
      <c r="BA461" s="1019"/>
      <c r="BB461" s="1019"/>
      <c r="BC461" s="1019"/>
      <c r="BD461" s="1019"/>
      <c r="BE461" s="1019"/>
      <c r="BF461" s="1019"/>
      <c r="BG461" s="1020"/>
      <c r="BQ461" s="5"/>
      <c r="BX461" s="6"/>
    </row>
    <row r="462" spans="1:76" ht="12" customHeight="1" x14ac:dyDescent="0.15">
      <c r="A462" s="1"/>
      <c r="B462" s="2"/>
      <c r="C462" s="2"/>
      <c r="O462" s="6"/>
      <c r="W462" s="6"/>
      <c r="Y462" s="909" t="s">
        <v>1072</v>
      </c>
      <c r="Z462" s="912"/>
      <c r="AA462" s="912"/>
      <c r="AB462" s="912"/>
      <c r="AC462" s="912"/>
      <c r="AD462" s="912"/>
      <c r="AE462" s="912"/>
      <c r="AF462" s="912"/>
      <c r="AG462" s="912"/>
      <c r="AH462" s="912"/>
      <c r="AI462" s="912"/>
      <c r="AJ462" s="912"/>
      <c r="AK462" s="912"/>
      <c r="AL462" s="912"/>
      <c r="AM462" s="912"/>
      <c r="AN462" s="912"/>
      <c r="AO462" s="912"/>
      <c r="AP462" s="912"/>
      <c r="AQ462" s="912"/>
      <c r="AR462" s="912"/>
      <c r="AS462" s="912"/>
      <c r="AT462" s="912"/>
      <c r="AU462" s="912"/>
      <c r="AV462" s="912"/>
      <c r="AW462" s="912"/>
      <c r="AX462" s="912"/>
      <c r="AY462" s="912"/>
      <c r="AZ462" s="912"/>
      <c r="BA462" s="912"/>
      <c r="BB462" s="912"/>
      <c r="BC462" s="912"/>
      <c r="BD462" s="912"/>
      <c r="BE462" s="912"/>
      <c r="BF462" s="912"/>
      <c r="BG462" s="1107"/>
      <c r="BQ462" s="5"/>
      <c r="BX462" s="6"/>
    </row>
    <row r="463" spans="1:76" ht="15.75" customHeight="1" x14ac:dyDescent="0.15">
      <c r="A463" s="1"/>
      <c r="B463" s="2"/>
      <c r="C463" s="2"/>
      <c r="O463" s="6"/>
      <c r="W463" s="6"/>
      <c r="X463" s="2"/>
      <c r="Y463" s="912"/>
      <c r="Z463" s="912"/>
      <c r="AA463" s="912"/>
      <c r="AB463" s="912"/>
      <c r="AC463" s="912"/>
      <c r="AD463" s="912"/>
      <c r="AE463" s="912"/>
      <c r="AF463" s="912"/>
      <c r="AG463" s="912"/>
      <c r="AH463" s="912"/>
      <c r="AI463" s="912"/>
      <c r="AJ463" s="912"/>
      <c r="AK463" s="912"/>
      <c r="AL463" s="912"/>
      <c r="AM463" s="912"/>
      <c r="AN463" s="912"/>
      <c r="AO463" s="912"/>
      <c r="AP463" s="912"/>
      <c r="AQ463" s="912"/>
      <c r="AR463" s="912"/>
      <c r="AS463" s="912"/>
      <c r="AT463" s="912"/>
      <c r="AU463" s="912"/>
      <c r="AV463" s="912"/>
      <c r="AW463" s="912"/>
      <c r="AX463" s="912"/>
      <c r="AY463" s="912"/>
      <c r="AZ463" s="912"/>
      <c r="BA463" s="912"/>
      <c r="BB463" s="912"/>
      <c r="BC463" s="912"/>
      <c r="BD463" s="912"/>
      <c r="BE463" s="912"/>
      <c r="BF463" s="912"/>
      <c r="BG463" s="1107"/>
      <c r="BQ463" s="5"/>
      <c r="BX463" s="6"/>
    </row>
    <row r="464" spans="1:76" ht="15.75" customHeight="1" x14ac:dyDescent="0.15">
      <c r="A464" s="1"/>
      <c r="B464" s="2"/>
      <c r="C464" s="2"/>
      <c r="O464" s="6"/>
      <c r="W464" s="6"/>
      <c r="X464" s="2"/>
      <c r="Y464" s="912"/>
      <c r="Z464" s="912"/>
      <c r="AA464" s="912"/>
      <c r="AB464" s="912"/>
      <c r="AC464" s="912"/>
      <c r="AD464" s="912"/>
      <c r="AE464" s="912"/>
      <c r="AF464" s="912"/>
      <c r="AG464" s="912"/>
      <c r="AH464" s="912"/>
      <c r="AI464" s="912"/>
      <c r="AJ464" s="912"/>
      <c r="AK464" s="912"/>
      <c r="AL464" s="912"/>
      <c r="AM464" s="912"/>
      <c r="AN464" s="912"/>
      <c r="AO464" s="912"/>
      <c r="AP464" s="912"/>
      <c r="AQ464" s="912"/>
      <c r="AR464" s="912"/>
      <c r="AS464" s="912"/>
      <c r="AT464" s="912"/>
      <c r="AU464" s="912"/>
      <c r="AV464" s="912"/>
      <c r="AW464" s="912"/>
      <c r="AX464" s="912"/>
      <c r="AY464" s="912"/>
      <c r="AZ464" s="912"/>
      <c r="BA464" s="912"/>
      <c r="BB464" s="912"/>
      <c r="BC464" s="912"/>
      <c r="BD464" s="912"/>
      <c r="BE464" s="912"/>
      <c r="BF464" s="912"/>
      <c r="BG464" s="1107"/>
      <c r="BQ464" s="5"/>
      <c r="BX464" s="6"/>
    </row>
    <row r="465" spans="1:76" ht="12" customHeight="1" x14ac:dyDescent="0.15">
      <c r="A465" s="1"/>
      <c r="B465" s="2"/>
      <c r="C465" s="2"/>
      <c r="O465" s="6"/>
      <c r="W465" s="6"/>
      <c r="X465" s="137"/>
      <c r="Y465" s="959" t="s">
        <v>1077</v>
      </c>
      <c r="Z465" s="959"/>
      <c r="AA465" s="959"/>
      <c r="AB465" s="959"/>
      <c r="AC465" s="959"/>
      <c r="AD465" s="959"/>
      <c r="AE465" s="959"/>
      <c r="AF465" s="959"/>
      <c r="AG465" s="959"/>
      <c r="AH465" s="959"/>
      <c r="AI465" s="959"/>
      <c r="AJ465" s="959"/>
      <c r="AK465" s="959"/>
      <c r="AL465" s="959"/>
      <c r="AM465" s="959"/>
      <c r="AN465" s="959"/>
      <c r="AO465" s="959"/>
      <c r="AP465" s="959"/>
      <c r="AQ465" s="959"/>
      <c r="AR465" s="959"/>
      <c r="AS465" s="959"/>
      <c r="AT465" s="959"/>
      <c r="AU465" s="959"/>
      <c r="AV465" s="959"/>
      <c r="AW465" s="959"/>
      <c r="AX465" s="959"/>
      <c r="AY465" s="959"/>
      <c r="AZ465" s="959"/>
      <c r="BA465" s="959"/>
      <c r="BB465" s="959"/>
      <c r="BC465" s="959"/>
      <c r="BD465" s="959"/>
      <c r="BE465" s="959"/>
      <c r="BF465" s="959"/>
      <c r="BG465" s="960"/>
      <c r="BQ465" s="5"/>
      <c r="BX465" s="6"/>
    </row>
    <row r="466" spans="1:76" ht="12" customHeight="1" x14ac:dyDescent="0.15">
      <c r="A466" s="1"/>
      <c r="B466" s="2"/>
      <c r="C466" s="2"/>
      <c r="O466" s="6"/>
      <c r="W466" s="6"/>
      <c r="X466" s="135"/>
      <c r="Y466" s="959" t="s">
        <v>1073</v>
      </c>
      <c r="Z466" s="959"/>
      <c r="AA466" s="959"/>
      <c r="AB466" s="959"/>
      <c r="AC466" s="959"/>
      <c r="AD466" s="959"/>
      <c r="AE466" s="959"/>
      <c r="AF466" s="959"/>
      <c r="AG466" s="959"/>
      <c r="AH466" s="959"/>
      <c r="AI466" s="959"/>
      <c r="AJ466" s="959"/>
      <c r="AK466" s="959"/>
      <c r="AL466" s="959"/>
      <c r="AM466" s="959"/>
      <c r="AN466" s="959"/>
      <c r="AO466" s="959"/>
      <c r="AP466" s="959"/>
      <c r="AQ466" s="959"/>
      <c r="AR466" s="959"/>
      <c r="AS466" s="959"/>
      <c r="AT466" s="959"/>
      <c r="AU466" s="959"/>
      <c r="AV466" s="959"/>
      <c r="AW466" s="959"/>
      <c r="AX466" s="959"/>
      <c r="AY466" s="959"/>
      <c r="AZ466" s="959"/>
      <c r="BA466" s="959"/>
      <c r="BB466" s="959"/>
      <c r="BC466" s="959"/>
      <c r="BD466" s="959"/>
      <c r="BE466" s="959"/>
      <c r="BF466" s="959"/>
      <c r="BG466" s="960"/>
      <c r="BQ466" s="5"/>
      <c r="BX466" s="6"/>
    </row>
    <row r="467" spans="1:76" ht="12" customHeight="1" x14ac:dyDescent="0.15">
      <c r="A467" s="1"/>
      <c r="B467" s="2"/>
      <c r="C467" s="2"/>
      <c r="O467" s="6"/>
      <c r="W467" s="6"/>
      <c r="X467" s="135"/>
      <c r="Y467" s="959"/>
      <c r="Z467" s="959"/>
      <c r="AA467" s="959"/>
      <c r="AB467" s="959"/>
      <c r="AC467" s="959"/>
      <c r="AD467" s="959"/>
      <c r="AE467" s="959"/>
      <c r="AF467" s="959"/>
      <c r="AG467" s="959"/>
      <c r="AH467" s="959"/>
      <c r="AI467" s="959"/>
      <c r="AJ467" s="959"/>
      <c r="AK467" s="959"/>
      <c r="AL467" s="959"/>
      <c r="AM467" s="959"/>
      <c r="AN467" s="959"/>
      <c r="AO467" s="959"/>
      <c r="AP467" s="959"/>
      <c r="AQ467" s="959"/>
      <c r="AR467" s="959"/>
      <c r="AS467" s="959"/>
      <c r="AT467" s="959"/>
      <c r="AU467" s="959"/>
      <c r="AV467" s="959"/>
      <c r="AW467" s="959"/>
      <c r="AX467" s="959"/>
      <c r="AY467" s="959"/>
      <c r="AZ467" s="959"/>
      <c r="BA467" s="959"/>
      <c r="BB467" s="959"/>
      <c r="BC467" s="959"/>
      <c r="BD467" s="959"/>
      <c r="BE467" s="959"/>
      <c r="BF467" s="959"/>
      <c r="BG467" s="960"/>
      <c r="BQ467" s="5"/>
      <c r="BX467" s="6"/>
    </row>
    <row r="468" spans="1:76" ht="12" customHeight="1" x14ac:dyDescent="0.15">
      <c r="A468" s="1"/>
      <c r="B468" s="2"/>
      <c r="C468" s="2"/>
      <c r="O468" s="6"/>
      <c r="W468" s="6"/>
      <c r="X468" s="111"/>
      <c r="Y468" s="959"/>
      <c r="Z468" s="959"/>
      <c r="AA468" s="959"/>
      <c r="AB468" s="959"/>
      <c r="AC468" s="959"/>
      <c r="AD468" s="959"/>
      <c r="AE468" s="959"/>
      <c r="AF468" s="959"/>
      <c r="AG468" s="959"/>
      <c r="AH468" s="959"/>
      <c r="AI468" s="959"/>
      <c r="AJ468" s="959"/>
      <c r="AK468" s="959"/>
      <c r="AL468" s="959"/>
      <c r="AM468" s="959"/>
      <c r="AN468" s="959"/>
      <c r="AO468" s="959"/>
      <c r="AP468" s="959"/>
      <c r="AQ468" s="959"/>
      <c r="AR468" s="959"/>
      <c r="AS468" s="959"/>
      <c r="AT468" s="959"/>
      <c r="AU468" s="959"/>
      <c r="AV468" s="959"/>
      <c r="AW468" s="959"/>
      <c r="AX468" s="959"/>
      <c r="AY468" s="959"/>
      <c r="AZ468" s="959"/>
      <c r="BA468" s="959"/>
      <c r="BB468" s="959"/>
      <c r="BC468" s="959"/>
      <c r="BD468" s="959"/>
      <c r="BE468" s="959"/>
      <c r="BF468" s="959"/>
      <c r="BG468" s="960"/>
      <c r="BJ468" s="935"/>
      <c r="BK468" s="936"/>
      <c r="BL468" s="936"/>
      <c r="BM468" s="936"/>
      <c r="BQ468" s="5"/>
      <c r="BR468" s="85"/>
      <c r="BX468" s="6"/>
    </row>
    <row r="469" spans="1:76" ht="12" customHeight="1" x14ac:dyDescent="0.15">
      <c r="A469" s="1"/>
      <c r="B469" s="2"/>
      <c r="C469" s="2"/>
      <c r="O469" s="6"/>
      <c r="W469" s="6"/>
      <c r="X469" s="111"/>
      <c r="Y469" s="959"/>
      <c r="Z469" s="959"/>
      <c r="AA469" s="959"/>
      <c r="AB469" s="959"/>
      <c r="AC469" s="959"/>
      <c r="AD469" s="959"/>
      <c r="AE469" s="959"/>
      <c r="AF469" s="959"/>
      <c r="AG469" s="959"/>
      <c r="AH469" s="959"/>
      <c r="AI469" s="959"/>
      <c r="AJ469" s="959"/>
      <c r="AK469" s="959"/>
      <c r="AL469" s="959"/>
      <c r="AM469" s="959"/>
      <c r="AN469" s="959"/>
      <c r="AO469" s="959"/>
      <c r="AP469" s="959"/>
      <c r="AQ469" s="959"/>
      <c r="AR469" s="959"/>
      <c r="AS469" s="959"/>
      <c r="AT469" s="959"/>
      <c r="AU469" s="959"/>
      <c r="AV469" s="959"/>
      <c r="AW469" s="959"/>
      <c r="AX469" s="959"/>
      <c r="AY469" s="959"/>
      <c r="AZ469" s="959"/>
      <c r="BA469" s="959"/>
      <c r="BB469" s="959"/>
      <c r="BC469" s="959"/>
      <c r="BD469" s="959"/>
      <c r="BE469" s="959"/>
      <c r="BF469" s="959"/>
      <c r="BG469" s="960"/>
      <c r="BH469" s="933"/>
      <c r="BI469" s="933"/>
      <c r="BJ469" s="933"/>
      <c r="BK469" s="933"/>
      <c r="BL469" s="933"/>
      <c r="BM469" s="933"/>
      <c r="BN469" s="933"/>
      <c r="BO469" s="933"/>
      <c r="BP469" s="933"/>
      <c r="BQ469" s="934"/>
      <c r="BR469" s="85"/>
      <c r="BX469" s="6"/>
    </row>
    <row r="470" spans="1:76" ht="12" customHeight="1" x14ac:dyDescent="0.15">
      <c r="A470" s="1"/>
      <c r="B470" s="2"/>
      <c r="C470" s="2"/>
      <c r="O470" s="6"/>
      <c r="W470" s="6"/>
      <c r="X470" s="111"/>
      <c r="Y470" s="959" t="s">
        <v>1075</v>
      </c>
      <c r="Z470" s="959"/>
      <c r="AA470" s="959"/>
      <c r="AB470" s="959"/>
      <c r="AC470" s="959"/>
      <c r="AD470" s="959"/>
      <c r="AE470" s="959"/>
      <c r="AF470" s="959"/>
      <c r="AG470" s="959"/>
      <c r="AH470" s="959"/>
      <c r="AI470" s="959"/>
      <c r="AJ470" s="959"/>
      <c r="AK470" s="959"/>
      <c r="AL470" s="959"/>
      <c r="AM470" s="959"/>
      <c r="AN470" s="959"/>
      <c r="AO470" s="959"/>
      <c r="AP470" s="959"/>
      <c r="AQ470" s="959"/>
      <c r="AR470" s="959"/>
      <c r="AS470" s="959"/>
      <c r="AT470" s="959"/>
      <c r="AU470" s="959"/>
      <c r="AV470" s="959"/>
      <c r="AW470" s="959"/>
      <c r="AX470" s="959"/>
      <c r="AY470" s="959"/>
      <c r="AZ470" s="959"/>
      <c r="BA470" s="959"/>
      <c r="BB470" s="959"/>
      <c r="BC470" s="959"/>
      <c r="BD470" s="959"/>
      <c r="BE470" s="959"/>
      <c r="BF470" s="959"/>
      <c r="BG470" s="960"/>
      <c r="BH470" s="933"/>
      <c r="BI470" s="933"/>
      <c r="BJ470" s="933"/>
      <c r="BK470" s="933"/>
      <c r="BL470" s="933"/>
      <c r="BM470" s="933"/>
      <c r="BN470" s="933"/>
      <c r="BO470" s="933"/>
      <c r="BP470" s="933"/>
      <c r="BQ470" s="934"/>
      <c r="BR470" s="85"/>
      <c r="BX470" s="6"/>
    </row>
    <row r="471" spans="1:76" ht="12" customHeight="1" x14ac:dyDescent="0.15">
      <c r="A471" s="1"/>
      <c r="B471" s="2"/>
      <c r="C471" s="2"/>
      <c r="O471" s="6"/>
      <c r="W471" s="6"/>
      <c r="X471" s="111"/>
      <c r="Y471" s="959"/>
      <c r="Z471" s="959"/>
      <c r="AA471" s="959"/>
      <c r="AB471" s="959"/>
      <c r="AC471" s="959"/>
      <c r="AD471" s="959"/>
      <c r="AE471" s="959"/>
      <c r="AF471" s="959"/>
      <c r="AG471" s="959"/>
      <c r="AH471" s="959"/>
      <c r="AI471" s="959"/>
      <c r="AJ471" s="959"/>
      <c r="AK471" s="959"/>
      <c r="AL471" s="959"/>
      <c r="AM471" s="959"/>
      <c r="AN471" s="959"/>
      <c r="AO471" s="959"/>
      <c r="AP471" s="959"/>
      <c r="AQ471" s="959"/>
      <c r="AR471" s="959"/>
      <c r="AS471" s="959"/>
      <c r="AT471" s="959"/>
      <c r="AU471" s="959"/>
      <c r="AV471" s="959"/>
      <c r="AW471" s="959"/>
      <c r="AX471" s="959"/>
      <c r="AY471" s="959"/>
      <c r="AZ471" s="959"/>
      <c r="BA471" s="959"/>
      <c r="BB471" s="959"/>
      <c r="BC471" s="959"/>
      <c r="BD471" s="959"/>
      <c r="BE471" s="959"/>
      <c r="BF471" s="959"/>
      <c r="BG471" s="960"/>
      <c r="BH471" s="933"/>
      <c r="BI471" s="933"/>
      <c r="BJ471" s="933"/>
      <c r="BK471" s="933"/>
      <c r="BL471" s="933"/>
      <c r="BM471" s="933"/>
      <c r="BN471" s="933"/>
      <c r="BO471" s="933"/>
      <c r="BP471" s="933"/>
      <c r="BQ471" s="934"/>
      <c r="BR471" s="85"/>
      <c r="BX471" s="6"/>
    </row>
    <row r="472" spans="1:76" ht="12" customHeight="1" x14ac:dyDescent="0.15">
      <c r="A472" s="1"/>
      <c r="B472" s="2"/>
      <c r="C472" s="2"/>
      <c r="O472" s="6"/>
      <c r="W472" s="6"/>
      <c r="X472" s="111"/>
      <c r="Y472" s="959"/>
      <c r="Z472" s="959"/>
      <c r="AA472" s="959"/>
      <c r="AB472" s="959"/>
      <c r="AC472" s="959"/>
      <c r="AD472" s="959"/>
      <c r="AE472" s="959"/>
      <c r="AF472" s="959"/>
      <c r="AG472" s="959"/>
      <c r="AH472" s="959"/>
      <c r="AI472" s="959"/>
      <c r="AJ472" s="959"/>
      <c r="AK472" s="959"/>
      <c r="AL472" s="959"/>
      <c r="AM472" s="959"/>
      <c r="AN472" s="959"/>
      <c r="AO472" s="959"/>
      <c r="AP472" s="959"/>
      <c r="AQ472" s="959"/>
      <c r="AR472" s="959"/>
      <c r="AS472" s="959"/>
      <c r="AT472" s="959"/>
      <c r="AU472" s="959"/>
      <c r="AV472" s="959"/>
      <c r="AW472" s="959"/>
      <c r="AX472" s="959"/>
      <c r="AY472" s="959"/>
      <c r="AZ472" s="959"/>
      <c r="BA472" s="959"/>
      <c r="BB472" s="959"/>
      <c r="BC472" s="959"/>
      <c r="BD472" s="959"/>
      <c r="BE472" s="959"/>
      <c r="BF472" s="959"/>
      <c r="BG472" s="960"/>
      <c r="BH472" s="933"/>
      <c r="BI472" s="933"/>
      <c r="BJ472" s="933"/>
      <c r="BK472" s="933"/>
      <c r="BL472" s="933"/>
      <c r="BM472" s="933"/>
      <c r="BN472" s="933"/>
      <c r="BO472" s="933"/>
      <c r="BP472" s="933"/>
      <c r="BQ472" s="934"/>
      <c r="BR472" s="85"/>
      <c r="BX472" s="6"/>
    </row>
    <row r="473" spans="1:76" ht="12" customHeight="1" x14ac:dyDescent="0.15">
      <c r="A473" s="1"/>
      <c r="B473" s="2"/>
      <c r="C473" s="2"/>
      <c r="O473" s="6"/>
      <c r="W473" s="6"/>
      <c r="X473" s="111"/>
      <c r="Y473" s="959"/>
      <c r="Z473" s="959"/>
      <c r="AA473" s="959"/>
      <c r="AB473" s="959"/>
      <c r="AC473" s="959"/>
      <c r="AD473" s="959"/>
      <c r="AE473" s="959"/>
      <c r="AF473" s="959"/>
      <c r="AG473" s="959"/>
      <c r="AH473" s="959"/>
      <c r="AI473" s="959"/>
      <c r="AJ473" s="959"/>
      <c r="AK473" s="959"/>
      <c r="AL473" s="959"/>
      <c r="AM473" s="959"/>
      <c r="AN473" s="959"/>
      <c r="AO473" s="959"/>
      <c r="AP473" s="959"/>
      <c r="AQ473" s="959"/>
      <c r="AR473" s="959"/>
      <c r="AS473" s="959"/>
      <c r="AT473" s="959"/>
      <c r="AU473" s="959"/>
      <c r="AV473" s="959"/>
      <c r="AW473" s="959"/>
      <c r="AX473" s="959"/>
      <c r="AY473" s="959"/>
      <c r="AZ473" s="959"/>
      <c r="BA473" s="959"/>
      <c r="BB473" s="959"/>
      <c r="BC473" s="959"/>
      <c r="BD473" s="959"/>
      <c r="BE473" s="959"/>
      <c r="BF473" s="959"/>
      <c r="BG473" s="960"/>
      <c r="BH473" s="933"/>
      <c r="BI473" s="933"/>
      <c r="BJ473" s="933"/>
      <c r="BK473" s="933"/>
      <c r="BL473" s="933"/>
      <c r="BM473" s="933"/>
      <c r="BN473" s="933"/>
      <c r="BO473" s="933"/>
      <c r="BP473" s="933"/>
      <c r="BQ473" s="934"/>
      <c r="BR473" s="85"/>
      <c r="BX473" s="6"/>
    </row>
    <row r="474" spans="1:76" ht="12" customHeight="1" x14ac:dyDescent="0.15">
      <c r="A474" s="1"/>
      <c r="B474" s="2"/>
      <c r="C474" s="2"/>
      <c r="O474" s="6"/>
      <c r="W474" s="6"/>
      <c r="X474" s="111"/>
      <c r="Y474" s="959"/>
      <c r="Z474" s="959"/>
      <c r="AA474" s="959"/>
      <c r="AB474" s="959"/>
      <c r="AC474" s="959"/>
      <c r="AD474" s="959"/>
      <c r="AE474" s="959"/>
      <c r="AF474" s="959"/>
      <c r="AG474" s="959"/>
      <c r="AH474" s="959"/>
      <c r="AI474" s="959"/>
      <c r="AJ474" s="959"/>
      <c r="AK474" s="959"/>
      <c r="AL474" s="959"/>
      <c r="AM474" s="959"/>
      <c r="AN474" s="959"/>
      <c r="AO474" s="959"/>
      <c r="AP474" s="959"/>
      <c r="AQ474" s="959"/>
      <c r="AR474" s="959"/>
      <c r="AS474" s="959"/>
      <c r="AT474" s="959"/>
      <c r="AU474" s="959"/>
      <c r="AV474" s="959"/>
      <c r="AW474" s="959"/>
      <c r="AX474" s="959"/>
      <c r="AY474" s="959"/>
      <c r="AZ474" s="959"/>
      <c r="BA474" s="959"/>
      <c r="BB474" s="959"/>
      <c r="BC474" s="959"/>
      <c r="BD474" s="959"/>
      <c r="BE474" s="959"/>
      <c r="BF474" s="959"/>
      <c r="BG474" s="960"/>
      <c r="BH474" s="933"/>
      <c r="BI474" s="933"/>
      <c r="BJ474" s="933"/>
      <c r="BK474" s="933"/>
      <c r="BL474" s="933"/>
      <c r="BM474" s="933"/>
      <c r="BN474" s="933"/>
      <c r="BO474" s="933"/>
      <c r="BP474" s="933"/>
      <c r="BQ474" s="934"/>
      <c r="BR474" s="85"/>
      <c r="BX474" s="6"/>
    </row>
    <row r="475" spans="1:76" ht="12" customHeight="1" x14ac:dyDescent="0.15">
      <c r="A475" s="1"/>
      <c r="B475" s="2"/>
      <c r="C475" s="2"/>
      <c r="O475" s="6"/>
      <c r="W475" s="6"/>
      <c r="X475" s="111"/>
      <c r="Y475" s="1033" t="s">
        <v>1074</v>
      </c>
      <c r="Z475" s="1033"/>
      <c r="AA475" s="1033"/>
      <c r="AB475" s="1033"/>
      <c r="AC475" s="1033"/>
      <c r="AD475" s="1033"/>
      <c r="AE475" s="1033"/>
      <c r="AF475" s="1033"/>
      <c r="AG475" s="138"/>
      <c r="AH475" s="138"/>
      <c r="AI475" s="504"/>
      <c r="AJ475" s="138"/>
      <c r="AK475" s="138"/>
      <c r="AL475" s="138"/>
      <c r="AM475" s="138"/>
      <c r="AN475" s="138"/>
      <c r="AO475" s="138"/>
      <c r="AP475" s="138"/>
      <c r="AQ475" s="138"/>
      <c r="AR475" s="138"/>
      <c r="AS475" s="138"/>
      <c r="AT475" s="138"/>
      <c r="AU475" s="138"/>
      <c r="AV475" s="138"/>
      <c r="AW475" s="138"/>
      <c r="AX475" s="138"/>
      <c r="AY475" s="138"/>
      <c r="AZ475" s="138"/>
      <c r="BA475" s="138"/>
      <c r="BB475" s="138"/>
      <c r="BC475" s="138"/>
      <c r="BD475" s="138"/>
      <c r="BE475" s="138"/>
      <c r="BF475" s="138"/>
      <c r="BG475" s="139"/>
      <c r="BH475" s="933"/>
      <c r="BI475" s="933"/>
      <c r="BJ475" s="933"/>
      <c r="BK475" s="933"/>
      <c r="BL475" s="933"/>
      <c r="BM475" s="933"/>
      <c r="BN475" s="933"/>
      <c r="BO475" s="933"/>
      <c r="BP475" s="933"/>
      <c r="BQ475" s="934"/>
      <c r="BR475" s="85"/>
      <c r="BX475" s="6"/>
    </row>
    <row r="476" spans="1:76" ht="12" customHeight="1" x14ac:dyDescent="0.15">
      <c r="A476" s="1"/>
      <c r="B476" s="2"/>
      <c r="C476" s="2"/>
      <c r="O476" s="6"/>
      <c r="W476" s="6"/>
      <c r="X476" s="111"/>
      <c r="Y476" s="1033" t="s">
        <v>1505</v>
      </c>
      <c r="Z476" s="1033"/>
      <c r="AA476" s="1033"/>
      <c r="AB476" s="1033"/>
      <c r="AC476" s="1033"/>
      <c r="AD476" s="1033"/>
      <c r="AE476" s="1033"/>
      <c r="AF476" s="1033"/>
      <c r="AG476" s="1033"/>
      <c r="AH476" s="1033"/>
      <c r="AI476" s="1033"/>
      <c r="AJ476" s="1033"/>
      <c r="AK476" s="1033"/>
      <c r="AL476" s="1033"/>
      <c r="AM476" s="1033"/>
      <c r="AN476" s="1033"/>
      <c r="AO476" s="1033"/>
      <c r="AP476" s="1033"/>
      <c r="AQ476" s="1033"/>
      <c r="AR476" s="1033"/>
      <c r="AS476" s="1033"/>
      <c r="AT476" s="1033"/>
      <c r="AU476" s="1033"/>
      <c r="AV476" s="1033"/>
      <c r="AW476" s="1033"/>
      <c r="AX476" s="1033"/>
      <c r="AY476" s="1033"/>
      <c r="AZ476" s="1033"/>
      <c r="BA476" s="1033"/>
      <c r="BB476" s="1033"/>
      <c r="BC476" s="1033"/>
      <c r="BD476" s="1033"/>
      <c r="BE476" s="1033"/>
      <c r="BF476" s="1033"/>
      <c r="BG476" s="1226"/>
      <c r="BQ476" s="5"/>
      <c r="BX476" s="6"/>
    </row>
    <row r="477" spans="1:76" ht="12" customHeight="1" x14ac:dyDescent="0.15">
      <c r="A477" s="1"/>
      <c r="B477" s="2"/>
      <c r="C477" s="2"/>
      <c r="O477" s="6"/>
      <c r="W477" s="6"/>
      <c r="X477" s="135"/>
      <c r="Y477" s="1033"/>
      <c r="Z477" s="1033"/>
      <c r="AA477" s="1033"/>
      <c r="AB477" s="1033"/>
      <c r="AC477" s="1033"/>
      <c r="AD477" s="1033"/>
      <c r="AE477" s="1033"/>
      <c r="AF477" s="1033"/>
      <c r="AG477" s="1033"/>
      <c r="AH477" s="1033"/>
      <c r="AI477" s="1033"/>
      <c r="AJ477" s="1033"/>
      <c r="AK477" s="1033"/>
      <c r="AL477" s="1033"/>
      <c r="AM477" s="1033"/>
      <c r="AN477" s="1033"/>
      <c r="AO477" s="1033"/>
      <c r="AP477" s="1033"/>
      <c r="AQ477" s="1033"/>
      <c r="AR477" s="1033"/>
      <c r="AS477" s="1033"/>
      <c r="AT477" s="1033"/>
      <c r="AU477" s="1033"/>
      <c r="AV477" s="1033"/>
      <c r="AW477" s="1033"/>
      <c r="AX477" s="1033"/>
      <c r="AY477" s="1033"/>
      <c r="AZ477" s="1033"/>
      <c r="BA477" s="1033"/>
      <c r="BB477" s="1033"/>
      <c r="BC477" s="1033"/>
      <c r="BD477" s="1033"/>
      <c r="BE477" s="1033"/>
      <c r="BF477" s="1033"/>
      <c r="BG477" s="1226"/>
      <c r="BJ477" s="935"/>
      <c r="BK477" s="936"/>
      <c r="BL477" s="936"/>
      <c r="BM477" s="936"/>
      <c r="BQ477" s="5"/>
      <c r="BX477" s="6"/>
    </row>
    <row r="478" spans="1:76" ht="12" customHeight="1" x14ac:dyDescent="0.15">
      <c r="A478" s="1"/>
      <c r="B478" s="2"/>
      <c r="C478" s="2"/>
      <c r="O478" s="6"/>
      <c r="W478" s="6"/>
      <c r="X478" s="135"/>
      <c r="Y478" s="610"/>
      <c r="Z478" s="610"/>
      <c r="AA478" s="610"/>
      <c r="AB478" s="610"/>
      <c r="AC478" s="610"/>
      <c r="AD478" s="610"/>
      <c r="AE478" s="610"/>
      <c r="AF478" s="610"/>
      <c r="AG478" s="610"/>
      <c r="AH478" s="610"/>
      <c r="AI478" s="610"/>
      <c r="AJ478" s="610"/>
      <c r="AK478" s="610"/>
      <c r="AL478" s="610"/>
      <c r="AM478" s="610"/>
      <c r="AN478" s="610"/>
      <c r="AO478" s="610"/>
      <c r="AP478" s="610"/>
      <c r="AQ478" s="610"/>
      <c r="AR478" s="610"/>
      <c r="AS478" s="610"/>
      <c r="AT478" s="610"/>
      <c r="AU478" s="610"/>
      <c r="AV478" s="610"/>
      <c r="AW478" s="610"/>
      <c r="AX478" s="610"/>
      <c r="AY478" s="610"/>
      <c r="AZ478" s="610"/>
      <c r="BA478" s="610"/>
      <c r="BB478" s="610"/>
      <c r="BC478" s="610"/>
      <c r="BD478" s="610"/>
      <c r="BE478" s="610"/>
      <c r="BF478" s="610"/>
      <c r="BG478" s="611"/>
      <c r="BJ478" s="599"/>
      <c r="BK478" s="600"/>
      <c r="BL478" s="600"/>
      <c r="BM478" s="600"/>
      <c r="BQ478" s="5"/>
      <c r="BX478" s="6"/>
    </row>
    <row r="479" spans="1:76" ht="12" customHeight="1" x14ac:dyDescent="0.15">
      <c r="A479" s="42"/>
      <c r="B479" s="44"/>
      <c r="C479" s="44"/>
      <c r="D479" s="44"/>
      <c r="E479" s="44"/>
      <c r="F479" s="44"/>
      <c r="G479" s="44"/>
      <c r="H479" s="44"/>
      <c r="I479" s="44"/>
      <c r="J479" s="44"/>
      <c r="K479" s="44"/>
      <c r="L479" s="44"/>
      <c r="M479" s="44"/>
      <c r="N479" s="44"/>
      <c r="O479" s="45"/>
      <c r="P479" s="44"/>
      <c r="Q479" s="44"/>
      <c r="R479" s="44"/>
      <c r="S479" s="44"/>
      <c r="T479" s="44"/>
      <c r="U479" s="44"/>
      <c r="V479" s="44"/>
      <c r="W479" s="45"/>
      <c r="X479" s="163"/>
      <c r="Y479" s="656"/>
      <c r="Z479" s="656"/>
      <c r="AA479" s="656"/>
      <c r="AB479" s="656"/>
      <c r="AC479" s="656"/>
      <c r="AD479" s="656"/>
      <c r="AE479" s="656"/>
      <c r="AF479" s="656"/>
      <c r="AG479" s="656"/>
      <c r="AH479" s="656"/>
      <c r="AI479" s="656"/>
      <c r="AJ479" s="656"/>
      <c r="AK479" s="656"/>
      <c r="AL479" s="656"/>
      <c r="AM479" s="656"/>
      <c r="AN479" s="656"/>
      <c r="AO479" s="656"/>
      <c r="AP479" s="656"/>
      <c r="AQ479" s="656"/>
      <c r="AR479" s="656"/>
      <c r="AS479" s="656"/>
      <c r="AT479" s="656"/>
      <c r="AU479" s="656"/>
      <c r="AV479" s="656"/>
      <c r="AW479" s="656"/>
      <c r="AX479" s="656"/>
      <c r="AY479" s="656"/>
      <c r="AZ479" s="656"/>
      <c r="BA479" s="656"/>
      <c r="BB479" s="656"/>
      <c r="BC479" s="656"/>
      <c r="BD479" s="656"/>
      <c r="BE479" s="656"/>
      <c r="BF479" s="656"/>
      <c r="BG479" s="657"/>
      <c r="BH479" s="47"/>
      <c r="BI479" s="47"/>
      <c r="BJ479" s="658"/>
      <c r="BK479" s="659"/>
      <c r="BL479" s="659"/>
      <c r="BM479" s="659"/>
      <c r="BN479" s="47"/>
      <c r="BO479" s="47"/>
      <c r="BP479" s="47"/>
      <c r="BQ479" s="48"/>
      <c r="BR479" s="44"/>
      <c r="BS479" s="44"/>
      <c r="BT479" s="44"/>
      <c r="BU479" s="44"/>
      <c r="BV479" s="44"/>
      <c r="BW479" s="44"/>
      <c r="BX479" s="45"/>
    </row>
    <row r="480" spans="1:76" ht="12" customHeight="1" x14ac:dyDescent="0.15">
      <c r="A480" s="70"/>
      <c r="B480" s="13"/>
      <c r="C480" s="13"/>
      <c r="D480" s="13"/>
      <c r="E480" s="13"/>
      <c r="F480" s="13"/>
      <c r="G480" s="13"/>
      <c r="H480" s="13"/>
      <c r="I480" s="13"/>
      <c r="J480" s="13"/>
      <c r="K480" s="13"/>
      <c r="L480" s="13"/>
      <c r="M480" s="13"/>
      <c r="N480" s="13"/>
      <c r="O480" s="35"/>
      <c r="P480" s="13"/>
      <c r="Q480" s="13"/>
      <c r="R480" s="13"/>
      <c r="S480" s="13"/>
      <c r="T480" s="13"/>
      <c r="U480" s="13"/>
      <c r="V480" s="13"/>
      <c r="W480" s="35"/>
      <c r="X480" s="476"/>
      <c r="Y480" s="643"/>
      <c r="Z480" s="643"/>
      <c r="AA480" s="643"/>
      <c r="AB480" s="643"/>
      <c r="AC480" s="643"/>
      <c r="AD480" s="643"/>
      <c r="AE480" s="643"/>
      <c r="AF480" s="643"/>
      <c r="AG480" s="643"/>
      <c r="AH480" s="643"/>
      <c r="AI480" s="643"/>
      <c r="AJ480" s="643"/>
      <c r="AK480" s="643"/>
      <c r="AL480" s="643"/>
      <c r="AM480" s="643"/>
      <c r="AN480" s="643"/>
      <c r="AO480" s="643"/>
      <c r="AP480" s="643"/>
      <c r="AQ480" s="643"/>
      <c r="AR480" s="643"/>
      <c r="AS480" s="643"/>
      <c r="AT480" s="643"/>
      <c r="AU480" s="643"/>
      <c r="AV480" s="643"/>
      <c r="AW480" s="643"/>
      <c r="AX480" s="643"/>
      <c r="AY480" s="643"/>
      <c r="AZ480" s="643"/>
      <c r="BA480" s="643"/>
      <c r="BB480" s="643"/>
      <c r="BC480" s="643"/>
      <c r="BD480" s="643"/>
      <c r="BE480" s="643"/>
      <c r="BF480" s="643"/>
      <c r="BG480" s="644"/>
      <c r="BH480" s="37"/>
      <c r="BI480" s="37"/>
      <c r="BJ480" s="645"/>
      <c r="BK480" s="646"/>
      <c r="BL480" s="646"/>
      <c r="BM480" s="646"/>
      <c r="BN480" s="37"/>
      <c r="BO480" s="37"/>
      <c r="BP480" s="37"/>
      <c r="BQ480" s="38"/>
      <c r="BR480" s="13"/>
      <c r="BS480" s="13"/>
      <c r="BT480" s="13"/>
      <c r="BU480" s="13"/>
      <c r="BV480" s="13"/>
      <c r="BW480" s="13"/>
      <c r="BX480" s="35"/>
    </row>
    <row r="481" spans="1:76" ht="11.25" customHeight="1" x14ac:dyDescent="0.15">
      <c r="A481" s="1"/>
      <c r="B481" s="2"/>
      <c r="C481" s="2"/>
      <c r="O481" s="6"/>
      <c r="W481" s="6"/>
      <c r="X481" s="414" t="s">
        <v>1398</v>
      </c>
      <c r="Y481" s="1227" t="s">
        <v>1580</v>
      </c>
      <c r="Z481" s="1227"/>
      <c r="AA481" s="1227"/>
      <c r="AB481" s="1227"/>
      <c r="AC481" s="1227"/>
      <c r="AD481" s="1227"/>
      <c r="AE481" s="1227"/>
      <c r="AF481" s="1227"/>
      <c r="AG481" s="1227"/>
      <c r="AH481" s="1227"/>
      <c r="AI481" s="1227"/>
      <c r="AJ481" s="1227"/>
      <c r="AK481" s="1227"/>
      <c r="AL481" s="1227"/>
      <c r="AM481" s="1227"/>
      <c r="AN481" s="1227"/>
      <c r="AO481" s="1227"/>
      <c r="AP481" s="1227"/>
      <c r="AQ481" s="1227"/>
      <c r="AR481" s="1227"/>
      <c r="AS481" s="1227"/>
      <c r="AT481" s="1227"/>
      <c r="AU481" s="1227"/>
      <c r="AV481" s="1227"/>
      <c r="AW481" s="1227"/>
      <c r="AX481" s="1227"/>
      <c r="AY481" s="1227"/>
      <c r="AZ481" s="1227"/>
      <c r="BA481" s="1227"/>
      <c r="BB481" s="1227"/>
      <c r="BC481" s="1227"/>
      <c r="BD481" s="1227"/>
      <c r="BE481" s="1227"/>
      <c r="BF481" s="1227"/>
      <c r="BG481" s="1228"/>
      <c r="BH481" s="933"/>
      <c r="BI481" s="933"/>
      <c r="BJ481" s="933"/>
      <c r="BK481" s="933"/>
      <c r="BL481" s="933"/>
      <c r="BM481" s="933"/>
      <c r="BN481" s="933"/>
      <c r="BO481" s="933"/>
      <c r="BP481" s="933"/>
      <c r="BQ481" s="934"/>
      <c r="BX481" s="6"/>
    </row>
    <row r="482" spans="1:76" ht="12" customHeight="1" x14ac:dyDescent="0.15">
      <c r="A482" s="1"/>
      <c r="B482" s="2"/>
      <c r="C482" s="2"/>
      <c r="O482" s="6"/>
      <c r="W482" s="6"/>
      <c r="X482" s="414"/>
      <c r="Y482" s="1224" t="s">
        <v>1581</v>
      </c>
      <c r="Z482" s="1224"/>
      <c r="AA482" s="1224"/>
      <c r="AB482" s="1224"/>
      <c r="AC482" s="1224"/>
      <c r="AD482" s="1224"/>
      <c r="AE482" s="1224"/>
      <c r="AF482" s="1224"/>
      <c r="AG482" s="1224"/>
      <c r="AH482" s="1224"/>
      <c r="AI482" s="1224"/>
      <c r="AJ482" s="1224"/>
      <c r="AK482" s="1224"/>
      <c r="AL482" s="1224"/>
      <c r="AM482" s="1224"/>
      <c r="AN482" s="1224"/>
      <c r="AO482" s="1224"/>
      <c r="AP482" s="1224"/>
      <c r="AQ482" s="1224"/>
      <c r="AR482" s="1224"/>
      <c r="AS482" s="1224"/>
      <c r="AT482" s="1224"/>
      <c r="AU482" s="1224"/>
      <c r="AV482" s="1224"/>
      <c r="AW482" s="1224"/>
      <c r="AX482" s="1224"/>
      <c r="AY482" s="450"/>
      <c r="AZ482" s="450"/>
      <c r="BA482" s="450"/>
      <c r="BB482" s="450"/>
      <c r="BC482" s="450"/>
      <c r="BD482" s="450"/>
      <c r="BE482" s="450"/>
      <c r="BF482" s="450"/>
      <c r="BG482" s="451"/>
      <c r="BH482" s="933"/>
      <c r="BI482" s="933"/>
      <c r="BJ482" s="933"/>
      <c r="BK482" s="933"/>
      <c r="BL482" s="933"/>
      <c r="BM482" s="933"/>
      <c r="BN482" s="933"/>
      <c r="BO482" s="933"/>
      <c r="BP482" s="933"/>
      <c r="BQ482" s="934"/>
      <c r="BX482" s="6"/>
    </row>
    <row r="483" spans="1:76" ht="12" customHeight="1" x14ac:dyDescent="0.15">
      <c r="A483" s="1"/>
      <c r="B483" s="2"/>
      <c r="C483" s="2"/>
      <c r="O483" s="6"/>
      <c r="W483" s="6"/>
      <c r="X483" s="161"/>
      <c r="Y483" s="140" t="s">
        <v>1077</v>
      </c>
      <c r="Z483" s="141"/>
      <c r="AA483" s="141"/>
      <c r="AB483" s="141"/>
      <c r="AC483" s="141"/>
      <c r="AD483" s="141"/>
      <c r="AE483" s="141"/>
      <c r="AF483" s="141"/>
      <c r="AG483" s="142"/>
      <c r="AH483" s="10"/>
      <c r="AI483" s="490"/>
      <c r="AJ483" s="11" t="s">
        <v>10</v>
      </c>
      <c r="AK483" s="11"/>
      <c r="AL483" s="11"/>
      <c r="AM483" s="11" t="s">
        <v>415</v>
      </c>
      <c r="AN483" s="12"/>
      <c r="AO483" s="162"/>
      <c r="AP483" s="133"/>
      <c r="AQ483" s="133"/>
      <c r="AR483" s="133"/>
      <c r="AS483" s="133"/>
      <c r="AT483" s="133"/>
      <c r="AU483" s="133"/>
      <c r="AV483" s="133"/>
      <c r="AW483" s="133"/>
      <c r="AX483" s="133"/>
      <c r="AY483" s="133"/>
      <c r="AZ483" s="133"/>
      <c r="BA483" s="133"/>
      <c r="BB483" s="133"/>
      <c r="BC483" s="133"/>
      <c r="BD483" s="133"/>
      <c r="BE483" s="133"/>
      <c r="BF483" s="133"/>
      <c r="BG483" s="134"/>
      <c r="BH483" s="158"/>
      <c r="BI483" s="20"/>
      <c r="BJ483" s="20"/>
      <c r="BK483" s="20"/>
      <c r="BL483" s="20"/>
      <c r="BM483" s="20"/>
      <c r="BN483" s="20"/>
      <c r="BO483" s="20"/>
      <c r="BP483" s="20"/>
      <c r="BQ483" s="21"/>
      <c r="BX483" s="6"/>
    </row>
    <row r="484" spans="1:76" ht="12" customHeight="1" x14ac:dyDescent="0.15">
      <c r="A484" s="1"/>
      <c r="B484" s="2"/>
      <c r="C484" s="2"/>
      <c r="O484" s="6"/>
      <c r="W484" s="6"/>
      <c r="X484" s="135"/>
      <c r="Y484" s="111"/>
      <c r="Z484" s="133"/>
      <c r="AA484" s="133"/>
      <c r="AB484" s="133"/>
      <c r="AC484" s="133"/>
      <c r="AD484" s="133"/>
      <c r="AE484" s="133"/>
      <c r="AF484" s="133"/>
      <c r="AG484" s="133"/>
      <c r="AO484" s="133"/>
      <c r="AP484" s="133"/>
      <c r="AQ484" s="133"/>
      <c r="AR484" s="133"/>
      <c r="AS484" s="133"/>
      <c r="AT484" s="133"/>
      <c r="AU484" s="133"/>
      <c r="AV484" s="133"/>
      <c r="AW484" s="133"/>
      <c r="AX484" s="133"/>
      <c r="AY484" s="133"/>
      <c r="AZ484" s="133"/>
      <c r="BA484" s="133"/>
      <c r="BB484" s="133"/>
      <c r="BC484" s="133"/>
      <c r="BD484" s="133"/>
      <c r="BE484" s="133"/>
      <c r="BF484" s="133"/>
      <c r="BG484" s="134"/>
      <c r="BH484" s="20"/>
      <c r="BI484" s="20"/>
      <c r="BJ484" s="20"/>
      <c r="BK484" s="20"/>
      <c r="BL484" s="20"/>
      <c r="BM484" s="20"/>
      <c r="BN484" s="20"/>
      <c r="BO484" s="20"/>
      <c r="BP484" s="20"/>
      <c r="BQ484" s="21"/>
      <c r="BX484" s="6"/>
    </row>
    <row r="485" spans="1:76" ht="12" customHeight="1" x14ac:dyDescent="0.15">
      <c r="A485" s="1"/>
      <c r="B485" s="2"/>
      <c r="C485" s="2"/>
      <c r="O485" s="6"/>
      <c r="W485" s="6"/>
      <c r="X485" s="360" t="s">
        <v>1504</v>
      </c>
      <c r="Y485" s="1181" t="s">
        <v>1717</v>
      </c>
      <c r="Z485" s="961"/>
      <c r="AA485" s="961"/>
      <c r="AB485" s="961"/>
      <c r="AC485" s="961"/>
      <c r="AD485" s="961"/>
      <c r="AE485" s="961"/>
      <c r="AF485" s="961"/>
      <c r="AG485" s="961"/>
      <c r="AH485" s="961"/>
      <c r="AI485" s="961"/>
      <c r="AJ485" s="961"/>
      <c r="AK485" s="961"/>
      <c r="AL485" s="961"/>
      <c r="AM485" s="961"/>
      <c r="AN485" s="961"/>
      <c r="AO485" s="961"/>
      <c r="AP485" s="961"/>
      <c r="AQ485" s="961"/>
      <c r="AR485" s="961"/>
      <c r="AS485" s="961"/>
      <c r="AT485" s="961"/>
      <c r="AU485" s="961"/>
      <c r="AV485" s="961"/>
      <c r="AW485" s="961"/>
      <c r="AX485" s="961"/>
      <c r="AY485" s="961"/>
      <c r="AZ485" s="961"/>
      <c r="BA485" s="961"/>
      <c r="BB485" s="961"/>
      <c r="BC485" s="961"/>
      <c r="BD485" s="961"/>
      <c r="BE485" s="961"/>
      <c r="BF485" s="961"/>
      <c r="BG485" s="962"/>
      <c r="BH485" s="20"/>
      <c r="BI485" s="20"/>
      <c r="BJ485" s="20"/>
      <c r="BK485" s="20"/>
      <c r="BL485" s="20"/>
      <c r="BM485" s="20"/>
      <c r="BN485" s="20"/>
      <c r="BO485" s="20"/>
      <c r="BP485" s="20"/>
      <c r="BQ485" s="21"/>
      <c r="BX485" s="6"/>
    </row>
    <row r="486" spans="1:76" ht="12" customHeight="1" x14ac:dyDescent="0.15">
      <c r="A486" s="1"/>
      <c r="B486" s="2"/>
      <c r="C486" s="2"/>
      <c r="O486" s="6"/>
      <c r="W486" s="6"/>
      <c r="X486" s="360"/>
      <c r="Y486" s="961"/>
      <c r="Z486" s="961"/>
      <c r="AA486" s="961"/>
      <c r="AB486" s="961"/>
      <c r="AC486" s="961"/>
      <c r="AD486" s="961"/>
      <c r="AE486" s="961"/>
      <c r="AF486" s="961"/>
      <c r="AG486" s="961"/>
      <c r="AH486" s="961"/>
      <c r="AI486" s="961"/>
      <c r="AJ486" s="961"/>
      <c r="AK486" s="961"/>
      <c r="AL486" s="961"/>
      <c r="AM486" s="961"/>
      <c r="AN486" s="961"/>
      <c r="AO486" s="961"/>
      <c r="AP486" s="961"/>
      <c r="AQ486" s="961"/>
      <c r="AR486" s="961"/>
      <c r="AS486" s="961"/>
      <c r="AT486" s="961"/>
      <c r="AU486" s="961"/>
      <c r="AV486" s="961"/>
      <c r="AW486" s="961"/>
      <c r="AX486" s="961"/>
      <c r="AY486" s="961"/>
      <c r="AZ486" s="961"/>
      <c r="BA486" s="961"/>
      <c r="BB486" s="961"/>
      <c r="BC486" s="961"/>
      <c r="BD486" s="961"/>
      <c r="BE486" s="961"/>
      <c r="BF486" s="961"/>
      <c r="BG486" s="962"/>
      <c r="BH486" s="20"/>
      <c r="BI486" s="20"/>
      <c r="BJ486" s="20"/>
      <c r="BK486" s="20"/>
      <c r="BL486" s="20"/>
      <c r="BM486" s="20"/>
      <c r="BN486" s="20"/>
      <c r="BO486" s="20"/>
      <c r="BP486" s="20"/>
      <c r="BQ486" s="21"/>
      <c r="BX486" s="6"/>
    </row>
    <row r="487" spans="1:76" ht="12" customHeight="1" x14ac:dyDescent="0.15">
      <c r="A487" s="1"/>
      <c r="B487" s="2"/>
      <c r="C487" s="2"/>
      <c r="O487" s="6"/>
      <c r="W487" s="6"/>
      <c r="X487" s="135"/>
      <c r="Y487" s="961"/>
      <c r="Z487" s="961"/>
      <c r="AA487" s="961"/>
      <c r="AB487" s="961"/>
      <c r="AC487" s="961"/>
      <c r="AD487" s="961"/>
      <c r="AE487" s="961"/>
      <c r="AF487" s="961"/>
      <c r="AG487" s="961"/>
      <c r="AH487" s="961"/>
      <c r="AI487" s="961"/>
      <c r="AJ487" s="961"/>
      <c r="AK487" s="961"/>
      <c r="AL487" s="961"/>
      <c r="AM487" s="961"/>
      <c r="AN487" s="961"/>
      <c r="AO487" s="961"/>
      <c r="AP487" s="961"/>
      <c r="AQ487" s="961"/>
      <c r="AR487" s="961"/>
      <c r="AS487" s="961"/>
      <c r="AT487" s="961"/>
      <c r="AU487" s="961"/>
      <c r="AV487" s="961"/>
      <c r="AW487" s="961"/>
      <c r="AX487" s="961"/>
      <c r="AY487" s="961"/>
      <c r="AZ487" s="961"/>
      <c r="BA487" s="961"/>
      <c r="BB487" s="961"/>
      <c r="BC487" s="961"/>
      <c r="BD487" s="961"/>
      <c r="BE487" s="961"/>
      <c r="BF487" s="961"/>
      <c r="BG487" s="962"/>
      <c r="BH487" s="20"/>
      <c r="BI487" s="20"/>
      <c r="BJ487" s="20"/>
      <c r="BK487" s="20"/>
      <c r="BL487" s="20"/>
      <c r="BM487" s="20"/>
      <c r="BN487" s="20"/>
      <c r="BO487" s="20"/>
      <c r="BP487" s="20"/>
      <c r="BQ487" s="21"/>
      <c r="BX487" s="6"/>
    </row>
    <row r="488" spans="1:76" ht="7.5" customHeight="1" x14ac:dyDescent="0.15">
      <c r="A488" s="1"/>
      <c r="B488" s="2"/>
      <c r="C488" s="2"/>
      <c r="O488" s="6"/>
      <c r="W488" s="6"/>
      <c r="X488" s="135"/>
      <c r="Y488" s="111"/>
      <c r="Z488" s="133"/>
      <c r="AA488" s="133"/>
      <c r="AB488" s="133"/>
      <c r="AC488" s="133"/>
      <c r="AD488" s="133"/>
      <c r="AE488" s="133"/>
      <c r="AF488" s="133"/>
      <c r="AG488" s="133"/>
      <c r="AO488" s="133"/>
      <c r="AP488" s="133"/>
      <c r="AQ488" s="133"/>
      <c r="AR488" s="133"/>
      <c r="AS488" s="133"/>
      <c r="AT488" s="133"/>
      <c r="AU488" s="133"/>
      <c r="AV488" s="133"/>
      <c r="AW488" s="133"/>
      <c r="AX488" s="133"/>
      <c r="AY488" s="133"/>
      <c r="AZ488" s="133"/>
      <c r="BA488" s="133"/>
      <c r="BB488" s="133"/>
      <c r="BC488" s="133"/>
      <c r="BD488" s="133"/>
      <c r="BE488" s="133"/>
      <c r="BF488" s="133"/>
      <c r="BG488" s="134"/>
      <c r="BH488" s="20"/>
      <c r="BI488" s="20"/>
      <c r="BJ488" s="20"/>
      <c r="BK488" s="20"/>
      <c r="BL488" s="20"/>
      <c r="BM488" s="20"/>
      <c r="BN488" s="20"/>
      <c r="BO488" s="20"/>
      <c r="BP488" s="20"/>
      <c r="BQ488" s="21"/>
      <c r="BX488" s="6"/>
    </row>
    <row r="489" spans="1:76" ht="7.5" customHeight="1" x14ac:dyDescent="0.15">
      <c r="A489" s="1"/>
      <c r="B489" s="2"/>
      <c r="C489" s="2"/>
      <c r="O489" s="6"/>
      <c r="W489" s="6"/>
      <c r="X489" s="135"/>
      <c r="Y489" s="111"/>
      <c r="Z489" s="133"/>
      <c r="AA489" s="133"/>
      <c r="AB489" s="133"/>
      <c r="AC489" s="133"/>
      <c r="AD489" s="133"/>
      <c r="AE489" s="133"/>
      <c r="AF489" s="133"/>
      <c r="AG489" s="133"/>
      <c r="AO489" s="133"/>
      <c r="AP489" s="133"/>
      <c r="AQ489" s="133"/>
      <c r="AR489" s="133"/>
      <c r="AS489" s="133"/>
      <c r="AT489" s="133"/>
      <c r="AU489" s="133"/>
      <c r="AV489" s="133"/>
      <c r="AW489" s="133"/>
      <c r="AX489" s="133"/>
      <c r="AY489" s="133"/>
      <c r="AZ489" s="133"/>
      <c r="BA489" s="133"/>
      <c r="BB489" s="133"/>
      <c r="BC489" s="133"/>
      <c r="BD489" s="133"/>
      <c r="BE489" s="133"/>
      <c r="BF489" s="133"/>
      <c r="BG489" s="134"/>
      <c r="BH489" s="20"/>
      <c r="BI489" s="20"/>
      <c r="BJ489" s="20"/>
      <c r="BK489" s="20"/>
      <c r="BL489" s="20"/>
      <c r="BM489" s="20"/>
      <c r="BN489" s="20"/>
      <c r="BO489" s="20"/>
      <c r="BP489" s="20"/>
      <c r="BQ489" s="21"/>
      <c r="BX489" s="6"/>
    </row>
    <row r="490" spans="1:76" ht="12" customHeight="1" x14ac:dyDescent="0.15">
      <c r="A490" s="1"/>
      <c r="O490" s="6"/>
      <c r="W490" s="6"/>
      <c r="X490" s="353" t="s">
        <v>1143</v>
      </c>
      <c r="BG490" s="6"/>
      <c r="BQ490" s="5"/>
      <c r="BX490" s="6"/>
    </row>
    <row r="491" spans="1:76" ht="12" customHeight="1" x14ac:dyDescent="0.15">
      <c r="A491" s="1"/>
      <c r="O491" s="6"/>
      <c r="W491" s="6"/>
      <c r="X491" s="3" t="s">
        <v>1504</v>
      </c>
      <c r="Y491" s="1047" t="s">
        <v>1129</v>
      </c>
      <c r="Z491" s="1047"/>
      <c r="AA491" s="1047"/>
      <c r="AB491" s="1047"/>
      <c r="AC491" s="1047"/>
      <c r="AD491" s="1047"/>
      <c r="AE491" s="1047"/>
      <c r="AF491" s="1047"/>
      <c r="AG491" s="1047"/>
      <c r="AH491" s="1047"/>
      <c r="AI491" s="1047"/>
      <c r="AJ491" s="1047"/>
      <c r="AK491" s="1047"/>
      <c r="AL491" s="1047"/>
      <c r="AM491" s="1047"/>
      <c r="AN491" s="1047"/>
      <c r="AO491" s="1047"/>
      <c r="AP491" s="1047"/>
      <c r="AQ491" s="1047"/>
      <c r="AR491" s="1047"/>
      <c r="AS491" s="1047"/>
      <c r="AT491" s="1047"/>
      <c r="AU491" s="1047"/>
      <c r="AV491" s="1047"/>
      <c r="AW491" s="1047"/>
      <c r="AX491" s="1047"/>
      <c r="AY491" s="1047"/>
      <c r="AZ491" s="1047"/>
      <c r="BA491" s="1047"/>
      <c r="BB491" s="1047"/>
      <c r="BC491" s="1047"/>
      <c r="BD491" s="1047"/>
      <c r="BE491" s="1047"/>
      <c r="BF491" s="1047"/>
      <c r="BG491" s="1048"/>
      <c r="BH491" s="4" t="s">
        <v>1873</v>
      </c>
      <c r="BQ491" s="5"/>
      <c r="BX491" s="6"/>
    </row>
    <row r="492" spans="1:76" ht="12" customHeight="1" x14ac:dyDescent="0.15">
      <c r="A492" s="1"/>
      <c r="O492" s="6"/>
      <c r="W492" s="6"/>
      <c r="Y492" s="1047"/>
      <c r="Z492" s="1047"/>
      <c r="AA492" s="1047"/>
      <c r="AB492" s="1047"/>
      <c r="AC492" s="1047"/>
      <c r="AD492" s="1047"/>
      <c r="AE492" s="1047"/>
      <c r="AF492" s="1047"/>
      <c r="AG492" s="1047"/>
      <c r="AH492" s="1047"/>
      <c r="AI492" s="1047"/>
      <c r="AJ492" s="1047"/>
      <c r="AK492" s="1047"/>
      <c r="AL492" s="1047"/>
      <c r="AM492" s="1047"/>
      <c r="AN492" s="1047"/>
      <c r="AO492" s="1047"/>
      <c r="AP492" s="1047"/>
      <c r="AQ492" s="1047"/>
      <c r="AR492" s="1047"/>
      <c r="AS492" s="1047"/>
      <c r="AT492" s="1047"/>
      <c r="AU492" s="1047"/>
      <c r="AV492" s="1047"/>
      <c r="AW492" s="1047"/>
      <c r="AX492" s="1047"/>
      <c r="AY492" s="1047"/>
      <c r="AZ492" s="1047"/>
      <c r="BA492" s="1047"/>
      <c r="BB492" s="1047"/>
      <c r="BC492" s="1047"/>
      <c r="BD492" s="1047"/>
      <c r="BE492" s="1047"/>
      <c r="BF492" s="1047"/>
      <c r="BG492" s="1048"/>
      <c r="BQ492" s="5"/>
      <c r="BX492" s="6"/>
    </row>
    <row r="493" spans="1:76" ht="12" customHeight="1" x14ac:dyDescent="0.15">
      <c r="A493" s="1"/>
      <c r="O493" s="6"/>
      <c r="W493" s="6"/>
      <c r="Y493" s="959" t="s">
        <v>1066</v>
      </c>
      <c r="Z493" s="959"/>
      <c r="AA493" s="959"/>
      <c r="AB493" s="959"/>
      <c r="AC493" s="959"/>
      <c r="AD493" s="959"/>
      <c r="AE493" s="959"/>
      <c r="AF493" s="959"/>
      <c r="AG493" s="959"/>
      <c r="AH493" s="959"/>
      <c r="AI493" s="959"/>
      <c r="AJ493" s="959"/>
      <c r="AK493" s="959"/>
      <c r="AL493" s="959"/>
      <c r="AM493" s="959"/>
      <c r="AN493" s="959"/>
      <c r="AO493" s="959"/>
      <c r="AP493" s="959"/>
      <c r="AQ493" s="959"/>
      <c r="AR493" s="959"/>
      <c r="AS493" s="959"/>
      <c r="AT493" s="959"/>
      <c r="AU493" s="959"/>
      <c r="AV493" s="959"/>
      <c r="AW493" s="959"/>
      <c r="AX493" s="959"/>
      <c r="AY493" s="959"/>
      <c r="AZ493" s="959"/>
      <c r="BA493" s="959"/>
      <c r="BB493" s="959"/>
      <c r="BC493" s="959"/>
      <c r="BD493" s="959"/>
      <c r="BE493" s="959"/>
      <c r="BF493" s="959"/>
      <c r="BG493" s="960"/>
      <c r="BQ493" s="5"/>
      <c r="BX493" s="6"/>
    </row>
    <row r="494" spans="1:76" ht="12" customHeight="1" x14ac:dyDescent="0.15">
      <c r="A494" s="1"/>
      <c r="O494" s="6"/>
      <c r="W494" s="6"/>
      <c r="Y494" s="959" t="s">
        <v>1602</v>
      </c>
      <c r="Z494" s="959"/>
      <c r="AA494" s="959"/>
      <c r="AB494" s="959"/>
      <c r="AC494" s="959"/>
      <c r="AD494" s="959"/>
      <c r="AE494" s="959"/>
      <c r="AF494" s="959"/>
      <c r="AG494" s="959"/>
      <c r="AH494" s="959"/>
      <c r="AI494" s="959"/>
      <c r="AJ494" s="959"/>
      <c r="AK494" s="959"/>
      <c r="AL494" s="959"/>
      <c r="AM494" s="959"/>
      <c r="AN494" s="959"/>
      <c r="AO494" s="959"/>
      <c r="AP494" s="959"/>
      <c r="AQ494" s="959"/>
      <c r="AR494" s="959"/>
      <c r="AS494" s="959"/>
      <c r="AT494" s="959"/>
      <c r="AU494" s="959"/>
      <c r="AV494" s="959"/>
      <c r="AW494" s="959"/>
      <c r="AX494" s="959"/>
      <c r="AY494" s="959"/>
      <c r="AZ494" s="959"/>
      <c r="BA494" s="959"/>
      <c r="BB494" s="959"/>
      <c r="BC494" s="959"/>
      <c r="BD494" s="959"/>
      <c r="BE494" s="959"/>
      <c r="BF494" s="959"/>
      <c r="BG494" s="960"/>
      <c r="BQ494" s="5"/>
      <c r="BX494" s="6"/>
    </row>
    <row r="495" spans="1:76" ht="12" customHeight="1" x14ac:dyDescent="0.15">
      <c r="A495" s="1"/>
      <c r="O495" s="6"/>
      <c r="W495" s="6"/>
      <c r="Y495" s="959"/>
      <c r="Z495" s="959"/>
      <c r="AA495" s="959"/>
      <c r="AB495" s="959"/>
      <c r="AC495" s="959"/>
      <c r="AD495" s="959"/>
      <c r="AE495" s="959"/>
      <c r="AF495" s="959"/>
      <c r="AG495" s="959"/>
      <c r="AH495" s="959"/>
      <c r="AI495" s="959"/>
      <c r="AJ495" s="959"/>
      <c r="AK495" s="959"/>
      <c r="AL495" s="959"/>
      <c r="AM495" s="959"/>
      <c r="AN495" s="959"/>
      <c r="AO495" s="959"/>
      <c r="AP495" s="959"/>
      <c r="AQ495" s="959"/>
      <c r="AR495" s="959"/>
      <c r="AS495" s="959"/>
      <c r="AT495" s="959"/>
      <c r="AU495" s="959"/>
      <c r="AV495" s="959"/>
      <c r="AW495" s="959"/>
      <c r="AX495" s="959"/>
      <c r="AY495" s="959"/>
      <c r="AZ495" s="959"/>
      <c r="BA495" s="959"/>
      <c r="BB495" s="959"/>
      <c r="BC495" s="959"/>
      <c r="BD495" s="959"/>
      <c r="BE495" s="959"/>
      <c r="BF495" s="959"/>
      <c r="BG495" s="960"/>
      <c r="BQ495" s="5"/>
      <c r="BX495" s="6"/>
    </row>
    <row r="496" spans="1:76" ht="12" customHeight="1" x14ac:dyDescent="0.15">
      <c r="A496" s="1"/>
      <c r="O496" s="6"/>
      <c r="W496" s="6"/>
      <c r="Y496" s="959" t="s">
        <v>1068</v>
      </c>
      <c r="Z496" s="959"/>
      <c r="AA496" s="959"/>
      <c r="AB496" s="959"/>
      <c r="AC496" s="959"/>
      <c r="AD496" s="959"/>
      <c r="AE496" s="959"/>
      <c r="AF496" s="959"/>
      <c r="AG496" s="959"/>
      <c r="AH496" s="959"/>
      <c r="AI496" s="959"/>
      <c r="AJ496" s="959"/>
      <c r="AK496" s="959"/>
      <c r="AL496" s="959"/>
      <c r="AM496" s="959"/>
      <c r="AN496" s="959"/>
      <c r="AO496" s="959"/>
      <c r="AP496" s="959"/>
      <c r="AQ496" s="959"/>
      <c r="AR496" s="959"/>
      <c r="AS496" s="959"/>
      <c r="AT496" s="959"/>
      <c r="AU496" s="959"/>
      <c r="AV496" s="959"/>
      <c r="AW496" s="959"/>
      <c r="AX496" s="959"/>
      <c r="AY496" s="959"/>
      <c r="AZ496" s="959"/>
      <c r="BA496" s="959"/>
      <c r="BB496" s="959"/>
      <c r="BC496" s="959"/>
      <c r="BD496" s="959"/>
      <c r="BE496" s="959"/>
      <c r="BF496" s="959"/>
      <c r="BG496" s="960"/>
      <c r="BQ496" s="5"/>
      <c r="BX496" s="6"/>
    </row>
    <row r="497" spans="1:76" ht="12" customHeight="1" x14ac:dyDescent="0.15">
      <c r="A497" s="1"/>
      <c r="O497" s="6"/>
      <c r="W497" s="6"/>
      <c r="Y497" s="959" t="s">
        <v>1069</v>
      </c>
      <c r="Z497" s="959"/>
      <c r="AA497" s="959"/>
      <c r="AB497" s="959"/>
      <c r="AC497" s="959"/>
      <c r="AD497" s="959"/>
      <c r="AE497" s="959"/>
      <c r="AF497" s="959"/>
      <c r="AG497" s="959"/>
      <c r="AH497" s="959"/>
      <c r="AI497" s="959"/>
      <c r="AJ497" s="959"/>
      <c r="AK497" s="959"/>
      <c r="AL497" s="959"/>
      <c r="AM497" s="959"/>
      <c r="AN497" s="959"/>
      <c r="AO497" s="959"/>
      <c r="AP497" s="959"/>
      <c r="AQ497" s="959"/>
      <c r="AR497" s="959"/>
      <c r="AS497" s="959"/>
      <c r="AT497" s="959"/>
      <c r="AU497" s="959"/>
      <c r="AV497" s="959"/>
      <c r="AW497" s="959"/>
      <c r="AX497" s="959"/>
      <c r="AY497" s="959"/>
      <c r="AZ497" s="959"/>
      <c r="BA497" s="959"/>
      <c r="BB497" s="959"/>
      <c r="BC497" s="959"/>
      <c r="BD497" s="959"/>
      <c r="BE497" s="959"/>
      <c r="BF497" s="959"/>
      <c r="BG497" s="960"/>
      <c r="BQ497" s="5"/>
      <c r="BX497" s="6"/>
    </row>
    <row r="498" spans="1:76" ht="12" customHeight="1" x14ac:dyDescent="0.15">
      <c r="A498" s="1"/>
      <c r="O498" s="6"/>
      <c r="W498" s="6"/>
      <c r="Y498" s="959" t="s">
        <v>1503</v>
      </c>
      <c r="Z498" s="959"/>
      <c r="AA498" s="959"/>
      <c r="AB498" s="959"/>
      <c r="AC498" s="959"/>
      <c r="AD498" s="959"/>
      <c r="AE498" s="959"/>
      <c r="AF498" s="959"/>
      <c r="AG498" s="959"/>
      <c r="AH498" s="959"/>
      <c r="AI498" s="959"/>
      <c r="AJ498" s="959"/>
      <c r="AK498" s="959"/>
      <c r="AL498" s="959"/>
      <c r="AM498" s="959"/>
      <c r="AN498" s="959"/>
      <c r="AO498" s="959"/>
      <c r="AP498" s="959"/>
      <c r="AQ498" s="959"/>
      <c r="AR498" s="959"/>
      <c r="AS498" s="959"/>
      <c r="AT498" s="959"/>
      <c r="AU498" s="959"/>
      <c r="AV498" s="959"/>
      <c r="AW498" s="959"/>
      <c r="AX498" s="959"/>
      <c r="AY498" s="959"/>
      <c r="AZ498" s="959"/>
      <c r="BA498" s="959"/>
      <c r="BB498" s="959"/>
      <c r="BC498" s="959"/>
      <c r="BD498" s="959"/>
      <c r="BE498" s="959"/>
      <c r="BF498" s="959"/>
      <c r="BG498" s="960"/>
      <c r="BQ498" s="5"/>
      <c r="BX498" s="6"/>
    </row>
    <row r="499" spans="1:76" ht="11.25" customHeight="1" x14ac:dyDescent="0.15">
      <c r="A499" s="1"/>
      <c r="O499" s="6"/>
      <c r="W499" s="6"/>
      <c r="Y499" s="1047" t="s">
        <v>1724</v>
      </c>
      <c r="Z499" s="1047"/>
      <c r="AA499" s="1047"/>
      <c r="AB499" s="1047"/>
      <c r="AC499" s="1047"/>
      <c r="AD499" s="1047"/>
      <c r="AE499" s="1047"/>
      <c r="AF499" s="1047"/>
      <c r="AG499" s="1047"/>
      <c r="AH499" s="1047"/>
      <c r="AI499" s="1047"/>
      <c r="AJ499" s="1047"/>
      <c r="AK499" s="1047"/>
      <c r="AL499" s="1047"/>
      <c r="AM499" s="1047"/>
      <c r="AN499" s="1047"/>
      <c r="AO499" s="1047"/>
      <c r="AP499" s="1047"/>
      <c r="AQ499" s="1047"/>
      <c r="AR499" s="1047"/>
      <c r="AS499" s="1047"/>
      <c r="AT499" s="1047"/>
      <c r="AU499" s="1047"/>
      <c r="AV499" s="1047"/>
      <c r="AW499" s="1047"/>
      <c r="AX499" s="1047"/>
      <c r="AY499" s="1047"/>
      <c r="AZ499" s="1047"/>
      <c r="BA499" s="1047"/>
      <c r="BB499" s="1047"/>
      <c r="BC499" s="1047"/>
      <c r="BD499" s="1047"/>
      <c r="BE499" s="1047"/>
      <c r="BF499" s="1047"/>
      <c r="BG499" s="1048"/>
      <c r="BQ499" s="5"/>
      <c r="BX499" s="6"/>
    </row>
    <row r="500" spans="1:76" ht="12" customHeight="1" x14ac:dyDescent="0.15">
      <c r="A500" s="1"/>
      <c r="O500" s="6"/>
      <c r="W500" s="6"/>
      <c r="Y500" s="1047"/>
      <c r="Z500" s="1047"/>
      <c r="AA500" s="1047"/>
      <c r="AB500" s="1047"/>
      <c r="AC500" s="1047"/>
      <c r="AD500" s="1047"/>
      <c r="AE500" s="1047"/>
      <c r="AF500" s="1047"/>
      <c r="AG500" s="1047"/>
      <c r="AH500" s="1047"/>
      <c r="AI500" s="1047"/>
      <c r="AJ500" s="1047"/>
      <c r="AK500" s="1047"/>
      <c r="AL500" s="1047"/>
      <c r="AM500" s="1047"/>
      <c r="AN500" s="1047"/>
      <c r="AO500" s="1047"/>
      <c r="AP500" s="1047"/>
      <c r="AQ500" s="1047"/>
      <c r="AR500" s="1047"/>
      <c r="AS500" s="1047"/>
      <c r="AT500" s="1047"/>
      <c r="AU500" s="1047"/>
      <c r="AV500" s="1047"/>
      <c r="AW500" s="1047"/>
      <c r="AX500" s="1047"/>
      <c r="AY500" s="1047"/>
      <c r="AZ500" s="1047"/>
      <c r="BA500" s="1047"/>
      <c r="BB500" s="1047"/>
      <c r="BC500" s="1047"/>
      <c r="BD500" s="1047"/>
      <c r="BE500" s="1047"/>
      <c r="BF500" s="1047"/>
      <c r="BG500" s="1048"/>
      <c r="BQ500" s="5"/>
      <c r="BX500" s="6"/>
    </row>
    <row r="501" spans="1:76" ht="12" customHeight="1" x14ac:dyDescent="0.15">
      <c r="A501" s="1"/>
      <c r="O501" s="6"/>
      <c r="W501" s="6"/>
      <c r="X501" s="3" t="s">
        <v>1402</v>
      </c>
      <c r="Y501" s="1019" t="s">
        <v>1130</v>
      </c>
      <c r="Z501" s="1019"/>
      <c r="AA501" s="1019"/>
      <c r="AB501" s="1019"/>
      <c r="AC501" s="1019"/>
      <c r="AD501" s="1019"/>
      <c r="AE501" s="1019"/>
      <c r="AF501" s="1019"/>
      <c r="AG501" s="1019"/>
      <c r="AH501" s="1019"/>
      <c r="AI501" s="1019"/>
      <c r="AJ501" s="1019"/>
      <c r="AK501" s="1019"/>
      <c r="AL501" s="1019"/>
      <c r="AM501" s="1019"/>
      <c r="AN501" s="1019"/>
      <c r="AO501" s="1019"/>
      <c r="AP501" s="1019"/>
      <c r="AQ501" s="1019"/>
      <c r="AR501" s="1019"/>
      <c r="AS501" s="1019"/>
      <c r="AT501" s="1019"/>
      <c r="AU501" s="1019"/>
      <c r="AV501" s="1019"/>
      <c r="AW501" s="1019"/>
      <c r="AX501" s="1019"/>
      <c r="AY501" s="1019"/>
      <c r="AZ501" s="1019"/>
      <c r="BA501" s="1019"/>
      <c r="BB501" s="1019"/>
      <c r="BC501" s="1019"/>
      <c r="BD501" s="1019"/>
      <c r="BE501" s="1019"/>
      <c r="BF501" s="1019"/>
      <c r="BG501" s="1020"/>
      <c r="BQ501" s="5"/>
      <c r="BX501" s="6"/>
    </row>
    <row r="502" spans="1:76" ht="12" customHeight="1" x14ac:dyDescent="0.15">
      <c r="A502" s="1"/>
      <c r="O502" s="6"/>
      <c r="W502" s="6"/>
      <c r="Y502" s="1021" t="s">
        <v>1874</v>
      </c>
      <c r="Z502" s="1021"/>
      <c r="AA502" s="1021"/>
      <c r="AB502" s="1021"/>
      <c r="AC502" s="1021"/>
      <c r="AD502" s="1021"/>
      <c r="AE502" s="1021"/>
      <c r="AF502" s="1021"/>
      <c r="AG502" s="1021"/>
      <c r="AH502" s="1021"/>
      <c r="AI502" s="1021"/>
      <c r="AJ502" s="1021"/>
      <c r="AK502" s="1021"/>
      <c r="AL502" s="1021"/>
      <c r="AM502" s="1021"/>
      <c r="AN502" s="1021"/>
      <c r="AO502" s="1021"/>
      <c r="AP502" s="1021"/>
      <c r="AQ502" s="1021"/>
      <c r="AR502" s="1021"/>
      <c r="AS502" s="1021"/>
      <c r="AT502" s="1021"/>
      <c r="AU502" s="1021"/>
      <c r="AV502" s="1021"/>
      <c r="AW502" s="1021"/>
      <c r="AX502" s="1021"/>
      <c r="AY502" s="1021"/>
      <c r="AZ502" s="1021"/>
      <c r="BA502" s="1021"/>
      <c r="BB502" s="1021"/>
      <c r="BC502" s="1021"/>
      <c r="BD502" s="1021"/>
      <c r="BE502" s="1021"/>
      <c r="BF502" s="1021"/>
      <c r="BG502" s="1022"/>
      <c r="BQ502" s="5"/>
      <c r="BX502" s="6"/>
    </row>
    <row r="503" spans="1:76" ht="12" customHeight="1" x14ac:dyDescent="0.15">
      <c r="A503" s="1"/>
      <c r="O503" s="6"/>
      <c r="W503" s="6"/>
      <c r="X503" s="2"/>
      <c r="Y503" s="1021"/>
      <c r="Z503" s="1021"/>
      <c r="AA503" s="1021"/>
      <c r="AB503" s="1021"/>
      <c r="AC503" s="1021"/>
      <c r="AD503" s="1021"/>
      <c r="AE503" s="1021"/>
      <c r="AF503" s="1021"/>
      <c r="AG503" s="1021"/>
      <c r="AH503" s="1021"/>
      <c r="AI503" s="1021"/>
      <c r="AJ503" s="1021"/>
      <c r="AK503" s="1021"/>
      <c r="AL503" s="1021"/>
      <c r="AM503" s="1021"/>
      <c r="AN503" s="1021"/>
      <c r="AO503" s="1021"/>
      <c r="AP503" s="1021"/>
      <c r="AQ503" s="1021"/>
      <c r="AR503" s="1021"/>
      <c r="AS503" s="1021"/>
      <c r="AT503" s="1021"/>
      <c r="AU503" s="1021"/>
      <c r="AV503" s="1021"/>
      <c r="AW503" s="1021"/>
      <c r="AX503" s="1021"/>
      <c r="AY503" s="1021"/>
      <c r="AZ503" s="1021"/>
      <c r="BA503" s="1021"/>
      <c r="BB503" s="1021"/>
      <c r="BC503" s="1021"/>
      <c r="BD503" s="1021"/>
      <c r="BE503" s="1021"/>
      <c r="BF503" s="1021"/>
      <c r="BG503" s="1022"/>
      <c r="BQ503" s="5"/>
      <c r="BX503" s="6"/>
    </row>
    <row r="504" spans="1:76" ht="12" customHeight="1" x14ac:dyDescent="0.15">
      <c r="A504" s="1"/>
      <c r="O504" s="6"/>
      <c r="W504" s="6"/>
      <c r="X504" s="2"/>
      <c r="Y504" s="1021"/>
      <c r="Z504" s="1021"/>
      <c r="AA504" s="1021"/>
      <c r="AB504" s="1021"/>
      <c r="AC504" s="1021"/>
      <c r="AD504" s="1021"/>
      <c r="AE504" s="1021"/>
      <c r="AF504" s="1021"/>
      <c r="AG504" s="1021"/>
      <c r="AH504" s="1021"/>
      <c r="AI504" s="1021"/>
      <c r="AJ504" s="1021"/>
      <c r="AK504" s="1021"/>
      <c r="AL504" s="1021"/>
      <c r="AM504" s="1021"/>
      <c r="AN504" s="1021"/>
      <c r="AO504" s="1021"/>
      <c r="AP504" s="1021"/>
      <c r="AQ504" s="1021"/>
      <c r="AR504" s="1021"/>
      <c r="AS504" s="1021"/>
      <c r="AT504" s="1021"/>
      <c r="AU504" s="1021"/>
      <c r="AV504" s="1021"/>
      <c r="AW504" s="1021"/>
      <c r="AX504" s="1021"/>
      <c r="AY504" s="1021"/>
      <c r="AZ504" s="1021"/>
      <c r="BA504" s="1021"/>
      <c r="BB504" s="1021"/>
      <c r="BC504" s="1021"/>
      <c r="BD504" s="1021"/>
      <c r="BE504" s="1021"/>
      <c r="BF504" s="1021"/>
      <c r="BG504" s="1022"/>
      <c r="BQ504" s="5"/>
      <c r="BX504" s="6"/>
    </row>
    <row r="505" spans="1:76" ht="12" customHeight="1" x14ac:dyDescent="0.15">
      <c r="A505" s="1"/>
      <c r="O505" s="6"/>
      <c r="W505" s="6"/>
      <c r="Y505" s="2" t="s">
        <v>1131</v>
      </c>
      <c r="BG505" s="6"/>
      <c r="BQ505" s="5"/>
      <c r="BX505" s="6"/>
    </row>
    <row r="506" spans="1:76" ht="12" customHeight="1" x14ac:dyDescent="0.15">
      <c r="A506" s="1"/>
      <c r="O506" s="6"/>
      <c r="W506" s="6"/>
      <c r="Z506" s="1009" t="s">
        <v>1132</v>
      </c>
      <c r="AA506" s="1009"/>
      <c r="AB506" s="1009"/>
      <c r="AC506" s="1009"/>
      <c r="AD506" s="1009"/>
      <c r="AE506" s="1009"/>
      <c r="AF506" s="1009"/>
      <c r="AG506" s="1009"/>
      <c r="AH506" s="1009"/>
      <c r="AI506" s="1009"/>
      <c r="AJ506" s="1009"/>
      <c r="AK506" s="1009"/>
      <c r="AL506" s="1009"/>
      <c r="AM506" s="1009"/>
      <c r="AN506" s="1009"/>
      <c r="AO506" s="1009"/>
      <c r="AP506" s="1009"/>
      <c r="AQ506" s="1009"/>
      <c r="AR506" s="1009"/>
      <c r="AS506" s="1009"/>
      <c r="AT506" s="1009"/>
      <c r="AU506" s="1009"/>
      <c r="AV506" s="1009"/>
      <c r="AW506" s="1009"/>
      <c r="AX506" s="1009"/>
      <c r="AY506" s="1009"/>
      <c r="AZ506" s="1009"/>
      <c r="BA506" s="1009"/>
      <c r="BB506" s="1009"/>
      <c r="BC506" s="1009"/>
      <c r="BD506" s="1009"/>
      <c r="BE506" s="1009"/>
      <c r="BF506" s="1009"/>
      <c r="BG506" s="1010"/>
      <c r="BQ506" s="5"/>
      <c r="BX506" s="6"/>
    </row>
    <row r="507" spans="1:76" ht="12" customHeight="1" x14ac:dyDescent="0.15">
      <c r="A507" s="1"/>
      <c r="O507" s="6"/>
      <c r="W507" s="6"/>
      <c r="Z507" s="1047" t="s">
        <v>1133</v>
      </c>
      <c r="AA507" s="1047"/>
      <c r="AB507" s="1047"/>
      <c r="AC507" s="1047"/>
      <c r="AD507" s="1047"/>
      <c r="AE507" s="1047"/>
      <c r="AF507" s="1047"/>
      <c r="AG507" s="1047"/>
      <c r="AH507" s="1047"/>
      <c r="AI507" s="1047"/>
      <c r="AJ507" s="1047"/>
      <c r="AK507" s="1047"/>
      <c r="AL507" s="1047"/>
      <c r="AM507" s="1047"/>
      <c r="AN507" s="1047"/>
      <c r="AO507" s="1047"/>
      <c r="AP507" s="1047"/>
      <c r="AQ507" s="1047"/>
      <c r="AR507" s="1047"/>
      <c r="AS507" s="1047"/>
      <c r="AT507" s="1047"/>
      <c r="AU507" s="1047"/>
      <c r="AV507" s="1047"/>
      <c r="AW507" s="1047"/>
      <c r="AX507" s="1047"/>
      <c r="AY507" s="1047"/>
      <c r="AZ507" s="1047"/>
      <c r="BA507" s="1047"/>
      <c r="BB507" s="1047"/>
      <c r="BC507" s="1047"/>
      <c r="BD507" s="1047"/>
      <c r="BE507" s="1047"/>
      <c r="BF507" s="1047"/>
      <c r="BG507" s="1048"/>
      <c r="BQ507" s="5"/>
      <c r="BX507" s="6"/>
    </row>
    <row r="508" spans="1:76" ht="12" customHeight="1" x14ac:dyDescent="0.15">
      <c r="A508" s="1"/>
      <c r="O508" s="6"/>
      <c r="W508" s="6"/>
      <c r="Z508" s="1047" t="s">
        <v>1944</v>
      </c>
      <c r="AA508" s="1047"/>
      <c r="AB508" s="1047"/>
      <c r="AC508" s="1047"/>
      <c r="AD508" s="1047"/>
      <c r="AE508" s="1047"/>
      <c r="AF508" s="1047"/>
      <c r="AG508" s="1047"/>
      <c r="AH508" s="1047"/>
      <c r="AI508" s="1047"/>
      <c r="AJ508" s="1047"/>
      <c r="AK508" s="1047"/>
      <c r="AL508" s="1047"/>
      <c r="AM508" s="1047"/>
      <c r="AN508" s="1047"/>
      <c r="AO508" s="1047"/>
      <c r="AP508" s="1047"/>
      <c r="AQ508" s="1047"/>
      <c r="AR508" s="1047"/>
      <c r="AS508" s="1047"/>
      <c r="AT508" s="1047"/>
      <c r="AU508" s="1047"/>
      <c r="AV508" s="1047"/>
      <c r="AW508" s="1047"/>
      <c r="AX508" s="1047"/>
      <c r="AY508" s="1047"/>
      <c r="AZ508" s="1047"/>
      <c r="BA508" s="1047"/>
      <c r="BB508" s="1047"/>
      <c r="BC508" s="1047"/>
      <c r="BD508" s="1047"/>
      <c r="BE508" s="1047"/>
      <c r="BF508" s="1047"/>
      <c r="BG508" s="1048"/>
      <c r="BQ508" s="5"/>
      <c r="BX508" s="6"/>
    </row>
    <row r="509" spans="1:76" ht="12" customHeight="1" x14ac:dyDescent="0.15">
      <c r="A509" s="1"/>
      <c r="O509" s="6"/>
      <c r="W509" s="6"/>
      <c r="Z509" s="1047"/>
      <c r="AA509" s="1047"/>
      <c r="AB509" s="1047"/>
      <c r="AC509" s="1047"/>
      <c r="AD509" s="1047"/>
      <c r="AE509" s="1047"/>
      <c r="AF509" s="1047"/>
      <c r="AG509" s="1047"/>
      <c r="AH509" s="1047"/>
      <c r="AI509" s="1047"/>
      <c r="AJ509" s="1047"/>
      <c r="AK509" s="1047"/>
      <c r="AL509" s="1047"/>
      <c r="AM509" s="1047"/>
      <c r="AN509" s="1047"/>
      <c r="AO509" s="1047"/>
      <c r="AP509" s="1047"/>
      <c r="AQ509" s="1047"/>
      <c r="AR509" s="1047"/>
      <c r="AS509" s="1047"/>
      <c r="AT509" s="1047"/>
      <c r="AU509" s="1047"/>
      <c r="AV509" s="1047"/>
      <c r="AW509" s="1047"/>
      <c r="AX509" s="1047"/>
      <c r="AY509" s="1047"/>
      <c r="AZ509" s="1047"/>
      <c r="BA509" s="1047"/>
      <c r="BB509" s="1047"/>
      <c r="BC509" s="1047"/>
      <c r="BD509" s="1047"/>
      <c r="BE509" s="1047"/>
      <c r="BF509" s="1047"/>
      <c r="BG509" s="1048"/>
      <c r="BQ509" s="5"/>
      <c r="BX509" s="6"/>
    </row>
    <row r="510" spans="1:76" ht="12" customHeight="1" x14ac:dyDescent="0.15">
      <c r="A510" s="1"/>
      <c r="O510" s="6"/>
      <c r="W510" s="6"/>
      <c r="Z510" s="1047"/>
      <c r="AA510" s="1047"/>
      <c r="AB510" s="1047"/>
      <c r="AC510" s="1047"/>
      <c r="AD510" s="1047"/>
      <c r="AE510" s="1047"/>
      <c r="AF510" s="1047"/>
      <c r="AG510" s="1047"/>
      <c r="AH510" s="1047"/>
      <c r="AI510" s="1047"/>
      <c r="AJ510" s="1047"/>
      <c r="AK510" s="1047"/>
      <c r="AL510" s="1047"/>
      <c r="AM510" s="1047"/>
      <c r="AN510" s="1047"/>
      <c r="AO510" s="1047"/>
      <c r="AP510" s="1047"/>
      <c r="AQ510" s="1047"/>
      <c r="AR510" s="1047"/>
      <c r="AS510" s="1047"/>
      <c r="AT510" s="1047"/>
      <c r="AU510" s="1047"/>
      <c r="AV510" s="1047"/>
      <c r="AW510" s="1047"/>
      <c r="AX510" s="1047"/>
      <c r="AY510" s="1047"/>
      <c r="AZ510" s="1047"/>
      <c r="BA510" s="1047"/>
      <c r="BB510" s="1047"/>
      <c r="BC510" s="1047"/>
      <c r="BD510" s="1047"/>
      <c r="BE510" s="1047"/>
      <c r="BF510" s="1047"/>
      <c r="BG510" s="1048"/>
      <c r="BQ510" s="5"/>
      <c r="BX510" s="6"/>
    </row>
    <row r="511" spans="1:76" ht="12" customHeight="1" x14ac:dyDescent="0.15">
      <c r="A511" s="1"/>
      <c r="O511" s="6"/>
      <c r="W511" s="6"/>
      <c r="Z511" s="2" t="s">
        <v>1134</v>
      </c>
      <c r="BG511" s="6"/>
      <c r="BQ511" s="5"/>
      <c r="BX511" s="6"/>
    </row>
    <row r="512" spans="1:76" ht="12" customHeight="1" x14ac:dyDescent="0.15">
      <c r="A512" s="1"/>
      <c r="O512" s="6"/>
      <c r="W512" s="6"/>
      <c r="Z512" s="2" t="s">
        <v>1135</v>
      </c>
      <c r="BG512" s="6"/>
      <c r="BQ512" s="5"/>
      <c r="BX512" s="6"/>
    </row>
    <row r="513" spans="1:76" ht="12" customHeight="1" x14ac:dyDescent="0.15">
      <c r="A513" s="1"/>
      <c r="O513" s="6"/>
      <c r="W513" s="6"/>
      <c r="Y513" s="2" t="s">
        <v>1136</v>
      </c>
      <c r="BG513" s="6"/>
      <c r="BQ513" s="5"/>
      <c r="BX513" s="6"/>
    </row>
    <row r="514" spans="1:76" ht="12" customHeight="1" x14ac:dyDescent="0.15">
      <c r="A514" s="1"/>
      <c r="O514" s="6"/>
      <c r="W514" s="6"/>
      <c r="Y514" s="2" t="s">
        <v>1137</v>
      </c>
      <c r="BG514" s="6"/>
      <c r="BQ514" s="5"/>
      <c r="BX514" s="6"/>
    </row>
    <row r="515" spans="1:76" ht="12" customHeight="1" x14ac:dyDescent="0.15">
      <c r="A515" s="1"/>
      <c r="O515" s="6"/>
      <c r="W515" s="6"/>
      <c r="Y515" s="2" t="s">
        <v>1138</v>
      </c>
      <c r="BG515" s="6"/>
      <c r="BQ515" s="5"/>
      <c r="BX515" s="6"/>
    </row>
    <row r="516" spans="1:76" ht="12" customHeight="1" x14ac:dyDescent="0.15">
      <c r="A516" s="42"/>
      <c r="B516" s="43"/>
      <c r="C516" s="43"/>
      <c r="D516" s="44"/>
      <c r="E516" s="44"/>
      <c r="F516" s="44"/>
      <c r="G516" s="44"/>
      <c r="H516" s="44"/>
      <c r="I516" s="44"/>
      <c r="J516" s="44"/>
      <c r="K516" s="44"/>
      <c r="L516" s="44"/>
      <c r="M516" s="44"/>
      <c r="N516" s="44"/>
      <c r="O516" s="45"/>
      <c r="P516" s="44"/>
      <c r="Q516" s="44"/>
      <c r="R516" s="44"/>
      <c r="S516" s="44"/>
      <c r="T516" s="44"/>
      <c r="U516" s="44"/>
      <c r="V516" s="44"/>
      <c r="W516" s="45"/>
      <c r="X516" s="63"/>
      <c r="Y516" s="44"/>
      <c r="Z516" s="44"/>
      <c r="AA516" s="44"/>
      <c r="AB516" s="44"/>
      <c r="AC516" s="44"/>
      <c r="AD516" s="44"/>
      <c r="AE516" s="44"/>
      <c r="AF516" s="44"/>
      <c r="AG516" s="44"/>
      <c r="AH516" s="44"/>
      <c r="AI516" s="489"/>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5"/>
      <c r="BH516" s="47"/>
      <c r="BI516" s="47"/>
      <c r="BJ516" s="47"/>
      <c r="BK516" s="47"/>
      <c r="BL516" s="47"/>
      <c r="BM516" s="47"/>
      <c r="BN516" s="47"/>
      <c r="BO516" s="47"/>
      <c r="BP516" s="47"/>
      <c r="BQ516" s="48"/>
      <c r="BR516" s="44"/>
      <c r="BS516" s="44"/>
      <c r="BT516" s="44"/>
      <c r="BU516" s="44"/>
      <c r="BV516" s="44"/>
      <c r="BW516" s="44"/>
      <c r="BX516" s="45"/>
    </row>
    <row r="517" spans="1:76" ht="12" customHeight="1" x14ac:dyDescent="0.15">
      <c r="A517" s="1"/>
      <c r="O517" s="6"/>
      <c r="W517" s="6"/>
      <c r="X517" s="660" t="s">
        <v>1398</v>
      </c>
      <c r="Y517" s="1224" t="s">
        <v>1582</v>
      </c>
      <c r="Z517" s="1224"/>
      <c r="AA517" s="1224"/>
      <c r="AB517" s="1224"/>
      <c r="AC517" s="1224"/>
      <c r="AD517" s="1224"/>
      <c r="AE517" s="1224"/>
      <c r="AF517" s="1224"/>
      <c r="AG517" s="1224"/>
      <c r="AH517" s="1224"/>
      <c r="AI517" s="1224"/>
      <c r="AJ517" s="1224"/>
      <c r="AK517" s="1224"/>
      <c r="AL517" s="1224"/>
      <c r="AM517" s="1224"/>
      <c r="AN517" s="1224"/>
      <c r="AO517" s="1224"/>
      <c r="AP517" s="1224"/>
      <c r="AQ517" s="1224"/>
      <c r="AR517" s="1224"/>
      <c r="AS517" s="1224"/>
      <c r="AT517" s="1224"/>
      <c r="AU517" s="1224"/>
      <c r="AV517" s="1224"/>
      <c r="AW517" s="1224"/>
      <c r="AX517" s="1224"/>
      <c r="AY517" s="1224"/>
      <c r="AZ517" s="1224"/>
      <c r="BA517" s="1224"/>
      <c r="BB517" s="1224"/>
      <c r="BC517" s="1224"/>
      <c r="BD517" s="1224"/>
      <c r="BE517" s="1224"/>
      <c r="BF517" s="1224"/>
      <c r="BG517" s="1225"/>
      <c r="BQ517" s="5"/>
      <c r="BX517" s="35"/>
    </row>
    <row r="518" spans="1:76" ht="12" customHeight="1" x14ac:dyDescent="0.15">
      <c r="A518" s="1"/>
      <c r="O518" s="6"/>
      <c r="W518" s="6"/>
      <c r="X518" s="414"/>
      <c r="Y518" s="1018" t="s">
        <v>1583</v>
      </c>
      <c r="Z518" s="1018"/>
      <c r="AA518" s="1018"/>
      <c r="AB518" s="1018"/>
      <c r="AC518" s="1018"/>
      <c r="AD518" s="1018"/>
      <c r="AE518" s="1018"/>
      <c r="AF518" s="1018"/>
      <c r="AG518" s="1018"/>
      <c r="AH518" s="1018"/>
      <c r="AI518" s="1018"/>
      <c r="AJ518" s="1018"/>
      <c r="AK518" s="1018"/>
      <c r="AL518" s="1018"/>
      <c r="AM518" s="1018"/>
      <c r="AN518" s="1018"/>
      <c r="AO518" s="1018"/>
      <c r="AP518" s="1018"/>
      <c r="AQ518" s="1018"/>
      <c r="AR518" s="1018"/>
      <c r="AS518" s="1018"/>
      <c r="AT518" s="1018"/>
      <c r="AU518" s="1018"/>
      <c r="AV518" s="1018"/>
      <c r="AW518" s="1018"/>
      <c r="AX518" s="450"/>
      <c r="AY518" s="450"/>
      <c r="AZ518" s="450"/>
      <c r="BA518" s="450"/>
      <c r="BB518" s="450"/>
      <c r="BC518" s="450"/>
      <c r="BD518" s="450"/>
      <c r="BE518" s="450"/>
      <c r="BF518" s="450"/>
      <c r="BG518" s="451"/>
      <c r="BQ518" s="5"/>
      <c r="BX518" s="6"/>
    </row>
    <row r="519" spans="1:76" ht="12" customHeight="1" x14ac:dyDescent="0.15">
      <c r="A519" s="1"/>
      <c r="O519" s="6"/>
      <c r="W519" s="6"/>
      <c r="X519" s="135"/>
      <c r="Y519" s="985" t="s">
        <v>1725</v>
      </c>
      <c r="Z519" s="986"/>
      <c r="AA519" s="986"/>
      <c r="AB519" s="986"/>
      <c r="AC519" s="986"/>
      <c r="AD519" s="986"/>
      <c r="AE519" s="986"/>
      <c r="AF519" s="986"/>
      <c r="AG519" s="986"/>
      <c r="AH519" s="986"/>
      <c r="AI519" s="986"/>
      <c r="AJ519" s="986"/>
      <c r="AK519" s="986"/>
      <c r="AL519" s="986"/>
      <c r="AM519" s="986"/>
      <c r="AN519" s="986"/>
      <c r="AO519" s="986"/>
      <c r="AP519" s="986"/>
      <c r="AQ519" s="986"/>
      <c r="AR519" s="986"/>
      <c r="AS519" s="986"/>
      <c r="AT519" s="987"/>
      <c r="AU519" s="11"/>
      <c r="AV519" s="11"/>
      <c r="AW519" s="11" t="s">
        <v>10</v>
      </c>
      <c r="AX519" s="11"/>
      <c r="AY519" s="11"/>
      <c r="AZ519" s="11" t="s">
        <v>415</v>
      </c>
      <c r="BA519" s="12"/>
      <c r="BD519" s="133"/>
      <c r="BE519" s="133"/>
      <c r="BF519" s="133"/>
      <c r="BG519" s="134"/>
      <c r="BQ519" s="5"/>
      <c r="BX519" s="6"/>
    </row>
    <row r="520" spans="1:76" ht="12" customHeight="1" x14ac:dyDescent="0.15">
      <c r="A520" s="1"/>
      <c r="O520" s="6"/>
      <c r="W520" s="6"/>
      <c r="X520" s="135"/>
      <c r="Y520" s="985" t="s">
        <v>1139</v>
      </c>
      <c r="Z520" s="986"/>
      <c r="AA520" s="986"/>
      <c r="AB520" s="986"/>
      <c r="AC520" s="986"/>
      <c r="AD520" s="986"/>
      <c r="AE520" s="986"/>
      <c r="AF520" s="986"/>
      <c r="AG520" s="986"/>
      <c r="AH520" s="986"/>
      <c r="AI520" s="986"/>
      <c r="AJ520" s="986"/>
      <c r="AK520" s="986"/>
      <c r="AL520" s="986"/>
      <c r="AM520" s="986"/>
      <c r="AN520" s="986"/>
      <c r="AO520" s="986"/>
      <c r="AP520" s="986"/>
      <c r="AQ520" s="986"/>
      <c r="AR520" s="986"/>
      <c r="AS520" s="986"/>
      <c r="AT520" s="987"/>
      <c r="AU520" s="11"/>
      <c r="AV520" s="11"/>
      <c r="AW520" s="11" t="s">
        <v>10</v>
      </c>
      <c r="AX520" s="11"/>
      <c r="AY520" s="11"/>
      <c r="AZ520" s="11" t="s">
        <v>415</v>
      </c>
      <c r="BA520" s="12"/>
      <c r="BD520" s="133"/>
      <c r="BE520" s="133"/>
      <c r="BF520" s="133"/>
      <c r="BG520" s="134"/>
      <c r="BQ520" s="5"/>
      <c r="BX520" s="6"/>
    </row>
    <row r="521" spans="1:76" ht="12" customHeight="1" x14ac:dyDescent="0.15">
      <c r="A521" s="1"/>
      <c r="O521" s="6"/>
      <c r="W521" s="6"/>
      <c r="Y521" s="1023" t="s">
        <v>1140</v>
      </c>
      <c r="Z521" s="1024"/>
      <c r="AA521" s="1024"/>
      <c r="AB521" s="1024"/>
      <c r="AC521" s="1024"/>
      <c r="AD521" s="1024"/>
      <c r="AE521" s="1024"/>
      <c r="AF521" s="1024"/>
      <c r="AG521" s="1024"/>
      <c r="AH521" s="1024"/>
      <c r="AI521" s="1024"/>
      <c r="AJ521" s="1024"/>
      <c r="AK521" s="1024"/>
      <c r="AL521" s="1024"/>
      <c r="AM521" s="1024"/>
      <c r="AN521" s="1024"/>
      <c r="AO521" s="1024"/>
      <c r="AP521" s="1024"/>
      <c r="AQ521" s="1024"/>
      <c r="AR521" s="1024"/>
      <c r="AS521" s="1024"/>
      <c r="AT521" s="1025"/>
      <c r="AU521" s="11"/>
      <c r="AV521" s="11"/>
      <c r="AW521" s="11" t="s">
        <v>10</v>
      </c>
      <c r="AX521" s="11"/>
      <c r="AY521" s="11"/>
      <c r="AZ521" s="11" t="s">
        <v>415</v>
      </c>
      <c r="BA521" s="12"/>
      <c r="BG521" s="6"/>
      <c r="BQ521" s="5"/>
      <c r="BX521" s="6"/>
    </row>
    <row r="522" spans="1:76" ht="12" customHeight="1" x14ac:dyDescent="0.15">
      <c r="A522" s="1"/>
      <c r="O522" s="6"/>
      <c r="W522" s="6"/>
      <c r="Y522" s="985" t="s">
        <v>1141</v>
      </c>
      <c r="Z522" s="986"/>
      <c r="AA522" s="986"/>
      <c r="AB522" s="986"/>
      <c r="AC522" s="986"/>
      <c r="AD522" s="986"/>
      <c r="AE522" s="986"/>
      <c r="AF522" s="986"/>
      <c r="AG522" s="986"/>
      <c r="AH522" s="986"/>
      <c r="AI522" s="986"/>
      <c r="AJ522" s="986"/>
      <c r="AK522" s="986"/>
      <c r="AL522" s="986"/>
      <c r="AM522" s="986"/>
      <c r="AN522" s="986"/>
      <c r="AO522" s="986"/>
      <c r="AP522" s="986"/>
      <c r="AQ522" s="986"/>
      <c r="AR522" s="986"/>
      <c r="AS522" s="986"/>
      <c r="AT522" s="987"/>
      <c r="AU522" s="11"/>
      <c r="AV522" s="11"/>
      <c r="AW522" s="11" t="s">
        <v>10</v>
      </c>
      <c r="AX522" s="11"/>
      <c r="AY522" s="11"/>
      <c r="AZ522" s="11" t="s">
        <v>415</v>
      </c>
      <c r="BA522" s="12"/>
      <c r="BG522" s="6"/>
      <c r="BQ522" s="5"/>
      <c r="BX522" s="6"/>
    </row>
    <row r="523" spans="1:76" ht="12" customHeight="1" x14ac:dyDescent="0.15">
      <c r="A523" s="1"/>
      <c r="B523" s="2"/>
      <c r="C523" s="2"/>
      <c r="O523" s="6"/>
      <c r="W523" s="6"/>
      <c r="X523" s="135"/>
      <c r="Y523" s="111"/>
      <c r="Z523" s="133"/>
      <c r="AA523" s="133"/>
      <c r="AB523" s="133"/>
      <c r="AC523" s="133"/>
      <c r="AD523" s="133"/>
      <c r="AE523" s="133"/>
      <c r="AF523" s="133"/>
      <c r="AG523" s="133"/>
      <c r="AH523" s="133"/>
      <c r="AI523" s="50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4"/>
      <c r="BH523" s="20"/>
      <c r="BI523" s="20"/>
      <c r="BJ523" s="20"/>
      <c r="BK523" s="20"/>
      <c r="BL523" s="20"/>
      <c r="BM523" s="20"/>
      <c r="BN523" s="20"/>
      <c r="BO523" s="20"/>
      <c r="BP523" s="20"/>
      <c r="BQ523" s="21"/>
      <c r="BX523" s="6"/>
    </row>
    <row r="524" spans="1:76" ht="12" customHeight="1" x14ac:dyDescent="0.15">
      <c r="A524" s="1"/>
      <c r="B524" s="2"/>
      <c r="C524" s="2"/>
      <c r="O524" s="6"/>
      <c r="W524" s="6"/>
      <c r="X524" s="53" t="s">
        <v>1502</v>
      </c>
      <c r="Y524" s="1133" t="s">
        <v>1171</v>
      </c>
      <c r="Z524" s="1133"/>
      <c r="AA524" s="1133"/>
      <c r="AB524" s="1133"/>
      <c r="AC524" s="1133"/>
      <c r="AD524" s="1133"/>
      <c r="AE524" s="1133"/>
      <c r="AF524" s="1133"/>
      <c r="AG524" s="1133"/>
      <c r="AH524" s="1133"/>
      <c r="AI524" s="1133"/>
      <c r="AJ524" s="1133"/>
      <c r="AK524" s="1133"/>
      <c r="AL524" s="1133"/>
      <c r="AM524" s="1133"/>
      <c r="AN524" s="1133"/>
      <c r="AO524" s="1133"/>
      <c r="AP524" s="1133"/>
      <c r="AQ524" s="1133"/>
      <c r="AR524" s="1133"/>
      <c r="AS524" s="1133"/>
      <c r="AT524" s="1133"/>
      <c r="AU524" s="1133"/>
      <c r="AV524" s="1133"/>
      <c r="AW524" s="1133"/>
      <c r="AX524" s="1133"/>
      <c r="AY524" s="1133"/>
      <c r="AZ524" s="1133"/>
      <c r="BA524" s="1133"/>
      <c r="BB524" s="1133"/>
      <c r="BC524" s="1133"/>
      <c r="BD524" s="1133"/>
      <c r="BE524" s="1133"/>
      <c r="BF524" s="1133"/>
      <c r="BG524" s="1239"/>
      <c r="BH524" s="932"/>
      <c r="BI524" s="933"/>
      <c r="BJ524" s="933"/>
      <c r="BK524" s="933"/>
      <c r="BL524" s="933"/>
      <c r="BM524" s="933"/>
      <c r="BN524" s="933"/>
      <c r="BO524" s="933"/>
      <c r="BP524" s="933"/>
      <c r="BQ524" s="934"/>
      <c r="BX524" s="6"/>
    </row>
    <row r="525" spans="1:76" ht="12" customHeight="1" x14ac:dyDescent="0.15">
      <c r="A525" s="1"/>
      <c r="B525" s="2"/>
      <c r="C525" s="2"/>
      <c r="O525" s="6"/>
      <c r="W525" s="6"/>
      <c r="X525" s="8"/>
      <c r="Y525" s="1133"/>
      <c r="Z525" s="1133"/>
      <c r="AA525" s="1133"/>
      <c r="AB525" s="1133"/>
      <c r="AC525" s="1133"/>
      <c r="AD525" s="1133"/>
      <c r="AE525" s="1133"/>
      <c r="AF525" s="1133"/>
      <c r="AG525" s="1133"/>
      <c r="AH525" s="1133"/>
      <c r="AI525" s="1133"/>
      <c r="AJ525" s="1133"/>
      <c r="AK525" s="1133"/>
      <c r="AL525" s="1133"/>
      <c r="AM525" s="1133"/>
      <c r="AN525" s="1133"/>
      <c r="AO525" s="1133"/>
      <c r="AP525" s="1133"/>
      <c r="AQ525" s="1133"/>
      <c r="AR525" s="1133"/>
      <c r="AS525" s="1133"/>
      <c r="AT525" s="1133"/>
      <c r="AU525" s="1133"/>
      <c r="AV525" s="1133"/>
      <c r="AW525" s="1133"/>
      <c r="AX525" s="1133"/>
      <c r="AY525" s="1133"/>
      <c r="AZ525" s="1133"/>
      <c r="BA525" s="1133"/>
      <c r="BB525" s="1133"/>
      <c r="BC525" s="1133"/>
      <c r="BD525" s="1133"/>
      <c r="BE525" s="1133"/>
      <c r="BF525" s="1133"/>
      <c r="BG525" s="1239"/>
      <c r="BH525" s="932"/>
      <c r="BI525" s="933"/>
      <c r="BJ525" s="933"/>
      <c r="BK525" s="933"/>
      <c r="BL525" s="933"/>
      <c r="BM525" s="933"/>
      <c r="BN525" s="933"/>
      <c r="BO525" s="933"/>
      <c r="BP525" s="933"/>
      <c r="BQ525" s="934"/>
      <c r="BX525" s="6"/>
    </row>
    <row r="526" spans="1:76" ht="12" customHeight="1" x14ac:dyDescent="0.15">
      <c r="A526" s="1"/>
      <c r="B526" s="2"/>
      <c r="C526" s="2"/>
      <c r="O526" s="6"/>
      <c r="W526" s="6"/>
      <c r="Z526" s="72" t="s">
        <v>194</v>
      </c>
      <c r="AA526" s="2" t="s">
        <v>195</v>
      </c>
      <c r="AN526" s="2" t="s">
        <v>199</v>
      </c>
      <c r="AX526" s="2" t="s">
        <v>196</v>
      </c>
      <c r="BG526" s="6"/>
      <c r="BH526" s="20"/>
      <c r="BI526" s="20"/>
      <c r="BJ526" s="20"/>
      <c r="BK526" s="20"/>
      <c r="BL526" s="20"/>
      <c r="BM526" s="20"/>
      <c r="BN526" s="20"/>
      <c r="BO526" s="20"/>
      <c r="BP526" s="20"/>
      <c r="BQ526" s="21"/>
      <c r="BX526" s="6"/>
    </row>
    <row r="527" spans="1:76" ht="12" customHeight="1" x14ac:dyDescent="0.15">
      <c r="A527" s="1"/>
      <c r="B527" s="2"/>
      <c r="C527" s="2"/>
      <c r="O527" s="6"/>
      <c r="W527" s="6"/>
      <c r="AN527" s="2" t="s">
        <v>197</v>
      </c>
      <c r="AX527" s="928" t="s">
        <v>198</v>
      </c>
      <c r="AY527" s="928"/>
      <c r="AZ527" s="928"/>
      <c r="BA527" s="928"/>
      <c r="BB527" s="928"/>
      <c r="BC527" s="928"/>
      <c r="BD527" s="928"/>
      <c r="BE527" s="928"/>
      <c r="BF527" s="928"/>
      <c r="BG527" s="929"/>
      <c r="BH527" s="20"/>
      <c r="BI527" s="20"/>
      <c r="BJ527" s="20"/>
      <c r="BK527" s="20"/>
      <c r="BL527" s="20"/>
      <c r="BM527" s="20"/>
      <c r="BN527" s="20"/>
      <c r="BO527" s="20"/>
      <c r="BP527" s="20"/>
      <c r="BQ527" s="21"/>
      <c r="BX527" s="6"/>
    </row>
    <row r="528" spans="1:76" ht="12" customHeight="1" x14ac:dyDescent="0.15">
      <c r="A528" s="1"/>
      <c r="B528" s="2"/>
      <c r="C528" s="2"/>
      <c r="O528" s="6"/>
      <c r="W528" s="6"/>
      <c r="AX528" s="928"/>
      <c r="AY528" s="928"/>
      <c r="AZ528" s="928"/>
      <c r="BA528" s="928"/>
      <c r="BB528" s="928"/>
      <c r="BC528" s="928"/>
      <c r="BD528" s="928"/>
      <c r="BE528" s="928"/>
      <c r="BF528" s="928"/>
      <c r="BG528" s="929"/>
      <c r="BH528" s="20"/>
      <c r="BI528" s="20"/>
      <c r="BJ528" s="20"/>
      <c r="BK528" s="20"/>
      <c r="BL528" s="20"/>
      <c r="BM528" s="20"/>
      <c r="BN528" s="20"/>
      <c r="BO528" s="20"/>
      <c r="BP528" s="20"/>
      <c r="BQ528" s="21"/>
      <c r="BX528" s="6"/>
    </row>
    <row r="529" spans="1:76" ht="12" customHeight="1" x14ac:dyDescent="0.15">
      <c r="A529" s="1"/>
      <c r="B529" s="2"/>
      <c r="C529" s="2"/>
      <c r="P529" s="1"/>
      <c r="X529" s="39"/>
      <c r="AN529" s="2" t="s">
        <v>171</v>
      </c>
      <c r="AX529" s="928" t="s">
        <v>813</v>
      </c>
      <c r="AY529" s="928"/>
      <c r="AZ529" s="928"/>
      <c r="BA529" s="928"/>
      <c r="BB529" s="928"/>
      <c r="BC529" s="928"/>
      <c r="BD529" s="928"/>
      <c r="BE529" s="928"/>
      <c r="BF529" s="928"/>
      <c r="BG529" s="928"/>
      <c r="BH529" s="158"/>
      <c r="BI529" s="20"/>
      <c r="BJ529" s="20"/>
      <c r="BK529" s="20"/>
      <c r="BL529" s="20"/>
      <c r="BM529" s="20"/>
      <c r="BN529" s="20"/>
      <c r="BO529" s="20"/>
      <c r="BP529" s="20"/>
      <c r="BQ529" s="20"/>
      <c r="BR529" s="1"/>
      <c r="BX529" s="6"/>
    </row>
    <row r="530" spans="1:76" ht="12.75" customHeight="1" x14ac:dyDescent="0.15">
      <c r="A530" s="1"/>
      <c r="B530" s="2"/>
      <c r="C530" s="2"/>
      <c r="P530" s="1"/>
      <c r="X530" s="39"/>
      <c r="AX530" s="928"/>
      <c r="AY530" s="928"/>
      <c r="AZ530" s="928"/>
      <c r="BA530" s="928"/>
      <c r="BB530" s="928"/>
      <c r="BC530" s="928"/>
      <c r="BD530" s="928"/>
      <c r="BE530" s="928"/>
      <c r="BF530" s="928"/>
      <c r="BG530" s="928"/>
      <c r="BH530" s="15"/>
      <c r="BR530" s="1"/>
      <c r="BX530" s="6"/>
    </row>
    <row r="531" spans="1:76" ht="12.75" customHeight="1" x14ac:dyDescent="0.15">
      <c r="A531" s="1"/>
      <c r="B531" s="2"/>
      <c r="C531" s="2"/>
      <c r="O531" s="6"/>
      <c r="W531" s="6"/>
      <c r="AX531" s="540"/>
      <c r="AY531" s="540"/>
      <c r="AZ531" s="540"/>
      <c r="BA531" s="540"/>
      <c r="BB531" s="540"/>
      <c r="BC531" s="540"/>
      <c r="BD531" s="540"/>
      <c r="BE531" s="540"/>
      <c r="BF531" s="540"/>
      <c r="BG531" s="543"/>
      <c r="BQ531" s="5"/>
      <c r="BX531" s="6"/>
    </row>
    <row r="532" spans="1:76" ht="12.75" customHeight="1" x14ac:dyDescent="0.15">
      <c r="A532" s="1"/>
      <c r="B532" s="2"/>
      <c r="C532" s="2"/>
      <c r="O532" s="6"/>
      <c r="W532" s="6"/>
      <c r="X532" s="798" t="s">
        <v>1504</v>
      </c>
      <c r="Y532" s="970" t="s">
        <v>1717</v>
      </c>
      <c r="Z532" s="1240"/>
      <c r="AA532" s="1240"/>
      <c r="AB532" s="1240"/>
      <c r="AC532" s="1240"/>
      <c r="AD532" s="1240"/>
      <c r="AE532" s="1240"/>
      <c r="AF532" s="1240"/>
      <c r="AG532" s="1240"/>
      <c r="AH532" s="1240"/>
      <c r="AI532" s="1240"/>
      <c r="AJ532" s="1240"/>
      <c r="AK532" s="1240"/>
      <c r="AL532" s="1240"/>
      <c r="AM532" s="1240"/>
      <c r="AN532" s="1240"/>
      <c r="AO532" s="1240"/>
      <c r="AP532" s="1240"/>
      <c r="AQ532" s="1240"/>
      <c r="AR532" s="1240"/>
      <c r="AS532" s="1240"/>
      <c r="AT532" s="1240"/>
      <c r="AU532" s="1240"/>
      <c r="AV532" s="1240"/>
      <c r="AW532" s="1240"/>
      <c r="AX532" s="1240"/>
      <c r="AY532" s="1240"/>
      <c r="AZ532" s="1240"/>
      <c r="BA532" s="1240"/>
      <c r="BB532" s="1240"/>
      <c r="BC532" s="1240"/>
      <c r="BD532" s="1240"/>
      <c r="BE532" s="1240"/>
      <c r="BF532" s="1240"/>
      <c r="BG532" s="1241"/>
      <c r="BQ532" s="5"/>
      <c r="BX532" s="6"/>
    </row>
    <row r="533" spans="1:76" ht="12.75" customHeight="1" x14ac:dyDescent="0.15">
      <c r="A533" s="1"/>
      <c r="B533" s="2"/>
      <c r="C533" s="2"/>
      <c r="O533" s="6"/>
      <c r="W533" s="6"/>
      <c r="X533" s="360"/>
      <c r="Y533" s="1240"/>
      <c r="Z533" s="1240"/>
      <c r="AA533" s="1240"/>
      <c r="AB533" s="1240"/>
      <c r="AC533" s="1240"/>
      <c r="AD533" s="1240"/>
      <c r="AE533" s="1240"/>
      <c r="AF533" s="1240"/>
      <c r="AG533" s="1240"/>
      <c r="AH533" s="1240"/>
      <c r="AI533" s="1240"/>
      <c r="AJ533" s="1240"/>
      <c r="AK533" s="1240"/>
      <c r="AL533" s="1240"/>
      <c r="AM533" s="1240"/>
      <c r="AN533" s="1240"/>
      <c r="AO533" s="1240"/>
      <c r="AP533" s="1240"/>
      <c r="AQ533" s="1240"/>
      <c r="AR533" s="1240"/>
      <c r="AS533" s="1240"/>
      <c r="AT533" s="1240"/>
      <c r="AU533" s="1240"/>
      <c r="AV533" s="1240"/>
      <c r="AW533" s="1240"/>
      <c r="AX533" s="1240"/>
      <c r="AY533" s="1240"/>
      <c r="AZ533" s="1240"/>
      <c r="BA533" s="1240"/>
      <c r="BB533" s="1240"/>
      <c r="BC533" s="1240"/>
      <c r="BD533" s="1240"/>
      <c r="BE533" s="1240"/>
      <c r="BF533" s="1240"/>
      <c r="BG533" s="1241"/>
      <c r="BQ533" s="5"/>
      <c r="BX533" s="6"/>
    </row>
    <row r="534" spans="1:76" ht="12.75" customHeight="1" x14ac:dyDescent="0.15">
      <c r="A534" s="1"/>
      <c r="B534" s="2"/>
      <c r="C534" s="2"/>
      <c r="O534" s="6"/>
      <c r="W534" s="6"/>
      <c r="X534" s="360"/>
      <c r="Y534" s="1240"/>
      <c r="Z534" s="1240"/>
      <c r="AA534" s="1240"/>
      <c r="AB534" s="1240"/>
      <c r="AC534" s="1240"/>
      <c r="AD534" s="1240"/>
      <c r="AE534" s="1240"/>
      <c r="AF534" s="1240"/>
      <c r="AG534" s="1240"/>
      <c r="AH534" s="1240"/>
      <c r="AI534" s="1240"/>
      <c r="AJ534" s="1240"/>
      <c r="AK534" s="1240"/>
      <c r="AL534" s="1240"/>
      <c r="AM534" s="1240"/>
      <c r="AN534" s="1240"/>
      <c r="AO534" s="1240"/>
      <c r="AP534" s="1240"/>
      <c r="AQ534" s="1240"/>
      <c r="AR534" s="1240"/>
      <c r="AS534" s="1240"/>
      <c r="AT534" s="1240"/>
      <c r="AU534" s="1240"/>
      <c r="AV534" s="1240"/>
      <c r="AW534" s="1240"/>
      <c r="AX534" s="1240"/>
      <c r="AY534" s="1240"/>
      <c r="AZ534" s="1240"/>
      <c r="BA534" s="1240"/>
      <c r="BB534" s="1240"/>
      <c r="BC534" s="1240"/>
      <c r="BD534" s="1240"/>
      <c r="BE534" s="1240"/>
      <c r="BF534" s="1240"/>
      <c r="BG534" s="1241"/>
      <c r="BQ534" s="5"/>
      <c r="BX534" s="6"/>
    </row>
    <row r="535" spans="1:76" ht="12.75" customHeight="1" x14ac:dyDescent="0.15">
      <c r="A535" s="42"/>
      <c r="B535" s="44"/>
      <c r="C535" s="44"/>
      <c r="D535" s="44"/>
      <c r="E535" s="44"/>
      <c r="F535" s="44"/>
      <c r="G535" s="44"/>
      <c r="H535" s="44"/>
      <c r="I535" s="44"/>
      <c r="J535" s="44"/>
      <c r="K535" s="44"/>
      <c r="L535" s="44"/>
      <c r="M535" s="44"/>
      <c r="N535" s="44"/>
      <c r="O535" s="45"/>
      <c r="P535" s="44"/>
      <c r="Q535" s="44"/>
      <c r="R535" s="44"/>
      <c r="S535" s="44"/>
      <c r="T535" s="44"/>
      <c r="U535" s="44"/>
      <c r="V535" s="44"/>
      <c r="W535" s="45"/>
      <c r="X535" s="46"/>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73"/>
      <c r="BH535" s="97"/>
      <c r="BI535" s="47"/>
      <c r="BJ535" s="47"/>
      <c r="BK535" s="47"/>
      <c r="BL535" s="47"/>
      <c r="BM535" s="47"/>
      <c r="BN535" s="47"/>
      <c r="BO535" s="47"/>
      <c r="BP535" s="47"/>
      <c r="BQ535" s="48"/>
      <c r="BR535" s="44"/>
      <c r="BS535" s="44"/>
      <c r="BT535" s="44"/>
      <c r="BU535" s="44"/>
      <c r="BV535" s="44"/>
      <c r="BW535" s="44"/>
      <c r="BX535" s="45"/>
    </row>
    <row r="536" spans="1:76" ht="12" customHeight="1" x14ac:dyDescent="0.15">
      <c r="A536" s="70"/>
      <c r="B536" s="84"/>
      <c r="C536" s="84"/>
      <c r="D536" s="13"/>
      <c r="E536" s="13"/>
      <c r="F536" s="13"/>
      <c r="G536" s="13"/>
      <c r="H536" s="13"/>
      <c r="I536" s="13"/>
      <c r="J536" s="13"/>
      <c r="K536" s="13"/>
      <c r="L536" s="13"/>
      <c r="M536" s="13"/>
      <c r="N536" s="13"/>
      <c r="O536" s="35"/>
      <c r="P536" s="13"/>
      <c r="Q536" s="13"/>
      <c r="R536" s="13"/>
      <c r="S536" s="13"/>
      <c r="T536" s="13"/>
      <c r="U536" s="13"/>
      <c r="V536" s="13"/>
      <c r="W536" s="35"/>
      <c r="X536" s="36"/>
      <c r="Y536" s="13"/>
      <c r="Z536" s="13"/>
      <c r="AA536" s="13"/>
      <c r="AB536" s="13"/>
      <c r="AC536" s="13"/>
      <c r="AD536" s="13"/>
      <c r="AE536" s="13"/>
      <c r="AF536" s="13"/>
      <c r="AG536" s="13"/>
      <c r="AH536" s="13"/>
      <c r="AI536" s="487"/>
      <c r="AJ536" s="13"/>
      <c r="AK536" s="13"/>
      <c r="AL536" s="13"/>
      <c r="AM536" s="13"/>
      <c r="AN536" s="13"/>
      <c r="AO536" s="13"/>
      <c r="AP536" s="13"/>
      <c r="AQ536" s="13"/>
      <c r="AR536" s="13"/>
      <c r="AS536" s="13"/>
      <c r="AT536" s="13"/>
      <c r="AU536" s="13"/>
      <c r="AV536" s="373"/>
      <c r="AW536" s="635"/>
      <c r="AX536" s="635"/>
      <c r="AY536" s="635"/>
      <c r="AZ536" s="635"/>
      <c r="BA536" s="635"/>
      <c r="BB536" s="635"/>
      <c r="BC536" s="13"/>
      <c r="BD536" s="13"/>
      <c r="BE536" s="13"/>
      <c r="BF536" s="13"/>
      <c r="BG536" s="35"/>
      <c r="BH536" s="37"/>
      <c r="BI536" s="37"/>
      <c r="BJ536" s="37"/>
      <c r="BK536" s="37"/>
      <c r="BL536" s="37"/>
      <c r="BM536" s="37"/>
      <c r="BN536" s="37"/>
      <c r="BO536" s="37"/>
      <c r="BP536" s="37"/>
      <c r="BQ536" s="38"/>
      <c r="BR536" s="13"/>
      <c r="BS536" s="13"/>
      <c r="BT536" s="13"/>
      <c r="BU536" s="13"/>
      <c r="BV536" s="13"/>
      <c r="BW536" s="13"/>
      <c r="BX536" s="35"/>
    </row>
    <row r="537" spans="1:76" ht="12" customHeight="1" x14ac:dyDescent="0.15">
      <c r="A537" s="1"/>
      <c r="B537" s="7" t="s">
        <v>1501</v>
      </c>
      <c r="C537" s="2" t="s">
        <v>320</v>
      </c>
      <c r="O537" s="6"/>
      <c r="W537" s="6"/>
      <c r="X537" s="39"/>
      <c r="BG537" s="6"/>
      <c r="BQ537" s="5"/>
      <c r="BX537" s="6"/>
    </row>
    <row r="538" spans="1:76" ht="12" customHeight="1" x14ac:dyDescent="0.15">
      <c r="A538" s="1"/>
      <c r="B538" s="2"/>
      <c r="C538" s="2" t="s">
        <v>1500</v>
      </c>
      <c r="D538" s="955" t="s">
        <v>148</v>
      </c>
      <c r="E538" s="955"/>
      <c r="F538" s="955"/>
      <c r="G538" s="955"/>
      <c r="H538" s="955"/>
      <c r="I538" s="955"/>
      <c r="J538" s="955"/>
      <c r="K538" s="955"/>
      <c r="L538" s="955"/>
      <c r="M538" s="955"/>
      <c r="N538" s="955"/>
      <c r="O538" s="956"/>
      <c r="P538" s="1"/>
      <c r="Q538" s="2" t="s">
        <v>1498</v>
      </c>
      <c r="S538" s="3" t="s">
        <v>1485</v>
      </c>
      <c r="T538" s="25"/>
      <c r="U538" s="930" t="s">
        <v>1497</v>
      </c>
      <c r="V538" s="930"/>
      <c r="W538" s="1095"/>
      <c r="X538" s="3" t="s">
        <v>1486</v>
      </c>
      <c r="Y538" s="2" t="s">
        <v>1875</v>
      </c>
      <c r="BG538" s="6"/>
      <c r="BH538" s="4" t="s">
        <v>670</v>
      </c>
      <c r="BQ538" s="5"/>
      <c r="BX538" s="6"/>
    </row>
    <row r="539" spans="1:76" ht="12" customHeight="1" x14ac:dyDescent="0.15">
      <c r="A539" s="1"/>
      <c r="D539" s="955"/>
      <c r="E539" s="955"/>
      <c r="F539" s="955"/>
      <c r="G539" s="955"/>
      <c r="H539" s="955"/>
      <c r="I539" s="955"/>
      <c r="J539" s="955"/>
      <c r="K539" s="955"/>
      <c r="L539" s="955"/>
      <c r="M539" s="955"/>
      <c r="N539" s="955"/>
      <c r="O539" s="956"/>
      <c r="P539" s="1"/>
      <c r="Q539" s="2" t="s">
        <v>723</v>
      </c>
      <c r="W539" s="6"/>
      <c r="X539" s="39"/>
      <c r="BG539" s="6"/>
      <c r="BQ539" s="5"/>
      <c r="BX539" s="6"/>
    </row>
    <row r="540" spans="1:76" ht="12" customHeight="1" x14ac:dyDescent="0.15">
      <c r="A540" s="1"/>
      <c r="D540" s="955"/>
      <c r="E540" s="955"/>
      <c r="F540" s="955"/>
      <c r="G540" s="955"/>
      <c r="H540" s="955"/>
      <c r="I540" s="955"/>
      <c r="J540" s="955"/>
      <c r="K540" s="955"/>
      <c r="L540" s="955"/>
      <c r="M540" s="955"/>
      <c r="N540" s="955"/>
      <c r="O540" s="956"/>
      <c r="W540" s="6"/>
      <c r="X540" s="39"/>
      <c r="BG540" s="6"/>
      <c r="BQ540" s="5"/>
      <c r="BX540" s="6"/>
    </row>
    <row r="541" spans="1:76" ht="12" customHeight="1" x14ac:dyDescent="0.15">
      <c r="A541" s="1"/>
      <c r="D541" s="953"/>
      <c r="E541" s="953"/>
      <c r="F541" s="953"/>
      <c r="G541" s="953"/>
      <c r="H541" s="953"/>
      <c r="I541" s="953"/>
      <c r="J541" s="953"/>
      <c r="K541" s="953"/>
      <c r="L541" s="953"/>
      <c r="M541" s="953"/>
      <c r="N541" s="953"/>
      <c r="O541" s="954"/>
      <c r="W541" s="6"/>
      <c r="BG541" s="6"/>
      <c r="BQ541" s="5"/>
      <c r="BX541" s="6"/>
    </row>
    <row r="542" spans="1:76" ht="12" customHeight="1" x14ac:dyDescent="0.15">
      <c r="A542" s="1"/>
      <c r="O542" s="6"/>
      <c r="W542" s="6"/>
      <c r="BG542" s="6"/>
      <c r="BQ542" s="5"/>
      <c r="BX542" s="6"/>
    </row>
    <row r="543" spans="1:76" s="168" customFormat="1" ht="12" customHeight="1" x14ac:dyDescent="0.15">
      <c r="A543" s="197"/>
      <c r="B543" s="181"/>
      <c r="C543" s="181" t="s">
        <v>1499</v>
      </c>
      <c r="D543" s="955" t="s">
        <v>1677</v>
      </c>
      <c r="E543" s="955"/>
      <c r="F543" s="955"/>
      <c r="G543" s="955"/>
      <c r="H543" s="955"/>
      <c r="I543" s="955"/>
      <c r="J543" s="955"/>
      <c r="K543" s="955"/>
      <c r="L543" s="955"/>
      <c r="M543" s="955"/>
      <c r="N543" s="955"/>
      <c r="O543" s="956"/>
      <c r="P543" s="197"/>
      <c r="Q543" s="168" t="s">
        <v>1498</v>
      </c>
      <c r="S543" s="409" t="s">
        <v>1485</v>
      </c>
      <c r="T543" s="430"/>
      <c r="U543" s="930" t="s">
        <v>1497</v>
      </c>
      <c r="V543" s="930"/>
      <c r="W543" s="1095"/>
      <c r="X543" s="409" t="s">
        <v>1486</v>
      </c>
      <c r="Y543" s="957" t="s">
        <v>791</v>
      </c>
      <c r="Z543" s="957"/>
      <c r="AA543" s="957"/>
      <c r="AB543" s="957"/>
      <c r="AC543" s="957"/>
      <c r="AD543" s="957"/>
      <c r="AE543" s="957"/>
      <c r="AF543" s="957"/>
      <c r="AG543" s="957"/>
      <c r="AH543" s="957"/>
      <c r="AI543" s="957"/>
      <c r="AJ543" s="957"/>
      <c r="AK543" s="957"/>
      <c r="AL543" s="957"/>
      <c r="AM543" s="957"/>
      <c r="AN543" s="957"/>
      <c r="AO543" s="957"/>
      <c r="AP543" s="957"/>
      <c r="AQ543" s="957"/>
      <c r="AR543" s="957"/>
      <c r="AS543" s="957"/>
      <c r="AT543" s="957"/>
      <c r="AU543" s="957"/>
      <c r="AV543" s="957"/>
      <c r="AW543" s="957"/>
      <c r="AX543" s="957"/>
      <c r="AY543" s="957"/>
      <c r="AZ543" s="957"/>
      <c r="BA543" s="957"/>
      <c r="BB543" s="957"/>
      <c r="BC543" s="957"/>
      <c r="BD543" s="957"/>
      <c r="BE543" s="957"/>
      <c r="BF543" s="957"/>
      <c r="BG543" s="958"/>
      <c r="BH543" s="174" t="s">
        <v>438</v>
      </c>
      <c r="BI543" s="174"/>
      <c r="BJ543" s="174"/>
      <c r="BK543" s="174"/>
      <c r="BL543" s="174"/>
      <c r="BM543" s="174"/>
      <c r="BN543" s="174"/>
      <c r="BO543" s="174"/>
      <c r="BP543" s="174"/>
      <c r="BQ543" s="175"/>
      <c r="BX543" s="198"/>
    </row>
    <row r="544" spans="1:76" s="168" customFormat="1" ht="12" customHeight="1" x14ac:dyDescent="0.15">
      <c r="A544" s="197"/>
      <c r="B544" s="181"/>
      <c r="C544" s="181"/>
      <c r="D544" s="955"/>
      <c r="E544" s="955"/>
      <c r="F544" s="955"/>
      <c r="G544" s="955"/>
      <c r="H544" s="955"/>
      <c r="I544" s="955"/>
      <c r="J544" s="955"/>
      <c r="K544" s="955"/>
      <c r="L544" s="955"/>
      <c r="M544" s="955"/>
      <c r="N544" s="955"/>
      <c r="O544" s="956"/>
      <c r="P544" s="197"/>
      <c r="Q544" s="168" t="s">
        <v>723</v>
      </c>
      <c r="W544" s="198"/>
      <c r="X544" s="409"/>
      <c r="Y544" s="957"/>
      <c r="Z544" s="957"/>
      <c r="AA544" s="957"/>
      <c r="AB544" s="957"/>
      <c r="AC544" s="957"/>
      <c r="AD544" s="957"/>
      <c r="AE544" s="957"/>
      <c r="AF544" s="957"/>
      <c r="AG544" s="957"/>
      <c r="AH544" s="957"/>
      <c r="AI544" s="957"/>
      <c r="AJ544" s="957"/>
      <c r="AK544" s="957"/>
      <c r="AL544" s="957"/>
      <c r="AM544" s="957"/>
      <c r="AN544" s="957"/>
      <c r="AO544" s="957"/>
      <c r="AP544" s="957"/>
      <c r="AQ544" s="957"/>
      <c r="AR544" s="957"/>
      <c r="AS544" s="957"/>
      <c r="AT544" s="957"/>
      <c r="AU544" s="957"/>
      <c r="AV544" s="957"/>
      <c r="AW544" s="957"/>
      <c r="AX544" s="957"/>
      <c r="AY544" s="957"/>
      <c r="AZ544" s="957"/>
      <c r="BA544" s="957"/>
      <c r="BB544" s="957"/>
      <c r="BC544" s="957"/>
      <c r="BD544" s="957"/>
      <c r="BE544" s="957"/>
      <c r="BF544" s="957"/>
      <c r="BG544" s="958"/>
      <c r="BH544" s="174" t="s">
        <v>257</v>
      </c>
      <c r="BI544" s="174"/>
      <c r="BJ544" s="174"/>
      <c r="BK544" s="174"/>
      <c r="BL544" s="174"/>
      <c r="BM544" s="174"/>
      <c r="BN544" s="174"/>
      <c r="BO544" s="174"/>
      <c r="BP544" s="174"/>
      <c r="BQ544" s="175"/>
      <c r="BX544" s="198"/>
    </row>
    <row r="545" spans="1:76" s="168" customFormat="1" ht="12" customHeight="1" x14ac:dyDescent="0.15">
      <c r="A545" s="197"/>
      <c r="B545" s="181"/>
      <c r="C545" s="181"/>
      <c r="D545" s="955"/>
      <c r="E545" s="955"/>
      <c r="F545" s="955"/>
      <c r="G545" s="955"/>
      <c r="H545" s="955"/>
      <c r="I545" s="955"/>
      <c r="J545" s="955"/>
      <c r="K545" s="955"/>
      <c r="L545" s="955"/>
      <c r="M545" s="955"/>
      <c r="N545" s="955"/>
      <c r="O545" s="956"/>
      <c r="W545" s="198"/>
      <c r="X545" s="409"/>
      <c r="Y545" s="168" t="s">
        <v>792</v>
      </c>
      <c r="AI545" s="428"/>
      <c r="BG545" s="198"/>
      <c r="BH545" s="174"/>
      <c r="BI545" s="174"/>
      <c r="BJ545" s="174"/>
      <c r="BK545" s="174"/>
      <c r="BL545" s="174"/>
      <c r="BM545" s="174"/>
      <c r="BN545" s="174"/>
      <c r="BO545" s="174"/>
      <c r="BP545" s="174"/>
      <c r="BQ545" s="175"/>
      <c r="BX545" s="198"/>
    </row>
    <row r="546" spans="1:76" s="168" customFormat="1" ht="12" customHeight="1" x14ac:dyDescent="0.15">
      <c r="A546" s="197"/>
      <c r="B546" s="181"/>
      <c r="C546" s="181"/>
      <c r="D546" s="955"/>
      <c r="E546" s="955"/>
      <c r="F546" s="955"/>
      <c r="G546" s="955"/>
      <c r="H546" s="955"/>
      <c r="I546" s="955"/>
      <c r="J546" s="955"/>
      <c r="K546" s="955"/>
      <c r="L546" s="955"/>
      <c r="M546" s="955"/>
      <c r="N546" s="955"/>
      <c r="O546" s="956"/>
      <c r="W546" s="198"/>
      <c r="X546" s="409"/>
      <c r="Y546" s="409" t="s">
        <v>1496</v>
      </c>
      <c r="Z546" s="168" t="s">
        <v>671</v>
      </c>
      <c r="AI546" s="428"/>
      <c r="BG546" s="198"/>
      <c r="BH546" s="174"/>
      <c r="BI546" s="174"/>
      <c r="BJ546" s="174"/>
      <c r="BK546" s="174"/>
      <c r="BL546" s="174"/>
      <c r="BM546" s="174"/>
      <c r="BN546" s="174"/>
      <c r="BO546" s="174"/>
      <c r="BP546" s="174"/>
      <c r="BQ546" s="175"/>
      <c r="BX546" s="198"/>
    </row>
    <row r="547" spans="1:76" s="168" customFormat="1" ht="12" customHeight="1" x14ac:dyDescent="0.15">
      <c r="A547" s="197"/>
      <c r="B547" s="181"/>
      <c r="C547" s="181"/>
      <c r="D547" s="955"/>
      <c r="E547" s="955"/>
      <c r="F547" s="955"/>
      <c r="G547" s="955"/>
      <c r="H547" s="955"/>
      <c r="I547" s="955"/>
      <c r="J547" s="955"/>
      <c r="K547" s="955"/>
      <c r="L547" s="955"/>
      <c r="M547" s="955"/>
      <c r="N547" s="955"/>
      <c r="O547" s="956"/>
      <c r="W547" s="198"/>
      <c r="X547" s="409"/>
      <c r="Y547" s="409" t="s">
        <v>1495</v>
      </c>
      <c r="Z547" s="168" t="s">
        <v>1876</v>
      </c>
      <c r="AI547" s="428"/>
      <c r="BG547" s="198"/>
      <c r="BH547" s="174"/>
      <c r="BI547" s="174"/>
      <c r="BJ547" s="174"/>
      <c r="BK547" s="174"/>
      <c r="BL547" s="174"/>
      <c r="BM547" s="174"/>
      <c r="BN547" s="174"/>
      <c r="BO547" s="174"/>
      <c r="BP547" s="174"/>
      <c r="BQ547" s="175"/>
      <c r="BX547" s="198"/>
    </row>
    <row r="548" spans="1:76" s="168" customFormat="1" ht="12" customHeight="1" x14ac:dyDescent="0.15">
      <c r="A548" s="197"/>
      <c r="B548" s="181"/>
      <c r="C548" s="181"/>
      <c r="D548" s="955"/>
      <c r="E548" s="955"/>
      <c r="F548" s="955"/>
      <c r="G548" s="955"/>
      <c r="H548" s="955"/>
      <c r="I548" s="955"/>
      <c r="J548" s="955"/>
      <c r="K548" s="955"/>
      <c r="L548" s="955"/>
      <c r="M548" s="955"/>
      <c r="N548" s="955"/>
      <c r="O548" s="956"/>
      <c r="W548" s="198"/>
      <c r="Y548" s="409" t="s">
        <v>1494</v>
      </c>
      <c r="Z548" s="955" t="s">
        <v>50</v>
      </c>
      <c r="AA548" s="955"/>
      <c r="AB548" s="955"/>
      <c r="AC548" s="955"/>
      <c r="AD548" s="955"/>
      <c r="AE548" s="955"/>
      <c r="AF548" s="955"/>
      <c r="AG548" s="955"/>
      <c r="AH548" s="955"/>
      <c r="AI548" s="955"/>
      <c r="AJ548" s="955"/>
      <c r="AK548" s="955"/>
      <c r="AL548" s="955"/>
      <c r="AM548" s="955"/>
      <c r="AN548" s="955"/>
      <c r="AO548" s="955"/>
      <c r="AP548" s="955"/>
      <c r="AQ548" s="955"/>
      <c r="AR548" s="955"/>
      <c r="AS548" s="955"/>
      <c r="AT548" s="955"/>
      <c r="AU548" s="955"/>
      <c r="AV548" s="955"/>
      <c r="AW548" s="955"/>
      <c r="AX548" s="955"/>
      <c r="AY548" s="955"/>
      <c r="AZ548" s="955"/>
      <c r="BA548" s="955"/>
      <c r="BB548" s="955"/>
      <c r="BC548" s="955"/>
      <c r="BD548" s="955"/>
      <c r="BE548" s="955"/>
      <c r="BF548" s="955"/>
      <c r="BG548" s="956"/>
      <c r="BH548" s="534"/>
      <c r="BI548" s="174"/>
      <c r="BJ548" s="174"/>
      <c r="BK548" s="174"/>
      <c r="BL548" s="174"/>
      <c r="BM548" s="174"/>
      <c r="BN548" s="174"/>
      <c r="BO548" s="174"/>
      <c r="BP548" s="174"/>
      <c r="BQ548" s="175"/>
      <c r="BX548" s="198"/>
    </row>
    <row r="549" spans="1:76" s="168" customFormat="1" ht="12" customHeight="1" x14ac:dyDescent="0.15">
      <c r="A549" s="197"/>
      <c r="B549" s="181"/>
      <c r="C549" s="181"/>
      <c r="D549" s="955"/>
      <c r="E549" s="955"/>
      <c r="F549" s="955"/>
      <c r="G549" s="955"/>
      <c r="H549" s="955"/>
      <c r="I549" s="955"/>
      <c r="J549" s="955"/>
      <c r="K549" s="955"/>
      <c r="L549" s="955"/>
      <c r="M549" s="955"/>
      <c r="N549" s="955"/>
      <c r="O549" s="956"/>
      <c r="W549" s="198"/>
      <c r="Z549" s="955"/>
      <c r="AA549" s="955"/>
      <c r="AB549" s="955"/>
      <c r="AC549" s="955"/>
      <c r="AD549" s="955"/>
      <c r="AE549" s="955"/>
      <c r="AF549" s="955"/>
      <c r="AG549" s="955"/>
      <c r="AH549" s="955"/>
      <c r="AI549" s="955"/>
      <c r="AJ549" s="955"/>
      <c r="AK549" s="955"/>
      <c r="AL549" s="955"/>
      <c r="AM549" s="955"/>
      <c r="AN549" s="955"/>
      <c r="AO549" s="955"/>
      <c r="AP549" s="955"/>
      <c r="AQ549" s="955"/>
      <c r="AR549" s="955"/>
      <c r="AS549" s="955"/>
      <c r="AT549" s="955"/>
      <c r="AU549" s="955"/>
      <c r="AV549" s="955"/>
      <c r="AW549" s="955"/>
      <c r="AX549" s="955"/>
      <c r="AY549" s="955"/>
      <c r="AZ549" s="955"/>
      <c r="BA549" s="955"/>
      <c r="BB549" s="955"/>
      <c r="BC549" s="955"/>
      <c r="BD549" s="955"/>
      <c r="BE549" s="955"/>
      <c r="BF549" s="955"/>
      <c r="BG549" s="956"/>
      <c r="BH549" s="534"/>
      <c r="BI549" s="174"/>
      <c r="BJ549" s="174"/>
      <c r="BK549" s="174"/>
      <c r="BL549" s="174"/>
      <c r="BM549" s="174"/>
      <c r="BN549" s="174"/>
      <c r="BO549" s="174"/>
      <c r="BP549" s="174"/>
      <c r="BQ549" s="175"/>
      <c r="BX549" s="198"/>
    </row>
    <row r="550" spans="1:76" s="168" customFormat="1" ht="12" customHeight="1" x14ac:dyDescent="0.15">
      <c r="A550" s="197"/>
      <c r="B550" s="181"/>
      <c r="C550" s="181"/>
      <c r="D550" s="955"/>
      <c r="E550" s="955"/>
      <c r="F550" s="955"/>
      <c r="G550" s="955"/>
      <c r="H550" s="955"/>
      <c r="I550" s="955"/>
      <c r="J550" s="955"/>
      <c r="K550" s="955"/>
      <c r="L550" s="955"/>
      <c r="M550" s="955"/>
      <c r="N550" s="955"/>
      <c r="O550" s="956"/>
      <c r="W550" s="198"/>
      <c r="Z550" s="955"/>
      <c r="AA550" s="955"/>
      <c r="AB550" s="955"/>
      <c r="AC550" s="955"/>
      <c r="AD550" s="955"/>
      <c r="AE550" s="955"/>
      <c r="AF550" s="955"/>
      <c r="AG550" s="955"/>
      <c r="AH550" s="955"/>
      <c r="AI550" s="955"/>
      <c r="AJ550" s="955"/>
      <c r="AK550" s="955"/>
      <c r="AL550" s="955"/>
      <c r="AM550" s="955"/>
      <c r="AN550" s="955"/>
      <c r="AO550" s="955"/>
      <c r="AP550" s="955"/>
      <c r="AQ550" s="955"/>
      <c r="AR550" s="955"/>
      <c r="AS550" s="955"/>
      <c r="AT550" s="955"/>
      <c r="AU550" s="955"/>
      <c r="AV550" s="955"/>
      <c r="AW550" s="955"/>
      <c r="AX550" s="955"/>
      <c r="AY550" s="955"/>
      <c r="AZ550" s="955"/>
      <c r="BA550" s="955"/>
      <c r="BB550" s="955"/>
      <c r="BC550" s="955"/>
      <c r="BD550" s="955"/>
      <c r="BE550" s="955"/>
      <c r="BF550" s="955"/>
      <c r="BG550" s="956"/>
      <c r="BH550" s="534"/>
      <c r="BI550" s="174"/>
      <c r="BJ550" s="174"/>
      <c r="BK550" s="174"/>
      <c r="BL550" s="174"/>
      <c r="BM550" s="174"/>
      <c r="BN550" s="174"/>
      <c r="BO550" s="174"/>
      <c r="BP550" s="174"/>
      <c r="BQ550" s="175"/>
      <c r="BX550" s="198"/>
    </row>
    <row r="551" spans="1:76" ht="12" customHeight="1" x14ac:dyDescent="0.15">
      <c r="A551" s="1"/>
      <c r="O551" s="6"/>
      <c r="W551" s="6"/>
      <c r="Y551" s="409" t="s">
        <v>1493</v>
      </c>
      <c r="Z551" s="955" t="s">
        <v>1236</v>
      </c>
      <c r="AA551" s="955"/>
      <c r="AB551" s="955"/>
      <c r="AC551" s="955"/>
      <c r="AD551" s="955"/>
      <c r="AE551" s="955"/>
      <c r="AF551" s="955"/>
      <c r="AG551" s="955"/>
      <c r="AH551" s="955"/>
      <c r="AI551" s="955"/>
      <c r="AJ551" s="955"/>
      <c r="AK551" s="955"/>
      <c r="AL551" s="955"/>
      <c r="AM551" s="955"/>
      <c r="AN551" s="955"/>
      <c r="AO551" s="955"/>
      <c r="AP551" s="955"/>
      <c r="AQ551" s="955"/>
      <c r="AR551" s="955"/>
      <c r="AS551" s="955"/>
      <c r="AT551" s="955"/>
      <c r="AU551" s="955"/>
      <c r="AV551" s="955"/>
      <c r="AW551" s="955"/>
      <c r="AX551" s="955"/>
      <c r="AY551" s="955"/>
      <c r="AZ551" s="955"/>
      <c r="BA551" s="955"/>
      <c r="BB551" s="955"/>
      <c r="BC551" s="955"/>
      <c r="BD551" s="955"/>
      <c r="BE551" s="955"/>
      <c r="BF551" s="955"/>
      <c r="BG551" s="956"/>
      <c r="BH551" s="15"/>
      <c r="BQ551" s="5"/>
      <c r="BR551" s="168"/>
      <c r="BS551" s="207"/>
      <c r="BT551" s="207"/>
      <c r="BU551" s="207"/>
      <c r="BV551" s="207"/>
      <c r="BW551" s="207"/>
      <c r="BX551" s="198"/>
    </row>
    <row r="552" spans="1:76" ht="12" customHeight="1" x14ac:dyDescent="0.15">
      <c r="A552" s="1"/>
      <c r="O552" s="6"/>
      <c r="W552" s="6"/>
      <c r="Y552" s="409"/>
      <c r="Z552" s="955"/>
      <c r="AA552" s="955"/>
      <c r="AB552" s="955"/>
      <c r="AC552" s="955"/>
      <c r="AD552" s="955"/>
      <c r="AE552" s="955"/>
      <c r="AF552" s="955"/>
      <c r="AG552" s="955"/>
      <c r="AH552" s="955"/>
      <c r="AI552" s="955"/>
      <c r="AJ552" s="955"/>
      <c r="AK552" s="955"/>
      <c r="AL552" s="955"/>
      <c r="AM552" s="955"/>
      <c r="AN552" s="955"/>
      <c r="AO552" s="955"/>
      <c r="AP552" s="955"/>
      <c r="AQ552" s="955"/>
      <c r="AR552" s="955"/>
      <c r="AS552" s="955"/>
      <c r="AT552" s="955"/>
      <c r="AU552" s="955"/>
      <c r="AV552" s="955"/>
      <c r="AW552" s="955"/>
      <c r="AX552" s="955"/>
      <c r="AY552" s="955"/>
      <c r="AZ552" s="955"/>
      <c r="BA552" s="955"/>
      <c r="BB552" s="955"/>
      <c r="BC552" s="955"/>
      <c r="BD552" s="955"/>
      <c r="BE552" s="955"/>
      <c r="BF552" s="955"/>
      <c r="BG552" s="956"/>
      <c r="BQ552" s="5"/>
      <c r="BR552" s="168"/>
      <c r="BS552" s="168"/>
      <c r="BT552" s="168"/>
      <c r="BU552" s="168"/>
      <c r="BV552" s="168"/>
      <c r="BW552" s="168"/>
      <c r="BX552" s="198"/>
    </row>
    <row r="553" spans="1:76" ht="12" customHeight="1" x14ac:dyDescent="0.15">
      <c r="A553" s="1"/>
      <c r="O553" s="6"/>
      <c r="W553" s="6"/>
      <c r="Y553" s="3" t="s">
        <v>1492</v>
      </c>
      <c r="Z553" s="2" t="s">
        <v>655</v>
      </c>
      <c r="BG553" s="6"/>
      <c r="BQ553" s="5"/>
      <c r="BX553" s="6"/>
    </row>
    <row r="554" spans="1:76" s="168" customFormat="1" ht="12" customHeight="1" x14ac:dyDescent="0.15">
      <c r="A554" s="532"/>
      <c r="B554" s="181"/>
      <c r="C554" s="181"/>
      <c r="O554" s="198"/>
      <c r="W554" s="198"/>
      <c r="Y554" s="409" t="s">
        <v>1491</v>
      </c>
      <c r="Z554" s="928" t="s">
        <v>1678</v>
      </c>
      <c r="AA554" s="928"/>
      <c r="AB554" s="928"/>
      <c r="AC554" s="928"/>
      <c r="AD554" s="928"/>
      <c r="AE554" s="928"/>
      <c r="AF554" s="928"/>
      <c r="AG554" s="928"/>
      <c r="AH554" s="928"/>
      <c r="AI554" s="928"/>
      <c r="AJ554" s="928"/>
      <c r="AK554" s="928"/>
      <c r="AL554" s="928"/>
      <c r="AM554" s="928"/>
      <c r="AN554" s="928"/>
      <c r="AO554" s="928"/>
      <c r="AP554" s="928"/>
      <c r="AQ554" s="928"/>
      <c r="AR554" s="928"/>
      <c r="AS554" s="928"/>
      <c r="AT554" s="928"/>
      <c r="AU554" s="928"/>
      <c r="AV554" s="928"/>
      <c r="AW554" s="928"/>
      <c r="AX554" s="928"/>
      <c r="AY554" s="928"/>
      <c r="AZ554" s="928"/>
      <c r="BA554" s="928"/>
      <c r="BB554" s="928"/>
      <c r="BC554" s="928"/>
      <c r="BD554" s="928"/>
      <c r="BE554" s="928"/>
      <c r="BF554" s="928"/>
      <c r="BG554" s="929"/>
      <c r="BH554" s="943" t="s">
        <v>1679</v>
      </c>
      <c r="BI554" s="944"/>
      <c r="BJ554" s="944"/>
      <c r="BK554" s="944"/>
      <c r="BL554" s="944"/>
      <c r="BM554" s="944"/>
      <c r="BN554" s="944"/>
      <c r="BO554" s="944"/>
      <c r="BP554" s="944"/>
      <c r="BQ554" s="945"/>
      <c r="BX554" s="198"/>
    </row>
    <row r="555" spans="1:76" s="168" customFormat="1" ht="12" customHeight="1" x14ac:dyDescent="0.15">
      <c r="A555" s="532"/>
      <c r="B555" s="181"/>
      <c r="C555" s="181"/>
      <c r="O555" s="198"/>
      <c r="W555" s="198"/>
      <c r="Y555" s="402"/>
      <c r="Z555" s="928"/>
      <c r="AA555" s="928"/>
      <c r="AB555" s="928"/>
      <c r="AC555" s="928"/>
      <c r="AD555" s="928"/>
      <c r="AE555" s="928"/>
      <c r="AF555" s="928"/>
      <c r="AG555" s="928"/>
      <c r="AH555" s="928"/>
      <c r="AI555" s="928"/>
      <c r="AJ555" s="928"/>
      <c r="AK555" s="928"/>
      <c r="AL555" s="928"/>
      <c r="AM555" s="928"/>
      <c r="AN555" s="928"/>
      <c r="AO555" s="928"/>
      <c r="AP555" s="928"/>
      <c r="AQ555" s="928"/>
      <c r="AR555" s="928"/>
      <c r="AS555" s="928"/>
      <c r="AT555" s="928"/>
      <c r="AU555" s="928"/>
      <c r="AV555" s="928"/>
      <c r="AW555" s="928"/>
      <c r="AX555" s="928"/>
      <c r="AY555" s="928"/>
      <c r="AZ555" s="928"/>
      <c r="BA555" s="928"/>
      <c r="BB555" s="928"/>
      <c r="BC555" s="928"/>
      <c r="BD555" s="928"/>
      <c r="BE555" s="928"/>
      <c r="BF555" s="928"/>
      <c r="BG555" s="929"/>
      <c r="BH555" s="943"/>
      <c r="BI555" s="944"/>
      <c r="BJ555" s="944"/>
      <c r="BK555" s="944"/>
      <c r="BL555" s="944"/>
      <c r="BM555" s="944"/>
      <c r="BN555" s="944"/>
      <c r="BO555" s="944"/>
      <c r="BP555" s="944"/>
      <c r="BQ555" s="945"/>
      <c r="BX555" s="198"/>
    </row>
    <row r="556" spans="1:76" s="168" customFormat="1" ht="12" customHeight="1" x14ac:dyDescent="0.15">
      <c r="A556" s="532"/>
      <c r="B556" s="181"/>
      <c r="C556" s="181"/>
      <c r="O556" s="198"/>
      <c r="W556" s="198"/>
      <c r="Y556" s="409" t="s">
        <v>1490</v>
      </c>
      <c r="Z556" s="168" t="s">
        <v>1603</v>
      </c>
      <c r="AI556" s="428"/>
      <c r="BG556" s="198"/>
      <c r="BH556" s="924" t="s">
        <v>1680</v>
      </c>
      <c r="BI556" s="946"/>
      <c r="BJ556" s="946"/>
      <c r="BK556" s="946"/>
      <c r="BL556" s="946"/>
      <c r="BM556" s="946"/>
      <c r="BN556" s="946"/>
      <c r="BO556" s="946"/>
      <c r="BP556" s="946"/>
      <c r="BQ556" s="947"/>
      <c r="BX556" s="198"/>
    </row>
    <row r="557" spans="1:76" s="168" customFormat="1" ht="12" customHeight="1" x14ac:dyDescent="0.15">
      <c r="A557" s="532"/>
      <c r="B557" s="181"/>
      <c r="C557" s="181"/>
      <c r="O557" s="198"/>
      <c r="W557" s="198"/>
      <c r="Y557" s="409" t="s">
        <v>1489</v>
      </c>
      <c r="Z557" s="168" t="s">
        <v>1604</v>
      </c>
      <c r="AI557" s="428"/>
      <c r="BG557" s="198"/>
      <c r="BH557" s="948"/>
      <c r="BI557" s="946"/>
      <c r="BJ557" s="946"/>
      <c r="BK557" s="946"/>
      <c r="BL557" s="946"/>
      <c r="BM557" s="946"/>
      <c r="BN557" s="946"/>
      <c r="BO557" s="946"/>
      <c r="BP557" s="946"/>
      <c r="BQ557" s="947"/>
      <c r="BX557" s="198"/>
    </row>
    <row r="558" spans="1:76" s="168" customFormat="1" ht="12" customHeight="1" x14ac:dyDescent="0.15">
      <c r="A558" s="532"/>
      <c r="B558" s="181"/>
      <c r="C558" s="181"/>
      <c r="O558" s="198"/>
      <c r="W558" s="198"/>
      <c r="Y558" s="409" t="s">
        <v>1488</v>
      </c>
      <c r="Z558" s="168" t="s">
        <v>1605</v>
      </c>
      <c r="AI558" s="428"/>
      <c r="BG558" s="198"/>
      <c r="BH558" s="174"/>
      <c r="BI558" s="174"/>
      <c r="BJ558" s="174"/>
      <c r="BK558" s="174"/>
      <c r="BL558" s="174"/>
      <c r="BM558" s="174"/>
      <c r="BN558" s="174"/>
      <c r="BO558" s="174"/>
      <c r="BP558" s="174"/>
      <c r="BQ558" s="175"/>
      <c r="BX558" s="198"/>
    </row>
    <row r="559" spans="1:76" s="168" customFormat="1" ht="12" customHeight="1" x14ac:dyDescent="0.15">
      <c r="A559" s="532"/>
      <c r="B559" s="181"/>
      <c r="C559" s="181"/>
      <c r="O559" s="198"/>
      <c r="W559" s="198"/>
      <c r="Y559" s="168" t="s">
        <v>1487</v>
      </c>
      <c r="Z559" s="674" t="s">
        <v>1702</v>
      </c>
      <c r="AA559" s="674"/>
      <c r="AB559" s="674"/>
      <c r="AC559" s="674"/>
      <c r="AD559" s="674"/>
      <c r="AE559" s="674"/>
      <c r="AF559" s="674"/>
      <c r="AG559" s="674"/>
      <c r="AH559" s="674"/>
      <c r="AI559" s="674"/>
      <c r="AJ559" s="674"/>
      <c r="AK559" s="674"/>
      <c r="AL559" s="674"/>
      <c r="AM559" s="674"/>
      <c r="AN559" s="674"/>
      <c r="AO559" s="674"/>
      <c r="AP559" s="674"/>
      <c r="AQ559" s="674"/>
      <c r="AR559" s="674"/>
      <c r="AS559" s="674"/>
      <c r="AT559" s="674"/>
      <c r="AU559" s="674"/>
      <c r="AV559" s="674"/>
      <c r="AW559" s="674"/>
      <c r="AX559" s="674"/>
      <c r="AY559" s="674"/>
      <c r="AZ559" s="674"/>
      <c r="BA559" s="674"/>
      <c r="BB559" s="674"/>
      <c r="BC559" s="674"/>
      <c r="BD559" s="674"/>
      <c r="BE559" s="674"/>
      <c r="BF559" s="674"/>
      <c r="BG559" s="675"/>
      <c r="BH559" s="940"/>
      <c r="BI559" s="941"/>
      <c r="BJ559" s="941"/>
      <c r="BK559" s="941"/>
      <c r="BL559" s="941"/>
      <c r="BM559" s="941"/>
      <c r="BN559" s="941"/>
      <c r="BO559" s="941"/>
      <c r="BP559" s="941"/>
      <c r="BQ559" s="942"/>
      <c r="BX559" s="198"/>
    </row>
    <row r="560" spans="1:76" s="168" customFormat="1" ht="12" customHeight="1" x14ac:dyDescent="0.15">
      <c r="A560" s="532"/>
      <c r="B560" s="181"/>
      <c r="C560" s="181"/>
      <c r="O560" s="198"/>
      <c r="W560" s="198"/>
      <c r="Z560" s="674"/>
      <c r="AA560" s="674"/>
      <c r="AB560" s="674"/>
      <c r="AC560" s="674"/>
      <c r="AD560" s="674"/>
      <c r="AE560" s="674"/>
      <c r="AF560" s="674"/>
      <c r="AG560" s="674"/>
      <c r="AH560" s="674"/>
      <c r="AI560" s="674"/>
      <c r="AJ560" s="674"/>
      <c r="AK560" s="674"/>
      <c r="AL560" s="674"/>
      <c r="AM560" s="674"/>
      <c r="AN560" s="674"/>
      <c r="AO560" s="674"/>
      <c r="AP560" s="674"/>
      <c r="AQ560" s="674"/>
      <c r="AR560" s="674"/>
      <c r="AS560" s="674"/>
      <c r="AT560" s="674"/>
      <c r="AU560" s="674"/>
      <c r="AV560" s="674"/>
      <c r="AW560" s="674"/>
      <c r="AX560" s="674"/>
      <c r="AY560" s="674"/>
      <c r="AZ560" s="674"/>
      <c r="BA560" s="674"/>
      <c r="BB560" s="674"/>
      <c r="BC560" s="674"/>
      <c r="BD560" s="674"/>
      <c r="BE560" s="674"/>
      <c r="BF560" s="674"/>
      <c r="BG560" s="675"/>
      <c r="BH560" s="940"/>
      <c r="BI560" s="941"/>
      <c r="BJ560" s="941"/>
      <c r="BK560" s="941"/>
      <c r="BL560" s="941"/>
      <c r="BM560" s="941"/>
      <c r="BN560" s="941"/>
      <c r="BO560" s="941"/>
      <c r="BP560" s="941"/>
      <c r="BQ560" s="942"/>
      <c r="BX560" s="198"/>
    </row>
    <row r="561" spans="1:76" s="168" customFormat="1" ht="12" customHeight="1" x14ac:dyDescent="0.15">
      <c r="A561" s="532"/>
      <c r="B561" s="181"/>
      <c r="C561" s="181"/>
      <c r="O561" s="198"/>
      <c r="W561" s="198"/>
      <c r="Z561" s="674"/>
      <c r="AA561" s="674"/>
      <c r="AB561" s="674"/>
      <c r="AC561" s="674"/>
      <c r="AD561" s="674"/>
      <c r="AE561" s="674"/>
      <c r="AF561" s="674"/>
      <c r="AG561" s="674"/>
      <c r="AH561" s="674"/>
      <c r="AI561" s="674"/>
      <c r="AJ561" s="674"/>
      <c r="AK561" s="674"/>
      <c r="AL561" s="674"/>
      <c r="AM561" s="674"/>
      <c r="AN561" s="674"/>
      <c r="AO561" s="674"/>
      <c r="AP561" s="674"/>
      <c r="AQ561" s="674"/>
      <c r="AR561" s="674"/>
      <c r="AS561" s="674"/>
      <c r="AT561" s="674"/>
      <c r="AU561" s="674"/>
      <c r="AV561" s="674"/>
      <c r="AW561" s="674"/>
      <c r="AX561" s="674"/>
      <c r="AY561" s="674"/>
      <c r="AZ561" s="674"/>
      <c r="BA561" s="674"/>
      <c r="BB561" s="674"/>
      <c r="BC561" s="674"/>
      <c r="BD561" s="674"/>
      <c r="BE561" s="674"/>
      <c r="BF561" s="674"/>
      <c r="BG561" s="675"/>
      <c r="BH561" s="940"/>
      <c r="BI561" s="941"/>
      <c r="BJ561" s="941"/>
      <c r="BK561" s="941"/>
      <c r="BL561" s="941"/>
      <c r="BM561" s="941"/>
      <c r="BN561" s="941"/>
      <c r="BO561" s="941"/>
      <c r="BP561" s="941"/>
      <c r="BQ561" s="942"/>
      <c r="BX561" s="198"/>
    </row>
    <row r="562" spans="1:76" ht="12" customHeight="1" x14ac:dyDescent="0.15">
      <c r="A562" s="14"/>
      <c r="O562" s="6"/>
      <c r="W562" s="6"/>
      <c r="X562" s="3" t="s">
        <v>1486</v>
      </c>
      <c r="Y562" s="988" t="s">
        <v>1584</v>
      </c>
      <c r="Z562" s="988"/>
      <c r="AA562" s="988"/>
      <c r="AB562" s="988"/>
      <c r="AC562" s="988"/>
      <c r="AD562" s="988"/>
      <c r="AE562" s="988"/>
      <c r="AF562" s="988"/>
      <c r="AG562" s="988"/>
      <c r="AH562" s="988"/>
      <c r="AI562" s="988"/>
      <c r="AJ562" s="988"/>
      <c r="AK562" s="988"/>
      <c r="AL562" s="988"/>
      <c r="AM562" s="988"/>
      <c r="AN562" s="988"/>
      <c r="AO562" s="988"/>
      <c r="AP562" s="988"/>
      <c r="AQ562" s="988"/>
      <c r="AR562" s="988"/>
      <c r="AS562" s="988"/>
      <c r="AT562" s="988"/>
      <c r="AU562" s="988"/>
      <c r="AV562" s="988"/>
      <c r="AW562" s="988"/>
      <c r="AX562" s="988"/>
      <c r="AY562" s="988"/>
      <c r="AZ562" s="988"/>
      <c r="BA562" s="988"/>
      <c r="BB562" s="988"/>
      <c r="BC562" s="988"/>
      <c r="BD562" s="988"/>
      <c r="BE562" s="988"/>
      <c r="BF562" s="988"/>
      <c r="BG562" s="989"/>
      <c r="BH562" s="4" t="s">
        <v>532</v>
      </c>
      <c r="BQ562" s="5"/>
      <c r="BX562" s="6"/>
    </row>
    <row r="563" spans="1:76" ht="12" customHeight="1" x14ac:dyDescent="0.15">
      <c r="A563" s="14"/>
      <c r="O563" s="6"/>
      <c r="W563" s="6"/>
      <c r="X563" s="2"/>
      <c r="Y563" s="988"/>
      <c r="Z563" s="988"/>
      <c r="AA563" s="988"/>
      <c r="AB563" s="988"/>
      <c r="AC563" s="988"/>
      <c r="AD563" s="988"/>
      <c r="AE563" s="988"/>
      <c r="AF563" s="988"/>
      <c r="AG563" s="988"/>
      <c r="AH563" s="988"/>
      <c r="AI563" s="988"/>
      <c r="AJ563" s="988"/>
      <c r="AK563" s="988"/>
      <c r="AL563" s="988"/>
      <c r="AM563" s="988"/>
      <c r="AN563" s="988"/>
      <c r="AO563" s="988"/>
      <c r="AP563" s="988"/>
      <c r="AQ563" s="988"/>
      <c r="AR563" s="988"/>
      <c r="AS563" s="988"/>
      <c r="AT563" s="988"/>
      <c r="AU563" s="988"/>
      <c r="AV563" s="988"/>
      <c r="AW563" s="988"/>
      <c r="AX563" s="988"/>
      <c r="AY563" s="988"/>
      <c r="AZ563" s="988"/>
      <c r="BA563" s="988"/>
      <c r="BB563" s="988"/>
      <c r="BC563" s="988"/>
      <c r="BD563" s="988"/>
      <c r="BE563" s="988"/>
      <c r="BF563" s="988"/>
      <c r="BG563" s="989"/>
      <c r="BQ563" s="5"/>
      <c r="BX563" s="6"/>
    </row>
    <row r="564" spans="1:76" ht="12" customHeight="1" x14ac:dyDescent="0.15">
      <c r="A564" s="14"/>
      <c r="O564" s="6"/>
      <c r="W564" s="6"/>
      <c r="X564" s="2"/>
      <c r="Y564" s="988"/>
      <c r="Z564" s="988"/>
      <c r="AA564" s="988"/>
      <c r="AB564" s="988"/>
      <c r="AC564" s="988"/>
      <c r="AD564" s="988"/>
      <c r="AE564" s="988"/>
      <c r="AF564" s="988"/>
      <c r="AG564" s="988"/>
      <c r="AH564" s="988"/>
      <c r="AI564" s="988"/>
      <c r="AJ564" s="988"/>
      <c r="AK564" s="988"/>
      <c r="AL564" s="988"/>
      <c r="AM564" s="988"/>
      <c r="AN564" s="988"/>
      <c r="AO564" s="988"/>
      <c r="AP564" s="988"/>
      <c r="AQ564" s="988"/>
      <c r="AR564" s="988"/>
      <c r="AS564" s="988"/>
      <c r="AT564" s="988"/>
      <c r="AU564" s="988"/>
      <c r="AV564" s="988"/>
      <c r="AW564" s="988"/>
      <c r="AX564" s="988"/>
      <c r="AY564" s="988"/>
      <c r="AZ564" s="988"/>
      <c r="BA564" s="988"/>
      <c r="BB564" s="988"/>
      <c r="BC564" s="988"/>
      <c r="BD564" s="988"/>
      <c r="BE564" s="988"/>
      <c r="BF564" s="988"/>
      <c r="BG564" s="989"/>
      <c r="BQ564" s="5"/>
      <c r="BX564" s="6"/>
    </row>
    <row r="565" spans="1:76" ht="12" customHeight="1" x14ac:dyDescent="0.15">
      <c r="A565" s="14"/>
      <c r="O565" s="6"/>
      <c r="W565" s="6"/>
      <c r="X565" s="2"/>
      <c r="Y565" s="988"/>
      <c r="Z565" s="988"/>
      <c r="AA565" s="988"/>
      <c r="AB565" s="988"/>
      <c r="AC565" s="988"/>
      <c r="AD565" s="988"/>
      <c r="AE565" s="988"/>
      <c r="AF565" s="988"/>
      <c r="AG565" s="988"/>
      <c r="AH565" s="988"/>
      <c r="AI565" s="988"/>
      <c r="AJ565" s="988"/>
      <c r="AK565" s="988"/>
      <c r="AL565" s="988"/>
      <c r="AM565" s="988"/>
      <c r="AN565" s="988"/>
      <c r="AO565" s="988"/>
      <c r="AP565" s="988"/>
      <c r="AQ565" s="988"/>
      <c r="AR565" s="988"/>
      <c r="AS565" s="988"/>
      <c r="AT565" s="988"/>
      <c r="AU565" s="988"/>
      <c r="AV565" s="988"/>
      <c r="AW565" s="988"/>
      <c r="AX565" s="988"/>
      <c r="AY565" s="988"/>
      <c r="AZ565" s="988"/>
      <c r="BA565" s="988"/>
      <c r="BB565" s="988"/>
      <c r="BC565" s="988"/>
      <c r="BD565" s="988"/>
      <c r="BE565" s="988"/>
      <c r="BF565" s="988"/>
      <c r="BG565" s="989"/>
      <c r="BH565" s="227"/>
      <c r="BI565" s="223"/>
      <c r="BJ565" s="223"/>
      <c r="BK565" s="223"/>
      <c r="BL565" s="223"/>
      <c r="BM565" s="223"/>
      <c r="BN565" s="223"/>
      <c r="BO565" s="223"/>
      <c r="BP565" s="223"/>
      <c r="BQ565" s="224"/>
      <c r="BX565" s="6"/>
    </row>
    <row r="566" spans="1:76" ht="12" customHeight="1" x14ac:dyDescent="0.15">
      <c r="A566" s="14"/>
      <c r="O566" s="6"/>
      <c r="W566" s="6"/>
      <c r="X566" s="2"/>
      <c r="Y566" s="3" t="s">
        <v>1485</v>
      </c>
      <c r="Z566" s="2" t="s">
        <v>51</v>
      </c>
      <c r="BG566" s="6"/>
      <c r="BH566" s="227"/>
      <c r="BI566" s="223"/>
      <c r="BJ566" s="223"/>
      <c r="BK566" s="223"/>
      <c r="BL566" s="223"/>
      <c r="BM566" s="223"/>
      <c r="BN566" s="223"/>
      <c r="BO566" s="223"/>
      <c r="BP566" s="223"/>
      <c r="BQ566" s="224"/>
      <c r="BX566" s="6"/>
    </row>
    <row r="567" spans="1:76" ht="12" customHeight="1" x14ac:dyDescent="0.15">
      <c r="A567" s="14"/>
      <c r="O567" s="6"/>
      <c r="W567" s="6"/>
      <c r="X567" s="2"/>
      <c r="AA567" s="72" t="s">
        <v>194</v>
      </c>
      <c r="AB567" s="2" t="s">
        <v>696</v>
      </c>
      <c r="BG567" s="6"/>
      <c r="BH567" s="227"/>
      <c r="BI567" s="223"/>
      <c r="BJ567" s="223"/>
      <c r="BK567" s="223"/>
      <c r="BL567" s="223"/>
      <c r="BM567" s="223"/>
      <c r="BN567" s="223"/>
      <c r="BO567" s="223"/>
      <c r="BP567" s="223"/>
      <c r="BQ567" s="224"/>
      <c r="BX567" s="6"/>
    </row>
    <row r="568" spans="1:76" ht="12" customHeight="1" x14ac:dyDescent="0.15">
      <c r="A568" s="14"/>
      <c r="O568" s="6"/>
      <c r="W568" s="6"/>
      <c r="X568" s="2"/>
      <c r="AB568" s="2" t="s">
        <v>697</v>
      </c>
      <c r="BG568" s="6"/>
      <c r="BH568" s="227"/>
      <c r="BI568" s="223"/>
      <c r="BJ568" s="223"/>
      <c r="BK568" s="223"/>
      <c r="BL568" s="223"/>
      <c r="BM568" s="223"/>
      <c r="BN568" s="223"/>
      <c r="BO568" s="223"/>
      <c r="BP568" s="223"/>
      <c r="BQ568" s="224"/>
      <c r="BX568" s="6"/>
    </row>
    <row r="569" spans="1:76" ht="12" customHeight="1" x14ac:dyDescent="0.15">
      <c r="A569" s="14"/>
      <c r="O569" s="6"/>
      <c r="W569" s="6"/>
      <c r="X569" s="2"/>
      <c r="AB569" s="2" t="s">
        <v>698</v>
      </c>
      <c r="AL569" s="2" t="s">
        <v>43</v>
      </c>
      <c r="BG569" s="6"/>
      <c r="BQ569" s="5"/>
      <c r="BX569" s="6"/>
    </row>
    <row r="570" spans="1:76" ht="12" customHeight="1" x14ac:dyDescent="0.15">
      <c r="A570" s="14"/>
      <c r="O570" s="6"/>
      <c r="W570" s="6"/>
      <c r="X570" s="2"/>
      <c r="Y570" s="3" t="s">
        <v>1485</v>
      </c>
      <c r="Z570" s="928" t="s">
        <v>1877</v>
      </c>
      <c r="AA570" s="977"/>
      <c r="AB570" s="977"/>
      <c r="AC570" s="977"/>
      <c r="AD570" s="977"/>
      <c r="AE570" s="977"/>
      <c r="AF570" s="977"/>
      <c r="AG570" s="977"/>
      <c r="AH570" s="977"/>
      <c r="AI570" s="977"/>
      <c r="AJ570" s="977"/>
      <c r="AK570" s="977"/>
      <c r="AL570" s="977"/>
      <c r="AM570" s="977"/>
      <c r="AN570" s="977"/>
      <c r="AO570" s="977"/>
      <c r="AP570" s="977"/>
      <c r="AQ570" s="977"/>
      <c r="AR570" s="977"/>
      <c r="AS570" s="977"/>
      <c r="AT570" s="977"/>
      <c r="AU570" s="977"/>
      <c r="AV570" s="977"/>
      <c r="AW570" s="977"/>
      <c r="AX570" s="977"/>
      <c r="AY570" s="977"/>
      <c r="AZ570" s="977"/>
      <c r="BA570" s="977"/>
      <c r="BB570" s="977"/>
      <c r="BC570" s="977"/>
      <c r="BD570" s="977"/>
      <c r="BE570" s="977"/>
      <c r="BF570" s="977"/>
      <c r="BG570" s="978"/>
      <c r="BQ570" s="5"/>
      <c r="BX570" s="6"/>
    </row>
    <row r="571" spans="1:76" ht="12" customHeight="1" x14ac:dyDescent="0.15">
      <c r="A571" s="14"/>
      <c r="O571" s="6"/>
      <c r="W571" s="6"/>
      <c r="X571" s="2"/>
      <c r="Z571" s="977"/>
      <c r="AA571" s="977"/>
      <c r="AB571" s="977"/>
      <c r="AC571" s="977"/>
      <c r="AD571" s="977"/>
      <c r="AE571" s="977"/>
      <c r="AF571" s="977"/>
      <c r="AG571" s="977"/>
      <c r="AH571" s="977"/>
      <c r="AI571" s="977"/>
      <c r="AJ571" s="977"/>
      <c r="AK571" s="977"/>
      <c r="AL571" s="977"/>
      <c r="AM571" s="977"/>
      <c r="AN571" s="977"/>
      <c r="AO571" s="977"/>
      <c r="AP571" s="977"/>
      <c r="AQ571" s="977"/>
      <c r="AR571" s="977"/>
      <c r="AS571" s="977"/>
      <c r="AT571" s="977"/>
      <c r="AU571" s="977"/>
      <c r="AV571" s="977"/>
      <c r="AW571" s="977"/>
      <c r="AX571" s="977"/>
      <c r="AY571" s="977"/>
      <c r="AZ571" s="977"/>
      <c r="BA571" s="977"/>
      <c r="BB571" s="977"/>
      <c r="BC571" s="977"/>
      <c r="BD571" s="977"/>
      <c r="BE571" s="977"/>
      <c r="BF571" s="977"/>
      <c r="BG571" s="978"/>
      <c r="BQ571" s="5"/>
      <c r="BX571" s="6"/>
    </row>
    <row r="572" spans="1:76" ht="12" customHeight="1" x14ac:dyDescent="0.15">
      <c r="A572" s="14"/>
      <c r="O572" s="6"/>
      <c r="W572" s="6"/>
      <c r="X572" s="2"/>
      <c r="AA572" s="72" t="s">
        <v>194</v>
      </c>
      <c r="AB572" s="2" t="s">
        <v>699</v>
      </c>
      <c r="BG572" s="6"/>
      <c r="BQ572" s="5"/>
      <c r="BX572" s="6"/>
    </row>
    <row r="573" spans="1:76" ht="12" customHeight="1" x14ac:dyDescent="0.15">
      <c r="A573" s="14"/>
      <c r="O573" s="6"/>
      <c r="W573" s="6"/>
      <c r="X573" s="2"/>
      <c r="AB573" s="2" t="s">
        <v>700</v>
      </c>
      <c r="BG573" s="6"/>
      <c r="BQ573" s="5"/>
      <c r="BX573" s="6"/>
    </row>
    <row r="574" spans="1:76" ht="12" customHeight="1" x14ac:dyDescent="0.15">
      <c r="A574" s="14"/>
      <c r="O574" s="6"/>
      <c r="W574" s="6"/>
      <c r="X574" s="2"/>
      <c r="AB574" s="2" t="s">
        <v>701</v>
      </c>
      <c r="BG574" s="6"/>
      <c r="BQ574" s="5"/>
      <c r="BX574" s="6"/>
    </row>
    <row r="575" spans="1:76" ht="12" customHeight="1" x14ac:dyDescent="0.15">
      <c r="A575" s="14"/>
      <c r="O575" s="6"/>
      <c r="W575" s="6"/>
      <c r="X575" s="2"/>
      <c r="AB575" s="2" t="s">
        <v>702</v>
      </c>
      <c r="BG575" s="6"/>
      <c r="BQ575" s="5"/>
      <c r="BX575" s="6"/>
    </row>
    <row r="576" spans="1:76" ht="12" customHeight="1" x14ac:dyDescent="0.15">
      <c r="A576" s="14"/>
      <c r="O576" s="6"/>
      <c r="W576" s="6"/>
      <c r="X576" s="2"/>
      <c r="AB576" s="999" t="s">
        <v>282</v>
      </c>
      <c r="AC576" s="999"/>
      <c r="AD576" s="999"/>
      <c r="AE576" s="999"/>
      <c r="AF576" s="999"/>
      <c r="AG576" s="999"/>
      <c r="AH576" s="999"/>
      <c r="AI576" s="999"/>
      <c r="AJ576" s="999"/>
      <c r="AK576" s="999"/>
      <c r="AL576" s="999"/>
      <c r="AM576" s="999"/>
      <c r="AN576" s="999"/>
      <c r="AO576" s="999"/>
      <c r="AP576" s="999"/>
      <c r="AQ576" s="999"/>
      <c r="AR576" s="999"/>
      <c r="AS576" s="999"/>
      <c r="AT576" s="999"/>
      <c r="AU576" s="999"/>
      <c r="BG576" s="6"/>
      <c r="BQ576" s="5"/>
      <c r="BX576" s="6"/>
    </row>
    <row r="577" spans="1:76" ht="12" customHeight="1" x14ac:dyDescent="0.15">
      <c r="A577" s="14"/>
      <c r="O577" s="6"/>
      <c r="W577" s="6"/>
      <c r="X577" s="2"/>
      <c r="AB577" s="2" t="s">
        <v>1878</v>
      </c>
      <c r="BG577" s="6"/>
      <c r="BQ577" s="5"/>
      <c r="BX577" s="6"/>
    </row>
    <row r="578" spans="1:76" ht="12" customHeight="1" x14ac:dyDescent="0.15">
      <c r="A578" s="14"/>
      <c r="O578" s="6"/>
      <c r="W578" s="6"/>
      <c r="X578" s="2"/>
      <c r="BG578" s="6"/>
      <c r="BQ578" s="5"/>
      <c r="BX578" s="6"/>
    </row>
    <row r="579" spans="1:76" ht="12" customHeight="1" x14ac:dyDescent="0.15">
      <c r="A579" s="14"/>
      <c r="O579" s="6"/>
      <c r="W579" s="6"/>
      <c r="X579" s="2" t="s">
        <v>1402</v>
      </c>
      <c r="Y579" s="955" t="s">
        <v>1091</v>
      </c>
      <c r="Z579" s="955"/>
      <c r="AA579" s="955"/>
      <c r="AB579" s="955"/>
      <c r="AC579" s="955"/>
      <c r="AD579" s="955"/>
      <c r="AE579" s="955"/>
      <c r="AF579" s="955"/>
      <c r="AG579" s="955"/>
      <c r="AH579" s="955"/>
      <c r="AI579" s="955"/>
      <c r="AJ579" s="955"/>
      <c r="AK579" s="955"/>
      <c r="AL579" s="955"/>
      <c r="AM579" s="955"/>
      <c r="AN579" s="955"/>
      <c r="AO579" s="955"/>
      <c r="AP579" s="955"/>
      <c r="AQ579" s="955"/>
      <c r="AR579" s="955"/>
      <c r="AS579" s="955"/>
      <c r="AT579" s="955"/>
      <c r="AU579" s="955"/>
      <c r="AV579" s="955"/>
      <c r="AW579" s="955"/>
      <c r="AX579" s="955"/>
      <c r="AY579" s="955"/>
      <c r="AZ579" s="955"/>
      <c r="BA579" s="955"/>
      <c r="BB579" s="955"/>
      <c r="BC579" s="955"/>
      <c r="BD579" s="955"/>
      <c r="BE579" s="955"/>
      <c r="BF579" s="955"/>
      <c r="BG579" s="956"/>
      <c r="BH579" s="174" t="s">
        <v>1213</v>
      </c>
      <c r="BI579" s="174"/>
      <c r="BJ579" s="174"/>
      <c r="BK579" s="174"/>
      <c r="BL579" s="174"/>
      <c r="BM579" s="174"/>
      <c r="BN579" s="174"/>
      <c r="BO579" s="174"/>
      <c r="BP579" s="174"/>
      <c r="BQ579" s="175"/>
      <c r="BX579" s="6"/>
    </row>
    <row r="580" spans="1:76" ht="12" customHeight="1" x14ac:dyDescent="0.15">
      <c r="A580" s="14"/>
      <c r="O580" s="6"/>
      <c r="W580" s="6"/>
      <c r="X580" s="2"/>
      <c r="Y580" s="955"/>
      <c r="Z580" s="955"/>
      <c r="AA580" s="955"/>
      <c r="AB580" s="955"/>
      <c r="AC580" s="955"/>
      <c r="AD580" s="955"/>
      <c r="AE580" s="955"/>
      <c r="AF580" s="955"/>
      <c r="AG580" s="955"/>
      <c r="AH580" s="955"/>
      <c r="AI580" s="955"/>
      <c r="AJ580" s="955"/>
      <c r="AK580" s="955"/>
      <c r="AL580" s="955"/>
      <c r="AM580" s="955"/>
      <c r="AN580" s="955"/>
      <c r="AO580" s="955"/>
      <c r="AP580" s="955"/>
      <c r="AQ580" s="955"/>
      <c r="AR580" s="955"/>
      <c r="AS580" s="955"/>
      <c r="AT580" s="955"/>
      <c r="AU580" s="955"/>
      <c r="AV580" s="955"/>
      <c r="AW580" s="955"/>
      <c r="AX580" s="955"/>
      <c r="AY580" s="955"/>
      <c r="AZ580" s="955"/>
      <c r="BA580" s="955"/>
      <c r="BB580" s="955"/>
      <c r="BC580" s="955"/>
      <c r="BD580" s="955"/>
      <c r="BE580" s="955"/>
      <c r="BF580" s="955"/>
      <c r="BG580" s="956"/>
      <c r="BH580" s="18"/>
      <c r="BQ580" s="5"/>
      <c r="BX580" s="6"/>
    </row>
    <row r="581" spans="1:76" ht="12" customHeight="1" x14ac:dyDescent="0.15">
      <c r="A581" s="71"/>
      <c r="B581" s="43"/>
      <c r="C581" s="43"/>
      <c r="D581" s="44"/>
      <c r="E581" s="44"/>
      <c r="F581" s="44"/>
      <c r="G581" s="44"/>
      <c r="H581" s="44"/>
      <c r="I581" s="44"/>
      <c r="J581" s="44"/>
      <c r="K581" s="44"/>
      <c r="L581" s="44"/>
      <c r="M581" s="44"/>
      <c r="N581" s="44"/>
      <c r="O581" s="45"/>
      <c r="P581" s="44"/>
      <c r="Q581" s="44"/>
      <c r="R581" s="44"/>
      <c r="S581" s="44"/>
      <c r="T581" s="44"/>
      <c r="U581" s="44"/>
      <c r="V581" s="44"/>
      <c r="W581" s="45"/>
      <c r="X581" s="44"/>
      <c r="Y581" s="603"/>
      <c r="Z581" s="603"/>
      <c r="AA581" s="603"/>
      <c r="AB581" s="603"/>
      <c r="AC581" s="603"/>
      <c r="AD581" s="603"/>
      <c r="AE581" s="603"/>
      <c r="AF581" s="603"/>
      <c r="AG581" s="603"/>
      <c r="AH581" s="603"/>
      <c r="AI581" s="603"/>
      <c r="AJ581" s="603"/>
      <c r="AK581" s="603"/>
      <c r="AL581" s="603"/>
      <c r="AM581" s="603"/>
      <c r="AN581" s="603"/>
      <c r="AO581" s="603"/>
      <c r="AP581" s="603"/>
      <c r="AQ581" s="603"/>
      <c r="AR581" s="603"/>
      <c r="AS581" s="603"/>
      <c r="AT581" s="603"/>
      <c r="AU581" s="603"/>
      <c r="AV581" s="603"/>
      <c r="AW581" s="603"/>
      <c r="AX581" s="603"/>
      <c r="AY581" s="603"/>
      <c r="AZ581" s="603"/>
      <c r="BA581" s="603"/>
      <c r="BB581" s="603"/>
      <c r="BC581" s="603"/>
      <c r="BD581" s="603"/>
      <c r="BE581" s="603"/>
      <c r="BF581" s="603"/>
      <c r="BG581" s="604"/>
      <c r="BH581" s="165"/>
      <c r="BI581" s="47"/>
      <c r="BJ581" s="47"/>
      <c r="BK581" s="47"/>
      <c r="BL581" s="47"/>
      <c r="BM581" s="47"/>
      <c r="BN581" s="47"/>
      <c r="BO581" s="47"/>
      <c r="BP581" s="47"/>
      <c r="BQ581" s="48"/>
      <c r="BR581" s="44"/>
      <c r="BS581" s="44"/>
      <c r="BT581" s="44"/>
      <c r="BU581" s="44"/>
      <c r="BV581" s="44"/>
      <c r="BW581" s="44"/>
      <c r="BX581" s="45"/>
    </row>
    <row r="582" spans="1:76" ht="12" customHeight="1" x14ac:dyDescent="0.15">
      <c r="A582" s="14"/>
      <c r="O582" s="6"/>
      <c r="W582" s="6"/>
      <c r="X582" s="1026"/>
      <c r="Y582" s="1027"/>
      <c r="Z582" s="1027"/>
      <c r="AA582" s="1027"/>
      <c r="AB582" s="1027"/>
      <c r="AC582" s="1027"/>
      <c r="AD582" s="1027"/>
      <c r="AE582" s="1027"/>
      <c r="AF582" s="1027"/>
      <c r="AG582" s="1027"/>
      <c r="AH582" s="1027"/>
      <c r="AI582" s="1027"/>
      <c r="AJ582" s="1027"/>
      <c r="AK582" s="1027"/>
      <c r="AL582" s="1027"/>
      <c r="AM582" s="1027"/>
      <c r="AN582" s="1027"/>
      <c r="AO582" s="1027"/>
      <c r="AP582" s="1027"/>
      <c r="AQ582" s="1027"/>
      <c r="AR582" s="1027"/>
      <c r="AS582" s="1027"/>
      <c r="AT582" s="1027"/>
      <c r="AU582" s="1027"/>
      <c r="AV582" s="1027"/>
      <c r="AW582" s="1027"/>
      <c r="AX582" s="1027"/>
      <c r="AY582" s="1027"/>
      <c r="AZ582" s="1027"/>
      <c r="BA582" s="1027"/>
      <c r="BB582" s="1027"/>
      <c r="BC582" s="1027"/>
      <c r="BD582" s="1027"/>
      <c r="BE582" s="1027"/>
      <c r="BF582" s="1027"/>
      <c r="BG582" s="1028"/>
      <c r="BH582" s="442"/>
      <c r="BI582" s="443"/>
      <c r="BJ582" s="443"/>
      <c r="BK582" s="443"/>
      <c r="BL582" s="443"/>
      <c r="BM582" s="443"/>
      <c r="BN582" s="443"/>
      <c r="BO582" s="443"/>
      <c r="BP582" s="443"/>
      <c r="BQ582" s="444"/>
      <c r="BX582" s="6"/>
    </row>
    <row r="583" spans="1:76" ht="12" customHeight="1" x14ac:dyDescent="0.15">
      <c r="A583" s="532"/>
      <c r="B583" s="181"/>
      <c r="C583" s="181"/>
      <c r="D583" s="168"/>
      <c r="E583" s="168"/>
      <c r="F583" s="168"/>
      <c r="G583" s="168"/>
      <c r="H583" s="168"/>
      <c r="I583" s="168"/>
      <c r="J583" s="168"/>
      <c r="K583" s="168"/>
      <c r="L583" s="168"/>
      <c r="M583" s="168"/>
      <c r="N583" s="168"/>
      <c r="O583" s="198"/>
      <c r="P583" s="168"/>
      <c r="Q583" s="168"/>
      <c r="R583" s="168"/>
      <c r="S583" s="168"/>
      <c r="T583" s="168"/>
      <c r="U583" s="168"/>
      <c r="V583" s="168"/>
      <c r="W583" s="198"/>
      <c r="X583" s="168" t="s">
        <v>1484</v>
      </c>
      <c r="Y583" s="1231" t="s">
        <v>1703</v>
      </c>
      <c r="Z583" s="1232"/>
      <c r="AA583" s="1232"/>
      <c r="AB583" s="1232"/>
      <c r="AC583" s="1232"/>
      <c r="AD583" s="1232"/>
      <c r="AE583" s="1232"/>
      <c r="AF583" s="1232"/>
      <c r="AG583" s="1232"/>
      <c r="AH583" s="1232"/>
      <c r="AI583" s="1232"/>
      <c r="AJ583" s="1232"/>
      <c r="AK583" s="1232"/>
      <c r="AL583" s="1232"/>
      <c r="AM583" s="1232"/>
      <c r="AN583" s="1232"/>
      <c r="AO583" s="1232"/>
      <c r="AP583" s="1232"/>
      <c r="AQ583" s="1232"/>
      <c r="AR583" s="1232"/>
      <c r="AS583" s="1232"/>
      <c r="AT583" s="1232"/>
      <c r="AU583" s="1232"/>
      <c r="AV583" s="1232"/>
      <c r="AW583" s="1232"/>
      <c r="AX583" s="1232"/>
      <c r="AY583" s="1232"/>
      <c r="AZ583" s="1232"/>
      <c r="BA583" s="1232"/>
      <c r="BB583" s="1232"/>
      <c r="BC583" s="1232"/>
      <c r="BD583" s="1232"/>
      <c r="BE583" s="1232"/>
      <c r="BF583" s="1232"/>
      <c r="BG583" s="1233"/>
      <c r="BH583" s="943" t="s">
        <v>1681</v>
      </c>
      <c r="BI583" s="944"/>
      <c r="BJ583" s="944"/>
      <c r="BK583" s="944"/>
      <c r="BL583" s="944"/>
      <c r="BM583" s="944"/>
      <c r="BN583" s="944"/>
      <c r="BO583" s="944"/>
      <c r="BP583" s="944"/>
      <c r="BQ583" s="945"/>
      <c r="BR583" s="168"/>
      <c r="BS583" s="168"/>
      <c r="BT583" s="168"/>
      <c r="BU583" s="168"/>
      <c r="BV583" s="168"/>
      <c r="BW583" s="168"/>
      <c r="BX583" s="198"/>
    </row>
    <row r="584" spans="1:76" s="168" customFormat="1" ht="12" customHeight="1" x14ac:dyDescent="0.15">
      <c r="A584" s="532"/>
      <c r="B584" s="181"/>
      <c r="C584" s="181"/>
      <c r="O584" s="198"/>
      <c r="W584" s="198"/>
      <c r="Y584" s="1232"/>
      <c r="Z584" s="1232"/>
      <c r="AA584" s="1232"/>
      <c r="AB584" s="1232"/>
      <c r="AC584" s="1232"/>
      <c r="AD584" s="1232"/>
      <c r="AE584" s="1232"/>
      <c r="AF584" s="1232"/>
      <c r="AG584" s="1232"/>
      <c r="AH584" s="1232"/>
      <c r="AI584" s="1232"/>
      <c r="AJ584" s="1232"/>
      <c r="AK584" s="1232"/>
      <c r="AL584" s="1232"/>
      <c r="AM584" s="1232"/>
      <c r="AN584" s="1232"/>
      <c r="AO584" s="1232"/>
      <c r="AP584" s="1232"/>
      <c r="AQ584" s="1232"/>
      <c r="AR584" s="1232"/>
      <c r="AS584" s="1232"/>
      <c r="AT584" s="1232"/>
      <c r="AU584" s="1232"/>
      <c r="AV584" s="1232"/>
      <c r="AW584" s="1232"/>
      <c r="AX584" s="1232"/>
      <c r="AY584" s="1232"/>
      <c r="AZ584" s="1232"/>
      <c r="BA584" s="1232"/>
      <c r="BB584" s="1232"/>
      <c r="BC584" s="1232"/>
      <c r="BD584" s="1232"/>
      <c r="BE584" s="1232"/>
      <c r="BF584" s="1232"/>
      <c r="BG584" s="1233"/>
      <c r="BH584" s="943"/>
      <c r="BI584" s="944"/>
      <c r="BJ584" s="944"/>
      <c r="BK584" s="944"/>
      <c r="BL584" s="944"/>
      <c r="BM584" s="944"/>
      <c r="BN584" s="944"/>
      <c r="BO584" s="944"/>
      <c r="BP584" s="944"/>
      <c r="BQ584" s="945"/>
      <c r="BX584" s="198"/>
    </row>
    <row r="585" spans="1:76" s="168" customFormat="1" ht="12" customHeight="1" x14ac:dyDescent="0.15">
      <c r="A585" s="532"/>
      <c r="B585" s="181"/>
      <c r="C585" s="181"/>
      <c r="O585" s="198"/>
      <c r="W585" s="198"/>
      <c r="Y585" s="1232"/>
      <c r="Z585" s="1232"/>
      <c r="AA585" s="1232"/>
      <c r="AB585" s="1232"/>
      <c r="AC585" s="1232"/>
      <c r="AD585" s="1232"/>
      <c r="AE585" s="1232"/>
      <c r="AF585" s="1232"/>
      <c r="AG585" s="1232"/>
      <c r="AH585" s="1232"/>
      <c r="AI585" s="1232"/>
      <c r="AJ585" s="1232"/>
      <c r="AK585" s="1232"/>
      <c r="AL585" s="1232"/>
      <c r="AM585" s="1232"/>
      <c r="AN585" s="1232"/>
      <c r="AO585" s="1232"/>
      <c r="AP585" s="1232"/>
      <c r="AQ585" s="1232"/>
      <c r="AR585" s="1232"/>
      <c r="AS585" s="1232"/>
      <c r="AT585" s="1232"/>
      <c r="AU585" s="1232"/>
      <c r="AV585" s="1232"/>
      <c r="AW585" s="1232"/>
      <c r="AX585" s="1232"/>
      <c r="AY585" s="1232"/>
      <c r="AZ585" s="1232"/>
      <c r="BA585" s="1232"/>
      <c r="BB585" s="1232"/>
      <c r="BC585" s="1232"/>
      <c r="BD585" s="1232"/>
      <c r="BE585" s="1232"/>
      <c r="BF585" s="1232"/>
      <c r="BG585" s="1233"/>
      <c r="BH585" s="552"/>
      <c r="BI585" s="567"/>
      <c r="BJ585" s="567"/>
      <c r="BK585" s="567"/>
      <c r="BL585" s="567"/>
      <c r="BM585" s="567"/>
      <c r="BN585" s="567"/>
      <c r="BO585" s="567"/>
      <c r="BP585" s="567"/>
      <c r="BQ585" s="568"/>
      <c r="BX585" s="198"/>
    </row>
    <row r="586" spans="1:76" s="168" customFormat="1" ht="12" customHeight="1" x14ac:dyDescent="0.15">
      <c r="A586" s="532"/>
      <c r="B586" s="181"/>
      <c r="C586" s="181"/>
      <c r="O586" s="198"/>
      <c r="W586" s="198"/>
      <c r="Y586" s="1232"/>
      <c r="Z586" s="1232"/>
      <c r="AA586" s="1232"/>
      <c r="AB586" s="1232"/>
      <c r="AC586" s="1232"/>
      <c r="AD586" s="1232"/>
      <c r="AE586" s="1232"/>
      <c r="AF586" s="1232"/>
      <c r="AG586" s="1232"/>
      <c r="AH586" s="1232"/>
      <c r="AI586" s="1232"/>
      <c r="AJ586" s="1232"/>
      <c r="AK586" s="1232"/>
      <c r="AL586" s="1232"/>
      <c r="AM586" s="1232"/>
      <c r="AN586" s="1232"/>
      <c r="AO586" s="1232"/>
      <c r="AP586" s="1232"/>
      <c r="AQ586" s="1232"/>
      <c r="AR586" s="1232"/>
      <c r="AS586" s="1232"/>
      <c r="AT586" s="1232"/>
      <c r="AU586" s="1232"/>
      <c r="AV586" s="1232"/>
      <c r="AW586" s="1232"/>
      <c r="AX586" s="1232"/>
      <c r="AY586" s="1232"/>
      <c r="AZ586" s="1232"/>
      <c r="BA586" s="1232"/>
      <c r="BB586" s="1232"/>
      <c r="BC586" s="1232"/>
      <c r="BD586" s="1232"/>
      <c r="BE586" s="1232"/>
      <c r="BF586" s="1232"/>
      <c r="BG586" s="1233"/>
      <c r="BH586" s="552"/>
      <c r="BI586" s="567"/>
      <c r="BJ586" s="567"/>
      <c r="BK586" s="567"/>
      <c r="BL586" s="567"/>
      <c r="BM586" s="567"/>
      <c r="BN586" s="567"/>
      <c r="BO586" s="567"/>
      <c r="BP586" s="567"/>
      <c r="BQ586" s="568"/>
      <c r="BX586" s="198"/>
    </row>
    <row r="587" spans="1:76" s="168" customFormat="1" ht="12" customHeight="1" x14ac:dyDescent="0.15">
      <c r="A587" s="532"/>
      <c r="B587" s="181"/>
      <c r="C587" s="181"/>
      <c r="O587" s="198"/>
      <c r="W587" s="198"/>
      <c r="Y587" s="1232"/>
      <c r="Z587" s="1232"/>
      <c r="AA587" s="1232"/>
      <c r="AB587" s="1232"/>
      <c r="AC587" s="1232"/>
      <c r="AD587" s="1232"/>
      <c r="AE587" s="1232"/>
      <c r="AF587" s="1232"/>
      <c r="AG587" s="1232"/>
      <c r="AH587" s="1232"/>
      <c r="AI587" s="1232"/>
      <c r="AJ587" s="1232"/>
      <c r="AK587" s="1232"/>
      <c r="AL587" s="1232"/>
      <c r="AM587" s="1232"/>
      <c r="AN587" s="1232"/>
      <c r="AO587" s="1232"/>
      <c r="AP587" s="1232"/>
      <c r="AQ587" s="1232"/>
      <c r="AR587" s="1232"/>
      <c r="AS587" s="1232"/>
      <c r="AT587" s="1232"/>
      <c r="AU587" s="1232"/>
      <c r="AV587" s="1232"/>
      <c r="AW587" s="1232"/>
      <c r="AX587" s="1232"/>
      <c r="AY587" s="1232"/>
      <c r="AZ587" s="1232"/>
      <c r="BA587" s="1232"/>
      <c r="BB587" s="1232"/>
      <c r="BC587" s="1232"/>
      <c r="BD587" s="1232"/>
      <c r="BE587" s="1232"/>
      <c r="BF587" s="1232"/>
      <c r="BG587" s="1233"/>
      <c r="BH587" s="569"/>
      <c r="BI587" s="569"/>
      <c r="BJ587" s="569"/>
      <c r="BK587" s="569"/>
      <c r="BL587" s="569"/>
      <c r="BM587" s="569"/>
      <c r="BN587" s="569"/>
      <c r="BO587" s="569"/>
      <c r="BP587" s="569"/>
      <c r="BQ587" s="570"/>
      <c r="BX587" s="198"/>
    </row>
    <row r="588" spans="1:76" s="168" customFormat="1" ht="12" customHeight="1" x14ac:dyDescent="0.15">
      <c r="A588" s="532"/>
      <c r="B588" s="181"/>
      <c r="C588" s="181"/>
      <c r="O588" s="198"/>
      <c r="W588" s="198"/>
      <c r="Y588" s="1232"/>
      <c r="Z588" s="1232"/>
      <c r="AA588" s="1232"/>
      <c r="AB588" s="1232"/>
      <c r="AC588" s="1232"/>
      <c r="AD588" s="1232"/>
      <c r="AE588" s="1232"/>
      <c r="AF588" s="1232"/>
      <c r="AG588" s="1232"/>
      <c r="AH588" s="1232"/>
      <c r="AI588" s="1232"/>
      <c r="AJ588" s="1232"/>
      <c r="AK588" s="1232"/>
      <c r="AL588" s="1232"/>
      <c r="AM588" s="1232"/>
      <c r="AN588" s="1232"/>
      <c r="AO588" s="1232"/>
      <c r="AP588" s="1232"/>
      <c r="AQ588" s="1232"/>
      <c r="AR588" s="1232"/>
      <c r="AS588" s="1232"/>
      <c r="AT588" s="1232"/>
      <c r="AU588" s="1232"/>
      <c r="AV588" s="1232"/>
      <c r="AW588" s="1232"/>
      <c r="AX588" s="1232"/>
      <c r="AY588" s="1232"/>
      <c r="AZ588" s="1232"/>
      <c r="BA588" s="1232"/>
      <c r="BB588" s="1232"/>
      <c r="BC588" s="1232"/>
      <c r="BD588" s="1232"/>
      <c r="BE588" s="1232"/>
      <c r="BF588" s="1232"/>
      <c r="BG588" s="1233"/>
      <c r="BH588" s="569"/>
      <c r="BI588" s="569"/>
      <c r="BJ588" s="569"/>
      <c r="BK588" s="569"/>
      <c r="BL588" s="569"/>
      <c r="BM588" s="569"/>
      <c r="BN588" s="569"/>
      <c r="BO588" s="569"/>
      <c r="BP588" s="569"/>
      <c r="BQ588" s="570"/>
      <c r="BX588" s="198"/>
    </row>
    <row r="589" spans="1:76" s="168" customFormat="1" ht="12" customHeight="1" x14ac:dyDescent="0.15">
      <c r="A589" s="532"/>
      <c r="B589" s="181"/>
      <c r="C589" s="181"/>
      <c r="O589" s="198"/>
      <c r="W589" s="198"/>
      <c r="Y589" s="1232"/>
      <c r="Z589" s="1232"/>
      <c r="AA589" s="1232"/>
      <c r="AB589" s="1232"/>
      <c r="AC589" s="1232"/>
      <c r="AD589" s="1232"/>
      <c r="AE589" s="1232"/>
      <c r="AF589" s="1232"/>
      <c r="AG589" s="1232"/>
      <c r="AH589" s="1232"/>
      <c r="AI589" s="1232"/>
      <c r="AJ589" s="1232"/>
      <c r="AK589" s="1232"/>
      <c r="AL589" s="1232"/>
      <c r="AM589" s="1232"/>
      <c r="AN589" s="1232"/>
      <c r="AO589" s="1232"/>
      <c r="AP589" s="1232"/>
      <c r="AQ589" s="1232"/>
      <c r="AR589" s="1232"/>
      <c r="AS589" s="1232"/>
      <c r="AT589" s="1232"/>
      <c r="AU589" s="1232"/>
      <c r="AV589" s="1232"/>
      <c r="AW589" s="1232"/>
      <c r="AX589" s="1232"/>
      <c r="AY589" s="1232"/>
      <c r="AZ589" s="1232"/>
      <c r="BA589" s="1232"/>
      <c r="BB589" s="1232"/>
      <c r="BC589" s="1232"/>
      <c r="BD589" s="1232"/>
      <c r="BE589" s="1232"/>
      <c r="BF589" s="1232"/>
      <c r="BG589" s="1233"/>
      <c r="BH589" s="569"/>
      <c r="BI589" s="569"/>
      <c r="BJ589" s="569"/>
      <c r="BK589" s="569"/>
      <c r="BL589" s="569"/>
      <c r="BM589" s="569"/>
      <c r="BN589" s="569"/>
      <c r="BO589" s="569"/>
      <c r="BP589" s="569"/>
      <c r="BQ589" s="570"/>
      <c r="BX589" s="198"/>
    </row>
    <row r="590" spans="1:76" s="168" customFormat="1" ht="12" customHeight="1" x14ac:dyDescent="0.15">
      <c r="A590" s="532"/>
      <c r="B590" s="181"/>
      <c r="C590" s="181"/>
      <c r="O590" s="198"/>
      <c r="W590" s="198"/>
      <c r="Y590" s="1232"/>
      <c r="Z590" s="1232"/>
      <c r="AA590" s="1232"/>
      <c r="AB590" s="1232"/>
      <c r="AC590" s="1232"/>
      <c r="AD590" s="1232"/>
      <c r="AE590" s="1232"/>
      <c r="AF590" s="1232"/>
      <c r="AG590" s="1232"/>
      <c r="AH590" s="1232"/>
      <c r="AI590" s="1232"/>
      <c r="AJ590" s="1232"/>
      <c r="AK590" s="1232"/>
      <c r="AL590" s="1232"/>
      <c r="AM590" s="1232"/>
      <c r="AN590" s="1232"/>
      <c r="AO590" s="1232"/>
      <c r="AP590" s="1232"/>
      <c r="AQ590" s="1232"/>
      <c r="AR590" s="1232"/>
      <c r="AS590" s="1232"/>
      <c r="AT590" s="1232"/>
      <c r="AU590" s="1232"/>
      <c r="AV590" s="1232"/>
      <c r="AW590" s="1232"/>
      <c r="AX590" s="1232"/>
      <c r="AY590" s="1232"/>
      <c r="AZ590" s="1232"/>
      <c r="BA590" s="1232"/>
      <c r="BB590" s="1232"/>
      <c r="BC590" s="1232"/>
      <c r="BD590" s="1232"/>
      <c r="BE590" s="1232"/>
      <c r="BF590" s="1232"/>
      <c r="BG590" s="1233"/>
      <c r="BH590" s="569"/>
      <c r="BI590" s="569"/>
      <c r="BJ590" s="569"/>
      <c r="BK590" s="569"/>
      <c r="BL590" s="569"/>
      <c r="BM590" s="569"/>
      <c r="BN590" s="569"/>
      <c r="BO590" s="569"/>
      <c r="BP590" s="569"/>
      <c r="BQ590" s="570"/>
      <c r="BX590" s="198"/>
    </row>
    <row r="591" spans="1:76" s="168" customFormat="1" ht="12" customHeight="1" x14ac:dyDescent="0.15">
      <c r="A591" s="532"/>
      <c r="B591" s="181"/>
      <c r="C591" s="181"/>
      <c r="O591" s="198"/>
      <c r="W591" s="198"/>
      <c r="Y591" s="1232"/>
      <c r="Z591" s="1232"/>
      <c r="AA591" s="1232"/>
      <c r="AB591" s="1232"/>
      <c r="AC591" s="1232"/>
      <c r="AD591" s="1232"/>
      <c r="AE591" s="1232"/>
      <c r="AF591" s="1232"/>
      <c r="AG591" s="1232"/>
      <c r="AH591" s="1232"/>
      <c r="AI591" s="1232"/>
      <c r="AJ591" s="1232"/>
      <c r="AK591" s="1232"/>
      <c r="AL591" s="1232"/>
      <c r="AM591" s="1232"/>
      <c r="AN591" s="1232"/>
      <c r="AO591" s="1232"/>
      <c r="AP591" s="1232"/>
      <c r="AQ591" s="1232"/>
      <c r="AR591" s="1232"/>
      <c r="AS591" s="1232"/>
      <c r="AT591" s="1232"/>
      <c r="AU591" s="1232"/>
      <c r="AV591" s="1232"/>
      <c r="AW591" s="1232"/>
      <c r="AX591" s="1232"/>
      <c r="AY591" s="1232"/>
      <c r="AZ591" s="1232"/>
      <c r="BA591" s="1232"/>
      <c r="BB591" s="1232"/>
      <c r="BC591" s="1232"/>
      <c r="BD591" s="1232"/>
      <c r="BE591" s="1232"/>
      <c r="BF591" s="1232"/>
      <c r="BG591" s="1233"/>
      <c r="BH591" s="569"/>
      <c r="BI591" s="569"/>
      <c r="BJ591" s="569"/>
      <c r="BK591" s="569"/>
      <c r="BL591" s="569"/>
      <c r="BM591" s="569"/>
      <c r="BN591" s="569"/>
      <c r="BO591" s="569"/>
      <c r="BP591" s="569"/>
      <c r="BQ591" s="570"/>
      <c r="BX591" s="198"/>
    </row>
    <row r="592" spans="1:76" s="168" customFormat="1" ht="12" customHeight="1" x14ac:dyDescent="0.15">
      <c r="A592" s="532"/>
      <c r="B592" s="181"/>
      <c r="C592" s="181"/>
      <c r="O592" s="198"/>
      <c r="W592" s="198"/>
      <c r="Y592" s="1232"/>
      <c r="Z592" s="1232"/>
      <c r="AA592" s="1232"/>
      <c r="AB592" s="1232"/>
      <c r="AC592" s="1232"/>
      <c r="AD592" s="1232"/>
      <c r="AE592" s="1232"/>
      <c r="AF592" s="1232"/>
      <c r="AG592" s="1232"/>
      <c r="AH592" s="1232"/>
      <c r="AI592" s="1232"/>
      <c r="AJ592" s="1232"/>
      <c r="AK592" s="1232"/>
      <c r="AL592" s="1232"/>
      <c r="AM592" s="1232"/>
      <c r="AN592" s="1232"/>
      <c r="AO592" s="1232"/>
      <c r="AP592" s="1232"/>
      <c r="AQ592" s="1232"/>
      <c r="AR592" s="1232"/>
      <c r="AS592" s="1232"/>
      <c r="AT592" s="1232"/>
      <c r="AU592" s="1232"/>
      <c r="AV592" s="1232"/>
      <c r="AW592" s="1232"/>
      <c r="AX592" s="1232"/>
      <c r="AY592" s="1232"/>
      <c r="AZ592" s="1232"/>
      <c r="BA592" s="1232"/>
      <c r="BB592" s="1232"/>
      <c r="BC592" s="1232"/>
      <c r="BD592" s="1232"/>
      <c r="BE592" s="1232"/>
      <c r="BF592" s="1232"/>
      <c r="BG592" s="1233"/>
      <c r="BH592" s="569"/>
      <c r="BI592" s="569"/>
      <c r="BJ592" s="569"/>
      <c r="BK592" s="569"/>
      <c r="BL592" s="569"/>
      <c r="BM592" s="569"/>
      <c r="BN592" s="569"/>
      <c r="BO592" s="569"/>
      <c r="BP592" s="569"/>
      <c r="BQ592" s="570"/>
      <c r="BX592" s="198"/>
    </row>
    <row r="593" spans="1:76" s="168" customFormat="1" ht="12" customHeight="1" x14ac:dyDescent="0.15">
      <c r="A593" s="532"/>
      <c r="B593" s="181"/>
      <c r="C593" s="181"/>
      <c r="O593" s="198"/>
      <c r="W593" s="198"/>
      <c r="Y593" s="1232"/>
      <c r="Z593" s="1232"/>
      <c r="AA593" s="1232"/>
      <c r="AB593" s="1232"/>
      <c r="AC593" s="1232"/>
      <c r="AD593" s="1232"/>
      <c r="AE593" s="1232"/>
      <c r="AF593" s="1232"/>
      <c r="AG593" s="1232"/>
      <c r="AH593" s="1232"/>
      <c r="AI593" s="1232"/>
      <c r="AJ593" s="1232"/>
      <c r="AK593" s="1232"/>
      <c r="AL593" s="1232"/>
      <c r="AM593" s="1232"/>
      <c r="AN593" s="1232"/>
      <c r="AO593" s="1232"/>
      <c r="AP593" s="1232"/>
      <c r="AQ593" s="1232"/>
      <c r="AR593" s="1232"/>
      <c r="AS593" s="1232"/>
      <c r="AT593" s="1232"/>
      <c r="AU593" s="1232"/>
      <c r="AV593" s="1232"/>
      <c r="AW593" s="1232"/>
      <c r="AX593" s="1232"/>
      <c r="AY593" s="1232"/>
      <c r="AZ593" s="1232"/>
      <c r="BA593" s="1232"/>
      <c r="BB593" s="1232"/>
      <c r="BC593" s="1232"/>
      <c r="BD593" s="1232"/>
      <c r="BE593" s="1232"/>
      <c r="BF593" s="1232"/>
      <c r="BG593" s="1233"/>
      <c r="BH593" s="569"/>
      <c r="BI593" s="569"/>
      <c r="BJ593" s="569"/>
      <c r="BK593" s="569"/>
      <c r="BL593" s="569"/>
      <c r="BM593" s="569"/>
      <c r="BN593" s="569"/>
      <c r="BO593" s="569"/>
      <c r="BP593" s="569"/>
      <c r="BQ593" s="570"/>
      <c r="BX593" s="198"/>
    </row>
    <row r="594" spans="1:76" s="168" customFormat="1" ht="12" customHeight="1" x14ac:dyDescent="0.15">
      <c r="A594" s="532"/>
      <c r="B594" s="181"/>
      <c r="C594" s="181"/>
      <c r="O594" s="198"/>
      <c r="W594" s="198"/>
      <c r="X594" s="409"/>
      <c r="Y594" s="409"/>
      <c r="Z594" s="409"/>
      <c r="AA594" s="409"/>
      <c r="AB594" s="409"/>
      <c r="AC594" s="409"/>
      <c r="AD594" s="409"/>
      <c r="AE594" s="409"/>
      <c r="AF594" s="409"/>
      <c r="AG594" s="409"/>
      <c r="AH594" s="409"/>
      <c r="AI594" s="409"/>
      <c r="AJ594" s="409"/>
      <c r="AK594" s="409"/>
      <c r="AL594" s="409"/>
      <c r="AM594" s="409"/>
      <c r="AN594" s="409"/>
      <c r="AO594" s="409"/>
      <c r="AP594" s="409"/>
      <c r="AQ594" s="409"/>
      <c r="AR594" s="409"/>
      <c r="AS594" s="409"/>
      <c r="AT594" s="409"/>
      <c r="AU594" s="409"/>
      <c r="AV594" s="409"/>
      <c r="AW594" s="409"/>
      <c r="AX594" s="409"/>
      <c r="AY594" s="409"/>
      <c r="AZ594" s="409"/>
      <c r="BA594" s="409"/>
      <c r="BB594" s="409"/>
      <c r="BC594" s="409"/>
      <c r="BD594" s="409"/>
      <c r="BE594" s="409"/>
      <c r="BF594" s="409"/>
      <c r="BG594" s="362"/>
      <c r="BH594" s="569"/>
      <c r="BI594" s="569"/>
      <c r="BJ594" s="569"/>
      <c r="BK594" s="569"/>
      <c r="BL594" s="569"/>
      <c r="BM594" s="569"/>
      <c r="BN594" s="569"/>
      <c r="BO594" s="569"/>
      <c r="BP594" s="569"/>
      <c r="BQ594" s="570"/>
      <c r="BX594" s="198"/>
    </row>
    <row r="595" spans="1:76" s="168" customFormat="1" ht="12" customHeight="1" x14ac:dyDescent="0.15">
      <c r="A595" s="532"/>
      <c r="B595" s="181"/>
      <c r="C595" s="181"/>
      <c r="O595" s="198"/>
      <c r="W595" s="198"/>
      <c r="X595" s="168" t="s">
        <v>1402</v>
      </c>
      <c r="Y595" s="1015" t="s">
        <v>1704</v>
      </c>
      <c r="Z595" s="1015"/>
      <c r="AA595" s="1015"/>
      <c r="AB595" s="1015"/>
      <c r="AC595" s="1015"/>
      <c r="AD595" s="1015"/>
      <c r="AE595" s="1015"/>
      <c r="AF595" s="1015"/>
      <c r="AG595" s="1015"/>
      <c r="AH595" s="1015"/>
      <c r="AI595" s="1015"/>
      <c r="AJ595" s="1015"/>
      <c r="AK595" s="1015"/>
      <c r="AL595" s="1015"/>
      <c r="AM595" s="1015"/>
      <c r="AN595" s="1015"/>
      <c r="AO595" s="1015"/>
      <c r="AP595" s="1015"/>
      <c r="AQ595" s="1015"/>
      <c r="AR595" s="1015"/>
      <c r="AS595" s="1015"/>
      <c r="AT595" s="1015"/>
      <c r="AU595" s="1015"/>
      <c r="AV595" s="1015"/>
      <c r="AW595" s="1015"/>
      <c r="AX595" s="1015"/>
      <c r="AY595" s="1015"/>
      <c r="AZ595" s="1015"/>
      <c r="BA595" s="1015"/>
      <c r="BB595" s="1015"/>
      <c r="BC595" s="1015"/>
      <c r="BD595" s="1015"/>
      <c r="BE595" s="1015"/>
      <c r="BF595" s="1015"/>
      <c r="BG595" s="1016"/>
      <c r="BH595" s="924" t="s">
        <v>1682</v>
      </c>
      <c r="BI595" s="946"/>
      <c r="BJ595" s="946"/>
      <c r="BK595" s="946"/>
      <c r="BL595" s="946"/>
      <c r="BM595" s="946"/>
      <c r="BN595" s="946"/>
      <c r="BO595" s="946"/>
      <c r="BP595" s="946"/>
      <c r="BQ595" s="947"/>
      <c r="BX595" s="198"/>
    </row>
    <row r="596" spans="1:76" s="168" customFormat="1" ht="12" customHeight="1" x14ac:dyDescent="0.15">
      <c r="A596" s="532"/>
      <c r="B596" s="181"/>
      <c r="C596" s="181"/>
      <c r="O596" s="198"/>
      <c r="W596" s="198"/>
      <c r="Y596" s="1015"/>
      <c r="Z596" s="1015"/>
      <c r="AA596" s="1015"/>
      <c r="AB596" s="1015"/>
      <c r="AC596" s="1015"/>
      <c r="AD596" s="1015"/>
      <c r="AE596" s="1015"/>
      <c r="AF596" s="1015"/>
      <c r="AG596" s="1015"/>
      <c r="AH596" s="1015"/>
      <c r="AI596" s="1015"/>
      <c r="AJ596" s="1015"/>
      <c r="AK596" s="1015"/>
      <c r="AL596" s="1015"/>
      <c r="AM596" s="1015"/>
      <c r="AN596" s="1015"/>
      <c r="AO596" s="1015"/>
      <c r="AP596" s="1015"/>
      <c r="AQ596" s="1015"/>
      <c r="AR596" s="1015"/>
      <c r="AS596" s="1015"/>
      <c r="AT596" s="1015"/>
      <c r="AU596" s="1015"/>
      <c r="AV596" s="1015"/>
      <c r="AW596" s="1015"/>
      <c r="AX596" s="1015"/>
      <c r="AY596" s="1015"/>
      <c r="AZ596" s="1015"/>
      <c r="BA596" s="1015"/>
      <c r="BB596" s="1015"/>
      <c r="BC596" s="1015"/>
      <c r="BD596" s="1015"/>
      <c r="BE596" s="1015"/>
      <c r="BF596" s="1015"/>
      <c r="BG596" s="1016"/>
      <c r="BH596" s="948"/>
      <c r="BI596" s="946"/>
      <c r="BJ596" s="946"/>
      <c r="BK596" s="946"/>
      <c r="BL596" s="946"/>
      <c r="BM596" s="946"/>
      <c r="BN596" s="946"/>
      <c r="BO596" s="946"/>
      <c r="BP596" s="946"/>
      <c r="BQ596" s="947"/>
      <c r="BX596" s="198"/>
    </row>
    <row r="597" spans="1:76" s="168" customFormat="1" ht="12" customHeight="1" x14ac:dyDescent="0.15">
      <c r="A597" s="532"/>
      <c r="B597" s="181"/>
      <c r="C597" s="181"/>
      <c r="O597" s="198"/>
      <c r="W597" s="198"/>
      <c r="Y597" s="1015"/>
      <c r="Z597" s="1015"/>
      <c r="AA597" s="1015"/>
      <c r="AB597" s="1015"/>
      <c r="AC597" s="1015"/>
      <c r="AD597" s="1015"/>
      <c r="AE597" s="1015"/>
      <c r="AF597" s="1015"/>
      <c r="AG597" s="1015"/>
      <c r="AH597" s="1015"/>
      <c r="AI597" s="1015"/>
      <c r="AJ597" s="1015"/>
      <c r="AK597" s="1015"/>
      <c r="AL597" s="1015"/>
      <c r="AM597" s="1015"/>
      <c r="AN597" s="1015"/>
      <c r="AO597" s="1015"/>
      <c r="AP597" s="1015"/>
      <c r="AQ597" s="1015"/>
      <c r="AR597" s="1015"/>
      <c r="AS597" s="1015"/>
      <c r="AT597" s="1015"/>
      <c r="AU597" s="1015"/>
      <c r="AV597" s="1015"/>
      <c r="AW597" s="1015"/>
      <c r="AX597" s="1015"/>
      <c r="AY597" s="1015"/>
      <c r="AZ597" s="1015"/>
      <c r="BA597" s="1015"/>
      <c r="BB597" s="1015"/>
      <c r="BC597" s="1015"/>
      <c r="BD597" s="1015"/>
      <c r="BE597" s="1015"/>
      <c r="BF597" s="1015"/>
      <c r="BG597" s="1016"/>
      <c r="BH597" s="174"/>
      <c r="BI597" s="174"/>
      <c r="BJ597" s="174"/>
      <c r="BK597" s="174"/>
      <c r="BL597" s="174"/>
      <c r="BM597" s="174"/>
      <c r="BN597" s="174"/>
      <c r="BO597" s="174"/>
      <c r="BP597" s="174"/>
      <c r="BQ597" s="175"/>
      <c r="BX597" s="198"/>
    </row>
    <row r="598" spans="1:76" s="168" customFormat="1" ht="12" customHeight="1" x14ac:dyDescent="0.15">
      <c r="A598" s="532"/>
      <c r="B598" s="181"/>
      <c r="C598" s="181"/>
      <c r="O598" s="198"/>
      <c r="W598" s="198"/>
      <c r="Y598" s="1015"/>
      <c r="Z598" s="1015"/>
      <c r="AA598" s="1015"/>
      <c r="AB598" s="1015"/>
      <c r="AC598" s="1015"/>
      <c r="AD598" s="1015"/>
      <c r="AE598" s="1015"/>
      <c r="AF598" s="1015"/>
      <c r="AG598" s="1015"/>
      <c r="AH598" s="1015"/>
      <c r="AI598" s="1015"/>
      <c r="AJ598" s="1015"/>
      <c r="AK598" s="1015"/>
      <c r="AL598" s="1015"/>
      <c r="AM598" s="1015"/>
      <c r="AN598" s="1015"/>
      <c r="AO598" s="1015"/>
      <c r="AP598" s="1015"/>
      <c r="AQ598" s="1015"/>
      <c r="AR598" s="1015"/>
      <c r="AS598" s="1015"/>
      <c r="AT598" s="1015"/>
      <c r="AU598" s="1015"/>
      <c r="AV598" s="1015"/>
      <c r="AW598" s="1015"/>
      <c r="AX598" s="1015"/>
      <c r="AY598" s="1015"/>
      <c r="AZ598" s="1015"/>
      <c r="BA598" s="1015"/>
      <c r="BB598" s="1015"/>
      <c r="BC598" s="1015"/>
      <c r="BD598" s="1015"/>
      <c r="BE598" s="1015"/>
      <c r="BF598" s="1015"/>
      <c r="BG598" s="1016"/>
      <c r="BH598" s="174"/>
      <c r="BI598" s="174"/>
      <c r="BJ598" s="174"/>
      <c r="BK598" s="174"/>
      <c r="BL598" s="174"/>
      <c r="BM598" s="174"/>
      <c r="BN598" s="174"/>
      <c r="BO598" s="174"/>
      <c r="BP598" s="174"/>
      <c r="BQ598" s="175"/>
      <c r="BX598" s="198"/>
    </row>
    <row r="599" spans="1:76" s="168" customFormat="1" ht="12" customHeight="1" x14ac:dyDescent="0.15">
      <c r="A599" s="532"/>
      <c r="B599" s="181"/>
      <c r="C599" s="181"/>
      <c r="O599" s="198"/>
      <c r="W599" s="198"/>
      <c r="Y599" s="1015"/>
      <c r="Z599" s="1015"/>
      <c r="AA599" s="1015"/>
      <c r="AB599" s="1015"/>
      <c r="AC599" s="1015"/>
      <c r="AD599" s="1015"/>
      <c r="AE599" s="1015"/>
      <c r="AF599" s="1015"/>
      <c r="AG599" s="1015"/>
      <c r="AH599" s="1015"/>
      <c r="AI599" s="1015"/>
      <c r="AJ599" s="1015"/>
      <c r="AK599" s="1015"/>
      <c r="AL599" s="1015"/>
      <c r="AM599" s="1015"/>
      <c r="AN599" s="1015"/>
      <c r="AO599" s="1015"/>
      <c r="AP599" s="1015"/>
      <c r="AQ599" s="1015"/>
      <c r="AR599" s="1015"/>
      <c r="AS599" s="1015"/>
      <c r="AT599" s="1015"/>
      <c r="AU599" s="1015"/>
      <c r="AV599" s="1015"/>
      <c r="AW599" s="1015"/>
      <c r="AX599" s="1015"/>
      <c r="AY599" s="1015"/>
      <c r="AZ599" s="1015"/>
      <c r="BA599" s="1015"/>
      <c r="BB599" s="1015"/>
      <c r="BC599" s="1015"/>
      <c r="BD599" s="1015"/>
      <c r="BE599" s="1015"/>
      <c r="BF599" s="1015"/>
      <c r="BG599" s="1016"/>
      <c r="BH599" s="174"/>
      <c r="BI599" s="174"/>
      <c r="BJ599" s="174"/>
      <c r="BK599" s="174"/>
      <c r="BL599" s="174"/>
      <c r="BM599" s="174"/>
      <c r="BN599" s="174"/>
      <c r="BO599" s="174"/>
      <c r="BP599" s="174"/>
      <c r="BQ599" s="175"/>
      <c r="BX599" s="198"/>
    </row>
    <row r="600" spans="1:76" s="168" customFormat="1" ht="12" customHeight="1" x14ac:dyDescent="0.15">
      <c r="A600" s="532"/>
      <c r="B600" s="181"/>
      <c r="C600" s="181"/>
      <c r="O600" s="198"/>
      <c r="W600" s="198"/>
      <c r="Y600" s="436"/>
      <c r="Z600" s="436"/>
      <c r="AA600" s="436"/>
      <c r="AB600" s="436"/>
      <c r="AC600" s="436"/>
      <c r="AD600" s="436"/>
      <c r="AE600" s="436"/>
      <c r="AF600" s="436"/>
      <c r="AG600" s="436"/>
      <c r="AH600" s="436"/>
      <c r="AI600" s="436"/>
      <c r="AJ600" s="436"/>
      <c r="AK600" s="436"/>
      <c r="AL600" s="436"/>
      <c r="AM600" s="436"/>
      <c r="AN600" s="436"/>
      <c r="AO600" s="436"/>
      <c r="AP600" s="436"/>
      <c r="AQ600" s="436"/>
      <c r="AR600" s="436"/>
      <c r="AS600" s="436"/>
      <c r="AT600" s="436"/>
      <c r="AU600" s="436"/>
      <c r="AV600" s="436"/>
      <c r="AW600" s="436"/>
      <c r="AX600" s="436"/>
      <c r="AY600" s="436"/>
      <c r="AZ600" s="436"/>
      <c r="BA600" s="436"/>
      <c r="BB600" s="436"/>
      <c r="BC600" s="436"/>
      <c r="BD600" s="436"/>
      <c r="BE600" s="436"/>
      <c r="BF600" s="436"/>
      <c r="BG600" s="551"/>
      <c r="BH600" s="174"/>
      <c r="BI600" s="174"/>
      <c r="BJ600" s="174"/>
      <c r="BK600" s="174"/>
      <c r="BL600" s="174"/>
      <c r="BM600" s="174"/>
      <c r="BN600" s="174"/>
      <c r="BO600" s="174"/>
      <c r="BP600" s="174"/>
      <c r="BQ600" s="175"/>
      <c r="BX600" s="198"/>
    </row>
    <row r="601" spans="1:76" ht="12" customHeight="1" x14ac:dyDescent="0.15">
      <c r="A601" s="14"/>
      <c r="C601" s="7" t="s">
        <v>1452</v>
      </c>
      <c r="D601" s="928" t="s">
        <v>1705</v>
      </c>
      <c r="E601" s="984"/>
      <c r="F601" s="984"/>
      <c r="G601" s="984"/>
      <c r="H601" s="984"/>
      <c r="I601" s="984"/>
      <c r="J601" s="984"/>
      <c r="K601" s="984"/>
      <c r="L601" s="984"/>
      <c r="M601" s="984"/>
      <c r="N601" s="984"/>
      <c r="O601" s="978"/>
      <c r="P601" s="1"/>
      <c r="Q601" s="2" t="s">
        <v>1400</v>
      </c>
      <c r="S601" s="3" t="s">
        <v>1317</v>
      </c>
      <c r="T601" s="25"/>
      <c r="U601" s="930" t="s">
        <v>1399</v>
      </c>
      <c r="V601" s="931"/>
      <c r="W601" s="1034"/>
      <c r="X601" s="3" t="s">
        <v>1402</v>
      </c>
      <c r="Y601" s="990" t="s">
        <v>243</v>
      </c>
      <c r="Z601" s="991"/>
      <c r="AA601" s="991"/>
      <c r="AB601" s="991"/>
      <c r="AC601" s="991"/>
      <c r="AD601" s="991"/>
      <c r="AE601" s="991"/>
      <c r="AF601" s="991"/>
      <c r="AG601" s="991"/>
      <c r="AH601" s="991"/>
      <c r="AI601" s="991"/>
      <c r="AJ601" s="991"/>
      <c r="AK601" s="991"/>
      <c r="AL601" s="991"/>
      <c r="AM601" s="991"/>
      <c r="AN601" s="991"/>
      <c r="AO601" s="991"/>
      <c r="AP601" s="991"/>
      <c r="AQ601" s="991"/>
      <c r="AR601" s="991"/>
      <c r="AS601" s="991"/>
      <c r="AT601" s="991"/>
      <c r="AU601" s="991"/>
      <c r="AV601" s="991"/>
      <c r="AW601" s="991"/>
      <c r="AX601" s="991"/>
      <c r="AY601" s="991"/>
      <c r="AZ601" s="991"/>
      <c r="BA601" s="991"/>
      <c r="BB601" s="991"/>
      <c r="BC601" s="991"/>
      <c r="BD601" s="991"/>
      <c r="BE601" s="991"/>
      <c r="BF601" s="991"/>
      <c r="BG601" s="992"/>
      <c r="BH601" s="4" t="s">
        <v>244</v>
      </c>
      <c r="BQ601" s="5"/>
      <c r="BX601" s="6"/>
    </row>
    <row r="602" spans="1:76" ht="12" customHeight="1" x14ac:dyDescent="0.15">
      <c r="A602" s="14"/>
      <c r="D602" s="984"/>
      <c r="E602" s="984"/>
      <c r="F602" s="984"/>
      <c r="G602" s="984"/>
      <c r="H602" s="984"/>
      <c r="I602" s="984"/>
      <c r="J602" s="984"/>
      <c r="K602" s="984"/>
      <c r="L602" s="984"/>
      <c r="M602" s="984"/>
      <c r="N602" s="984"/>
      <c r="O602" s="978"/>
      <c r="P602" s="1"/>
      <c r="Q602" s="2" t="s">
        <v>723</v>
      </c>
      <c r="W602" s="6"/>
      <c r="X602" s="2"/>
      <c r="Y602" s="991"/>
      <c r="Z602" s="991"/>
      <c r="AA602" s="991"/>
      <c r="AB602" s="991"/>
      <c r="AC602" s="991"/>
      <c r="AD602" s="991"/>
      <c r="AE602" s="991"/>
      <c r="AF602" s="991"/>
      <c r="AG602" s="991"/>
      <c r="AH602" s="991"/>
      <c r="AI602" s="991"/>
      <c r="AJ602" s="991"/>
      <c r="AK602" s="991"/>
      <c r="AL602" s="991"/>
      <c r="AM602" s="991"/>
      <c r="AN602" s="991"/>
      <c r="AO602" s="991"/>
      <c r="AP602" s="991"/>
      <c r="AQ602" s="991"/>
      <c r="AR602" s="991"/>
      <c r="AS602" s="991"/>
      <c r="AT602" s="991"/>
      <c r="AU602" s="991"/>
      <c r="AV602" s="991"/>
      <c r="AW602" s="991"/>
      <c r="AX602" s="991"/>
      <c r="AY602" s="991"/>
      <c r="AZ602" s="991"/>
      <c r="BA602" s="991"/>
      <c r="BB602" s="991"/>
      <c r="BC602" s="991"/>
      <c r="BD602" s="991"/>
      <c r="BE602" s="991"/>
      <c r="BF602" s="991"/>
      <c r="BG602" s="992"/>
      <c r="BQ602" s="5"/>
      <c r="BX602" s="6"/>
    </row>
    <row r="603" spans="1:76" ht="12" customHeight="1" x14ac:dyDescent="0.15">
      <c r="A603" s="14"/>
      <c r="D603" s="984"/>
      <c r="E603" s="984"/>
      <c r="F603" s="984"/>
      <c r="G603" s="984"/>
      <c r="H603" s="984"/>
      <c r="I603" s="984"/>
      <c r="J603" s="984"/>
      <c r="K603" s="984"/>
      <c r="L603" s="984"/>
      <c r="M603" s="984"/>
      <c r="N603" s="984"/>
      <c r="O603" s="978"/>
      <c r="W603" s="6"/>
      <c r="X603" s="2"/>
      <c r="Y603" s="991"/>
      <c r="Z603" s="991"/>
      <c r="AA603" s="991"/>
      <c r="AB603" s="991"/>
      <c r="AC603" s="991"/>
      <c r="AD603" s="991"/>
      <c r="AE603" s="991"/>
      <c r="AF603" s="991"/>
      <c r="AG603" s="991"/>
      <c r="AH603" s="991"/>
      <c r="AI603" s="991"/>
      <c r="AJ603" s="991"/>
      <c r="AK603" s="991"/>
      <c r="AL603" s="991"/>
      <c r="AM603" s="991"/>
      <c r="AN603" s="991"/>
      <c r="AO603" s="991"/>
      <c r="AP603" s="991"/>
      <c r="AQ603" s="991"/>
      <c r="AR603" s="991"/>
      <c r="AS603" s="991"/>
      <c r="AT603" s="991"/>
      <c r="AU603" s="991"/>
      <c r="AV603" s="991"/>
      <c r="AW603" s="991"/>
      <c r="AX603" s="991"/>
      <c r="AY603" s="991"/>
      <c r="AZ603" s="991"/>
      <c r="BA603" s="991"/>
      <c r="BB603" s="991"/>
      <c r="BC603" s="991"/>
      <c r="BD603" s="991"/>
      <c r="BE603" s="991"/>
      <c r="BF603" s="991"/>
      <c r="BG603" s="992"/>
      <c r="BQ603" s="5"/>
      <c r="BX603" s="6"/>
    </row>
    <row r="604" spans="1:76" ht="12" customHeight="1" x14ac:dyDescent="0.15">
      <c r="A604" s="14"/>
      <c r="D604" s="33"/>
      <c r="E604" s="33"/>
      <c r="F604" s="33"/>
      <c r="G604" s="33"/>
      <c r="H604" s="33"/>
      <c r="I604" s="33"/>
      <c r="J604" s="33"/>
      <c r="K604" s="33"/>
      <c r="L604" s="33"/>
      <c r="M604" s="33"/>
      <c r="N604" s="33"/>
      <c r="O604" s="56"/>
      <c r="W604" s="6"/>
      <c r="X604" s="2"/>
      <c r="Y604" s="160" t="s">
        <v>1434</v>
      </c>
      <c r="Z604" s="928" t="s">
        <v>1585</v>
      </c>
      <c r="AA604" s="928"/>
      <c r="AB604" s="928"/>
      <c r="AC604" s="928"/>
      <c r="AD604" s="928"/>
      <c r="AE604" s="928"/>
      <c r="AF604" s="928"/>
      <c r="AG604" s="928"/>
      <c r="AH604" s="928"/>
      <c r="AI604" s="928"/>
      <c r="AJ604" s="928"/>
      <c r="AK604" s="928"/>
      <c r="AL604" s="928"/>
      <c r="AM604" s="928"/>
      <c r="AN604" s="928"/>
      <c r="AO604" s="928"/>
      <c r="AP604" s="928"/>
      <c r="AQ604" s="928"/>
      <c r="AR604" s="928"/>
      <c r="AS604" s="928"/>
      <c r="AT604" s="928"/>
      <c r="AU604" s="928"/>
      <c r="AV604" s="928"/>
      <c r="AW604" s="928"/>
      <c r="AX604" s="928"/>
      <c r="AY604" s="928"/>
      <c r="AZ604" s="928"/>
      <c r="BA604" s="928"/>
      <c r="BB604" s="928"/>
      <c r="BC604" s="928"/>
      <c r="BD604" s="928"/>
      <c r="BE604" s="928"/>
      <c r="BF604" s="928"/>
      <c r="BG604" s="929"/>
      <c r="BQ604" s="5"/>
      <c r="BX604" s="6"/>
    </row>
    <row r="605" spans="1:76" ht="12" customHeight="1" x14ac:dyDescent="0.15">
      <c r="A605" s="14"/>
      <c r="O605" s="6"/>
      <c r="W605" s="6"/>
      <c r="X605" s="2"/>
      <c r="Z605" s="928"/>
      <c r="AA605" s="928"/>
      <c r="AB605" s="928"/>
      <c r="AC605" s="928"/>
      <c r="AD605" s="928"/>
      <c r="AE605" s="928"/>
      <c r="AF605" s="928"/>
      <c r="AG605" s="928"/>
      <c r="AH605" s="928"/>
      <c r="AI605" s="928"/>
      <c r="AJ605" s="928"/>
      <c r="AK605" s="928"/>
      <c r="AL605" s="928"/>
      <c r="AM605" s="928"/>
      <c r="AN605" s="928"/>
      <c r="AO605" s="928"/>
      <c r="AP605" s="928"/>
      <c r="AQ605" s="928"/>
      <c r="AR605" s="928"/>
      <c r="AS605" s="928"/>
      <c r="AT605" s="928"/>
      <c r="AU605" s="928"/>
      <c r="AV605" s="928"/>
      <c r="AW605" s="928"/>
      <c r="AX605" s="928"/>
      <c r="AY605" s="928"/>
      <c r="AZ605" s="928"/>
      <c r="BA605" s="928"/>
      <c r="BB605" s="928"/>
      <c r="BC605" s="928"/>
      <c r="BD605" s="928"/>
      <c r="BE605" s="928"/>
      <c r="BF605" s="928"/>
      <c r="BG605" s="929"/>
      <c r="BQ605" s="5"/>
      <c r="BX605" s="6"/>
    </row>
    <row r="606" spans="1:76" ht="12" customHeight="1" x14ac:dyDescent="0.15">
      <c r="A606" s="14"/>
      <c r="O606" s="6"/>
      <c r="W606" s="6"/>
      <c r="X606" s="2"/>
      <c r="Z606" s="928"/>
      <c r="AA606" s="928"/>
      <c r="AB606" s="928"/>
      <c r="AC606" s="928"/>
      <c r="AD606" s="928"/>
      <c r="AE606" s="928"/>
      <c r="AF606" s="928"/>
      <c r="AG606" s="928"/>
      <c r="AH606" s="928"/>
      <c r="AI606" s="928"/>
      <c r="AJ606" s="928"/>
      <c r="AK606" s="928"/>
      <c r="AL606" s="928"/>
      <c r="AM606" s="928"/>
      <c r="AN606" s="928"/>
      <c r="AO606" s="928"/>
      <c r="AP606" s="928"/>
      <c r="AQ606" s="928"/>
      <c r="AR606" s="928"/>
      <c r="AS606" s="928"/>
      <c r="AT606" s="928"/>
      <c r="AU606" s="928"/>
      <c r="AV606" s="928"/>
      <c r="AW606" s="928"/>
      <c r="AX606" s="928"/>
      <c r="AY606" s="928"/>
      <c r="AZ606" s="928"/>
      <c r="BA606" s="928"/>
      <c r="BB606" s="928"/>
      <c r="BC606" s="928"/>
      <c r="BD606" s="928"/>
      <c r="BE606" s="928"/>
      <c r="BF606" s="928"/>
      <c r="BG606" s="929"/>
      <c r="BQ606" s="5"/>
      <c r="BX606" s="6"/>
    </row>
    <row r="607" spans="1:76" ht="12" customHeight="1" x14ac:dyDescent="0.15">
      <c r="A607" s="14"/>
      <c r="O607" s="6"/>
      <c r="W607" s="6"/>
      <c r="X607" s="2"/>
      <c r="Z607" s="30"/>
      <c r="AA607" s="30"/>
      <c r="AB607" s="30"/>
      <c r="AC607" s="30"/>
      <c r="AD607" s="30"/>
      <c r="AE607" s="30"/>
      <c r="AF607" s="30"/>
      <c r="AG607" s="30"/>
      <c r="AH607" s="30"/>
      <c r="AI607" s="503"/>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22"/>
      <c r="BQ607" s="5"/>
      <c r="BX607" s="6"/>
    </row>
    <row r="608" spans="1:76" ht="12" customHeight="1" x14ac:dyDescent="0.15">
      <c r="A608" s="14"/>
      <c r="O608" s="6"/>
      <c r="W608" s="6"/>
      <c r="X608" s="3" t="s">
        <v>1402</v>
      </c>
      <c r="Y608" s="928" t="s">
        <v>242</v>
      </c>
      <c r="Z608" s="984"/>
      <c r="AA608" s="984"/>
      <c r="AB608" s="984"/>
      <c r="AC608" s="984"/>
      <c r="AD608" s="984"/>
      <c r="AE608" s="984"/>
      <c r="AF608" s="984"/>
      <c r="AG608" s="984"/>
      <c r="AH608" s="984"/>
      <c r="AI608" s="984"/>
      <c r="AJ608" s="984"/>
      <c r="AK608" s="984"/>
      <c r="AL608" s="984"/>
      <c r="AM608" s="984"/>
      <c r="AN608" s="984"/>
      <c r="AO608" s="984"/>
      <c r="AP608" s="984"/>
      <c r="AQ608" s="984"/>
      <c r="AR608" s="984"/>
      <c r="AS608" s="984"/>
      <c r="AT608" s="984"/>
      <c r="AU608" s="984"/>
      <c r="AV608" s="984"/>
      <c r="AW608" s="984"/>
      <c r="AX608" s="984"/>
      <c r="AY608" s="984"/>
      <c r="AZ608" s="984"/>
      <c r="BA608" s="984"/>
      <c r="BB608" s="984"/>
      <c r="BC608" s="984"/>
      <c r="BD608" s="984"/>
      <c r="BE608" s="984"/>
      <c r="BF608" s="984"/>
      <c r="BG608" s="978"/>
      <c r="BH608" s="4" t="s">
        <v>421</v>
      </c>
      <c r="BQ608" s="5"/>
      <c r="BX608" s="6"/>
    </row>
    <row r="609" spans="1:76" ht="12" customHeight="1" x14ac:dyDescent="0.15">
      <c r="A609" s="14"/>
      <c r="O609" s="6"/>
      <c r="W609" s="6"/>
      <c r="X609" s="2"/>
      <c r="Y609" s="984"/>
      <c r="Z609" s="984"/>
      <c r="AA609" s="984"/>
      <c r="AB609" s="984"/>
      <c r="AC609" s="984"/>
      <c r="AD609" s="984"/>
      <c r="AE609" s="984"/>
      <c r="AF609" s="984"/>
      <c r="AG609" s="984"/>
      <c r="AH609" s="984"/>
      <c r="AI609" s="984"/>
      <c r="AJ609" s="984"/>
      <c r="AK609" s="984"/>
      <c r="AL609" s="984"/>
      <c r="AM609" s="984"/>
      <c r="AN609" s="984"/>
      <c r="AO609" s="984"/>
      <c r="AP609" s="984"/>
      <c r="AQ609" s="984"/>
      <c r="AR609" s="984"/>
      <c r="AS609" s="984"/>
      <c r="AT609" s="984"/>
      <c r="AU609" s="984"/>
      <c r="AV609" s="984"/>
      <c r="AW609" s="984"/>
      <c r="AX609" s="984"/>
      <c r="AY609" s="984"/>
      <c r="AZ609" s="984"/>
      <c r="BA609" s="984"/>
      <c r="BB609" s="984"/>
      <c r="BC609" s="984"/>
      <c r="BD609" s="984"/>
      <c r="BE609" s="984"/>
      <c r="BF609" s="984"/>
      <c r="BG609" s="978"/>
      <c r="BQ609" s="5"/>
      <c r="BX609" s="6"/>
    </row>
    <row r="610" spans="1:76" ht="12" customHeight="1" x14ac:dyDescent="0.15">
      <c r="A610" s="14"/>
      <c r="O610" s="6"/>
      <c r="W610" s="6"/>
      <c r="X610" s="2"/>
      <c r="Y610" s="984"/>
      <c r="Z610" s="984"/>
      <c r="AA610" s="984"/>
      <c r="AB610" s="984"/>
      <c r="AC610" s="984"/>
      <c r="AD610" s="984"/>
      <c r="AE610" s="984"/>
      <c r="AF610" s="984"/>
      <c r="AG610" s="984"/>
      <c r="AH610" s="984"/>
      <c r="AI610" s="984"/>
      <c r="AJ610" s="984"/>
      <c r="AK610" s="984"/>
      <c r="AL610" s="984"/>
      <c r="AM610" s="984"/>
      <c r="AN610" s="984"/>
      <c r="AO610" s="984"/>
      <c r="AP610" s="984"/>
      <c r="AQ610" s="984"/>
      <c r="AR610" s="984"/>
      <c r="AS610" s="984"/>
      <c r="AT610" s="984"/>
      <c r="AU610" s="984"/>
      <c r="AV610" s="984"/>
      <c r="AW610" s="984"/>
      <c r="AX610" s="984"/>
      <c r="AY610" s="984"/>
      <c r="AZ610" s="984"/>
      <c r="BA610" s="984"/>
      <c r="BB610" s="984"/>
      <c r="BC610" s="984"/>
      <c r="BD610" s="984"/>
      <c r="BE610" s="984"/>
      <c r="BF610" s="984"/>
      <c r="BG610" s="978"/>
      <c r="BQ610" s="5"/>
      <c r="BX610" s="6"/>
    </row>
    <row r="611" spans="1:76" ht="12" customHeight="1" x14ac:dyDescent="0.15">
      <c r="A611" s="14"/>
      <c r="O611" s="6"/>
      <c r="W611" s="6"/>
      <c r="X611" s="2"/>
      <c r="Y611" s="984"/>
      <c r="Z611" s="984"/>
      <c r="AA611" s="984"/>
      <c r="AB611" s="984"/>
      <c r="AC611" s="984"/>
      <c r="AD611" s="984"/>
      <c r="AE611" s="984"/>
      <c r="AF611" s="984"/>
      <c r="AG611" s="984"/>
      <c r="AH611" s="984"/>
      <c r="AI611" s="984"/>
      <c r="AJ611" s="984"/>
      <c r="AK611" s="984"/>
      <c r="AL611" s="984"/>
      <c r="AM611" s="984"/>
      <c r="AN611" s="984"/>
      <c r="AO611" s="984"/>
      <c r="AP611" s="984"/>
      <c r="AQ611" s="984"/>
      <c r="AR611" s="984"/>
      <c r="AS611" s="984"/>
      <c r="AT611" s="984"/>
      <c r="AU611" s="984"/>
      <c r="AV611" s="984"/>
      <c r="AW611" s="984"/>
      <c r="AX611" s="984"/>
      <c r="AY611" s="984"/>
      <c r="AZ611" s="984"/>
      <c r="BA611" s="984"/>
      <c r="BB611" s="984"/>
      <c r="BC611" s="984"/>
      <c r="BD611" s="984"/>
      <c r="BE611" s="984"/>
      <c r="BF611" s="984"/>
      <c r="BG611" s="978"/>
      <c r="BQ611" s="5"/>
      <c r="BX611" s="6"/>
    </row>
    <row r="612" spans="1:76" ht="12" customHeight="1" x14ac:dyDescent="0.15">
      <c r="A612" s="14"/>
      <c r="O612" s="6"/>
      <c r="W612" s="6"/>
      <c r="X612" s="2"/>
      <c r="Y612" s="928" t="s">
        <v>17</v>
      </c>
      <c r="Z612" s="984"/>
      <c r="AA612" s="984"/>
      <c r="AB612" s="984"/>
      <c r="AC612" s="984"/>
      <c r="AD612" s="984"/>
      <c r="AE612" s="984"/>
      <c r="AF612" s="984"/>
      <c r="AG612" s="984"/>
      <c r="AH612" s="984"/>
      <c r="AI612" s="984"/>
      <c r="AJ612" s="984"/>
      <c r="AK612" s="984"/>
      <c r="AL612" s="984"/>
      <c r="AM612" s="984"/>
      <c r="AN612" s="984"/>
      <c r="AO612" s="984"/>
      <c r="AP612" s="984"/>
      <c r="AQ612" s="984"/>
      <c r="AR612" s="984"/>
      <c r="AS612" s="984"/>
      <c r="AT612" s="984"/>
      <c r="AU612" s="984"/>
      <c r="AV612" s="984"/>
      <c r="AW612" s="984"/>
      <c r="AX612" s="984"/>
      <c r="AY612" s="984"/>
      <c r="AZ612" s="984"/>
      <c r="BA612" s="984"/>
      <c r="BB612" s="984"/>
      <c r="BC612" s="984"/>
      <c r="BD612" s="984"/>
      <c r="BE612" s="984"/>
      <c r="BF612" s="984"/>
      <c r="BG612" s="978"/>
      <c r="BQ612" s="5"/>
      <c r="BX612" s="6"/>
    </row>
    <row r="613" spans="1:76" ht="12" customHeight="1" x14ac:dyDescent="0.15">
      <c r="A613" s="14"/>
      <c r="O613" s="6"/>
      <c r="W613" s="6"/>
      <c r="X613" s="2"/>
      <c r="Y613" s="984"/>
      <c r="Z613" s="984"/>
      <c r="AA613" s="984"/>
      <c r="AB613" s="984"/>
      <c r="AC613" s="984"/>
      <c r="AD613" s="984"/>
      <c r="AE613" s="984"/>
      <c r="AF613" s="984"/>
      <c r="AG613" s="984"/>
      <c r="AH613" s="984"/>
      <c r="AI613" s="984"/>
      <c r="AJ613" s="984"/>
      <c r="AK613" s="984"/>
      <c r="AL613" s="984"/>
      <c r="AM613" s="984"/>
      <c r="AN613" s="984"/>
      <c r="AO613" s="984"/>
      <c r="AP613" s="984"/>
      <c r="AQ613" s="984"/>
      <c r="AR613" s="984"/>
      <c r="AS613" s="984"/>
      <c r="AT613" s="984"/>
      <c r="AU613" s="984"/>
      <c r="AV613" s="984"/>
      <c r="AW613" s="984"/>
      <c r="AX613" s="984"/>
      <c r="AY613" s="984"/>
      <c r="AZ613" s="984"/>
      <c r="BA613" s="984"/>
      <c r="BB613" s="984"/>
      <c r="BC613" s="984"/>
      <c r="BD613" s="984"/>
      <c r="BE613" s="984"/>
      <c r="BF613" s="984"/>
      <c r="BG613" s="978"/>
      <c r="BQ613" s="5"/>
      <c r="BX613" s="6"/>
    </row>
    <row r="614" spans="1:76" ht="12" customHeight="1" x14ac:dyDescent="0.15">
      <c r="A614" s="14"/>
      <c r="O614" s="6"/>
      <c r="W614" s="6"/>
      <c r="X614" s="2"/>
      <c r="Y614" s="928" t="s">
        <v>449</v>
      </c>
      <c r="Z614" s="984"/>
      <c r="AA614" s="984"/>
      <c r="AB614" s="984"/>
      <c r="AC614" s="984"/>
      <c r="AD614" s="984"/>
      <c r="AE614" s="984"/>
      <c r="AF614" s="984"/>
      <c r="AG614" s="984"/>
      <c r="AH614" s="984"/>
      <c r="AI614" s="984"/>
      <c r="AJ614" s="984"/>
      <c r="AK614" s="984"/>
      <c r="AL614" s="984"/>
      <c r="AM614" s="984"/>
      <c r="AN614" s="984"/>
      <c r="AO614" s="984"/>
      <c r="AP614" s="984"/>
      <c r="AQ614" s="984"/>
      <c r="AR614" s="984"/>
      <c r="AS614" s="984"/>
      <c r="AT614" s="984"/>
      <c r="AU614" s="984"/>
      <c r="AV614" s="984"/>
      <c r="AW614" s="984"/>
      <c r="AX614" s="984"/>
      <c r="AY614" s="984"/>
      <c r="AZ614" s="984"/>
      <c r="BA614" s="984"/>
      <c r="BB614" s="984"/>
      <c r="BC614" s="984"/>
      <c r="BD614" s="984"/>
      <c r="BE614" s="984"/>
      <c r="BF614" s="984"/>
      <c r="BG614" s="978"/>
      <c r="BH614" s="1219"/>
      <c r="BI614" s="1059"/>
      <c r="BJ614" s="1059"/>
      <c r="BK614" s="1059"/>
      <c r="BL614" s="1059"/>
      <c r="BM614" s="1059"/>
      <c r="BN614" s="1059"/>
      <c r="BO614" s="1059"/>
      <c r="BP614" s="1059"/>
      <c r="BQ614" s="1060"/>
      <c r="BX614" s="6"/>
    </row>
    <row r="615" spans="1:76" ht="12" customHeight="1" x14ac:dyDescent="0.15">
      <c r="A615" s="14"/>
      <c r="O615" s="6"/>
      <c r="W615" s="6"/>
      <c r="X615" s="2"/>
      <c r="Y615" s="984"/>
      <c r="Z615" s="984"/>
      <c r="AA615" s="984"/>
      <c r="AB615" s="984"/>
      <c r="AC615" s="984"/>
      <c r="AD615" s="984"/>
      <c r="AE615" s="984"/>
      <c r="AF615" s="984"/>
      <c r="AG615" s="984"/>
      <c r="AH615" s="984"/>
      <c r="AI615" s="984"/>
      <c r="AJ615" s="984"/>
      <c r="AK615" s="984"/>
      <c r="AL615" s="984"/>
      <c r="AM615" s="984"/>
      <c r="AN615" s="984"/>
      <c r="AO615" s="984"/>
      <c r="AP615" s="984"/>
      <c r="AQ615" s="984"/>
      <c r="AR615" s="984"/>
      <c r="AS615" s="984"/>
      <c r="AT615" s="984"/>
      <c r="AU615" s="984"/>
      <c r="AV615" s="984"/>
      <c r="AW615" s="984"/>
      <c r="AX615" s="984"/>
      <c r="AY615" s="984"/>
      <c r="AZ615" s="984"/>
      <c r="BA615" s="984"/>
      <c r="BB615" s="984"/>
      <c r="BC615" s="984"/>
      <c r="BD615" s="984"/>
      <c r="BE615" s="984"/>
      <c r="BF615" s="984"/>
      <c r="BG615" s="978"/>
      <c r="BH615" s="1219"/>
      <c r="BI615" s="1059"/>
      <c r="BJ615" s="1059"/>
      <c r="BK615" s="1059"/>
      <c r="BL615" s="1059"/>
      <c r="BM615" s="1059"/>
      <c r="BN615" s="1059"/>
      <c r="BO615" s="1059"/>
      <c r="BP615" s="1059"/>
      <c r="BQ615" s="1060"/>
      <c r="BX615" s="6"/>
    </row>
    <row r="616" spans="1:76" ht="12" customHeight="1" x14ac:dyDescent="0.15">
      <c r="A616" s="14"/>
      <c r="O616" s="6"/>
      <c r="W616" s="6"/>
      <c r="X616" s="2"/>
      <c r="Z616" s="72" t="s">
        <v>194</v>
      </c>
      <c r="AA616" s="2" t="s">
        <v>18</v>
      </c>
      <c r="BG616" s="6"/>
      <c r="BH616" s="1219"/>
      <c r="BI616" s="1059"/>
      <c r="BJ616" s="1059"/>
      <c r="BK616" s="1059"/>
      <c r="BL616" s="1059"/>
      <c r="BM616" s="1059"/>
      <c r="BN616" s="1059"/>
      <c r="BO616" s="1059"/>
      <c r="BP616" s="1059"/>
      <c r="BQ616" s="1060"/>
      <c r="BX616" s="6"/>
    </row>
    <row r="617" spans="1:76" ht="12" customHeight="1" x14ac:dyDescent="0.15">
      <c r="A617" s="14"/>
      <c r="O617" s="6"/>
      <c r="W617" s="6"/>
      <c r="X617" s="2"/>
      <c r="AA617" s="928" t="s">
        <v>587</v>
      </c>
      <c r="AB617" s="984"/>
      <c r="AC617" s="984"/>
      <c r="AD617" s="984"/>
      <c r="AE617" s="984"/>
      <c r="AF617" s="984"/>
      <c r="AG617" s="984"/>
      <c r="AH617" s="984"/>
      <c r="AI617" s="984"/>
      <c r="AJ617" s="984"/>
      <c r="AK617" s="984"/>
      <c r="AL617" s="984"/>
      <c r="AM617" s="984"/>
      <c r="AN617" s="984"/>
      <c r="AO617" s="984"/>
      <c r="AP617" s="984"/>
      <c r="AQ617" s="984"/>
      <c r="AR617" s="984"/>
      <c r="AS617" s="984"/>
      <c r="AT617" s="984"/>
      <c r="AU617" s="984"/>
      <c r="AV617" s="984"/>
      <c r="AW617" s="984"/>
      <c r="AX617" s="984"/>
      <c r="AY617" s="984"/>
      <c r="AZ617" s="984"/>
      <c r="BA617" s="984"/>
      <c r="BB617" s="984"/>
      <c r="BC617" s="984"/>
      <c r="BD617" s="984"/>
      <c r="BE617" s="984"/>
      <c r="BF617" s="984"/>
      <c r="BG617" s="978"/>
      <c r="BH617" s="1219"/>
      <c r="BI617" s="1059"/>
      <c r="BJ617" s="1059"/>
      <c r="BK617" s="1059"/>
      <c r="BL617" s="1059"/>
      <c r="BM617" s="1059"/>
      <c r="BN617" s="1059"/>
      <c r="BO617" s="1059"/>
      <c r="BP617" s="1059"/>
      <c r="BQ617" s="1060"/>
      <c r="BX617" s="6"/>
    </row>
    <row r="618" spans="1:76" ht="12" customHeight="1" x14ac:dyDescent="0.15">
      <c r="A618" s="14"/>
      <c r="O618" s="6"/>
      <c r="W618" s="6"/>
      <c r="X618" s="2"/>
      <c r="AA618" s="984"/>
      <c r="AB618" s="984"/>
      <c r="AC618" s="984"/>
      <c r="AD618" s="984"/>
      <c r="AE618" s="984"/>
      <c r="AF618" s="984"/>
      <c r="AG618" s="984"/>
      <c r="AH618" s="984"/>
      <c r="AI618" s="984"/>
      <c r="AJ618" s="984"/>
      <c r="AK618" s="984"/>
      <c r="AL618" s="984"/>
      <c r="AM618" s="984"/>
      <c r="AN618" s="984"/>
      <c r="AO618" s="984"/>
      <c r="AP618" s="984"/>
      <c r="AQ618" s="984"/>
      <c r="AR618" s="984"/>
      <c r="AS618" s="984"/>
      <c r="AT618" s="984"/>
      <c r="AU618" s="984"/>
      <c r="AV618" s="984"/>
      <c r="AW618" s="984"/>
      <c r="AX618" s="984"/>
      <c r="AY618" s="984"/>
      <c r="AZ618" s="984"/>
      <c r="BA618" s="984"/>
      <c r="BB618" s="984"/>
      <c r="BC618" s="984"/>
      <c r="BD618" s="984"/>
      <c r="BE618" s="984"/>
      <c r="BF618" s="984"/>
      <c r="BG618" s="978"/>
      <c r="BQ618" s="5"/>
      <c r="BX618" s="6"/>
    </row>
    <row r="619" spans="1:76" ht="12" customHeight="1" x14ac:dyDescent="0.15">
      <c r="A619" s="14"/>
      <c r="O619" s="6"/>
      <c r="W619" s="6"/>
      <c r="X619" s="2"/>
      <c r="AA619" s="2" t="s">
        <v>588</v>
      </c>
      <c r="BG619" s="6"/>
      <c r="BQ619" s="5"/>
      <c r="BX619" s="6"/>
    </row>
    <row r="620" spans="1:76" ht="12" customHeight="1" x14ac:dyDescent="0.15">
      <c r="A620" s="14"/>
      <c r="O620" s="6"/>
      <c r="W620" s="6"/>
      <c r="X620" s="2"/>
      <c r="AA620" s="2" t="s">
        <v>589</v>
      </c>
      <c r="BG620" s="6"/>
      <c r="BQ620" s="5"/>
      <c r="BX620" s="6"/>
    </row>
    <row r="621" spans="1:76" ht="12" customHeight="1" x14ac:dyDescent="0.15">
      <c r="A621" s="14"/>
      <c r="O621" s="6"/>
      <c r="W621" s="6"/>
      <c r="X621" s="2"/>
      <c r="AA621" s="2" t="s">
        <v>590</v>
      </c>
      <c r="BG621" s="6"/>
      <c r="BQ621" s="5"/>
      <c r="BX621" s="6"/>
    </row>
    <row r="622" spans="1:76" ht="12" customHeight="1" x14ac:dyDescent="0.15">
      <c r="A622" s="14"/>
      <c r="O622" s="6"/>
      <c r="W622" s="6"/>
      <c r="X622" s="2"/>
      <c r="AA622" s="928" t="s">
        <v>528</v>
      </c>
      <c r="AB622" s="977"/>
      <c r="AC622" s="977"/>
      <c r="AD622" s="977"/>
      <c r="AE622" s="977"/>
      <c r="AF622" s="977"/>
      <c r="AG622" s="977"/>
      <c r="AH622" s="977"/>
      <c r="AI622" s="977"/>
      <c r="AJ622" s="977"/>
      <c r="AK622" s="977"/>
      <c r="AL622" s="977"/>
      <c r="AM622" s="977"/>
      <c r="AN622" s="977"/>
      <c r="AO622" s="977"/>
      <c r="AP622" s="977"/>
      <c r="AQ622" s="977"/>
      <c r="AR622" s="977"/>
      <c r="AS622" s="977"/>
      <c r="AT622" s="977"/>
      <c r="AU622" s="977"/>
      <c r="AV622" s="977"/>
      <c r="AW622" s="977"/>
      <c r="AX622" s="977"/>
      <c r="AY622" s="977"/>
      <c r="AZ622" s="977"/>
      <c r="BA622" s="977"/>
      <c r="BB622" s="977"/>
      <c r="BC622" s="977"/>
      <c r="BD622" s="977"/>
      <c r="BE622" s="977"/>
      <c r="BF622" s="977"/>
      <c r="BG622" s="978"/>
      <c r="BQ622" s="5"/>
      <c r="BX622" s="6"/>
    </row>
    <row r="623" spans="1:76" ht="12" customHeight="1" x14ac:dyDescent="0.15">
      <c r="A623" s="14"/>
      <c r="O623" s="6"/>
      <c r="W623" s="6"/>
      <c r="X623" s="2"/>
      <c r="AA623" s="977"/>
      <c r="AB623" s="977"/>
      <c r="AC623" s="977"/>
      <c r="AD623" s="977"/>
      <c r="AE623" s="977"/>
      <c r="AF623" s="977"/>
      <c r="AG623" s="977"/>
      <c r="AH623" s="977"/>
      <c r="AI623" s="977"/>
      <c r="AJ623" s="977"/>
      <c r="AK623" s="977"/>
      <c r="AL623" s="977"/>
      <c r="AM623" s="977"/>
      <c r="AN623" s="977"/>
      <c r="AO623" s="977"/>
      <c r="AP623" s="977"/>
      <c r="AQ623" s="977"/>
      <c r="AR623" s="977"/>
      <c r="AS623" s="977"/>
      <c r="AT623" s="977"/>
      <c r="AU623" s="977"/>
      <c r="AV623" s="977"/>
      <c r="AW623" s="977"/>
      <c r="AX623" s="977"/>
      <c r="AY623" s="977"/>
      <c r="AZ623" s="977"/>
      <c r="BA623" s="977"/>
      <c r="BB623" s="977"/>
      <c r="BC623" s="977"/>
      <c r="BD623" s="977"/>
      <c r="BE623" s="977"/>
      <c r="BF623" s="977"/>
      <c r="BG623" s="978"/>
      <c r="BQ623" s="5"/>
      <c r="BX623" s="6"/>
    </row>
    <row r="624" spans="1:76" ht="12" customHeight="1" x14ac:dyDescent="0.15">
      <c r="A624" s="14"/>
      <c r="O624" s="6"/>
      <c r="W624" s="6"/>
      <c r="X624" s="375" t="s">
        <v>1402</v>
      </c>
      <c r="Y624" s="1045" t="s">
        <v>1879</v>
      </c>
      <c r="Z624" s="1045"/>
      <c r="AA624" s="1045"/>
      <c r="AB624" s="1045"/>
      <c r="AC624" s="1045"/>
      <c r="AD624" s="1045"/>
      <c r="AE624" s="1045"/>
      <c r="AF624" s="1045"/>
      <c r="AG624" s="1045"/>
      <c r="AH624" s="1045"/>
      <c r="AI624" s="1045"/>
      <c r="AJ624" s="1045"/>
      <c r="AK624" s="1045"/>
      <c r="AL624" s="1045"/>
      <c r="AM624" s="1045"/>
      <c r="AN624" s="1045"/>
      <c r="AO624" s="1045"/>
      <c r="AP624" s="1045"/>
      <c r="AQ624" s="1045"/>
      <c r="AR624" s="1045"/>
      <c r="AS624" s="1045"/>
      <c r="AT624" s="1045"/>
      <c r="AU624" s="1045"/>
      <c r="AV624" s="1045"/>
      <c r="AW624" s="1045"/>
      <c r="AX624" s="1045"/>
      <c r="AY624" s="1045"/>
      <c r="AZ624" s="1045"/>
      <c r="BA624" s="1045"/>
      <c r="BB624" s="1045"/>
      <c r="BC624" s="1045"/>
      <c r="BD624" s="1045"/>
      <c r="BE624" s="1045"/>
      <c r="BF624" s="1045"/>
      <c r="BG624" s="1046"/>
      <c r="BH624" s="404" t="s">
        <v>1288</v>
      </c>
      <c r="BI624" s="404"/>
      <c r="BJ624" s="404"/>
      <c r="BK624" s="404"/>
      <c r="BL624" s="404"/>
      <c r="BM624" s="404"/>
      <c r="BN624" s="404"/>
      <c r="BO624" s="404"/>
      <c r="BP624" s="404"/>
      <c r="BQ624" s="405"/>
      <c r="BX624" s="6"/>
    </row>
    <row r="625" spans="1:76" ht="12" customHeight="1" x14ac:dyDescent="0.15">
      <c r="A625" s="14"/>
      <c r="O625" s="6"/>
      <c r="W625" s="6"/>
      <c r="X625" s="375"/>
      <c r="Y625" s="1045"/>
      <c r="Z625" s="1045"/>
      <c r="AA625" s="1045"/>
      <c r="AB625" s="1045"/>
      <c r="AC625" s="1045"/>
      <c r="AD625" s="1045"/>
      <c r="AE625" s="1045"/>
      <c r="AF625" s="1045"/>
      <c r="AG625" s="1045"/>
      <c r="AH625" s="1045"/>
      <c r="AI625" s="1045"/>
      <c r="AJ625" s="1045"/>
      <c r="AK625" s="1045"/>
      <c r="AL625" s="1045"/>
      <c r="AM625" s="1045"/>
      <c r="AN625" s="1045"/>
      <c r="AO625" s="1045"/>
      <c r="AP625" s="1045"/>
      <c r="AQ625" s="1045"/>
      <c r="AR625" s="1045"/>
      <c r="AS625" s="1045"/>
      <c r="AT625" s="1045"/>
      <c r="AU625" s="1045"/>
      <c r="AV625" s="1045"/>
      <c r="AW625" s="1045"/>
      <c r="AX625" s="1045"/>
      <c r="AY625" s="1045"/>
      <c r="AZ625" s="1045"/>
      <c r="BA625" s="1045"/>
      <c r="BB625" s="1045"/>
      <c r="BC625" s="1045"/>
      <c r="BD625" s="1045"/>
      <c r="BE625" s="1045"/>
      <c r="BF625" s="1045"/>
      <c r="BG625" s="1046"/>
      <c r="BH625" s="404"/>
      <c r="BI625" s="404"/>
      <c r="BJ625" s="404"/>
      <c r="BK625" s="404"/>
      <c r="BL625" s="404"/>
      <c r="BM625" s="404"/>
      <c r="BN625" s="404"/>
      <c r="BO625" s="404"/>
      <c r="BP625" s="404"/>
      <c r="BQ625" s="405"/>
      <c r="BX625" s="6"/>
    </row>
    <row r="626" spans="1:76" ht="12" customHeight="1" x14ac:dyDescent="0.15">
      <c r="A626" s="1"/>
      <c r="O626" s="6"/>
      <c r="W626" s="6"/>
      <c r="X626" s="375"/>
      <c r="Y626" s="1045"/>
      <c r="Z626" s="1045"/>
      <c r="AA626" s="1045"/>
      <c r="AB626" s="1045"/>
      <c r="AC626" s="1045"/>
      <c r="AD626" s="1045"/>
      <c r="AE626" s="1045"/>
      <c r="AF626" s="1045"/>
      <c r="AG626" s="1045"/>
      <c r="AH626" s="1045"/>
      <c r="AI626" s="1045"/>
      <c r="AJ626" s="1045"/>
      <c r="AK626" s="1045"/>
      <c r="AL626" s="1045"/>
      <c r="AM626" s="1045"/>
      <c r="AN626" s="1045"/>
      <c r="AO626" s="1045"/>
      <c r="AP626" s="1045"/>
      <c r="AQ626" s="1045"/>
      <c r="AR626" s="1045"/>
      <c r="AS626" s="1045"/>
      <c r="AT626" s="1045"/>
      <c r="AU626" s="1045"/>
      <c r="AV626" s="1045"/>
      <c r="AW626" s="1045"/>
      <c r="AX626" s="1045"/>
      <c r="AY626" s="1045"/>
      <c r="AZ626" s="1045"/>
      <c r="BA626" s="1045"/>
      <c r="BB626" s="1045"/>
      <c r="BC626" s="1045"/>
      <c r="BD626" s="1045"/>
      <c r="BE626" s="1045"/>
      <c r="BF626" s="1045"/>
      <c r="BG626" s="1046"/>
      <c r="BH626" s="404"/>
      <c r="BI626" s="404"/>
      <c r="BJ626" s="404"/>
      <c r="BK626" s="404"/>
      <c r="BL626" s="404"/>
      <c r="BM626" s="404"/>
      <c r="BN626" s="404"/>
      <c r="BO626" s="404"/>
      <c r="BP626" s="404"/>
      <c r="BQ626" s="405"/>
      <c r="BX626" s="6"/>
    </row>
    <row r="627" spans="1:76" ht="12" customHeight="1" x14ac:dyDescent="0.15">
      <c r="A627" s="42"/>
      <c r="B627" s="43"/>
      <c r="C627" s="43"/>
      <c r="D627" s="44"/>
      <c r="E627" s="44"/>
      <c r="F627" s="44"/>
      <c r="G627" s="44"/>
      <c r="H627" s="44"/>
      <c r="I627" s="44"/>
      <c r="J627" s="44"/>
      <c r="K627" s="44"/>
      <c r="L627" s="44"/>
      <c r="M627" s="44"/>
      <c r="N627" s="44"/>
      <c r="O627" s="45"/>
      <c r="P627" s="44"/>
      <c r="Q627" s="44"/>
      <c r="R627" s="44"/>
      <c r="S627" s="44"/>
      <c r="T627" s="44"/>
      <c r="U627" s="44"/>
      <c r="V627" s="44"/>
      <c r="W627" s="45"/>
      <c r="X627" s="647"/>
      <c r="Y627" s="648"/>
      <c r="Z627" s="648"/>
      <c r="AA627" s="648"/>
      <c r="AB627" s="648"/>
      <c r="AC627" s="648"/>
      <c r="AD627" s="648"/>
      <c r="AE627" s="648"/>
      <c r="AF627" s="648"/>
      <c r="AG627" s="648"/>
      <c r="AH627" s="648"/>
      <c r="AI627" s="648"/>
      <c r="AJ627" s="648"/>
      <c r="AK627" s="648"/>
      <c r="AL627" s="648"/>
      <c r="AM627" s="648"/>
      <c r="AN627" s="648"/>
      <c r="AO627" s="648"/>
      <c r="AP627" s="648"/>
      <c r="AQ627" s="648"/>
      <c r="AR627" s="648"/>
      <c r="AS627" s="648"/>
      <c r="AT627" s="648"/>
      <c r="AU627" s="648"/>
      <c r="AV627" s="648"/>
      <c r="AW627" s="648"/>
      <c r="AX627" s="648"/>
      <c r="AY627" s="648"/>
      <c r="AZ627" s="648"/>
      <c r="BA627" s="648"/>
      <c r="BB627" s="648"/>
      <c r="BC627" s="648"/>
      <c r="BD627" s="648"/>
      <c r="BE627" s="648"/>
      <c r="BF627" s="648"/>
      <c r="BG627" s="649"/>
      <c r="BH627" s="650"/>
      <c r="BI627" s="650"/>
      <c r="BJ627" s="650"/>
      <c r="BK627" s="650"/>
      <c r="BL627" s="650"/>
      <c r="BM627" s="650"/>
      <c r="BN627" s="650"/>
      <c r="BO627" s="650"/>
      <c r="BP627" s="650"/>
      <c r="BQ627" s="651"/>
      <c r="BR627" s="44"/>
      <c r="BS627" s="44"/>
      <c r="BT627" s="44"/>
      <c r="BU627" s="44"/>
      <c r="BV627" s="44"/>
      <c r="BW627" s="44"/>
      <c r="BX627" s="45"/>
    </row>
    <row r="628" spans="1:76" ht="12" customHeight="1" x14ac:dyDescent="0.15">
      <c r="A628" s="70"/>
      <c r="B628" s="84"/>
      <c r="C628" s="84"/>
      <c r="D628" s="13"/>
      <c r="E628" s="13"/>
      <c r="F628" s="13"/>
      <c r="G628" s="13"/>
      <c r="H628" s="13"/>
      <c r="I628" s="13"/>
      <c r="J628" s="13"/>
      <c r="K628" s="13"/>
      <c r="L628" s="13"/>
      <c r="M628" s="13"/>
      <c r="N628" s="13"/>
      <c r="O628" s="35"/>
      <c r="P628" s="13"/>
      <c r="Q628" s="13"/>
      <c r="R628" s="13"/>
      <c r="S628" s="13"/>
      <c r="T628" s="13"/>
      <c r="U628" s="13"/>
      <c r="V628" s="13"/>
      <c r="W628" s="35"/>
      <c r="X628" s="636"/>
      <c r="Y628" s="639"/>
      <c r="Z628" s="639"/>
      <c r="AA628" s="639"/>
      <c r="AB628" s="639"/>
      <c r="AC628" s="639"/>
      <c r="AD628" s="639"/>
      <c r="AE628" s="639"/>
      <c r="AF628" s="639"/>
      <c r="AG628" s="639"/>
      <c r="AH628" s="639"/>
      <c r="AI628" s="639"/>
      <c r="AJ628" s="639"/>
      <c r="AK628" s="639"/>
      <c r="AL628" s="639"/>
      <c r="AM628" s="639"/>
      <c r="AN628" s="639"/>
      <c r="AO628" s="639"/>
      <c r="AP628" s="639"/>
      <c r="AQ628" s="639"/>
      <c r="AR628" s="639"/>
      <c r="AS628" s="639"/>
      <c r="AT628" s="639"/>
      <c r="AU628" s="639"/>
      <c r="AV628" s="639"/>
      <c r="AW628" s="639"/>
      <c r="AX628" s="639"/>
      <c r="AY628" s="639"/>
      <c r="AZ628" s="639"/>
      <c r="BA628" s="639"/>
      <c r="BB628" s="639"/>
      <c r="BC628" s="639"/>
      <c r="BD628" s="639"/>
      <c r="BE628" s="639"/>
      <c r="BF628" s="639"/>
      <c r="BG628" s="640"/>
      <c r="BH628" s="637"/>
      <c r="BI628" s="637"/>
      <c r="BJ628" s="637"/>
      <c r="BK628" s="637"/>
      <c r="BL628" s="637"/>
      <c r="BM628" s="637"/>
      <c r="BN628" s="637"/>
      <c r="BO628" s="637"/>
      <c r="BP628" s="637"/>
      <c r="BQ628" s="638"/>
      <c r="BR628" s="13"/>
      <c r="BS628" s="13"/>
      <c r="BT628" s="13"/>
      <c r="BU628" s="13"/>
      <c r="BV628" s="13"/>
      <c r="BW628" s="13"/>
      <c r="BX628" s="35"/>
    </row>
    <row r="629" spans="1:76" ht="12" customHeight="1" x14ac:dyDescent="0.15">
      <c r="A629" s="1"/>
      <c r="B629" s="7" t="s">
        <v>1483</v>
      </c>
      <c r="C629" s="928" t="s">
        <v>386</v>
      </c>
      <c r="D629" s="977"/>
      <c r="E629" s="977"/>
      <c r="F629" s="977"/>
      <c r="G629" s="977"/>
      <c r="H629" s="977"/>
      <c r="I629" s="977"/>
      <c r="J629" s="977"/>
      <c r="K629" s="977"/>
      <c r="L629" s="977"/>
      <c r="M629" s="977"/>
      <c r="N629" s="977"/>
      <c r="O629" s="978"/>
      <c r="W629" s="6"/>
      <c r="X629" s="375"/>
      <c r="Y629" s="375"/>
      <c r="Z629" s="375"/>
      <c r="AA629" s="375"/>
      <c r="AB629" s="375"/>
      <c r="AC629" s="375"/>
      <c r="AD629" s="375"/>
      <c r="AE629" s="375"/>
      <c r="AF629" s="375"/>
      <c r="AG629" s="375"/>
      <c r="AH629" s="375"/>
      <c r="AI629" s="309"/>
      <c r="AJ629" s="375"/>
      <c r="AK629" s="375"/>
      <c r="AL629" s="375"/>
      <c r="AM629" s="375"/>
      <c r="AN629" s="375"/>
      <c r="AO629" s="375"/>
      <c r="AP629" s="375"/>
      <c r="AQ629" s="375"/>
      <c r="AR629" s="375"/>
      <c r="AS629" s="375"/>
      <c r="AT629" s="375"/>
      <c r="AU629" s="375"/>
      <c r="AV629" s="375"/>
      <c r="AW629" s="375"/>
      <c r="AX629" s="375"/>
      <c r="AY629" s="375"/>
      <c r="AZ629" s="375"/>
      <c r="BA629" s="375"/>
      <c r="BB629" s="375"/>
      <c r="BC629" s="375"/>
      <c r="BD629" s="375"/>
      <c r="BE629" s="375"/>
      <c r="BF629" s="375"/>
      <c r="BG629" s="393"/>
      <c r="BH629" s="404"/>
      <c r="BI629" s="404"/>
      <c r="BJ629" s="404"/>
      <c r="BK629" s="404"/>
      <c r="BL629" s="404"/>
      <c r="BM629" s="404"/>
      <c r="BN629" s="404"/>
      <c r="BO629" s="404"/>
      <c r="BP629" s="404"/>
      <c r="BQ629" s="405"/>
      <c r="BX629" s="6"/>
    </row>
    <row r="630" spans="1:76" ht="12" customHeight="1" x14ac:dyDescent="0.15">
      <c r="A630" s="1"/>
      <c r="B630" s="2"/>
      <c r="C630" s="977"/>
      <c r="D630" s="977"/>
      <c r="E630" s="977"/>
      <c r="F630" s="977"/>
      <c r="G630" s="977"/>
      <c r="H630" s="977"/>
      <c r="I630" s="977"/>
      <c r="J630" s="977"/>
      <c r="K630" s="977"/>
      <c r="L630" s="977"/>
      <c r="M630" s="977"/>
      <c r="N630" s="977"/>
      <c r="O630" s="978"/>
      <c r="W630" s="6"/>
      <c r="X630" s="449"/>
      <c r="Y630" s="375"/>
      <c r="Z630" s="375"/>
      <c r="AA630" s="375"/>
      <c r="AB630" s="375"/>
      <c r="AC630" s="375"/>
      <c r="AD630" s="375"/>
      <c r="AE630" s="375"/>
      <c r="AF630" s="375"/>
      <c r="AG630" s="375"/>
      <c r="AH630" s="375"/>
      <c r="AI630" s="309"/>
      <c r="AJ630" s="375"/>
      <c r="AK630" s="375"/>
      <c r="AL630" s="375"/>
      <c r="AM630" s="375"/>
      <c r="AN630" s="375"/>
      <c r="AO630" s="375"/>
      <c r="AP630" s="375"/>
      <c r="AQ630" s="375"/>
      <c r="AR630" s="375"/>
      <c r="AS630" s="375"/>
      <c r="AT630" s="375"/>
      <c r="AU630" s="375"/>
      <c r="AV630" s="375"/>
      <c r="AW630" s="375"/>
      <c r="AX630" s="375"/>
      <c r="AY630" s="375"/>
      <c r="AZ630" s="375"/>
      <c r="BA630" s="375"/>
      <c r="BB630" s="375"/>
      <c r="BC630" s="375"/>
      <c r="BD630" s="375"/>
      <c r="BE630" s="375"/>
      <c r="BF630" s="375"/>
      <c r="BG630" s="393"/>
      <c r="BH630" s="404"/>
      <c r="BI630" s="404"/>
      <c r="BJ630" s="404"/>
      <c r="BK630" s="404"/>
      <c r="BL630" s="404"/>
      <c r="BM630" s="404"/>
      <c r="BN630" s="404"/>
      <c r="BO630" s="404"/>
      <c r="BP630" s="404"/>
      <c r="BQ630" s="405"/>
      <c r="BX630" s="6"/>
    </row>
    <row r="631" spans="1:76" ht="12" customHeight="1" x14ac:dyDescent="0.15">
      <c r="A631" s="1"/>
      <c r="D631" s="928" t="s">
        <v>1092</v>
      </c>
      <c r="E631" s="977"/>
      <c r="F631" s="977"/>
      <c r="G631" s="977"/>
      <c r="H631" s="977"/>
      <c r="I631" s="977"/>
      <c r="J631" s="977"/>
      <c r="K631" s="977"/>
      <c r="L631" s="977"/>
      <c r="M631" s="977"/>
      <c r="N631" s="977"/>
      <c r="O631" s="978"/>
      <c r="P631" s="1"/>
      <c r="Q631" s="2" t="s">
        <v>1400</v>
      </c>
      <c r="S631" s="3" t="s">
        <v>1317</v>
      </c>
      <c r="T631" s="25"/>
      <c r="U631" s="930" t="s">
        <v>1399</v>
      </c>
      <c r="V631" s="931"/>
      <c r="W631" s="1034"/>
      <c r="X631" s="449" t="s">
        <v>1402</v>
      </c>
      <c r="Y631" s="970" t="s">
        <v>1289</v>
      </c>
      <c r="Z631" s="970"/>
      <c r="AA631" s="970"/>
      <c r="AB631" s="970"/>
      <c r="AC631" s="970"/>
      <c r="AD631" s="970"/>
      <c r="AE631" s="970"/>
      <c r="AF631" s="970"/>
      <c r="AG631" s="970"/>
      <c r="AH631" s="970"/>
      <c r="AI631" s="970"/>
      <c r="AJ631" s="970"/>
      <c r="AK631" s="970"/>
      <c r="AL631" s="970"/>
      <c r="AM631" s="970"/>
      <c r="AN631" s="970"/>
      <c r="AO631" s="970"/>
      <c r="AP631" s="970"/>
      <c r="AQ631" s="970"/>
      <c r="AR631" s="970"/>
      <c r="AS631" s="970"/>
      <c r="AT631" s="970"/>
      <c r="AU631" s="970"/>
      <c r="AV631" s="970"/>
      <c r="AW631" s="970"/>
      <c r="AX631" s="970"/>
      <c r="AY631" s="970"/>
      <c r="AZ631" s="970"/>
      <c r="BA631" s="970"/>
      <c r="BB631" s="970"/>
      <c r="BC631" s="970"/>
      <c r="BD631" s="970"/>
      <c r="BE631" s="970"/>
      <c r="BF631" s="970"/>
      <c r="BG631" s="971"/>
      <c r="BH631" s="404" t="s">
        <v>841</v>
      </c>
      <c r="BI631" s="404"/>
      <c r="BJ631" s="404"/>
      <c r="BK631" s="404"/>
      <c r="BL631" s="404"/>
      <c r="BM631" s="404"/>
      <c r="BN631" s="404"/>
      <c r="BO631" s="404"/>
      <c r="BP631" s="404"/>
      <c r="BQ631" s="405"/>
      <c r="BX631" s="6"/>
    </row>
    <row r="632" spans="1:76" ht="12" customHeight="1" x14ac:dyDescent="0.15">
      <c r="A632" s="1"/>
      <c r="D632" s="977"/>
      <c r="E632" s="977"/>
      <c r="F632" s="977"/>
      <c r="G632" s="977"/>
      <c r="H632" s="977"/>
      <c r="I632" s="977"/>
      <c r="J632" s="977"/>
      <c r="K632" s="977"/>
      <c r="L632" s="977"/>
      <c r="M632" s="977"/>
      <c r="N632" s="977"/>
      <c r="O632" s="978"/>
      <c r="W632" s="6"/>
      <c r="X632" s="449"/>
      <c r="Y632" s="970"/>
      <c r="Z632" s="970"/>
      <c r="AA632" s="970"/>
      <c r="AB632" s="970"/>
      <c r="AC632" s="970"/>
      <c r="AD632" s="970"/>
      <c r="AE632" s="970"/>
      <c r="AF632" s="970"/>
      <c r="AG632" s="970"/>
      <c r="AH632" s="970"/>
      <c r="AI632" s="970"/>
      <c r="AJ632" s="970"/>
      <c r="AK632" s="970"/>
      <c r="AL632" s="970"/>
      <c r="AM632" s="970"/>
      <c r="AN632" s="970"/>
      <c r="AO632" s="970"/>
      <c r="AP632" s="970"/>
      <c r="AQ632" s="970"/>
      <c r="AR632" s="970"/>
      <c r="AS632" s="970"/>
      <c r="AT632" s="970"/>
      <c r="AU632" s="970"/>
      <c r="AV632" s="970"/>
      <c r="AW632" s="970"/>
      <c r="AX632" s="970"/>
      <c r="AY632" s="970"/>
      <c r="AZ632" s="970"/>
      <c r="BA632" s="970"/>
      <c r="BB632" s="970"/>
      <c r="BC632" s="970"/>
      <c r="BD632" s="970"/>
      <c r="BE632" s="970"/>
      <c r="BF632" s="970"/>
      <c r="BG632" s="971"/>
      <c r="BH632" s="431"/>
      <c r="BI632" s="432"/>
      <c r="BJ632" s="432"/>
      <c r="BK632" s="432"/>
      <c r="BL632" s="432"/>
      <c r="BM632" s="432"/>
      <c r="BN632" s="432"/>
      <c r="BO632" s="432"/>
      <c r="BP632" s="432"/>
      <c r="BQ632" s="433"/>
      <c r="BX632" s="6"/>
    </row>
    <row r="633" spans="1:76" ht="12" customHeight="1" x14ac:dyDescent="0.15">
      <c r="A633" s="1"/>
      <c r="D633" s="23"/>
      <c r="E633" s="23"/>
      <c r="F633" s="23"/>
      <c r="G633" s="23"/>
      <c r="H633" s="23"/>
      <c r="I633" s="23"/>
      <c r="J633" s="23"/>
      <c r="K633" s="23"/>
      <c r="L633" s="23"/>
      <c r="M633" s="23"/>
      <c r="N633" s="23"/>
      <c r="O633" s="24"/>
      <c r="W633" s="6"/>
      <c r="X633" s="449"/>
      <c r="Y633" s="446"/>
      <c r="Z633" s="446"/>
      <c r="AA633" s="446"/>
      <c r="AB633" s="446"/>
      <c r="AC633" s="446"/>
      <c r="AD633" s="446"/>
      <c r="AE633" s="446"/>
      <c r="AF633" s="446"/>
      <c r="AG633" s="446"/>
      <c r="AH633" s="446"/>
      <c r="AI633" s="505"/>
      <c r="AJ633" s="446"/>
      <c r="AK633" s="446"/>
      <c r="AL633" s="446"/>
      <c r="AM633" s="446"/>
      <c r="AN633" s="446"/>
      <c r="AO633" s="446"/>
      <c r="AP633" s="446"/>
      <c r="AQ633" s="446"/>
      <c r="AR633" s="446"/>
      <c r="AS633" s="446"/>
      <c r="AT633" s="446"/>
      <c r="AU633" s="446"/>
      <c r="AV633" s="446"/>
      <c r="AW633" s="446"/>
      <c r="AX633" s="446"/>
      <c r="AY633" s="446"/>
      <c r="AZ633" s="446"/>
      <c r="BA633" s="446"/>
      <c r="BB633" s="446"/>
      <c r="BC633" s="446"/>
      <c r="BD633" s="446"/>
      <c r="BE633" s="446"/>
      <c r="BF633" s="446"/>
      <c r="BG633" s="447"/>
      <c r="BH633" s="431"/>
      <c r="BI633" s="432"/>
      <c r="BJ633" s="432"/>
      <c r="BK633" s="432"/>
      <c r="BL633" s="432"/>
      <c r="BM633" s="432"/>
      <c r="BN633" s="432"/>
      <c r="BO633" s="432"/>
      <c r="BP633" s="432"/>
      <c r="BQ633" s="433"/>
      <c r="BX633" s="6"/>
    </row>
    <row r="634" spans="1:76" ht="12" customHeight="1" x14ac:dyDescent="0.15">
      <c r="A634" s="1"/>
      <c r="O634" s="6"/>
      <c r="W634" s="6"/>
      <c r="X634" s="449" t="s">
        <v>1402</v>
      </c>
      <c r="Y634" s="970" t="s">
        <v>1880</v>
      </c>
      <c r="Z634" s="970"/>
      <c r="AA634" s="970"/>
      <c r="AB634" s="970"/>
      <c r="AC634" s="970"/>
      <c r="AD634" s="970"/>
      <c r="AE634" s="970"/>
      <c r="AF634" s="970"/>
      <c r="AG634" s="970"/>
      <c r="AH634" s="970"/>
      <c r="AI634" s="970"/>
      <c r="AJ634" s="970"/>
      <c r="AK634" s="970"/>
      <c r="AL634" s="970"/>
      <c r="AM634" s="970"/>
      <c r="AN634" s="970"/>
      <c r="AO634" s="970"/>
      <c r="AP634" s="970"/>
      <c r="AQ634" s="970"/>
      <c r="AR634" s="970"/>
      <c r="AS634" s="970"/>
      <c r="AT634" s="970"/>
      <c r="AU634" s="970"/>
      <c r="AV634" s="970"/>
      <c r="AW634" s="970"/>
      <c r="AX634" s="970"/>
      <c r="AY634" s="970"/>
      <c r="AZ634" s="970"/>
      <c r="BA634" s="970"/>
      <c r="BB634" s="970"/>
      <c r="BC634" s="970"/>
      <c r="BD634" s="970"/>
      <c r="BE634" s="970"/>
      <c r="BF634" s="970"/>
      <c r="BG634" s="393"/>
      <c r="BH634" s="415" t="s">
        <v>669</v>
      </c>
      <c r="BI634" s="404"/>
      <c r="BJ634" s="404"/>
      <c r="BK634" s="404"/>
      <c r="BL634" s="404"/>
      <c r="BM634" s="404"/>
      <c r="BN634" s="404"/>
      <c r="BO634" s="404"/>
      <c r="BP634" s="404"/>
      <c r="BQ634" s="405"/>
      <c r="BX634" s="6"/>
    </row>
    <row r="635" spans="1:76" ht="12" customHeight="1" x14ac:dyDescent="0.15">
      <c r="A635" s="1"/>
      <c r="O635" s="6"/>
      <c r="W635" s="6"/>
      <c r="X635" s="449"/>
      <c r="Y635" s="970"/>
      <c r="Z635" s="970"/>
      <c r="AA635" s="970"/>
      <c r="AB635" s="970"/>
      <c r="AC635" s="970"/>
      <c r="AD635" s="970"/>
      <c r="AE635" s="970"/>
      <c r="AF635" s="970"/>
      <c r="AG635" s="970"/>
      <c r="AH635" s="970"/>
      <c r="AI635" s="970"/>
      <c r="AJ635" s="970"/>
      <c r="AK635" s="970"/>
      <c r="AL635" s="970"/>
      <c r="AM635" s="970"/>
      <c r="AN635" s="970"/>
      <c r="AO635" s="970"/>
      <c r="AP635" s="970"/>
      <c r="AQ635" s="970"/>
      <c r="AR635" s="970"/>
      <c r="AS635" s="970"/>
      <c r="AT635" s="970"/>
      <c r="AU635" s="970"/>
      <c r="AV635" s="970"/>
      <c r="AW635" s="970"/>
      <c r="AX635" s="970"/>
      <c r="AY635" s="970"/>
      <c r="AZ635" s="970"/>
      <c r="BA635" s="970"/>
      <c r="BB635" s="970"/>
      <c r="BC635" s="970"/>
      <c r="BD635" s="970"/>
      <c r="BE635" s="970"/>
      <c r="BF635" s="970"/>
      <c r="BG635" s="393"/>
      <c r="BH635" s="996" t="s">
        <v>1020</v>
      </c>
      <c r="BI635" s="997"/>
      <c r="BJ635" s="997"/>
      <c r="BK635" s="997"/>
      <c r="BL635" s="997"/>
      <c r="BM635" s="997"/>
      <c r="BN635" s="997"/>
      <c r="BO635" s="997"/>
      <c r="BP635" s="997"/>
      <c r="BQ635" s="998"/>
      <c r="BX635" s="6"/>
    </row>
    <row r="636" spans="1:76" ht="12" customHeight="1" x14ac:dyDescent="0.15">
      <c r="A636" s="1"/>
      <c r="O636" s="6"/>
      <c r="W636" s="6"/>
      <c r="X636" s="449"/>
      <c r="Y636" s="446"/>
      <c r="Z636" s="446"/>
      <c r="AA636" s="446"/>
      <c r="AB636" s="446"/>
      <c r="AC636" s="446"/>
      <c r="AD636" s="446"/>
      <c r="AE636" s="446"/>
      <c r="AF636" s="446"/>
      <c r="AG636" s="446"/>
      <c r="AH636" s="446"/>
      <c r="AI636" s="505"/>
      <c r="AJ636" s="446"/>
      <c r="AK636" s="446"/>
      <c r="AL636" s="446"/>
      <c r="AM636" s="446"/>
      <c r="AN636" s="446"/>
      <c r="AO636" s="446"/>
      <c r="AP636" s="446"/>
      <c r="AQ636" s="446"/>
      <c r="AR636" s="446"/>
      <c r="AS636" s="446"/>
      <c r="AT636" s="446"/>
      <c r="AU636" s="446"/>
      <c r="AV636" s="446"/>
      <c r="AW636" s="446"/>
      <c r="AX636" s="446"/>
      <c r="AY636" s="446"/>
      <c r="AZ636" s="446"/>
      <c r="BA636" s="446"/>
      <c r="BB636" s="446"/>
      <c r="BC636" s="446"/>
      <c r="BD636" s="446"/>
      <c r="BE636" s="446"/>
      <c r="BF636" s="446"/>
      <c r="BG636" s="393"/>
      <c r="BH636" s="996"/>
      <c r="BI636" s="997"/>
      <c r="BJ636" s="997"/>
      <c r="BK636" s="997"/>
      <c r="BL636" s="997"/>
      <c r="BM636" s="997"/>
      <c r="BN636" s="997"/>
      <c r="BO636" s="997"/>
      <c r="BP636" s="997"/>
      <c r="BQ636" s="998"/>
      <c r="BX636" s="6"/>
    </row>
    <row r="637" spans="1:76" ht="12" customHeight="1" x14ac:dyDescent="0.15">
      <c r="A637" s="14"/>
      <c r="O637" s="6"/>
      <c r="W637" s="6"/>
      <c r="X637" s="8" t="s">
        <v>1398</v>
      </c>
      <c r="Y637" s="9" t="s">
        <v>533</v>
      </c>
      <c r="Z637" s="9"/>
      <c r="AA637" s="9"/>
      <c r="AB637" s="9"/>
      <c r="AC637" s="9"/>
      <c r="AD637" s="9"/>
      <c r="AE637" s="9"/>
      <c r="AF637" s="9"/>
      <c r="AG637" s="9"/>
      <c r="AH637" s="9"/>
      <c r="AJ637" s="9"/>
      <c r="AK637" s="9"/>
      <c r="AL637" s="9"/>
      <c r="AM637" s="9"/>
      <c r="AN637" s="9"/>
      <c r="AO637" s="9"/>
      <c r="AP637" s="9"/>
      <c r="AQ637" s="9"/>
      <c r="AR637" s="9"/>
      <c r="BG637" s="6"/>
      <c r="BH637" s="932"/>
      <c r="BI637" s="933"/>
      <c r="BJ637" s="933"/>
      <c r="BK637" s="933"/>
      <c r="BL637" s="933"/>
      <c r="BM637" s="933"/>
      <c r="BN637" s="933"/>
      <c r="BO637" s="933"/>
      <c r="BP637" s="933"/>
      <c r="BQ637" s="934"/>
      <c r="BX637" s="6"/>
    </row>
    <row r="638" spans="1:76" ht="12" customHeight="1" x14ac:dyDescent="0.15">
      <c r="A638" s="14"/>
      <c r="O638" s="6"/>
      <c r="W638" s="6"/>
      <c r="Y638" s="1185" t="s">
        <v>609</v>
      </c>
      <c r="Z638" s="1156"/>
      <c r="AA638" s="1156"/>
      <c r="AB638" s="1156"/>
      <c r="AC638" s="1156"/>
      <c r="AD638" s="1156"/>
      <c r="AE638" s="1156"/>
      <c r="AF638" s="1156"/>
      <c r="AG638" s="1156"/>
      <c r="AH638" s="1156"/>
      <c r="AI638" s="1156"/>
      <c r="AJ638" s="1186"/>
      <c r="AK638" s="1185" t="s">
        <v>46</v>
      </c>
      <c r="AL638" s="1156"/>
      <c r="AM638" s="1156"/>
      <c r="AN638" s="1156"/>
      <c r="AO638" s="1156"/>
      <c r="AP638" s="1244" t="s">
        <v>609</v>
      </c>
      <c r="AQ638" s="1156"/>
      <c r="AR638" s="1156"/>
      <c r="AS638" s="1156"/>
      <c r="AT638" s="1156"/>
      <c r="AU638" s="1156"/>
      <c r="AV638" s="1156"/>
      <c r="AW638" s="1156"/>
      <c r="AX638" s="1156"/>
      <c r="AY638" s="1156"/>
      <c r="AZ638" s="1156"/>
      <c r="BA638" s="1186"/>
      <c r="BB638" s="1185" t="s">
        <v>46</v>
      </c>
      <c r="BC638" s="1156"/>
      <c r="BD638" s="1156"/>
      <c r="BE638" s="1156"/>
      <c r="BF638" s="1186"/>
      <c r="BG638" s="6"/>
      <c r="BH638" s="932"/>
      <c r="BI638" s="933"/>
      <c r="BJ638" s="933"/>
      <c r="BK638" s="933"/>
      <c r="BL638" s="933"/>
      <c r="BM638" s="933"/>
      <c r="BN638" s="933"/>
      <c r="BO638" s="933"/>
      <c r="BP638" s="933"/>
      <c r="BQ638" s="934"/>
      <c r="BX638" s="6"/>
    </row>
    <row r="639" spans="1:76" ht="12" customHeight="1" x14ac:dyDescent="0.15">
      <c r="A639" s="14"/>
      <c r="O639" s="6"/>
      <c r="W639" s="6"/>
      <c r="Y639" s="10" t="s">
        <v>47</v>
      </c>
      <c r="Z639" s="11"/>
      <c r="AA639" s="11"/>
      <c r="AB639" s="11"/>
      <c r="AC639" s="11"/>
      <c r="AD639" s="11"/>
      <c r="AE639" s="11"/>
      <c r="AF639" s="11"/>
      <c r="AG639" s="11"/>
      <c r="AH639" s="11"/>
      <c r="AI639" s="490"/>
      <c r="AJ639" s="12"/>
      <c r="AK639" s="10"/>
      <c r="AL639" s="11" t="s">
        <v>10</v>
      </c>
      <c r="AM639" s="11"/>
      <c r="AN639" s="11"/>
      <c r="AO639" s="86" t="s">
        <v>415</v>
      </c>
      <c r="AP639" s="87" t="s">
        <v>413</v>
      </c>
      <c r="AQ639" s="11"/>
      <c r="AR639" s="11"/>
      <c r="AS639" s="11"/>
      <c r="AT639" s="11"/>
      <c r="AU639" s="11"/>
      <c r="AV639" s="11"/>
      <c r="AW639" s="11"/>
      <c r="AX639" s="11"/>
      <c r="AY639" s="11"/>
      <c r="AZ639" s="11"/>
      <c r="BA639" s="12"/>
      <c r="BB639" s="10"/>
      <c r="BC639" s="11" t="s">
        <v>10</v>
      </c>
      <c r="BD639" s="11"/>
      <c r="BE639" s="11"/>
      <c r="BF639" s="64" t="s">
        <v>415</v>
      </c>
      <c r="BG639" s="6"/>
      <c r="BQ639" s="5"/>
      <c r="BX639" s="6"/>
    </row>
    <row r="640" spans="1:76" ht="12" customHeight="1" x14ac:dyDescent="0.15">
      <c r="A640" s="14"/>
      <c r="O640" s="6"/>
      <c r="W640" s="6"/>
      <c r="Y640" s="10" t="s">
        <v>44</v>
      </c>
      <c r="Z640" s="11"/>
      <c r="AA640" s="11"/>
      <c r="AB640" s="11"/>
      <c r="AC640" s="11"/>
      <c r="AD640" s="11"/>
      <c r="AE640" s="11"/>
      <c r="AF640" s="11"/>
      <c r="AG640" s="11"/>
      <c r="AH640" s="11"/>
      <c r="AI640" s="490"/>
      <c r="AJ640" s="12"/>
      <c r="AK640" s="10"/>
      <c r="AL640" s="11" t="s">
        <v>10</v>
      </c>
      <c r="AM640" s="11"/>
      <c r="AN640" s="11"/>
      <c r="AO640" s="86" t="s">
        <v>415</v>
      </c>
      <c r="AP640" s="87" t="s">
        <v>414</v>
      </c>
      <c r="AQ640" s="11"/>
      <c r="AR640" s="11"/>
      <c r="AS640" s="11"/>
      <c r="AT640" s="11"/>
      <c r="AU640" s="11"/>
      <c r="AV640" s="11"/>
      <c r="AW640" s="11"/>
      <c r="AX640" s="11"/>
      <c r="AY640" s="11"/>
      <c r="AZ640" s="11"/>
      <c r="BA640" s="12"/>
      <c r="BB640" s="10"/>
      <c r="BC640" s="11" t="s">
        <v>10</v>
      </c>
      <c r="BD640" s="11"/>
      <c r="BE640" s="11"/>
      <c r="BF640" s="64" t="s">
        <v>415</v>
      </c>
      <c r="BG640" s="6"/>
      <c r="BQ640" s="5"/>
      <c r="BX640" s="6"/>
    </row>
    <row r="641" spans="1:76" ht="12" customHeight="1" x14ac:dyDescent="0.15">
      <c r="A641" s="14"/>
      <c r="O641" s="6"/>
      <c r="W641" s="6"/>
      <c r="Y641" s="10" t="s">
        <v>412</v>
      </c>
      <c r="Z641" s="11"/>
      <c r="AA641" s="11"/>
      <c r="AB641" s="11"/>
      <c r="AC641" s="11"/>
      <c r="AD641" s="11"/>
      <c r="AE641" s="11"/>
      <c r="AF641" s="11"/>
      <c r="AG641" s="11"/>
      <c r="AH641" s="11"/>
      <c r="AI641" s="490"/>
      <c r="AJ641" s="12"/>
      <c r="AK641" s="10"/>
      <c r="AL641" s="11" t="s">
        <v>10</v>
      </c>
      <c r="AM641" s="11"/>
      <c r="AN641" s="11"/>
      <c r="AO641" s="86" t="s">
        <v>415</v>
      </c>
      <c r="AP641" s="87" t="s">
        <v>453</v>
      </c>
      <c r="AQ641" s="11"/>
      <c r="AR641" s="11"/>
      <c r="AS641" s="11"/>
      <c r="AT641" s="11"/>
      <c r="AU641" s="11"/>
      <c r="AV641" s="11"/>
      <c r="AW641" s="11"/>
      <c r="AX641" s="11"/>
      <c r="AY641" s="11"/>
      <c r="AZ641" s="11"/>
      <c r="BA641" s="12"/>
      <c r="BB641" s="10"/>
      <c r="BC641" s="11" t="s">
        <v>10</v>
      </c>
      <c r="BD641" s="11"/>
      <c r="BE641" s="11"/>
      <c r="BF641" s="64" t="s">
        <v>415</v>
      </c>
      <c r="BG641" s="6"/>
      <c r="BQ641" s="5"/>
      <c r="BX641" s="6"/>
    </row>
    <row r="642" spans="1:76" ht="12" customHeight="1" x14ac:dyDescent="0.15">
      <c r="A642" s="14"/>
      <c r="O642" s="6"/>
      <c r="W642" s="6"/>
      <c r="Y642" s="88" t="s">
        <v>419</v>
      </c>
      <c r="Z642" s="11"/>
      <c r="AA642" s="11"/>
      <c r="AB642" s="11"/>
      <c r="AC642" s="11"/>
      <c r="AD642" s="11"/>
      <c r="AE642" s="11"/>
      <c r="AF642" s="11"/>
      <c r="AG642" s="11"/>
      <c r="AH642" s="11"/>
      <c r="AI642" s="490"/>
      <c r="AJ642" s="12"/>
      <c r="AK642" s="10"/>
      <c r="AL642" s="11" t="s">
        <v>10</v>
      </c>
      <c r="AM642" s="11"/>
      <c r="AN642" s="11"/>
      <c r="AO642" s="86" t="s">
        <v>415</v>
      </c>
      <c r="AP642" s="89" t="s">
        <v>418</v>
      </c>
      <c r="AQ642" s="11"/>
      <c r="AR642" s="11"/>
      <c r="AS642" s="11"/>
      <c r="AT642" s="11"/>
      <c r="AU642" s="11"/>
      <c r="AV642" s="11"/>
      <c r="AW642" s="11"/>
      <c r="AX642" s="11"/>
      <c r="AY642" s="11"/>
      <c r="AZ642" s="11"/>
      <c r="BA642" s="12"/>
      <c r="BB642" s="10"/>
      <c r="BC642" s="11" t="s">
        <v>10</v>
      </c>
      <c r="BD642" s="11"/>
      <c r="BE642" s="11"/>
      <c r="BF642" s="64" t="s">
        <v>415</v>
      </c>
      <c r="BG642" s="6"/>
      <c r="BQ642" s="5"/>
      <c r="BX642" s="6"/>
    </row>
    <row r="643" spans="1:76" ht="12" customHeight="1" x14ac:dyDescent="0.15">
      <c r="A643" s="14"/>
      <c r="O643" s="6"/>
      <c r="W643" s="6"/>
      <c r="Y643" s="10" t="s">
        <v>690</v>
      </c>
      <c r="Z643" s="11"/>
      <c r="AA643" s="11"/>
      <c r="AB643" s="11"/>
      <c r="AC643" s="11"/>
      <c r="AD643" s="11"/>
      <c r="AE643" s="11"/>
      <c r="AF643" s="11"/>
      <c r="AG643" s="11"/>
      <c r="AH643" s="11"/>
      <c r="AI643" s="490"/>
      <c r="AJ643" s="12"/>
      <c r="AK643" s="10"/>
      <c r="AL643" s="11" t="s">
        <v>10</v>
      </c>
      <c r="AM643" s="11"/>
      <c r="AN643" s="11"/>
      <c r="AO643" s="86" t="s">
        <v>415</v>
      </c>
      <c r="AP643" s="89" t="s">
        <v>416</v>
      </c>
      <c r="AQ643" s="11"/>
      <c r="AR643" s="11"/>
      <c r="AS643" s="11"/>
      <c r="AT643" s="11"/>
      <c r="AU643" s="11"/>
      <c r="AV643" s="11"/>
      <c r="AW643" s="11"/>
      <c r="AX643" s="11"/>
      <c r="AY643" s="11"/>
      <c r="AZ643" s="11"/>
      <c r="BA643" s="12"/>
      <c r="BB643" s="10"/>
      <c r="BC643" s="11" t="s">
        <v>10</v>
      </c>
      <c r="BD643" s="11"/>
      <c r="BE643" s="11"/>
      <c r="BF643" s="64" t="s">
        <v>415</v>
      </c>
      <c r="BG643" s="6"/>
      <c r="BQ643" s="5"/>
      <c r="BX643" s="6"/>
    </row>
    <row r="644" spans="1:76" ht="12" customHeight="1" x14ac:dyDescent="0.15">
      <c r="A644" s="14"/>
      <c r="O644" s="6"/>
      <c r="W644" s="6"/>
      <c r="Y644" s="10" t="s">
        <v>691</v>
      </c>
      <c r="Z644" s="11"/>
      <c r="AA644" s="11"/>
      <c r="AB644" s="11"/>
      <c r="AC644" s="11"/>
      <c r="AD644" s="11"/>
      <c r="AE644" s="11"/>
      <c r="AF644" s="11"/>
      <c r="AG644" s="11"/>
      <c r="AH644" s="11"/>
      <c r="AI644" s="490"/>
      <c r="AJ644" s="12"/>
      <c r="AK644" s="10"/>
      <c r="AL644" s="11" t="s">
        <v>10</v>
      </c>
      <c r="AM644" s="11"/>
      <c r="AN644" s="11"/>
      <c r="AO644" s="86" t="s">
        <v>415</v>
      </c>
      <c r="AP644" s="89" t="s">
        <v>747</v>
      </c>
      <c r="AQ644" s="11"/>
      <c r="AR644" s="11"/>
      <c r="AS644" s="11"/>
      <c r="AT644" s="11"/>
      <c r="AU644" s="11"/>
      <c r="AV644" s="11"/>
      <c r="AW644" s="11"/>
      <c r="AX644" s="11"/>
      <c r="AY644" s="11"/>
      <c r="AZ644" s="11"/>
      <c r="BA644" s="12"/>
      <c r="BB644" s="10"/>
      <c r="BC644" s="11" t="s">
        <v>10</v>
      </c>
      <c r="BD644" s="11"/>
      <c r="BE644" s="11"/>
      <c r="BF644" s="64" t="s">
        <v>415</v>
      </c>
      <c r="BG644" s="6"/>
      <c r="BQ644" s="5"/>
      <c r="BX644" s="6"/>
    </row>
    <row r="645" spans="1:76" ht="12" customHeight="1" x14ac:dyDescent="0.15">
      <c r="A645" s="14"/>
      <c r="O645" s="6"/>
      <c r="W645" s="6"/>
      <c r="Y645" s="88" t="s">
        <v>272</v>
      </c>
      <c r="Z645" s="11"/>
      <c r="AA645" s="11"/>
      <c r="AB645" s="11"/>
      <c r="AC645" s="11"/>
      <c r="AD645" s="11"/>
      <c r="AE645" s="11"/>
      <c r="AF645" s="11"/>
      <c r="AG645" s="11"/>
      <c r="AH645" s="11"/>
      <c r="AI645" s="490"/>
      <c r="AJ645" s="12"/>
      <c r="AK645" s="10"/>
      <c r="AL645" s="11" t="s">
        <v>10</v>
      </c>
      <c r="AM645" s="11"/>
      <c r="AN645" s="11"/>
      <c r="AO645" s="86" t="s">
        <v>415</v>
      </c>
      <c r="AP645" s="89" t="s">
        <v>417</v>
      </c>
      <c r="AQ645" s="11"/>
      <c r="AR645" s="11"/>
      <c r="AS645" s="11"/>
      <c r="AT645" s="11"/>
      <c r="AU645" s="11"/>
      <c r="AV645" s="11"/>
      <c r="AW645" s="11"/>
      <c r="AX645" s="11"/>
      <c r="AY645" s="11"/>
      <c r="AZ645" s="11"/>
      <c r="BA645" s="12"/>
      <c r="BB645" s="10"/>
      <c r="BC645" s="11" t="s">
        <v>10</v>
      </c>
      <c r="BD645" s="11"/>
      <c r="BE645" s="11"/>
      <c r="BF645" s="64" t="s">
        <v>415</v>
      </c>
      <c r="BG645" s="6"/>
      <c r="BQ645" s="5"/>
      <c r="BX645" s="6"/>
    </row>
    <row r="646" spans="1:76" ht="12" customHeight="1" x14ac:dyDescent="0.15">
      <c r="A646" s="14"/>
      <c r="O646" s="6"/>
      <c r="W646" s="6"/>
      <c r="Y646" s="88" t="s">
        <v>748</v>
      </c>
      <c r="Z646" s="11"/>
      <c r="AA646" s="11"/>
      <c r="AB646" s="11"/>
      <c r="AC646" s="11"/>
      <c r="AD646" s="11"/>
      <c r="AE646" s="11"/>
      <c r="AF646" s="11"/>
      <c r="AG646" s="11"/>
      <c r="AH646" s="11"/>
      <c r="AI646" s="490"/>
      <c r="AJ646" s="12"/>
      <c r="AK646" s="10"/>
      <c r="AL646" s="11" t="s">
        <v>10</v>
      </c>
      <c r="AM646" s="11"/>
      <c r="AN646" s="11"/>
      <c r="AO646" s="86" t="s">
        <v>415</v>
      </c>
      <c r="AP646" s="89" t="s">
        <v>749</v>
      </c>
      <c r="AQ646" s="11"/>
      <c r="AR646" s="11"/>
      <c r="AS646" s="11"/>
      <c r="AT646" s="11"/>
      <c r="AU646" s="11"/>
      <c r="AV646" s="11"/>
      <c r="AW646" s="11"/>
      <c r="AX646" s="11"/>
      <c r="AY646" s="11"/>
      <c r="AZ646" s="11"/>
      <c r="BA646" s="12"/>
      <c r="BB646" s="10"/>
      <c r="BC646" s="11" t="s">
        <v>10</v>
      </c>
      <c r="BD646" s="11"/>
      <c r="BE646" s="11"/>
      <c r="BF646" s="64" t="s">
        <v>415</v>
      </c>
      <c r="BG646" s="6"/>
      <c r="BQ646" s="5"/>
      <c r="BX646" s="6"/>
    </row>
    <row r="647" spans="1:76" ht="12" customHeight="1" x14ac:dyDescent="0.15">
      <c r="A647" s="14"/>
      <c r="O647" s="6"/>
      <c r="W647" s="6"/>
      <c r="X647" s="2"/>
      <c r="BG647" s="6"/>
      <c r="BQ647" s="5"/>
      <c r="BX647" s="6"/>
    </row>
    <row r="648" spans="1:76" ht="12" customHeight="1" x14ac:dyDescent="0.15">
      <c r="A648" s="14"/>
      <c r="B648" s="7" t="s">
        <v>1482</v>
      </c>
      <c r="C648" s="2" t="s">
        <v>387</v>
      </c>
      <c r="O648" s="6"/>
      <c r="W648" s="6"/>
      <c r="X648" s="39"/>
      <c r="BG648" s="6"/>
      <c r="BQ648" s="5"/>
      <c r="BX648" s="6"/>
    </row>
    <row r="649" spans="1:76" ht="12" customHeight="1" x14ac:dyDescent="0.15">
      <c r="A649" s="14"/>
      <c r="C649" s="7" t="s">
        <v>1481</v>
      </c>
      <c r="D649" s="928" t="s">
        <v>451</v>
      </c>
      <c r="E649" s="977"/>
      <c r="F649" s="977"/>
      <c r="G649" s="977"/>
      <c r="H649" s="977"/>
      <c r="I649" s="977"/>
      <c r="J649" s="977"/>
      <c r="K649" s="977"/>
      <c r="L649" s="977"/>
      <c r="M649" s="977"/>
      <c r="N649" s="977"/>
      <c r="O649" s="978"/>
      <c r="P649" s="1"/>
      <c r="Q649" s="2" t="s">
        <v>1479</v>
      </c>
      <c r="S649" s="3" t="s">
        <v>1478</v>
      </c>
      <c r="T649" s="25"/>
      <c r="U649" s="930" t="s">
        <v>1477</v>
      </c>
      <c r="V649" s="931"/>
      <c r="W649" s="1034"/>
      <c r="X649" s="3" t="s">
        <v>1476</v>
      </c>
      <c r="Y649" s="957" t="s">
        <v>287</v>
      </c>
      <c r="Z649" s="957"/>
      <c r="AA649" s="957"/>
      <c r="AB649" s="957"/>
      <c r="AC649" s="957"/>
      <c r="AD649" s="957"/>
      <c r="AE649" s="957"/>
      <c r="AF649" s="957"/>
      <c r="AG649" s="957"/>
      <c r="AH649" s="957"/>
      <c r="AI649" s="957"/>
      <c r="AJ649" s="957"/>
      <c r="AK649" s="957"/>
      <c r="AL649" s="957"/>
      <c r="AM649" s="957"/>
      <c r="AN649" s="957"/>
      <c r="AO649" s="957"/>
      <c r="AP649" s="957"/>
      <c r="AQ649" s="957"/>
      <c r="AR649" s="957"/>
      <c r="AS649" s="957"/>
      <c r="AT649" s="957"/>
      <c r="AU649" s="957"/>
      <c r="AV649" s="957"/>
      <c r="AW649" s="957"/>
      <c r="AX649" s="957"/>
      <c r="AY649" s="957"/>
      <c r="AZ649" s="957"/>
      <c r="BA649" s="957"/>
      <c r="BB649" s="957"/>
      <c r="BC649" s="957"/>
      <c r="BD649" s="957"/>
      <c r="BE649" s="957"/>
      <c r="BF649" s="957"/>
      <c r="BG649" s="958"/>
      <c r="BH649" s="4" t="s">
        <v>439</v>
      </c>
      <c r="BQ649" s="5"/>
      <c r="BX649" s="6"/>
    </row>
    <row r="650" spans="1:76" ht="12" customHeight="1" x14ac:dyDescent="0.15">
      <c r="A650" s="14"/>
      <c r="D650" s="977"/>
      <c r="E650" s="977"/>
      <c r="F650" s="977"/>
      <c r="G650" s="977"/>
      <c r="H650" s="977"/>
      <c r="I650" s="977"/>
      <c r="J650" s="977"/>
      <c r="K650" s="977"/>
      <c r="L650" s="977"/>
      <c r="M650" s="977"/>
      <c r="N650" s="977"/>
      <c r="O650" s="978"/>
      <c r="W650" s="6"/>
      <c r="Y650" s="957"/>
      <c r="Z650" s="957"/>
      <c r="AA650" s="957"/>
      <c r="AB650" s="957"/>
      <c r="AC650" s="957"/>
      <c r="AD650" s="957"/>
      <c r="AE650" s="957"/>
      <c r="AF650" s="957"/>
      <c r="AG650" s="957"/>
      <c r="AH650" s="957"/>
      <c r="AI650" s="957"/>
      <c r="AJ650" s="957"/>
      <c r="AK650" s="957"/>
      <c r="AL650" s="957"/>
      <c r="AM650" s="957"/>
      <c r="AN650" s="957"/>
      <c r="AO650" s="957"/>
      <c r="AP650" s="957"/>
      <c r="AQ650" s="957"/>
      <c r="AR650" s="957"/>
      <c r="AS650" s="957"/>
      <c r="AT650" s="957"/>
      <c r="AU650" s="957"/>
      <c r="AV650" s="957"/>
      <c r="AW650" s="957"/>
      <c r="AX650" s="957"/>
      <c r="AY650" s="957"/>
      <c r="AZ650" s="957"/>
      <c r="BA650" s="957"/>
      <c r="BB650" s="957"/>
      <c r="BC650" s="957"/>
      <c r="BD650" s="957"/>
      <c r="BE650" s="957"/>
      <c r="BF650" s="957"/>
      <c r="BG650" s="958"/>
      <c r="BQ650" s="5"/>
      <c r="BX650" s="6"/>
    </row>
    <row r="651" spans="1:76" ht="12" customHeight="1" x14ac:dyDescent="0.15">
      <c r="A651" s="14"/>
      <c r="D651" s="16"/>
      <c r="E651" s="16"/>
      <c r="F651" s="16"/>
      <c r="G651" s="16"/>
      <c r="H651" s="16"/>
      <c r="I651" s="16"/>
      <c r="J651" s="16"/>
      <c r="K651" s="16"/>
      <c r="L651" s="16"/>
      <c r="M651" s="16"/>
      <c r="N651" s="16"/>
      <c r="O651" s="17"/>
      <c r="W651" s="6"/>
      <c r="X651" s="2"/>
      <c r="BG651" s="6"/>
      <c r="BQ651" s="5"/>
      <c r="BX651" s="6"/>
    </row>
    <row r="652" spans="1:76" ht="12" customHeight="1" x14ac:dyDescent="0.15">
      <c r="A652" s="14"/>
      <c r="D652" s="16"/>
      <c r="E652" s="16"/>
      <c r="F652" s="16"/>
      <c r="G652" s="16"/>
      <c r="H652" s="16"/>
      <c r="I652" s="16"/>
      <c r="J652" s="16"/>
      <c r="K652" s="16"/>
      <c r="L652" s="16"/>
      <c r="M652" s="16"/>
      <c r="N652" s="16"/>
      <c r="O652" s="17"/>
      <c r="W652" s="6"/>
      <c r="X652" s="2"/>
      <c r="BG652" s="6"/>
      <c r="BQ652" s="5"/>
      <c r="BX652" s="6"/>
    </row>
    <row r="653" spans="1:76" ht="12" customHeight="1" x14ac:dyDescent="0.15">
      <c r="A653" s="14"/>
      <c r="C653" s="7" t="s">
        <v>1480</v>
      </c>
      <c r="D653" s="928" t="s">
        <v>742</v>
      </c>
      <c r="E653" s="977"/>
      <c r="F653" s="977"/>
      <c r="G653" s="977"/>
      <c r="H653" s="977"/>
      <c r="I653" s="977"/>
      <c r="J653" s="977"/>
      <c r="K653" s="977"/>
      <c r="L653" s="977"/>
      <c r="M653" s="977"/>
      <c r="N653" s="977"/>
      <c r="O653" s="978"/>
      <c r="P653" s="1"/>
      <c r="Q653" s="2" t="s">
        <v>1479</v>
      </c>
      <c r="S653" s="3" t="s">
        <v>1478</v>
      </c>
      <c r="T653" s="25"/>
      <c r="U653" s="930" t="s">
        <v>1477</v>
      </c>
      <c r="V653" s="931"/>
      <c r="W653" s="1034"/>
      <c r="X653" s="3" t="s">
        <v>1476</v>
      </c>
      <c r="Y653" s="957" t="s">
        <v>720</v>
      </c>
      <c r="Z653" s="957"/>
      <c r="AA653" s="957"/>
      <c r="AB653" s="957"/>
      <c r="AC653" s="957"/>
      <c r="AD653" s="957"/>
      <c r="AE653" s="957"/>
      <c r="AF653" s="957"/>
      <c r="AG653" s="957"/>
      <c r="AH653" s="957"/>
      <c r="AI653" s="957"/>
      <c r="AJ653" s="957"/>
      <c r="AK653" s="957"/>
      <c r="AL653" s="957"/>
      <c r="AM653" s="957"/>
      <c r="AN653" s="957"/>
      <c r="AO653" s="957"/>
      <c r="AP653" s="957"/>
      <c r="AQ653" s="957"/>
      <c r="AR653" s="957"/>
      <c r="AS653" s="957"/>
      <c r="AT653" s="957"/>
      <c r="AU653" s="957"/>
      <c r="AV653" s="957"/>
      <c r="AW653" s="957"/>
      <c r="AX653" s="957"/>
      <c r="AY653" s="957"/>
      <c r="AZ653" s="957"/>
      <c r="BA653" s="957"/>
      <c r="BB653" s="957"/>
      <c r="BC653" s="957"/>
      <c r="BD653" s="957"/>
      <c r="BE653" s="957"/>
      <c r="BF653" s="957"/>
      <c r="BG653" s="958"/>
      <c r="BQ653" s="5"/>
      <c r="BX653" s="6"/>
    </row>
    <row r="654" spans="1:76" ht="12" customHeight="1" x14ac:dyDescent="0.15">
      <c r="A654" s="14"/>
      <c r="D654" s="977"/>
      <c r="E654" s="977"/>
      <c r="F654" s="977"/>
      <c r="G654" s="977"/>
      <c r="H654" s="977"/>
      <c r="I654" s="977"/>
      <c r="J654" s="977"/>
      <c r="K654" s="977"/>
      <c r="L654" s="977"/>
      <c r="M654" s="977"/>
      <c r="N654" s="977"/>
      <c r="O654" s="978"/>
      <c r="W654" s="6"/>
      <c r="Y654" s="957"/>
      <c r="Z654" s="957"/>
      <c r="AA654" s="957"/>
      <c r="AB654" s="957"/>
      <c r="AC654" s="957"/>
      <c r="AD654" s="957"/>
      <c r="AE654" s="957"/>
      <c r="AF654" s="957"/>
      <c r="AG654" s="957"/>
      <c r="AH654" s="957"/>
      <c r="AI654" s="957"/>
      <c r="AJ654" s="957"/>
      <c r="AK654" s="957"/>
      <c r="AL654" s="957"/>
      <c r="AM654" s="957"/>
      <c r="AN654" s="957"/>
      <c r="AO654" s="957"/>
      <c r="AP654" s="957"/>
      <c r="AQ654" s="957"/>
      <c r="AR654" s="957"/>
      <c r="AS654" s="957"/>
      <c r="AT654" s="957"/>
      <c r="AU654" s="957"/>
      <c r="AV654" s="957"/>
      <c r="AW654" s="957"/>
      <c r="AX654" s="957"/>
      <c r="AY654" s="957"/>
      <c r="AZ654" s="957"/>
      <c r="BA654" s="957"/>
      <c r="BB654" s="957"/>
      <c r="BC654" s="957"/>
      <c r="BD654" s="957"/>
      <c r="BE654" s="957"/>
      <c r="BF654" s="957"/>
      <c r="BG654" s="958"/>
      <c r="BQ654" s="5"/>
      <c r="BX654" s="6"/>
    </row>
    <row r="655" spans="1:76" ht="12" customHeight="1" x14ac:dyDescent="0.15">
      <c r="A655" s="14"/>
      <c r="D655" s="16"/>
      <c r="E655" s="16"/>
      <c r="F655" s="16"/>
      <c r="G655" s="16"/>
      <c r="H655" s="16"/>
      <c r="I655" s="16"/>
      <c r="J655" s="16"/>
      <c r="K655" s="16"/>
      <c r="L655" s="16"/>
      <c r="M655" s="16"/>
      <c r="N655" s="16"/>
      <c r="O655" s="17"/>
      <c r="W655" s="6"/>
      <c r="X655" s="39"/>
      <c r="BG655" s="6"/>
      <c r="BQ655" s="5"/>
      <c r="BX655" s="6"/>
    </row>
    <row r="656" spans="1:76" ht="12" customHeight="1" x14ac:dyDescent="0.15">
      <c r="A656" s="14"/>
      <c r="D656" s="16"/>
      <c r="E656" s="16"/>
      <c r="F656" s="16"/>
      <c r="G656" s="16"/>
      <c r="H656" s="16"/>
      <c r="I656" s="16"/>
      <c r="J656" s="16"/>
      <c r="K656" s="16"/>
      <c r="L656" s="16"/>
      <c r="M656" s="16"/>
      <c r="N656" s="16"/>
      <c r="O656" s="17"/>
      <c r="W656" s="6"/>
      <c r="X656" s="8" t="s">
        <v>1475</v>
      </c>
      <c r="Y656" s="9" t="s">
        <v>448</v>
      </c>
      <c r="Z656" s="9"/>
      <c r="AA656" s="9"/>
      <c r="AB656" s="9"/>
      <c r="AC656" s="9"/>
      <c r="BG656" s="6"/>
      <c r="BQ656" s="5"/>
      <c r="BX656" s="6"/>
    </row>
    <row r="657" spans="1:76" ht="12" customHeight="1" x14ac:dyDescent="0.15">
      <c r="A657" s="14"/>
      <c r="D657" s="16"/>
      <c r="E657" s="16"/>
      <c r="F657" s="16"/>
      <c r="G657" s="16"/>
      <c r="H657" s="16"/>
      <c r="I657" s="16"/>
      <c r="J657" s="16"/>
      <c r="K657" s="16"/>
      <c r="L657" s="16"/>
      <c r="M657" s="16"/>
      <c r="N657" s="16"/>
      <c r="O657" s="17"/>
      <c r="W657" s="6"/>
      <c r="Y657" s="1185" t="s">
        <v>584</v>
      </c>
      <c r="Z657" s="1156"/>
      <c r="AA657" s="1186"/>
      <c r="AB657" s="1185" t="s">
        <v>585</v>
      </c>
      <c r="AC657" s="1229"/>
      <c r="AD657" s="1229"/>
      <c r="AE657" s="1229"/>
      <c r="AF657" s="1229"/>
      <c r="AG657" s="1229"/>
      <c r="AH657" s="1229"/>
      <c r="AI657" s="1230"/>
      <c r="AJ657" s="1185" t="s">
        <v>586</v>
      </c>
      <c r="AK657" s="1229"/>
      <c r="AL657" s="1229"/>
      <c r="AM657" s="1229"/>
      <c r="AN657" s="1229"/>
      <c r="AO657" s="1229"/>
      <c r="AP657" s="1229"/>
      <c r="AQ657" s="1230"/>
      <c r="AR657" s="16"/>
      <c r="BG657" s="6"/>
      <c r="BQ657" s="5"/>
      <c r="BX657" s="6"/>
    </row>
    <row r="658" spans="1:76" ht="12" customHeight="1" x14ac:dyDescent="0.15">
      <c r="A658" s="14"/>
      <c r="D658" s="16"/>
      <c r="E658" s="16"/>
      <c r="F658" s="16"/>
      <c r="G658" s="16"/>
      <c r="H658" s="16"/>
      <c r="I658" s="16"/>
      <c r="J658" s="16"/>
      <c r="K658" s="16"/>
      <c r="L658" s="16"/>
      <c r="M658" s="16"/>
      <c r="N658" s="16"/>
      <c r="O658" s="17"/>
      <c r="W658" s="6"/>
      <c r="Y658" s="1185" t="s">
        <v>823</v>
      </c>
      <c r="Z658" s="1229"/>
      <c r="AA658" s="1230"/>
      <c r="AB658" s="1110"/>
      <c r="AC658" s="1197"/>
      <c r="AD658" s="11" t="s">
        <v>824</v>
      </c>
      <c r="AE658" s="11"/>
      <c r="AF658" s="968"/>
      <c r="AG658" s="968"/>
      <c r="AH658" s="11" t="s">
        <v>128</v>
      </c>
      <c r="AI658" s="506"/>
      <c r="AJ658" s="1110"/>
      <c r="AK658" s="1197"/>
      <c r="AL658" s="11" t="s">
        <v>824</v>
      </c>
      <c r="AM658" s="11"/>
      <c r="AN658" s="968"/>
      <c r="AO658" s="968"/>
      <c r="AP658" s="11" t="s">
        <v>128</v>
      </c>
      <c r="AQ658" s="12"/>
      <c r="BG658" s="6"/>
      <c r="BQ658" s="5"/>
      <c r="BX658" s="6"/>
    </row>
    <row r="659" spans="1:76" ht="12" customHeight="1" x14ac:dyDescent="0.15">
      <c r="A659" s="14"/>
      <c r="D659" s="16"/>
      <c r="E659" s="16"/>
      <c r="F659" s="16"/>
      <c r="G659" s="16"/>
      <c r="H659" s="16"/>
      <c r="I659" s="16"/>
      <c r="J659" s="16"/>
      <c r="K659" s="16"/>
      <c r="L659" s="16"/>
      <c r="M659" s="16"/>
      <c r="N659" s="16"/>
      <c r="O659" s="17"/>
      <c r="W659" s="6"/>
      <c r="Y659" s="1185" t="s">
        <v>825</v>
      </c>
      <c r="Z659" s="1229"/>
      <c r="AA659" s="1230"/>
      <c r="AB659" s="1223"/>
      <c r="AC659" s="1149"/>
      <c r="AD659" s="44" t="s">
        <v>824</v>
      </c>
      <c r="AE659" s="44"/>
      <c r="AF659" s="1017"/>
      <c r="AG659" s="1017"/>
      <c r="AH659" s="44" t="s">
        <v>128</v>
      </c>
      <c r="AI659" s="507"/>
      <c r="AJ659" s="1223"/>
      <c r="AK659" s="1149"/>
      <c r="AL659" s="44" t="s">
        <v>824</v>
      </c>
      <c r="AM659" s="44"/>
      <c r="AN659" s="1017"/>
      <c r="AO659" s="1017"/>
      <c r="AP659" s="44" t="s">
        <v>128</v>
      </c>
      <c r="AQ659" s="45"/>
      <c r="BG659" s="6"/>
      <c r="BQ659" s="5"/>
      <c r="BX659" s="6"/>
    </row>
    <row r="660" spans="1:76" ht="12" customHeight="1" x14ac:dyDescent="0.15">
      <c r="A660" s="14"/>
      <c r="D660" s="16"/>
      <c r="E660" s="16"/>
      <c r="F660" s="16"/>
      <c r="G660" s="16"/>
      <c r="H660" s="16"/>
      <c r="I660" s="16"/>
      <c r="J660" s="16"/>
      <c r="K660" s="16"/>
      <c r="L660" s="16"/>
      <c r="M660" s="16"/>
      <c r="N660" s="16"/>
      <c r="O660" s="17"/>
      <c r="W660" s="6"/>
      <c r="X660" s="2"/>
      <c r="BG660" s="6"/>
      <c r="BQ660" s="5"/>
      <c r="BX660" s="6"/>
    </row>
    <row r="661" spans="1:76" ht="12" customHeight="1" x14ac:dyDescent="0.15">
      <c r="A661" s="1"/>
      <c r="C661" s="2"/>
      <c r="P661" s="1"/>
      <c r="X661" s="53" t="s">
        <v>1340</v>
      </c>
      <c r="Y661" s="9" t="s">
        <v>1172</v>
      </c>
      <c r="Z661" s="9"/>
      <c r="AA661" s="9"/>
      <c r="AB661" s="9"/>
      <c r="AC661" s="9"/>
      <c r="AD661" s="9"/>
      <c r="AE661" s="9"/>
      <c r="AF661" s="9"/>
      <c r="AG661" s="9"/>
      <c r="AH661" s="9"/>
      <c r="AJ661" s="9"/>
      <c r="AK661" s="9"/>
      <c r="AL661" s="9"/>
      <c r="AM661" s="9"/>
      <c r="AN661" s="9"/>
      <c r="AO661" s="9"/>
      <c r="BG661" s="6"/>
      <c r="BQ661" s="5"/>
      <c r="BX661" s="6"/>
    </row>
    <row r="662" spans="1:76" ht="12" customHeight="1" x14ac:dyDescent="0.15">
      <c r="A662" s="1"/>
      <c r="C662" s="2"/>
      <c r="P662" s="1"/>
      <c r="X662" s="53"/>
      <c r="Y662" s="9"/>
      <c r="Z662" s="9"/>
      <c r="AA662" s="9"/>
      <c r="AB662" s="9"/>
      <c r="AC662" s="9"/>
      <c r="AD662" s="9"/>
      <c r="AE662" s="9"/>
      <c r="AF662" s="9"/>
      <c r="AG662" s="9"/>
      <c r="AH662" s="9"/>
      <c r="AJ662" s="9"/>
      <c r="AK662" s="9"/>
      <c r="AL662" s="9"/>
      <c r="AM662" s="9"/>
      <c r="AN662" s="9"/>
      <c r="AO662" s="9"/>
      <c r="BG662" s="6"/>
      <c r="BQ662" s="5"/>
      <c r="BX662" s="6"/>
    </row>
    <row r="663" spans="1:76" s="7" customFormat="1" ht="12" customHeight="1" x14ac:dyDescent="0.15">
      <c r="A663" s="42"/>
      <c r="B663" s="43"/>
      <c r="C663" s="43"/>
      <c r="D663" s="44"/>
      <c r="E663" s="44"/>
      <c r="F663" s="44"/>
      <c r="G663" s="44"/>
      <c r="H663" s="44"/>
      <c r="I663" s="44"/>
      <c r="J663" s="44"/>
      <c r="K663" s="44"/>
      <c r="L663" s="44"/>
      <c r="M663" s="44"/>
      <c r="N663" s="44"/>
      <c r="O663" s="45"/>
      <c r="P663" s="44"/>
      <c r="Q663" s="44"/>
      <c r="R663" s="44"/>
      <c r="S663" s="44"/>
      <c r="T663" s="44"/>
      <c r="U663" s="44"/>
      <c r="V663" s="44"/>
      <c r="W663" s="45"/>
      <c r="X663" s="42"/>
      <c r="Y663" s="44"/>
      <c r="Z663" s="44"/>
      <c r="AA663" s="44"/>
      <c r="AB663" s="44"/>
      <c r="AC663" s="44"/>
      <c r="AD663" s="44"/>
      <c r="AE663" s="44"/>
      <c r="AF663" s="44"/>
      <c r="AG663" s="44"/>
      <c r="AH663" s="44"/>
      <c r="AI663" s="489"/>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5"/>
      <c r="BH663" s="47"/>
      <c r="BI663" s="47"/>
      <c r="BJ663" s="47"/>
      <c r="BK663" s="47"/>
      <c r="BL663" s="47"/>
      <c r="BM663" s="47"/>
      <c r="BN663" s="47"/>
      <c r="BO663" s="47"/>
      <c r="BP663" s="47"/>
      <c r="BQ663" s="48"/>
      <c r="BR663" s="44"/>
      <c r="BS663" s="44"/>
      <c r="BT663" s="44"/>
      <c r="BU663" s="44"/>
      <c r="BV663" s="44"/>
      <c r="BW663" s="44"/>
      <c r="BX663" s="45"/>
    </row>
    <row r="664" spans="1:76" s="7" customFormat="1" ht="12" customHeight="1" x14ac:dyDescent="0.15">
      <c r="A664" s="1"/>
      <c r="D664" s="2"/>
      <c r="E664" s="2"/>
      <c r="F664" s="2"/>
      <c r="G664" s="2"/>
      <c r="H664" s="2"/>
      <c r="I664" s="2"/>
      <c r="J664" s="2"/>
      <c r="K664" s="2"/>
      <c r="L664" s="2"/>
      <c r="M664" s="2"/>
      <c r="N664" s="2"/>
      <c r="O664" s="6"/>
      <c r="P664" s="2"/>
      <c r="Q664" s="2"/>
      <c r="R664" s="2"/>
      <c r="S664" s="2"/>
      <c r="T664" s="2"/>
      <c r="U664" s="2"/>
      <c r="V664" s="2"/>
      <c r="W664" s="6"/>
      <c r="X664" s="1"/>
      <c r="Y664" s="2"/>
      <c r="Z664" s="2"/>
      <c r="AA664" s="2"/>
      <c r="AB664" s="2"/>
      <c r="AC664" s="2"/>
      <c r="AD664" s="2"/>
      <c r="AE664" s="2"/>
      <c r="AF664" s="2"/>
      <c r="AG664" s="2"/>
      <c r="AH664" s="2"/>
      <c r="AI664" s="486"/>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6"/>
      <c r="BH664" s="4"/>
      <c r="BI664" s="4"/>
      <c r="BJ664" s="4"/>
      <c r="BK664" s="4"/>
      <c r="BL664" s="4"/>
      <c r="BM664" s="4"/>
      <c r="BN664" s="4"/>
      <c r="BO664" s="4"/>
      <c r="BP664" s="4"/>
      <c r="BQ664" s="5"/>
      <c r="BR664" s="2"/>
      <c r="BS664" s="2"/>
      <c r="BT664" s="2"/>
      <c r="BU664" s="2"/>
      <c r="BV664" s="2"/>
      <c r="BW664" s="2"/>
      <c r="BX664" s="6"/>
    </row>
    <row r="665" spans="1:76" s="7" customFormat="1" ht="12" customHeight="1" x14ac:dyDescent="0.15">
      <c r="A665" s="14" t="s">
        <v>60</v>
      </c>
      <c r="C665" s="2" t="s">
        <v>1474</v>
      </c>
      <c r="D665" s="2"/>
      <c r="E665" s="2"/>
      <c r="F665" s="2"/>
      <c r="G665" s="2"/>
      <c r="H665" s="2"/>
      <c r="I665" s="2"/>
      <c r="J665" s="2"/>
      <c r="K665" s="2"/>
      <c r="L665" s="2"/>
      <c r="M665" s="2"/>
      <c r="N665" s="2"/>
      <c r="O665" s="6"/>
      <c r="P665" s="2"/>
      <c r="Q665" s="2"/>
      <c r="R665" s="2"/>
      <c r="S665" s="2"/>
      <c r="T665" s="2"/>
      <c r="U665" s="2"/>
      <c r="V665" s="2"/>
      <c r="W665" s="6"/>
      <c r="X665" s="39"/>
      <c r="Y665" s="2"/>
      <c r="Z665" s="2"/>
      <c r="AA665" s="2"/>
      <c r="AB665" s="2"/>
      <c r="AC665" s="2"/>
      <c r="AD665" s="2"/>
      <c r="AE665" s="2"/>
      <c r="AF665" s="2"/>
      <c r="AG665" s="2"/>
      <c r="AH665" s="2"/>
      <c r="AI665" s="486"/>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6"/>
      <c r="BH665" s="4"/>
      <c r="BI665" s="4"/>
      <c r="BJ665" s="4"/>
      <c r="BK665" s="4"/>
      <c r="BL665" s="4"/>
      <c r="BM665" s="4"/>
      <c r="BN665" s="4"/>
      <c r="BO665" s="4"/>
      <c r="BP665" s="4"/>
      <c r="BQ665" s="5"/>
      <c r="BR665" s="2"/>
      <c r="BS665" s="2"/>
      <c r="BT665" s="2"/>
      <c r="BU665" s="2"/>
      <c r="BV665" s="2"/>
      <c r="BW665" s="2"/>
      <c r="BX665" s="6"/>
    </row>
    <row r="666" spans="1:76" s="7" customFormat="1" ht="12" customHeight="1" x14ac:dyDescent="0.15">
      <c r="A666" s="14"/>
      <c r="B666" s="7" t="s">
        <v>1473</v>
      </c>
      <c r="C666" s="2" t="s">
        <v>71</v>
      </c>
      <c r="D666" s="2"/>
      <c r="E666" s="2"/>
      <c r="F666" s="2"/>
      <c r="G666" s="2"/>
      <c r="H666" s="2"/>
      <c r="I666" s="2"/>
      <c r="J666" s="2"/>
      <c r="K666" s="2"/>
      <c r="L666" s="2"/>
      <c r="M666" s="2"/>
      <c r="N666" s="2"/>
      <c r="O666" s="6"/>
      <c r="P666" s="2"/>
      <c r="Q666" s="2"/>
      <c r="R666" s="2"/>
      <c r="S666" s="2"/>
      <c r="T666" s="2"/>
      <c r="U666" s="2"/>
      <c r="V666" s="2"/>
      <c r="W666" s="6"/>
      <c r="X666" s="39"/>
      <c r="Y666" s="2"/>
      <c r="Z666" s="2"/>
      <c r="AA666" s="2"/>
      <c r="AB666" s="2"/>
      <c r="AC666" s="2"/>
      <c r="AD666" s="2"/>
      <c r="AE666" s="2"/>
      <c r="AF666" s="2"/>
      <c r="AG666" s="2"/>
      <c r="AH666" s="2"/>
      <c r="AI666" s="486"/>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6"/>
      <c r="BH666" s="4"/>
      <c r="BI666" s="4"/>
      <c r="BJ666" s="4"/>
      <c r="BK666" s="4"/>
      <c r="BL666" s="4"/>
      <c r="BM666" s="4"/>
      <c r="BN666" s="4"/>
      <c r="BO666" s="4"/>
      <c r="BP666" s="4"/>
      <c r="BQ666" s="5"/>
      <c r="BR666" s="2"/>
      <c r="BS666" s="2"/>
      <c r="BT666" s="2"/>
      <c r="BU666" s="2"/>
      <c r="BV666" s="2"/>
      <c r="BW666" s="2"/>
      <c r="BX666" s="6"/>
    </row>
    <row r="667" spans="1:76" s="7" customFormat="1" ht="12" customHeight="1" x14ac:dyDescent="0.15">
      <c r="A667" s="14"/>
      <c r="C667" s="7" t="s">
        <v>1409</v>
      </c>
      <c r="D667" s="928" t="s">
        <v>316</v>
      </c>
      <c r="E667" s="977"/>
      <c r="F667" s="977"/>
      <c r="G667" s="977"/>
      <c r="H667" s="977"/>
      <c r="I667" s="977"/>
      <c r="J667" s="977"/>
      <c r="K667" s="977"/>
      <c r="L667" s="977"/>
      <c r="M667" s="977"/>
      <c r="N667" s="977"/>
      <c r="O667" s="978"/>
      <c r="P667" s="1"/>
      <c r="Q667" s="2" t="s">
        <v>1351</v>
      </c>
      <c r="R667" s="2"/>
      <c r="S667" s="3" t="s">
        <v>1350</v>
      </c>
      <c r="T667" s="25"/>
      <c r="U667" s="930" t="s">
        <v>1349</v>
      </c>
      <c r="V667" s="931"/>
      <c r="W667" s="1034"/>
      <c r="X667" s="3" t="s">
        <v>1353</v>
      </c>
      <c r="Y667" s="928" t="s">
        <v>1472</v>
      </c>
      <c r="Z667" s="977"/>
      <c r="AA667" s="977"/>
      <c r="AB667" s="977"/>
      <c r="AC667" s="977"/>
      <c r="AD667" s="977"/>
      <c r="AE667" s="977"/>
      <c r="AF667" s="977"/>
      <c r="AG667" s="977"/>
      <c r="AH667" s="977"/>
      <c r="AI667" s="977"/>
      <c r="AJ667" s="977"/>
      <c r="AK667" s="977"/>
      <c r="AL667" s="977"/>
      <c r="AM667" s="977"/>
      <c r="AN667" s="977"/>
      <c r="AO667" s="977"/>
      <c r="AP667" s="977"/>
      <c r="AQ667" s="977"/>
      <c r="AR667" s="977"/>
      <c r="AS667" s="977"/>
      <c r="AT667" s="977"/>
      <c r="AU667" s="977"/>
      <c r="AV667" s="977"/>
      <c r="AW667" s="977"/>
      <c r="AX667" s="977"/>
      <c r="AY667" s="977"/>
      <c r="AZ667" s="977"/>
      <c r="BA667" s="977"/>
      <c r="BB667" s="977"/>
      <c r="BC667" s="977"/>
      <c r="BD667" s="977"/>
      <c r="BE667" s="977"/>
      <c r="BF667" s="977"/>
      <c r="BG667" s="978"/>
      <c r="BH667" s="4" t="s">
        <v>75</v>
      </c>
      <c r="BI667" s="4"/>
      <c r="BJ667" s="4"/>
      <c r="BK667" s="4"/>
      <c r="BL667" s="4"/>
      <c r="BM667" s="4"/>
      <c r="BN667" s="4"/>
      <c r="BO667" s="4"/>
      <c r="BP667" s="4"/>
      <c r="BQ667" s="5"/>
      <c r="BR667" s="2"/>
      <c r="BS667" s="2"/>
      <c r="BT667" s="2"/>
      <c r="BU667" s="2"/>
      <c r="BV667" s="2"/>
      <c r="BW667" s="2"/>
      <c r="BX667" s="6"/>
    </row>
    <row r="668" spans="1:76" s="7" customFormat="1" ht="12" customHeight="1" x14ac:dyDescent="0.15">
      <c r="A668" s="14"/>
      <c r="D668" s="977"/>
      <c r="E668" s="977"/>
      <c r="F668" s="977"/>
      <c r="G668" s="977"/>
      <c r="H668" s="977"/>
      <c r="I668" s="977"/>
      <c r="J668" s="977"/>
      <c r="K668" s="977"/>
      <c r="L668" s="977"/>
      <c r="M668" s="977"/>
      <c r="N668" s="977"/>
      <c r="O668" s="978"/>
      <c r="P668" s="2"/>
      <c r="Q668" s="2"/>
      <c r="R668" s="2"/>
      <c r="S668" s="2"/>
      <c r="T668" s="2"/>
      <c r="U668" s="2"/>
      <c r="V668" s="2"/>
      <c r="W668" s="6"/>
      <c r="X668" s="3"/>
      <c r="Y668" s="977"/>
      <c r="Z668" s="977"/>
      <c r="AA668" s="977"/>
      <c r="AB668" s="977"/>
      <c r="AC668" s="977"/>
      <c r="AD668" s="977"/>
      <c r="AE668" s="977"/>
      <c r="AF668" s="977"/>
      <c r="AG668" s="977"/>
      <c r="AH668" s="977"/>
      <c r="AI668" s="977"/>
      <c r="AJ668" s="977"/>
      <c r="AK668" s="977"/>
      <c r="AL668" s="977"/>
      <c r="AM668" s="977"/>
      <c r="AN668" s="977"/>
      <c r="AO668" s="977"/>
      <c r="AP668" s="977"/>
      <c r="AQ668" s="977"/>
      <c r="AR668" s="977"/>
      <c r="AS668" s="977"/>
      <c r="AT668" s="977"/>
      <c r="AU668" s="977"/>
      <c r="AV668" s="977"/>
      <c r="AW668" s="977"/>
      <c r="AX668" s="977"/>
      <c r="AY668" s="977"/>
      <c r="AZ668" s="977"/>
      <c r="BA668" s="977"/>
      <c r="BB668" s="977"/>
      <c r="BC668" s="977"/>
      <c r="BD668" s="977"/>
      <c r="BE668" s="977"/>
      <c r="BF668" s="977"/>
      <c r="BG668" s="978"/>
      <c r="BH668" s="4" t="s">
        <v>76</v>
      </c>
      <c r="BI668" s="4"/>
      <c r="BJ668" s="4"/>
      <c r="BK668" s="4"/>
      <c r="BL668" s="4"/>
      <c r="BM668" s="4"/>
      <c r="BN668" s="4"/>
      <c r="BO668" s="4"/>
      <c r="BP668" s="4"/>
      <c r="BQ668" s="5"/>
      <c r="BR668" s="2"/>
      <c r="BS668" s="2"/>
      <c r="BT668" s="2"/>
      <c r="BU668" s="2"/>
      <c r="BV668" s="2"/>
      <c r="BW668" s="2"/>
      <c r="BX668" s="6"/>
    </row>
    <row r="669" spans="1:76" s="7" customFormat="1" ht="12" customHeight="1" x14ac:dyDescent="0.15">
      <c r="A669" s="1"/>
      <c r="D669" s="2"/>
      <c r="E669" s="2"/>
      <c r="F669" s="2"/>
      <c r="G669" s="2"/>
      <c r="H669" s="2"/>
      <c r="I669" s="2"/>
      <c r="J669" s="2"/>
      <c r="K669" s="2"/>
      <c r="L669" s="2"/>
      <c r="M669" s="2"/>
      <c r="N669" s="2"/>
      <c r="O669" s="6"/>
      <c r="P669" s="2"/>
      <c r="Q669" s="2"/>
      <c r="R669" s="2"/>
      <c r="S669" s="2"/>
      <c r="T669" s="2"/>
      <c r="U669" s="2"/>
      <c r="V669" s="2"/>
      <c r="W669" s="6"/>
      <c r="X669" s="3"/>
      <c r="Y669" s="977"/>
      <c r="Z669" s="977"/>
      <c r="AA669" s="977"/>
      <c r="AB669" s="977"/>
      <c r="AC669" s="977"/>
      <c r="AD669" s="977"/>
      <c r="AE669" s="977"/>
      <c r="AF669" s="977"/>
      <c r="AG669" s="977"/>
      <c r="AH669" s="977"/>
      <c r="AI669" s="977"/>
      <c r="AJ669" s="977"/>
      <c r="AK669" s="977"/>
      <c r="AL669" s="977"/>
      <c r="AM669" s="977"/>
      <c r="AN669" s="977"/>
      <c r="AO669" s="977"/>
      <c r="AP669" s="977"/>
      <c r="AQ669" s="977"/>
      <c r="AR669" s="977"/>
      <c r="AS669" s="977"/>
      <c r="AT669" s="977"/>
      <c r="AU669" s="977"/>
      <c r="AV669" s="977"/>
      <c r="AW669" s="977"/>
      <c r="AX669" s="977"/>
      <c r="AY669" s="977"/>
      <c r="AZ669" s="977"/>
      <c r="BA669" s="977"/>
      <c r="BB669" s="977"/>
      <c r="BC669" s="977"/>
      <c r="BD669" s="977"/>
      <c r="BE669" s="977"/>
      <c r="BF669" s="977"/>
      <c r="BG669" s="978"/>
      <c r="BH669" s="4" t="s">
        <v>259</v>
      </c>
      <c r="BI669" s="4"/>
      <c r="BJ669" s="4"/>
      <c r="BK669" s="4"/>
      <c r="BL669" s="4"/>
      <c r="BM669" s="4"/>
      <c r="BN669" s="4"/>
      <c r="BO669" s="4"/>
      <c r="BP669" s="4"/>
      <c r="BQ669" s="5"/>
      <c r="BR669" s="2"/>
      <c r="BS669" s="2"/>
      <c r="BT669" s="2"/>
      <c r="BU669" s="2"/>
      <c r="BV669" s="2"/>
      <c r="BW669" s="2"/>
      <c r="BX669" s="6"/>
    </row>
    <row r="670" spans="1:76" s="7" customFormat="1" ht="12" customHeight="1" x14ac:dyDescent="0.15">
      <c r="A670" s="1"/>
      <c r="D670" s="2"/>
      <c r="E670" s="2"/>
      <c r="F670" s="2"/>
      <c r="G670" s="2"/>
      <c r="H670" s="2"/>
      <c r="I670" s="2"/>
      <c r="J670" s="2"/>
      <c r="K670" s="2"/>
      <c r="L670" s="2"/>
      <c r="M670" s="2"/>
      <c r="N670" s="2"/>
      <c r="O670" s="6"/>
      <c r="P670" s="2"/>
      <c r="Q670" s="2"/>
      <c r="R670" s="2"/>
      <c r="S670" s="2"/>
      <c r="T670" s="2"/>
      <c r="U670" s="2"/>
      <c r="V670" s="2"/>
      <c r="W670" s="6"/>
      <c r="X670" s="3"/>
      <c r="Y670" s="928" t="s">
        <v>1147</v>
      </c>
      <c r="Z670" s="928"/>
      <c r="AA670" s="928"/>
      <c r="AB670" s="928"/>
      <c r="AC670" s="928"/>
      <c r="AD670" s="928"/>
      <c r="AE670" s="928"/>
      <c r="AF670" s="928"/>
      <c r="AG670" s="928"/>
      <c r="AH670" s="928"/>
      <c r="AI670" s="928"/>
      <c r="AJ670" s="928"/>
      <c r="AK670" s="928"/>
      <c r="AL670" s="928"/>
      <c r="AM670" s="928"/>
      <c r="AN670" s="928"/>
      <c r="AO670" s="928"/>
      <c r="AP670" s="928"/>
      <c r="AQ670" s="928"/>
      <c r="AR670" s="928"/>
      <c r="AS670" s="928"/>
      <c r="AT670" s="928"/>
      <c r="AU670" s="928"/>
      <c r="AV670" s="928"/>
      <c r="AW670" s="928"/>
      <c r="AX670" s="928"/>
      <c r="AY670" s="928"/>
      <c r="AZ670" s="928"/>
      <c r="BA670" s="928"/>
      <c r="BB670" s="928"/>
      <c r="BC670" s="928"/>
      <c r="BD670" s="928"/>
      <c r="BE670" s="928"/>
      <c r="BF670" s="928"/>
      <c r="BG670" s="929"/>
      <c r="BH670" s="404" t="s">
        <v>1311</v>
      </c>
      <c r="BI670" s="404"/>
      <c r="BJ670" s="404"/>
      <c r="BK670" s="404"/>
      <c r="BL670" s="404"/>
      <c r="BM670" s="404"/>
      <c r="BN670" s="404"/>
      <c r="BO670" s="404"/>
      <c r="BP670" s="404"/>
      <c r="BQ670" s="405"/>
      <c r="BR670" s="2"/>
      <c r="BS670" s="2"/>
      <c r="BT670" s="2"/>
      <c r="BU670" s="2"/>
      <c r="BV670" s="2"/>
      <c r="BW670" s="2"/>
      <c r="BX670" s="6"/>
    </row>
    <row r="671" spans="1:76" s="7" customFormat="1" ht="12" customHeight="1" x14ac:dyDescent="0.15">
      <c r="A671" s="1"/>
      <c r="D671" s="2"/>
      <c r="E671" s="2"/>
      <c r="F671" s="2"/>
      <c r="G671" s="2"/>
      <c r="H671" s="2"/>
      <c r="I671" s="2"/>
      <c r="J671" s="2"/>
      <c r="K671" s="2"/>
      <c r="L671" s="2"/>
      <c r="M671" s="2"/>
      <c r="N671" s="2"/>
      <c r="O671" s="6"/>
      <c r="P671" s="2"/>
      <c r="Q671" s="2"/>
      <c r="R671" s="2"/>
      <c r="S671" s="2"/>
      <c r="T671" s="2"/>
      <c r="U671" s="2"/>
      <c r="V671" s="2"/>
      <c r="W671" s="6"/>
      <c r="X671" s="3"/>
      <c r="Y671" s="928"/>
      <c r="Z671" s="928"/>
      <c r="AA671" s="928"/>
      <c r="AB671" s="928"/>
      <c r="AC671" s="928"/>
      <c r="AD671" s="928"/>
      <c r="AE671" s="928"/>
      <c r="AF671" s="928"/>
      <c r="AG671" s="928"/>
      <c r="AH671" s="928"/>
      <c r="AI671" s="928"/>
      <c r="AJ671" s="928"/>
      <c r="AK671" s="928"/>
      <c r="AL671" s="928"/>
      <c r="AM671" s="928"/>
      <c r="AN671" s="928"/>
      <c r="AO671" s="928"/>
      <c r="AP671" s="928"/>
      <c r="AQ671" s="928"/>
      <c r="AR671" s="928"/>
      <c r="AS671" s="928"/>
      <c r="AT671" s="928"/>
      <c r="AU671" s="928"/>
      <c r="AV671" s="928"/>
      <c r="AW671" s="928"/>
      <c r="AX671" s="928"/>
      <c r="AY671" s="928"/>
      <c r="AZ671" s="928"/>
      <c r="BA671" s="928"/>
      <c r="BB671" s="928"/>
      <c r="BC671" s="928"/>
      <c r="BD671" s="928"/>
      <c r="BE671" s="928"/>
      <c r="BF671" s="928"/>
      <c r="BG671" s="929"/>
      <c r="BH671" s="932" t="s">
        <v>440</v>
      </c>
      <c r="BI671" s="933"/>
      <c r="BJ671" s="933"/>
      <c r="BK671" s="933"/>
      <c r="BL671" s="933"/>
      <c r="BM671" s="933"/>
      <c r="BN671" s="933"/>
      <c r="BO671" s="933"/>
      <c r="BP671" s="933"/>
      <c r="BQ671" s="934"/>
      <c r="BR671" s="2"/>
      <c r="BS671" s="2"/>
      <c r="BT671" s="2"/>
      <c r="BU671" s="2"/>
      <c r="BV671" s="2"/>
      <c r="BW671" s="2"/>
      <c r="BX671" s="6"/>
    </row>
    <row r="672" spans="1:76" s="7" customFormat="1" ht="12" customHeight="1" x14ac:dyDescent="0.15">
      <c r="A672" s="1"/>
      <c r="D672" s="2"/>
      <c r="E672" s="2"/>
      <c r="F672" s="2"/>
      <c r="G672" s="2"/>
      <c r="H672" s="2"/>
      <c r="I672" s="2"/>
      <c r="J672" s="2"/>
      <c r="K672" s="2"/>
      <c r="L672" s="2"/>
      <c r="M672" s="2"/>
      <c r="N672" s="2"/>
      <c r="O672" s="6"/>
      <c r="P672" s="2"/>
      <c r="Q672" s="2"/>
      <c r="R672" s="2"/>
      <c r="S672" s="2"/>
      <c r="T672" s="2"/>
      <c r="U672" s="2"/>
      <c r="V672" s="2"/>
      <c r="W672" s="6"/>
      <c r="X672" s="3"/>
      <c r="Y672" s="957"/>
      <c r="Z672" s="957"/>
      <c r="AA672" s="957"/>
      <c r="AB672" s="957"/>
      <c r="AC672" s="957"/>
      <c r="AD672" s="957"/>
      <c r="AE672" s="957"/>
      <c r="AF672" s="957"/>
      <c r="AG672" s="957"/>
      <c r="AH672" s="957"/>
      <c r="AI672" s="957"/>
      <c r="AJ672" s="957"/>
      <c r="AK672" s="957"/>
      <c r="AL672" s="957"/>
      <c r="AM672" s="957"/>
      <c r="AN672" s="957"/>
      <c r="AO672" s="957"/>
      <c r="AP672" s="957"/>
      <c r="AQ672" s="957"/>
      <c r="AR672" s="957"/>
      <c r="AS672" s="957"/>
      <c r="AT672" s="957"/>
      <c r="AU672" s="957"/>
      <c r="AV672" s="957"/>
      <c r="AW672" s="957"/>
      <c r="AX672" s="957"/>
      <c r="AY672" s="957"/>
      <c r="AZ672" s="957"/>
      <c r="BA672" s="957"/>
      <c r="BB672" s="957"/>
      <c r="BC672" s="957"/>
      <c r="BD672" s="957"/>
      <c r="BE672" s="957"/>
      <c r="BF672" s="957"/>
      <c r="BG672" s="958"/>
      <c r="BH672" s="932"/>
      <c r="BI672" s="933"/>
      <c r="BJ672" s="933"/>
      <c r="BK672" s="933"/>
      <c r="BL672" s="933"/>
      <c r="BM672" s="933"/>
      <c r="BN672" s="933"/>
      <c r="BO672" s="933"/>
      <c r="BP672" s="933"/>
      <c r="BQ672" s="934"/>
      <c r="BR672" s="2"/>
      <c r="BS672" s="2"/>
      <c r="BT672" s="2"/>
      <c r="BU672" s="2"/>
      <c r="BV672" s="2"/>
      <c r="BW672" s="2"/>
      <c r="BX672" s="6"/>
    </row>
    <row r="673" spans="1:76" s="7" customFormat="1" ht="12" customHeight="1" x14ac:dyDescent="0.15">
      <c r="A673" s="1"/>
      <c r="D673" s="2"/>
      <c r="E673" s="2"/>
      <c r="F673" s="2"/>
      <c r="G673" s="2"/>
      <c r="H673" s="2"/>
      <c r="I673" s="2"/>
      <c r="J673" s="2"/>
      <c r="K673" s="2"/>
      <c r="L673" s="2"/>
      <c r="M673" s="2"/>
      <c r="N673" s="2"/>
      <c r="O673" s="6"/>
      <c r="P673" s="2"/>
      <c r="Q673" s="2"/>
      <c r="R673" s="2"/>
      <c r="S673" s="2"/>
      <c r="T673" s="2"/>
      <c r="U673" s="2"/>
      <c r="V673" s="2"/>
      <c r="W673" s="6"/>
      <c r="X673" s="3"/>
      <c r="Y673" s="928" t="s">
        <v>1471</v>
      </c>
      <c r="Z673" s="977"/>
      <c r="AA673" s="977"/>
      <c r="AB673" s="977"/>
      <c r="AC673" s="977"/>
      <c r="AD673" s="977"/>
      <c r="AE673" s="977"/>
      <c r="AF673" s="977"/>
      <c r="AG673" s="977"/>
      <c r="AH673" s="977"/>
      <c r="AI673" s="977"/>
      <c r="AJ673" s="977"/>
      <c r="AK673" s="977"/>
      <c r="AL673" s="977"/>
      <c r="AM673" s="977"/>
      <c r="AN673" s="977"/>
      <c r="AO673" s="977"/>
      <c r="AP673" s="977"/>
      <c r="AQ673" s="977"/>
      <c r="AR673" s="977"/>
      <c r="AS673" s="977"/>
      <c r="AT673" s="977"/>
      <c r="AU673" s="977"/>
      <c r="AV673" s="977"/>
      <c r="AW673" s="977"/>
      <c r="AX673" s="977"/>
      <c r="AY673" s="977"/>
      <c r="AZ673" s="977"/>
      <c r="BA673" s="977"/>
      <c r="BB673" s="977"/>
      <c r="BC673" s="977"/>
      <c r="BD673" s="977"/>
      <c r="BE673" s="977"/>
      <c r="BF673" s="977"/>
      <c r="BG673" s="978"/>
      <c r="BH673" s="4"/>
      <c r="BI673" s="4"/>
      <c r="BJ673" s="4"/>
      <c r="BK673" s="4"/>
      <c r="BL673" s="4"/>
      <c r="BM673" s="4"/>
      <c r="BN673" s="4"/>
      <c r="BO673" s="4"/>
      <c r="BP673" s="4"/>
      <c r="BQ673" s="5"/>
      <c r="BR673" s="2"/>
      <c r="BS673" s="2"/>
      <c r="BT673" s="2"/>
      <c r="BU673" s="2"/>
      <c r="BV673" s="2"/>
      <c r="BW673" s="2"/>
      <c r="BX673" s="6"/>
    </row>
    <row r="674" spans="1:76" ht="12" customHeight="1" x14ac:dyDescent="0.15">
      <c r="A674" s="1"/>
      <c r="O674" s="6"/>
      <c r="W674" s="6"/>
      <c r="Y674" s="977"/>
      <c r="Z674" s="977"/>
      <c r="AA674" s="977"/>
      <c r="AB674" s="977"/>
      <c r="AC674" s="977"/>
      <c r="AD674" s="977"/>
      <c r="AE674" s="977"/>
      <c r="AF674" s="977"/>
      <c r="AG674" s="977"/>
      <c r="AH674" s="977"/>
      <c r="AI674" s="977"/>
      <c r="AJ674" s="977"/>
      <c r="AK674" s="977"/>
      <c r="AL674" s="977"/>
      <c r="AM674" s="977"/>
      <c r="AN674" s="977"/>
      <c r="AO674" s="977"/>
      <c r="AP674" s="977"/>
      <c r="AQ674" s="977"/>
      <c r="AR674" s="977"/>
      <c r="AS674" s="977"/>
      <c r="AT674" s="977"/>
      <c r="AU674" s="977"/>
      <c r="AV674" s="977"/>
      <c r="AW674" s="977"/>
      <c r="AX674" s="977"/>
      <c r="AY674" s="977"/>
      <c r="AZ674" s="977"/>
      <c r="BA674" s="977"/>
      <c r="BB674" s="977"/>
      <c r="BC674" s="977"/>
      <c r="BD674" s="977"/>
      <c r="BE674" s="977"/>
      <c r="BF674" s="977"/>
      <c r="BG674" s="978"/>
      <c r="BQ674" s="5"/>
      <c r="BX674" s="6"/>
    </row>
    <row r="675" spans="1:76" ht="12" customHeight="1" x14ac:dyDescent="0.15">
      <c r="A675" s="197"/>
      <c r="B675" s="181"/>
      <c r="C675" s="181"/>
      <c r="D675" s="168"/>
      <c r="E675" s="168"/>
      <c r="F675" s="168"/>
      <c r="G675" s="168"/>
      <c r="H675" s="168"/>
      <c r="I675" s="168"/>
      <c r="J675" s="168"/>
      <c r="K675" s="168"/>
      <c r="L675" s="168"/>
      <c r="M675" s="168"/>
      <c r="N675" s="168"/>
      <c r="O675" s="198"/>
      <c r="P675" s="168"/>
      <c r="Q675" s="168"/>
      <c r="R675" s="168"/>
      <c r="S675" s="168"/>
      <c r="T675" s="168"/>
      <c r="U675" s="168"/>
      <c r="V675" s="168"/>
      <c r="W675" s="198"/>
      <c r="X675" s="409"/>
      <c r="Y675" s="955" t="s">
        <v>1668</v>
      </c>
      <c r="Z675" s="955"/>
      <c r="AA675" s="955"/>
      <c r="AB675" s="955"/>
      <c r="AC675" s="955"/>
      <c r="AD675" s="955"/>
      <c r="AE675" s="955"/>
      <c r="AF675" s="955"/>
      <c r="AG675" s="955"/>
      <c r="AH675" s="955"/>
      <c r="AI675" s="955"/>
      <c r="AJ675" s="955"/>
      <c r="AK675" s="955"/>
      <c r="AL675" s="955"/>
      <c r="AM675" s="955"/>
      <c r="AN675" s="955"/>
      <c r="AO675" s="955"/>
      <c r="AP675" s="955"/>
      <c r="AQ675" s="955"/>
      <c r="AR675" s="955"/>
      <c r="AS675" s="955"/>
      <c r="AT675" s="955"/>
      <c r="AU675" s="955"/>
      <c r="AV675" s="955"/>
      <c r="AW675" s="955"/>
      <c r="AX675" s="955"/>
      <c r="AY675" s="955"/>
      <c r="AZ675" s="955"/>
      <c r="BA675" s="955"/>
      <c r="BB675" s="955"/>
      <c r="BC675" s="955"/>
      <c r="BD675" s="955"/>
      <c r="BE675" s="955"/>
      <c r="BF675" s="955"/>
      <c r="BG675" s="956"/>
      <c r="BH675" s="174"/>
      <c r="BI675" s="174"/>
      <c r="BJ675" s="174"/>
      <c r="BK675" s="174"/>
      <c r="BL675" s="174"/>
      <c r="BM675" s="174"/>
      <c r="BN675" s="174"/>
      <c r="BO675" s="174"/>
      <c r="BP675" s="174"/>
      <c r="BQ675" s="175"/>
      <c r="BR675" s="168"/>
      <c r="BS675" s="168"/>
      <c r="BT675" s="168"/>
      <c r="BU675" s="168"/>
      <c r="BV675" s="168"/>
      <c r="BW675" s="168"/>
      <c r="BX675" s="198"/>
    </row>
    <row r="676" spans="1:76" s="168" customFormat="1" ht="12" customHeight="1" x14ac:dyDescent="0.15">
      <c r="A676" s="197"/>
      <c r="B676" s="181"/>
      <c r="C676" s="181"/>
      <c r="O676" s="198"/>
      <c r="W676" s="198"/>
      <c r="X676" s="409"/>
      <c r="Y676" s="955" t="s">
        <v>1706</v>
      </c>
      <c r="Z676" s="955"/>
      <c r="AA676" s="955"/>
      <c r="AB676" s="955"/>
      <c r="AC676" s="955"/>
      <c r="AD676" s="955"/>
      <c r="AE676" s="955"/>
      <c r="AF676" s="955"/>
      <c r="AG676" s="955"/>
      <c r="AH676" s="955"/>
      <c r="AI676" s="955"/>
      <c r="AJ676" s="955"/>
      <c r="AK676" s="955"/>
      <c r="AL676" s="955"/>
      <c r="AM676" s="955"/>
      <c r="AN676" s="955"/>
      <c r="AO676" s="955"/>
      <c r="AP676" s="955"/>
      <c r="AQ676" s="955"/>
      <c r="AR676" s="955"/>
      <c r="AS676" s="955"/>
      <c r="AT676" s="955"/>
      <c r="AU676" s="955"/>
      <c r="AV676" s="955"/>
      <c r="AW676" s="955"/>
      <c r="AX676" s="955"/>
      <c r="AY676" s="955"/>
      <c r="AZ676" s="955"/>
      <c r="BA676" s="955"/>
      <c r="BB676" s="955"/>
      <c r="BC676" s="955"/>
      <c r="BD676" s="955"/>
      <c r="BE676" s="955"/>
      <c r="BF676" s="955"/>
      <c r="BG676" s="956"/>
      <c r="BH676" s="924" t="s">
        <v>1669</v>
      </c>
      <c r="BI676" s="946"/>
      <c r="BJ676" s="946"/>
      <c r="BK676" s="946"/>
      <c r="BL676" s="946"/>
      <c r="BM676" s="946"/>
      <c r="BN676" s="946"/>
      <c r="BO676" s="946"/>
      <c r="BP676" s="946"/>
      <c r="BQ676" s="947"/>
      <c r="BX676" s="198"/>
    </row>
    <row r="677" spans="1:76" s="168" customFormat="1" ht="12" customHeight="1" x14ac:dyDescent="0.15">
      <c r="A677" s="197"/>
      <c r="B677" s="181"/>
      <c r="C677" s="181"/>
      <c r="O677" s="198"/>
      <c r="W677" s="198"/>
      <c r="X677" s="409"/>
      <c r="Y677" s="955"/>
      <c r="Z677" s="955"/>
      <c r="AA677" s="955"/>
      <c r="AB677" s="955"/>
      <c r="AC677" s="955"/>
      <c r="AD677" s="955"/>
      <c r="AE677" s="955"/>
      <c r="AF677" s="955"/>
      <c r="AG677" s="955"/>
      <c r="AH677" s="955"/>
      <c r="AI677" s="955"/>
      <c r="AJ677" s="955"/>
      <c r="AK677" s="955"/>
      <c r="AL677" s="955"/>
      <c r="AM677" s="955"/>
      <c r="AN677" s="955"/>
      <c r="AO677" s="955"/>
      <c r="AP677" s="955"/>
      <c r="AQ677" s="955"/>
      <c r="AR677" s="955"/>
      <c r="AS677" s="955"/>
      <c r="AT677" s="955"/>
      <c r="AU677" s="955"/>
      <c r="AV677" s="955"/>
      <c r="AW677" s="955"/>
      <c r="AX677" s="955"/>
      <c r="AY677" s="955"/>
      <c r="AZ677" s="955"/>
      <c r="BA677" s="955"/>
      <c r="BB677" s="955"/>
      <c r="BC677" s="955"/>
      <c r="BD677" s="955"/>
      <c r="BE677" s="955"/>
      <c r="BF677" s="955"/>
      <c r="BG677" s="956"/>
      <c r="BH677" s="948"/>
      <c r="BI677" s="946"/>
      <c r="BJ677" s="946"/>
      <c r="BK677" s="946"/>
      <c r="BL677" s="946"/>
      <c r="BM677" s="946"/>
      <c r="BN677" s="946"/>
      <c r="BO677" s="946"/>
      <c r="BP677" s="946"/>
      <c r="BQ677" s="947"/>
      <c r="BX677" s="198"/>
    </row>
    <row r="678" spans="1:76" s="168" customFormat="1" ht="12" customHeight="1" x14ac:dyDescent="0.15">
      <c r="A678" s="197"/>
      <c r="B678" s="181"/>
      <c r="C678" s="181"/>
      <c r="O678" s="198"/>
      <c r="W678" s="198"/>
      <c r="X678" s="409"/>
      <c r="Y678" s="955"/>
      <c r="Z678" s="955"/>
      <c r="AA678" s="955"/>
      <c r="AB678" s="955"/>
      <c r="AC678" s="955"/>
      <c r="AD678" s="955"/>
      <c r="AE678" s="955"/>
      <c r="AF678" s="955"/>
      <c r="AG678" s="955"/>
      <c r="AH678" s="955"/>
      <c r="AI678" s="955"/>
      <c r="AJ678" s="955"/>
      <c r="AK678" s="955"/>
      <c r="AL678" s="955"/>
      <c r="AM678" s="955"/>
      <c r="AN678" s="955"/>
      <c r="AO678" s="955"/>
      <c r="AP678" s="955"/>
      <c r="AQ678" s="955"/>
      <c r="AR678" s="955"/>
      <c r="AS678" s="955"/>
      <c r="AT678" s="955"/>
      <c r="AU678" s="955"/>
      <c r="AV678" s="955"/>
      <c r="AW678" s="955"/>
      <c r="AX678" s="955"/>
      <c r="AY678" s="955"/>
      <c r="AZ678" s="955"/>
      <c r="BA678" s="955"/>
      <c r="BB678" s="955"/>
      <c r="BC678" s="955"/>
      <c r="BD678" s="955"/>
      <c r="BE678" s="955"/>
      <c r="BF678" s="955"/>
      <c r="BG678" s="956"/>
      <c r="BH678" s="174"/>
      <c r="BI678" s="174"/>
      <c r="BJ678" s="174"/>
      <c r="BK678" s="174"/>
      <c r="BL678" s="174"/>
      <c r="BM678" s="174"/>
      <c r="BN678" s="174"/>
      <c r="BO678" s="174"/>
      <c r="BP678" s="174"/>
      <c r="BQ678" s="175"/>
      <c r="BX678" s="198"/>
    </row>
    <row r="679" spans="1:76" s="168" customFormat="1" ht="12" customHeight="1" x14ac:dyDescent="0.15">
      <c r="A679" s="197"/>
      <c r="B679" s="181"/>
      <c r="C679" s="181"/>
      <c r="O679" s="198"/>
      <c r="W679" s="198"/>
      <c r="X679" s="409"/>
      <c r="Y679" s="955"/>
      <c r="Z679" s="955"/>
      <c r="AA679" s="955"/>
      <c r="AB679" s="955"/>
      <c r="AC679" s="955"/>
      <c r="AD679" s="955"/>
      <c r="AE679" s="955"/>
      <c r="AF679" s="955"/>
      <c r="AG679" s="955"/>
      <c r="AH679" s="955"/>
      <c r="AI679" s="955"/>
      <c r="AJ679" s="955"/>
      <c r="AK679" s="955"/>
      <c r="AL679" s="955"/>
      <c r="AM679" s="955"/>
      <c r="AN679" s="955"/>
      <c r="AO679" s="955"/>
      <c r="AP679" s="955"/>
      <c r="AQ679" s="955"/>
      <c r="AR679" s="955"/>
      <c r="AS679" s="955"/>
      <c r="AT679" s="955"/>
      <c r="AU679" s="955"/>
      <c r="AV679" s="955"/>
      <c r="AW679" s="955"/>
      <c r="AX679" s="955"/>
      <c r="AY679" s="955"/>
      <c r="AZ679" s="955"/>
      <c r="BA679" s="955"/>
      <c r="BB679" s="955"/>
      <c r="BC679" s="955"/>
      <c r="BD679" s="955"/>
      <c r="BE679" s="955"/>
      <c r="BF679" s="955"/>
      <c r="BG679" s="956"/>
      <c r="BH679" s="174"/>
      <c r="BI679" s="174"/>
      <c r="BJ679" s="174"/>
      <c r="BK679" s="174"/>
      <c r="BL679" s="174"/>
      <c r="BM679" s="174"/>
      <c r="BN679" s="174"/>
      <c r="BO679" s="174"/>
      <c r="BP679" s="174"/>
      <c r="BQ679" s="175"/>
      <c r="BX679" s="198"/>
    </row>
    <row r="680" spans="1:76" s="168" customFormat="1" ht="12" customHeight="1" x14ac:dyDescent="0.15">
      <c r="A680" s="197"/>
      <c r="B680" s="181"/>
      <c r="C680" s="181"/>
      <c r="O680" s="198"/>
      <c r="W680" s="198"/>
      <c r="X680" s="409"/>
      <c r="Y680" s="955"/>
      <c r="Z680" s="955"/>
      <c r="AA680" s="955"/>
      <c r="AB680" s="955"/>
      <c r="AC680" s="955"/>
      <c r="AD680" s="955"/>
      <c r="AE680" s="955"/>
      <c r="AF680" s="955"/>
      <c r="AG680" s="955"/>
      <c r="AH680" s="955"/>
      <c r="AI680" s="955"/>
      <c r="AJ680" s="955"/>
      <c r="AK680" s="955"/>
      <c r="AL680" s="955"/>
      <c r="AM680" s="955"/>
      <c r="AN680" s="955"/>
      <c r="AO680" s="955"/>
      <c r="AP680" s="955"/>
      <c r="AQ680" s="955"/>
      <c r="AR680" s="955"/>
      <c r="AS680" s="955"/>
      <c r="AT680" s="955"/>
      <c r="AU680" s="955"/>
      <c r="AV680" s="955"/>
      <c r="AW680" s="955"/>
      <c r="AX680" s="955"/>
      <c r="AY680" s="955"/>
      <c r="AZ680" s="955"/>
      <c r="BA680" s="955"/>
      <c r="BB680" s="955"/>
      <c r="BC680" s="955"/>
      <c r="BD680" s="955"/>
      <c r="BE680" s="955"/>
      <c r="BF680" s="955"/>
      <c r="BG680" s="956"/>
      <c r="BH680" s="174"/>
      <c r="BI680" s="174"/>
      <c r="BJ680" s="174"/>
      <c r="BK680" s="174"/>
      <c r="BL680" s="174"/>
      <c r="BM680" s="174"/>
      <c r="BN680" s="174"/>
      <c r="BO680" s="174"/>
      <c r="BP680" s="174"/>
      <c r="BQ680" s="175"/>
      <c r="BX680" s="198"/>
    </row>
    <row r="681" spans="1:76" s="168" customFormat="1" ht="12" customHeight="1" x14ac:dyDescent="0.15">
      <c r="A681" s="197"/>
      <c r="B681" s="181"/>
      <c r="C681" s="181"/>
      <c r="O681" s="198"/>
      <c r="W681" s="198"/>
      <c r="X681" s="409"/>
      <c r="Y681" s="955"/>
      <c r="Z681" s="955"/>
      <c r="AA681" s="955"/>
      <c r="AB681" s="955"/>
      <c r="AC681" s="955"/>
      <c r="AD681" s="955"/>
      <c r="AE681" s="955"/>
      <c r="AF681" s="955"/>
      <c r="AG681" s="955"/>
      <c r="AH681" s="955"/>
      <c r="AI681" s="955"/>
      <c r="AJ681" s="955"/>
      <c r="AK681" s="955"/>
      <c r="AL681" s="955"/>
      <c r="AM681" s="955"/>
      <c r="AN681" s="955"/>
      <c r="AO681" s="955"/>
      <c r="AP681" s="955"/>
      <c r="AQ681" s="955"/>
      <c r="AR681" s="955"/>
      <c r="AS681" s="955"/>
      <c r="AT681" s="955"/>
      <c r="AU681" s="955"/>
      <c r="AV681" s="955"/>
      <c r="AW681" s="955"/>
      <c r="AX681" s="955"/>
      <c r="AY681" s="955"/>
      <c r="AZ681" s="955"/>
      <c r="BA681" s="955"/>
      <c r="BB681" s="955"/>
      <c r="BC681" s="955"/>
      <c r="BD681" s="955"/>
      <c r="BE681" s="955"/>
      <c r="BF681" s="955"/>
      <c r="BG681" s="956"/>
      <c r="BH681" s="174"/>
      <c r="BI681" s="174"/>
      <c r="BJ681" s="174"/>
      <c r="BK681" s="174"/>
      <c r="BL681" s="174"/>
      <c r="BM681" s="174"/>
      <c r="BN681" s="174"/>
      <c r="BO681" s="174"/>
      <c r="BP681" s="174"/>
      <c r="BQ681" s="175"/>
      <c r="BX681" s="198"/>
    </row>
    <row r="682" spans="1:76" s="168" customFormat="1" ht="12" customHeight="1" x14ac:dyDescent="0.15">
      <c r="A682" s="1"/>
      <c r="B682" s="7"/>
      <c r="C682" s="7"/>
      <c r="D682" s="2"/>
      <c r="E682" s="2"/>
      <c r="F682" s="2"/>
      <c r="G682" s="2"/>
      <c r="H682" s="2"/>
      <c r="I682" s="2"/>
      <c r="J682" s="2"/>
      <c r="K682" s="2"/>
      <c r="L682" s="2"/>
      <c r="M682" s="2"/>
      <c r="N682" s="2"/>
      <c r="O682" s="6"/>
      <c r="P682" s="2"/>
      <c r="Q682" s="2"/>
      <c r="R682" s="2"/>
      <c r="S682" s="2"/>
      <c r="T682" s="2"/>
      <c r="U682" s="2"/>
      <c r="V682" s="2"/>
      <c r="W682" s="6"/>
      <c r="X682" s="3"/>
      <c r="Y682" s="541"/>
      <c r="Z682" s="541"/>
      <c r="AA682" s="541"/>
      <c r="AB682" s="541"/>
      <c r="AC682" s="541"/>
      <c r="AD682" s="541"/>
      <c r="AE682" s="541"/>
      <c r="AF682" s="541"/>
      <c r="AG682" s="541"/>
      <c r="AH682" s="541"/>
      <c r="AI682" s="541"/>
      <c r="AJ682" s="541"/>
      <c r="AK682" s="541"/>
      <c r="AL682" s="541"/>
      <c r="AM682" s="541"/>
      <c r="AN682" s="541"/>
      <c r="AO682" s="541"/>
      <c r="AP682" s="541"/>
      <c r="AQ682" s="541"/>
      <c r="AR682" s="541"/>
      <c r="AS682" s="541"/>
      <c r="AT682" s="541"/>
      <c r="AU682" s="541"/>
      <c r="AV682" s="541"/>
      <c r="AW682" s="541"/>
      <c r="AX682" s="541"/>
      <c r="AY682" s="541"/>
      <c r="AZ682" s="541"/>
      <c r="BA682" s="541"/>
      <c r="BB682" s="541"/>
      <c r="BC682" s="541"/>
      <c r="BD682" s="541"/>
      <c r="BE682" s="541"/>
      <c r="BF682" s="541"/>
      <c r="BG682" s="542"/>
      <c r="BH682" s="4"/>
      <c r="BI682" s="4"/>
      <c r="BJ682" s="4"/>
      <c r="BK682" s="4"/>
      <c r="BL682" s="4"/>
      <c r="BM682" s="4"/>
      <c r="BN682" s="4"/>
      <c r="BO682" s="4"/>
      <c r="BP682" s="4"/>
      <c r="BQ682" s="5"/>
      <c r="BR682" s="2"/>
      <c r="BS682" s="2"/>
      <c r="BT682" s="2"/>
      <c r="BU682" s="2"/>
      <c r="BV682" s="2"/>
      <c r="BW682" s="2"/>
      <c r="BX682" s="6"/>
    </row>
    <row r="683" spans="1:76" ht="12" customHeight="1" x14ac:dyDescent="0.15">
      <c r="A683" s="1"/>
      <c r="O683" s="6"/>
      <c r="W683" s="6"/>
      <c r="X683" s="53" t="s">
        <v>1361</v>
      </c>
      <c r="Y683" s="9" t="s">
        <v>1173</v>
      </c>
      <c r="Z683" s="9"/>
      <c r="AA683" s="9"/>
      <c r="AB683" s="9"/>
      <c r="AC683" s="9"/>
      <c r="AD683" s="9"/>
      <c r="AE683" s="9"/>
      <c r="AF683" s="9"/>
      <c r="AG683" s="9"/>
      <c r="AH683" s="9"/>
      <c r="AJ683" s="9"/>
      <c r="AK683" s="9"/>
      <c r="AL683" s="9"/>
      <c r="AM683" s="9"/>
      <c r="AN683" s="9"/>
      <c r="BG683" s="6"/>
      <c r="BQ683" s="5"/>
      <c r="BX683" s="6"/>
    </row>
    <row r="684" spans="1:76" ht="12" customHeight="1" x14ac:dyDescent="0.15">
      <c r="A684" s="1"/>
      <c r="O684" s="6"/>
      <c r="W684" s="6"/>
      <c r="X684" s="40"/>
      <c r="Y684" s="9"/>
      <c r="Z684" s="9"/>
      <c r="AA684" s="9"/>
      <c r="AB684" s="9"/>
      <c r="AC684" s="9"/>
      <c r="AD684" s="9"/>
      <c r="AE684" s="9"/>
      <c r="AF684" s="9"/>
      <c r="AG684" s="9"/>
      <c r="AH684" s="9"/>
      <c r="AJ684" s="9"/>
      <c r="AK684" s="9"/>
      <c r="AL684" s="9"/>
      <c r="AM684" s="9"/>
      <c r="AN684" s="9"/>
      <c r="BG684" s="6"/>
      <c r="BQ684" s="5"/>
      <c r="BX684" s="6"/>
    </row>
    <row r="685" spans="1:76" ht="12" customHeight="1" x14ac:dyDescent="0.15">
      <c r="A685" s="1"/>
      <c r="O685" s="6"/>
      <c r="W685" s="6"/>
      <c r="X685" s="53" t="s">
        <v>1361</v>
      </c>
      <c r="Y685" s="9" t="s">
        <v>1174</v>
      </c>
      <c r="Z685" s="9"/>
      <c r="AA685" s="9"/>
      <c r="AB685" s="9"/>
      <c r="AC685" s="9"/>
      <c r="AD685" s="9"/>
      <c r="AE685" s="9"/>
      <c r="AF685" s="9"/>
      <c r="AG685" s="9"/>
      <c r="AH685" s="9"/>
      <c r="AJ685" s="9"/>
      <c r="AK685" s="9"/>
      <c r="AL685" s="9"/>
      <c r="AM685" s="9"/>
      <c r="AN685" s="9"/>
      <c r="BG685" s="6"/>
      <c r="BQ685" s="5"/>
      <c r="BX685" s="6"/>
    </row>
    <row r="686" spans="1:76" ht="12" customHeight="1" x14ac:dyDescent="0.15">
      <c r="A686" s="1"/>
      <c r="O686" s="6"/>
      <c r="W686" s="6"/>
      <c r="X686" s="53"/>
      <c r="Y686" s="9"/>
      <c r="Z686" s="9"/>
      <c r="AA686" s="9"/>
      <c r="AB686" s="9"/>
      <c r="AC686" s="9"/>
      <c r="AD686" s="9"/>
      <c r="AE686" s="9"/>
      <c r="AF686" s="9"/>
      <c r="AG686" s="9"/>
      <c r="AH686" s="9"/>
      <c r="AJ686" s="9"/>
      <c r="AK686" s="9"/>
      <c r="AL686" s="9"/>
      <c r="AM686" s="9"/>
      <c r="AN686" s="9"/>
      <c r="BG686" s="6"/>
      <c r="BQ686" s="5"/>
      <c r="BX686" s="6"/>
    </row>
    <row r="687" spans="1:76" ht="12" customHeight="1" x14ac:dyDescent="0.15">
      <c r="A687" s="1"/>
      <c r="O687" s="6"/>
      <c r="W687" s="6"/>
      <c r="X687" s="53" t="s">
        <v>1361</v>
      </c>
      <c r="Y687" s="9" t="s">
        <v>1175</v>
      </c>
      <c r="Z687" s="9"/>
      <c r="AA687" s="9"/>
      <c r="AB687" s="9"/>
      <c r="AC687" s="9"/>
      <c r="AD687" s="9"/>
      <c r="AE687" s="9"/>
      <c r="AF687" s="9"/>
      <c r="AG687" s="9"/>
      <c r="AH687" s="9"/>
      <c r="AJ687" s="9"/>
      <c r="AK687" s="9"/>
      <c r="AL687" s="9"/>
      <c r="AM687" s="9"/>
      <c r="AN687" s="9"/>
      <c r="BG687" s="6"/>
      <c r="BQ687" s="5"/>
      <c r="BX687" s="6"/>
    </row>
    <row r="688" spans="1:76" ht="12" customHeight="1" x14ac:dyDescent="0.15">
      <c r="A688" s="1"/>
      <c r="O688" s="6"/>
      <c r="W688" s="6"/>
      <c r="X688" s="53"/>
      <c r="Y688" s="9"/>
      <c r="Z688" s="9"/>
      <c r="AA688" s="9"/>
      <c r="AB688" s="9"/>
      <c r="AC688" s="9"/>
      <c r="AD688" s="9"/>
      <c r="AE688" s="9"/>
      <c r="AF688" s="9"/>
      <c r="AG688" s="9"/>
      <c r="AH688" s="9"/>
      <c r="AJ688" s="9"/>
      <c r="AK688" s="9"/>
      <c r="AL688" s="9"/>
      <c r="AM688" s="9"/>
      <c r="AN688" s="9"/>
      <c r="BG688" s="6"/>
      <c r="BQ688" s="5"/>
      <c r="BX688" s="6"/>
    </row>
    <row r="689" spans="1:76" ht="12" customHeight="1" x14ac:dyDescent="0.15">
      <c r="A689" s="1"/>
      <c r="O689" s="6"/>
      <c r="W689" s="6"/>
      <c r="X689" s="39"/>
      <c r="BG689" s="6"/>
      <c r="BQ689" s="5"/>
      <c r="BX689" s="6"/>
    </row>
    <row r="690" spans="1:76" ht="12" customHeight="1" x14ac:dyDescent="0.15">
      <c r="A690" s="1"/>
      <c r="C690" s="7" t="s">
        <v>1363</v>
      </c>
      <c r="D690" s="957" t="s">
        <v>740</v>
      </c>
      <c r="E690" s="957"/>
      <c r="F690" s="957"/>
      <c r="G690" s="957"/>
      <c r="H690" s="957"/>
      <c r="I690" s="957"/>
      <c r="J690" s="957"/>
      <c r="K690" s="957"/>
      <c r="L690" s="957"/>
      <c r="M690" s="957"/>
      <c r="N690" s="957"/>
      <c r="O690" s="958"/>
      <c r="P690" s="1"/>
      <c r="Q690" s="2" t="s">
        <v>1351</v>
      </c>
      <c r="S690" s="3" t="s">
        <v>1350</v>
      </c>
      <c r="T690" s="25"/>
      <c r="U690" s="930" t="s">
        <v>1349</v>
      </c>
      <c r="V690" s="931"/>
      <c r="W690" s="1034"/>
      <c r="X690" s="3" t="s">
        <v>1353</v>
      </c>
      <c r="Y690" s="2" t="s">
        <v>317</v>
      </c>
      <c r="BG690" s="6"/>
      <c r="BQ690" s="5"/>
      <c r="BX690" s="6"/>
    </row>
    <row r="691" spans="1:76" ht="12" customHeight="1" x14ac:dyDescent="0.15">
      <c r="A691" s="1"/>
      <c r="D691" s="957"/>
      <c r="E691" s="957"/>
      <c r="F691" s="957"/>
      <c r="G691" s="957"/>
      <c r="H691" s="957"/>
      <c r="I691" s="957"/>
      <c r="J691" s="957"/>
      <c r="K691" s="957"/>
      <c r="L691" s="957"/>
      <c r="M691" s="957"/>
      <c r="N691" s="957"/>
      <c r="O691" s="958"/>
      <c r="W691" s="6"/>
      <c r="BG691" s="6"/>
      <c r="BQ691" s="5"/>
      <c r="BX691" s="6"/>
    </row>
    <row r="692" spans="1:76" ht="12" customHeight="1" x14ac:dyDescent="0.15">
      <c r="A692" s="1"/>
      <c r="D692" s="957"/>
      <c r="E692" s="957"/>
      <c r="F692" s="957"/>
      <c r="G692" s="957"/>
      <c r="H692" s="957"/>
      <c r="I692" s="957"/>
      <c r="J692" s="957"/>
      <c r="K692" s="957"/>
      <c r="L692" s="957"/>
      <c r="M692" s="957"/>
      <c r="N692" s="957"/>
      <c r="O692" s="958"/>
      <c r="W692" s="6"/>
      <c r="X692" s="3" t="s">
        <v>1353</v>
      </c>
      <c r="Y692" s="1015" t="s">
        <v>1093</v>
      </c>
      <c r="Z692" s="1015"/>
      <c r="AA692" s="1015"/>
      <c r="AB692" s="1015"/>
      <c r="AC692" s="1015"/>
      <c r="AD692" s="1015"/>
      <c r="AE692" s="1015"/>
      <c r="AF692" s="1015"/>
      <c r="AG692" s="1015"/>
      <c r="AH692" s="1015"/>
      <c r="AI692" s="1015"/>
      <c r="AJ692" s="1015"/>
      <c r="AK692" s="1015"/>
      <c r="AL692" s="1015"/>
      <c r="AM692" s="1015"/>
      <c r="AN692" s="1015"/>
      <c r="AO692" s="1015"/>
      <c r="AP692" s="1015"/>
      <c r="AQ692" s="1015"/>
      <c r="AR692" s="1015"/>
      <c r="AS692" s="1015"/>
      <c r="AT692" s="1015"/>
      <c r="AU692" s="1015"/>
      <c r="AV692" s="1015"/>
      <c r="AW692" s="1015"/>
      <c r="AX692" s="1015"/>
      <c r="AY692" s="1015"/>
      <c r="AZ692" s="1015"/>
      <c r="BA692" s="1015"/>
      <c r="BB692" s="1015"/>
      <c r="BC692" s="1015"/>
      <c r="BD692" s="1015"/>
      <c r="BE692" s="1015"/>
      <c r="BF692" s="1015"/>
      <c r="BG692" s="1016"/>
      <c r="BQ692" s="5"/>
      <c r="BX692" s="6"/>
    </row>
    <row r="693" spans="1:76" ht="12" customHeight="1" x14ac:dyDescent="0.15">
      <c r="A693" s="1"/>
      <c r="D693" s="28"/>
      <c r="E693" s="28"/>
      <c r="F693" s="28"/>
      <c r="G693" s="28"/>
      <c r="H693" s="28"/>
      <c r="I693" s="28"/>
      <c r="J693" s="28"/>
      <c r="K693" s="28"/>
      <c r="L693" s="28"/>
      <c r="M693" s="28"/>
      <c r="N693" s="28"/>
      <c r="O693" s="29"/>
      <c r="W693" s="6"/>
      <c r="Y693" s="1015"/>
      <c r="Z693" s="1015"/>
      <c r="AA693" s="1015"/>
      <c r="AB693" s="1015"/>
      <c r="AC693" s="1015"/>
      <c r="AD693" s="1015"/>
      <c r="AE693" s="1015"/>
      <c r="AF693" s="1015"/>
      <c r="AG693" s="1015"/>
      <c r="AH693" s="1015"/>
      <c r="AI693" s="1015"/>
      <c r="AJ693" s="1015"/>
      <c r="AK693" s="1015"/>
      <c r="AL693" s="1015"/>
      <c r="AM693" s="1015"/>
      <c r="AN693" s="1015"/>
      <c r="AO693" s="1015"/>
      <c r="AP693" s="1015"/>
      <c r="AQ693" s="1015"/>
      <c r="AR693" s="1015"/>
      <c r="AS693" s="1015"/>
      <c r="AT693" s="1015"/>
      <c r="AU693" s="1015"/>
      <c r="AV693" s="1015"/>
      <c r="AW693" s="1015"/>
      <c r="AX693" s="1015"/>
      <c r="AY693" s="1015"/>
      <c r="AZ693" s="1015"/>
      <c r="BA693" s="1015"/>
      <c r="BB693" s="1015"/>
      <c r="BC693" s="1015"/>
      <c r="BD693" s="1015"/>
      <c r="BE693" s="1015"/>
      <c r="BF693" s="1015"/>
      <c r="BG693" s="1016"/>
      <c r="BQ693" s="5"/>
      <c r="BX693" s="6"/>
    </row>
    <row r="694" spans="1:76" ht="12" customHeight="1" x14ac:dyDescent="0.15">
      <c r="A694" s="1"/>
      <c r="O694" s="6"/>
      <c r="W694" s="6"/>
      <c r="X694" s="347" t="s">
        <v>1361</v>
      </c>
      <c r="Y694" s="206" t="s">
        <v>1267</v>
      </c>
      <c r="Z694" s="206"/>
      <c r="AA694" s="206"/>
      <c r="AB694" s="206"/>
      <c r="AC694" s="206"/>
      <c r="AD694" s="206"/>
      <c r="AE694" s="206"/>
      <c r="AF694" s="206"/>
      <c r="AG694" s="206"/>
      <c r="AH694" s="206"/>
      <c r="AI694" s="309"/>
      <c r="AJ694" s="206"/>
      <c r="AK694" s="168"/>
      <c r="AL694" s="168"/>
      <c r="AM694" s="168"/>
      <c r="AN694" s="168"/>
      <c r="AO694" s="168"/>
      <c r="AP694" s="168"/>
      <c r="AQ694" s="168"/>
      <c r="AR694" s="168"/>
      <c r="AS694" s="168"/>
      <c r="AT694" s="168"/>
      <c r="AU694" s="168"/>
      <c r="AV694" s="168"/>
      <c r="AW694" s="168"/>
      <c r="AX694" s="168"/>
      <c r="AY694" s="168"/>
      <c r="AZ694" s="168"/>
      <c r="BA694" s="168"/>
      <c r="BB694" s="168"/>
      <c r="BC694" s="168"/>
      <c r="BD694" s="168"/>
      <c r="BE694" s="168"/>
      <c r="BF694" s="168"/>
      <c r="BG694" s="198"/>
      <c r="BQ694" s="5"/>
      <c r="BX694" s="6"/>
    </row>
    <row r="695" spans="1:76" ht="12" customHeight="1" x14ac:dyDescent="0.15">
      <c r="A695" s="1"/>
      <c r="O695" s="6"/>
      <c r="W695" s="6"/>
      <c r="X695" s="209"/>
      <c r="Y695" s="345" t="s">
        <v>639</v>
      </c>
      <c r="Z695" s="429"/>
      <c r="AA695" s="429"/>
      <c r="AB695" s="429"/>
      <c r="AC695" s="429"/>
      <c r="AD695" s="429"/>
      <c r="AE695" s="429"/>
      <c r="AF695" s="429"/>
      <c r="AG695" s="429"/>
      <c r="AH695" s="429"/>
      <c r="AI695" s="490"/>
      <c r="AJ695" s="11"/>
      <c r="AK695" s="11"/>
      <c r="AL695" s="12"/>
      <c r="AM695" s="345"/>
      <c r="AN695" s="429"/>
      <c r="AO695" s="429" t="s">
        <v>107</v>
      </c>
      <c r="AP695" s="429"/>
      <c r="AQ695" s="429" t="s">
        <v>1317</v>
      </c>
      <c r="AR695" s="429"/>
      <c r="AS695" s="429"/>
      <c r="AT695" s="429" t="s">
        <v>415</v>
      </c>
      <c r="AU695" s="346"/>
      <c r="AV695" s="238"/>
      <c r="AW695" s="238"/>
      <c r="AX695" s="238"/>
      <c r="AY695" s="238"/>
      <c r="AZ695" s="238"/>
      <c r="BA695" s="238"/>
      <c r="BB695" s="238"/>
      <c r="BC695" s="238"/>
      <c r="BD695" s="238"/>
      <c r="BE695" s="238"/>
      <c r="BF695" s="238"/>
      <c r="BG695" s="348"/>
      <c r="BQ695" s="5"/>
      <c r="BX695" s="6"/>
    </row>
    <row r="696" spans="1:76" ht="12" customHeight="1" x14ac:dyDescent="0.15">
      <c r="A696" s="1"/>
      <c r="O696" s="6"/>
      <c r="W696" s="6"/>
      <c r="X696" s="209"/>
      <c r="Y696" s="345" t="s">
        <v>640</v>
      </c>
      <c r="Z696" s="429"/>
      <c r="AA696" s="429"/>
      <c r="AB696" s="429"/>
      <c r="AC696" s="429"/>
      <c r="AD696" s="429"/>
      <c r="AE696" s="429"/>
      <c r="AF696" s="429"/>
      <c r="AG696" s="429"/>
      <c r="AH696" s="429"/>
      <c r="AI696" s="490"/>
      <c r="AJ696" s="11"/>
      <c r="AK696" s="11"/>
      <c r="AL696" s="12"/>
      <c r="AM696" s="345"/>
      <c r="AN696" s="429"/>
      <c r="AO696" s="429" t="s">
        <v>107</v>
      </c>
      <c r="AP696" s="429"/>
      <c r="AQ696" s="429" t="s">
        <v>1317</v>
      </c>
      <c r="AR696" s="429"/>
      <c r="AS696" s="429"/>
      <c r="AT696" s="429" t="s">
        <v>415</v>
      </c>
      <c r="AU696" s="346"/>
      <c r="AV696" s="238"/>
      <c r="AW696" s="238"/>
      <c r="AX696" s="238"/>
      <c r="AY696" s="238"/>
      <c r="AZ696" s="238"/>
      <c r="BA696" s="238"/>
      <c r="BB696" s="238"/>
      <c r="BC696" s="238"/>
      <c r="BD696" s="238"/>
      <c r="BE696" s="238"/>
      <c r="BF696" s="238"/>
      <c r="BG696" s="348"/>
      <c r="BQ696" s="5"/>
      <c r="BX696" s="6"/>
    </row>
    <row r="697" spans="1:76" ht="12" customHeight="1" x14ac:dyDescent="0.15">
      <c r="A697" s="1"/>
      <c r="O697" s="6"/>
      <c r="W697" s="6"/>
      <c r="X697" s="209"/>
      <c r="Y697" s="345" t="s">
        <v>641</v>
      </c>
      <c r="Z697" s="429"/>
      <c r="AA697" s="429"/>
      <c r="AB697" s="429"/>
      <c r="AC697" s="429"/>
      <c r="AD697" s="429"/>
      <c r="AE697" s="429"/>
      <c r="AF697" s="429"/>
      <c r="AG697" s="429"/>
      <c r="AH697" s="429"/>
      <c r="AI697" s="490"/>
      <c r="AJ697" s="11"/>
      <c r="AK697" s="11"/>
      <c r="AL697" s="12"/>
      <c r="AM697" s="345"/>
      <c r="AN697" s="429"/>
      <c r="AO697" s="429" t="s">
        <v>107</v>
      </c>
      <c r="AP697" s="429"/>
      <c r="AQ697" s="429" t="s">
        <v>1317</v>
      </c>
      <c r="AR697" s="429"/>
      <c r="AS697" s="429"/>
      <c r="AT697" s="429" t="s">
        <v>415</v>
      </c>
      <c r="AU697" s="346"/>
      <c r="AV697" s="238"/>
      <c r="AW697" s="238"/>
      <c r="AX697" s="238"/>
      <c r="AY697" s="238"/>
      <c r="AZ697" s="238"/>
      <c r="BA697" s="238"/>
      <c r="BB697" s="238"/>
      <c r="BC697" s="238"/>
      <c r="BD697" s="238"/>
      <c r="BE697" s="238"/>
      <c r="BF697" s="238"/>
      <c r="BG697" s="348"/>
      <c r="BQ697" s="5"/>
      <c r="BX697" s="6"/>
    </row>
    <row r="698" spans="1:76" ht="12" customHeight="1" x14ac:dyDescent="0.15">
      <c r="A698" s="1"/>
      <c r="O698" s="6"/>
      <c r="W698" s="6"/>
      <c r="X698" s="209"/>
      <c r="Y698" s="345" t="s">
        <v>1278</v>
      </c>
      <c r="Z698" s="333"/>
      <c r="AA698" s="333"/>
      <c r="AB698" s="333"/>
      <c r="AC698" s="333"/>
      <c r="AD698" s="333"/>
      <c r="AE698" s="333"/>
      <c r="AF698" s="333"/>
      <c r="AG698" s="333"/>
      <c r="AH698" s="333"/>
      <c r="AI698" s="490"/>
      <c r="AJ698" s="11"/>
      <c r="AK698" s="11"/>
      <c r="AL698" s="12"/>
      <c r="AM698" s="345"/>
      <c r="AN698" s="429"/>
      <c r="AO698" s="429" t="s">
        <v>107</v>
      </c>
      <c r="AP698" s="429"/>
      <c r="AQ698" s="429" t="s">
        <v>1317</v>
      </c>
      <c r="AR698" s="429"/>
      <c r="AS698" s="429"/>
      <c r="AT698" s="429" t="s">
        <v>415</v>
      </c>
      <c r="AU698" s="346"/>
      <c r="AV698" s="168"/>
      <c r="AW698" s="168"/>
      <c r="AX698" s="168"/>
      <c r="AY698" s="168"/>
      <c r="AZ698" s="168"/>
      <c r="BA698" s="168"/>
      <c r="BB698" s="168"/>
      <c r="BC698" s="168"/>
      <c r="BD698" s="168"/>
      <c r="BE698" s="168"/>
      <c r="BF698" s="168"/>
      <c r="BG698" s="198"/>
      <c r="BQ698" s="5"/>
      <c r="BX698" s="6"/>
    </row>
    <row r="699" spans="1:76" ht="12" customHeight="1" x14ac:dyDescent="0.15">
      <c r="A699" s="1"/>
      <c r="O699" s="6"/>
      <c r="W699" s="6"/>
      <c r="X699" s="209"/>
      <c r="Y699" s="206" t="s">
        <v>1586</v>
      </c>
      <c r="Z699" s="168"/>
      <c r="AA699" s="168"/>
      <c r="AB699" s="168"/>
      <c r="AC699" s="168"/>
      <c r="AD699" s="168"/>
      <c r="AE699" s="168"/>
      <c r="AF699" s="168"/>
      <c r="AG699" s="168"/>
      <c r="AH699" s="168"/>
      <c r="AI699" s="309"/>
      <c r="AJ699" s="168"/>
      <c r="AK699" s="168"/>
      <c r="AL699" s="168"/>
      <c r="AM699" s="168"/>
      <c r="AN699" s="168"/>
      <c r="AO699" s="168"/>
      <c r="AP699" s="168"/>
      <c r="AQ699" s="168"/>
      <c r="AR699" s="168"/>
      <c r="AS699" s="168"/>
      <c r="AT699" s="168"/>
      <c r="AU699" s="168"/>
      <c r="AV699" s="168"/>
      <c r="AW699" s="168"/>
      <c r="AX699" s="168"/>
      <c r="AY699" s="168"/>
      <c r="AZ699" s="168"/>
      <c r="BA699" s="168"/>
      <c r="BB699" s="168"/>
      <c r="BC699" s="168"/>
      <c r="BD699" s="168"/>
      <c r="BE699" s="168"/>
      <c r="BF699" s="168"/>
      <c r="BG699" s="198"/>
      <c r="BQ699" s="5"/>
      <c r="BX699" s="6"/>
    </row>
    <row r="700" spans="1:76" ht="12" customHeight="1" x14ac:dyDescent="0.15">
      <c r="A700" s="1"/>
      <c r="O700" s="6"/>
      <c r="W700" s="6"/>
      <c r="X700" s="209"/>
      <c r="Y700" s="206"/>
      <c r="Z700" s="168"/>
      <c r="AA700" s="168"/>
      <c r="AB700" s="168"/>
      <c r="AC700" s="168"/>
      <c r="AD700" s="168"/>
      <c r="AE700" s="168"/>
      <c r="AF700" s="168"/>
      <c r="AG700" s="168"/>
      <c r="AH700" s="168"/>
      <c r="AI700" s="309"/>
      <c r="AJ700" s="168"/>
      <c r="AK700" s="168"/>
      <c r="AL700" s="168"/>
      <c r="AM700" s="168"/>
      <c r="AN700" s="168"/>
      <c r="AO700" s="168"/>
      <c r="AP700" s="168"/>
      <c r="AQ700" s="168"/>
      <c r="AR700" s="168"/>
      <c r="AS700" s="168"/>
      <c r="AT700" s="168"/>
      <c r="AU700" s="168"/>
      <c r="AV700" s="168"/>
      <c r="AW700" s="168"/>
      <c r="AX700" s="168"/>
      <c r="AY700" s="168"/>
      <c r="AZ700" s="168"/>
      <c r="BA700" s="168"/>
      <c r="BB700" s="168"/>
      <c r="BC700" s="168"/>
      <c r="BD700" s="168"/>
      <c r="BE700" s="168"/>
      <c r="BF700" s="168"/>
      <c r="BG700" s="198"/>
      <c r="BQ700" s="5"/>
      <c r="BX700" s="6"/>
    </row>
    <row r="701" spans="1:76" ht="12" customHeight="1" x14ac:dyDescent="0.15">
      <c r="A701" s="42"/>
      <c r="B701" s="43"/>
      <c r="C701" s="43"/>
      <c r="D701" s="44"/>
      <c r="E701" s="44"/>
      <c r="F701" s="44"/>
      <c r="G701" s="44"/>
      <c r="H701" s="44"/>
      <c r="I701" s="44"/>
      <c r="J701" s="44"/>
      <c r="K701" s="44"/>
      <c r="L701" s="44"/>
      <c r="M701" s="44"/>
      <c r="N701" s="44"/>
      <c r="O701" s="45"/>
      <c r="P701" s="44"/>
      <c r="Q701" s="44"/>
      <c r="R701" s="44"/>
      <c r="S701" s="44"/>
      <c r="T701" s="44"/>
      <c r="U701" s="44"/>
      <c r="V701" s="44"/>
      <c r="W701" s="45"/>
      <c r="X701" s="609"/>
      <c r="Y701" s="652"/>
      <c r="Z701" s="199"/>
      <c r="AA701" s="199"/>
      <c r="AB701" s="199"/>
      <c r="AC701" s="199"/>
      <c r="AD701" s="199"/>
      <c r="AE701" s="199"/>
      <c r="AF701" s="199"/>
      <c r="AG701" s="199"/>
      <c r="AH701" s="199"/>
      <c r="AI701" s="497"/>
      <c r="AJ701" s="199"/>
      <c r="AK701" s="199"/>
      <c r="AL701" s="199"/>
      <c r="AM701" s="199"/>
      <c r="AN701" s="199"/>
      <c r="AO701" s="199"/>
      <c r="AP701" s="199"/>
      <c r="AQ701" s="199"/>
      <c r="AR701" s="199"/>
      <c r="AS701" s="199"/>
      <c r="AT701" s="199"/>
      <c r="AU701" s="199"/>
      <c r="AV701" s="199"/>
      <c r="AW701" s="199"/>
      <c r="AX701" s="199"/>
      <c r="AY701" s="199"/>
      <c r="AZ701" s="199"/>
      <c r="BA701" s="199"/>
      <c r="BB701" s="199"/>
      <c r="BC701" s="199"/>
      <c r="BD701" s="199"/>
      <c r="BE701" s="199"/>
      <c r="BF701" s="199"/>
      <c r="BG701" s="200"/>
      <c r="BH701" s="47"/>
      <c r="BI701" s="47"/>
      <c r="BJ701" s="47"/>
      <c r="BK701" s="47"/>
      <c r="BL701" s="47"/>
      <c r="BM701" s="47"/>
      <c r="BN701" s="47"/>
      <c r="BO701" s="47"/>
      <c r="BP701" s="47"/>
      <c r="BQ701" s="48"/>
      <c r="BR701" s="44"/>
      <c r="BS701" s="44"/>
      <c r="BT701" s="44"/>
      <c r="BU701" s="44"/>
      <c r="BV701" s="44"/>
      <c r="BW701" s="44"/>
      <c r="BX701" s="45"/>
    </row>
    <row r="702" spans="1:76" ht="12" customHeight="1" x14ac:dyDescent="0.15">
      <c r="A702" s="70"/>
      <c r="B702" s="84"/>
      <c r="C702" s="84"/>
      <c r="D702" s="13"/>
      <c r="E702" s="13"/>
      <c r="F702" s="13"/>
      <c r="G702" s="13"/>
      <c r="H702" s="13"/>
      <c r="I702" s="13"/>
      <c r="J702" s="13"/>
      <c r="K702" s="13"/>
      <c r="L702" s="13"/>
      <c r="M702" s="13"/>
      <c r="N702" s="13"/>
      <c r="O702" s="35"/>
      <c r="P702" s="13"/>
      <c r="Q702" s="13"/>
      <c r="R702" s="13"/>
      <c r="S702" s="13"/>
      <c r="T702" s="13"/>
      <c r="U702" s="13"/>
      <c r="V702" s="13"/>
      <c r="W702" s="35"/>
      <c r="X702" s="608"/>
      <c r="Y702" s="373"/>
      <c r="Z702" s="445"/>
      <c r="AA702" s="445"/>
      <c r="AB702" s="445"/>
      <c r="AC702" s="445"/>
      <c r="AD702" s="445"/>
      <c r="AE702" s="445"/>
      <c r="AF702" s="445"/>
      <c r="AG702" s="445"/>
      <c r="AH702" s="445"/>
      <c r="AI702" s="496"/>
      <c r="AJ702" s="445"/>
      <c r="AK702" s="445"/>
      <c r="AL702" s="445"/>
      <c r="AM702" s="445"/>
      <c r="AN702" s="445"/>
      <c r="AO702" s="445"/>
      <c r="AP702" s="445"/>
      <c r="AQ702" s="445"/>
      <c r="AR702" s="445"/>
      <c r="AS702" s="445"/>
      <c r="AT702" s="445"/>
      <c r="AU702" s="445"/>
      <c r="AV702" s="445"/>
      <c r="AW702" s="445"/>
      <c r="AX702" s="445"/>
      <c r="AY702" s="445"/>
      <c r="AZ702" s="445"/>
      <c r="BA702" s="445"/>
      <c r="BB702" s="445"/>
      <c r="BC702" s="445"/>
      <c r="BD702" s="445"/>
      <c r="BE702" s="445"/>
      <c r="BF702" s="445"/>
      <c r="BG702" s="372"/>
      <c r="BH702" s="37"/>
      <c r="BI702" s="37"/>
      <c r="BJ702" s="37"/>
      <c r="BK702" s="37"/>
      <c r="BL702" s="37"/>
      <c r="BM702" s="37"/>
      <c r="BN702" s="37"/>
      <c r="BO702" s="37"/>
      <c r="BP702" s="37"/>
      <c r="BQ702" s="38"/>
      <c r="BR702" s="13"/>
      <c r="BS702" s="13"/>
      <c r="BT702" s="13"/>
      <c r="BU702" s="13"/>
      <c r="BV702" s="13"/>
      <c r="BW702" s="13"/>
      <c r="BX702" s="35"/>
    </row>
    <row r="703" spans="1:76" ht="12" customHeight="1" x14ac:dyDescent="0.15">
      <c r="A703" s="1"/>
      <c r="B703" s="7" t="s">
        <v>1470</v>
      </c>
      <c r="C703" s="2" t="s">
        <v>741</v>
      </c>
      <c r="O703" s="6"/>
      <c r="W703" s="6"/>
      <c r="X703" s="39"/>
      <c r="BG703" s="6"/>
      <c r="BQ703" s="5"/>
      <c r="BX703" s="6"/>
    </row>
    <row r="704" spans="1:76" ht="12" customHeight="1" x14ac:dyDescent="0.15">
      <c r="A704" s="1"/>
      <c r="C704" s="7" t="s">
        <v>1469</v>
      </c>
      <c r="D704" s="957" t="s">
        <v>338</v>
      </c>
      <c r="E704" s="957"/>
      <c r="F704" s="957"/>
      <c r="G704" s="957"/>
      <c r="H704" s="957"/>
      <c r="I704" s="957"/>
      <c r="J704" s="957"/>
      <c r="K704" s="957"/>
      <c r="L704" s="957"/>
      <c r="M704" s="957"/>
      <c r="N704" s="957"/>
      <c r="O704" s="958"/>
      <c r="P704" s="1"/>
      <c r="Q704" s="2" t="s">
        <v>1467</v>
      </c>
      <c r="S704" s="3" t="s">
        <v>1460</v>
      </c>
      <c r="T704" s="25"/>
      <c r="U704" s="930" t="s">
        <v>1466</v>
      </c>
      <c r="V704" s="931"/>
      <c r="W704" s="1034"/>
      <c r="X704" s="53"/>
      <c r="Y704" s="9"/>
      <c r="Z704" s="9"/>
      <c r="AA704" s="9"/>
      <c r="AB704" s="9"/>
      <c r="AC704" s="9"/>
      <c r="AD704" s="9"/>
      <c r="AE704" s="9"/>
      <c r="AF704" s="9"/>
      <c r="AG704" s="9"/>
      <c r="AH704" s="9"/>
      <c r="BG704" s="6"/>
      <c r="BQ704" s="5"/>
      <c r="BX704" s="6"/>
    </row>
    <row r="705" spans="1:76" ht="12" customHeight="1" x14ac:dyDescent="0.15">
      <c r="A705" s="1"/>
      <c r="D705" s="957"/>
      <c r="E705" s="957"/>
      <c r="F705" s="957"/>
      <c r="G705" s="957"/>
      <c r="H705" s="957"/>
      <c r="I705" s="957"/>
      <c r="J705" s="957"/>
      <c r="K705" s="957"/>
      <c r="L705" s="957"/>
      <c r="M705" s="957"/>
      <c r="N705" s="957"/>
      <c r="O705" s="958"/>
      <c r="W705" s="6"/>
      <c r="X705" s="53"/>
      <c r="Y705" s="9"/>
      <c r="Z705" s="9"/>
      <c r="AA705" s="9"/>
      <c r="AB705" s="9"/>
      <c r="AC705" s="9"/>
      <c r="AD705" s="9"/>
      <c r="AE705" s="9"/>
      <c r="AF705" s="9"/>
      <c r="BG705" s="6"/>
      <c r="BQ705" s="5"/>
      <c r="BX705" s="6"/>
    </row>
    <row r="706" spans="1:76" ht="12" customHeight="1" x14ac:dyDescent="0.15">
      <c r="A706" s="1"/>
      <c r="D706" s="957"/>
      <c r="E706" s="957"/>
      <c r="F706" s="957"/>
      <c r="G706" s="957"/>
      <c r="H706" s="957"/>
      <c r="I706" s="957"/>
      <c r="J706" s="957"/>
      <c r="K706" s="957"/>
      <c r="L706" s="957"/>
      <c r="M706" s="957"/>
      <c r="N706" s="957"/>
      <c r="O706" s="958"/>
      <c r="W706" s="6"/>
      <c r="X706" s="39"/>
      <c r="BG706" s="6"/>
      <c r="BQ706" s="5"/>
      <c r="BX706" s="6"/>
    </row>
    <row r="707" spans="1:76" ht="12" customHeight="1" x14ac:dyDescent="0.15">
      <c r="A707" s="1"/>
      <c r="D707" s="957"/>
      <c r="E707" s="957"/>
      <c r="F707" s="957"/>
      <c r="G707" s="957"/>
      <c r="H707" s="957"/>
      <c r="I707" s="957"/>
      <c r="J707" s="957"/>
      <c r="K707" s="957"/>
      <c r="L707" s="957"/>
      <c r="M707" s="957"/>
      <c r="N707" s="957"/>
      <c r="O707" s="958"/>
      <c r="W707" s="6"/>
      <c r="X707" s="39"/>
      <c r="BG707" s="6"/>
      <c r="BQ707" s="5"/>
      <c r="BX707" s="6"/>
    </row>
    <row r="708" spans="1:76" ht="12" customHeight="1" x14ac:dyDescent="0.15">
      <c r="A708" s="1"/>
      <c r="O708" s="6"/>
      <c r="W708" s="6"/>
      <c r="BG708" s="6"/>
      <c r="BQ708" s="5"/>
      <c r="BX708" s="6"/>
    </row>
    <row r="709" spans="1:76" ht="12" customHeight="1" x14ac:dyDescent="0.15">
      <c r="A709" s="1"/>
      <c r="C709" s="7" t="s">
        <v>1468</v>
      </c>
      <c r="D709" s="957" t="s">
        <v>318</v>
      </c>
      <c r="E709" s="957"/>
      <c r="F709" s="957"/>
      <c r="G709" s="957"/>
      <c r="H709" s="957"/>
      <c r="I709" s="957"/>
      <c r="J709" s="957"/>
      <c r="K709" s="957"/>
      <c r="L709" s="957"/>
      <c r="M709" s="957"/>
      <c r="N709" s="957"/>
      <c r="O709" s="958"/>
      <c r="P709" s="1"/>
      <c r="Q709" s="2" t="s">
        <v>1467</v>
      </c>
      <c r="S709" s="3" t="s">
        <v>1460</v>
      </c>
      <c r="T709" s="25"/>
      <c r="U709" s="930" t="s">
        <v>1466</v>
      </c>
      <c r="V709" s="931"/>
      <c r="W709" s="1034"/>
      <c r="X709" s="3" t="s">
        <v>1465</v>
      </c>
      <c r="Y709" s="928" t="s">
        <v>562</v>
      </c>
      <c r="Z709" s="928"/>
      <c r="AA709" s="928"/>
      <c r="AB709" s="928"/>
      <c r="AC709" s="928"/>
      <c r="AD709" s="928"/>
      <c r="AE709" s="928"/>
      <c r="AF709" s="928"/>
      <c r="AG709" s="928"/>
      <c r="AH709" s="928"/>
      <c r="AI709" s="928"/>
      <c r="AJ709" s="928"/>
      <c r="AK709" s="928"/>
      <c r="AL709" s="928"/>
      <c r="AM709" s="928"/>
      <c r="AN709" s="928"/>
      <c r="AO709" s="928"/>
      <c r="AP709" s="928"/>
      <c r="AQ709" s="928"/>
      <c r="AR709" s="928"/>
      <c r="AS709" s="928"/>
      <c r="AT709" s="928"/>
      <c r="AU709" s="928"/>
      <c r="AV709" s="928"/>
      <c r="AW709" s="928"/>
      <c r="AX709" s="928"/>
      <c r="AY709" s="928"/>
      <c r="AZ709" s="928"/>
      <c r="BA709" s="928"/>
      <c r="BB709" s="928"/>
      <c r="BC709" s="928"/>
      <c r="BD709" s="928"/>
      <c r="BE709" s="928"/>
      <c r="BF709" s="928"/>
      <c r="BG709" s="929"/>
      <c r="BH709" s="4" t="s">
        <v>534</v>
      </c>
      <c r="BQ709" s="5"/>
      <c r="BX709" s="6"/>
    </row>
    <row r="710" spans="1:76" ht="12" customHeight="1" x14ac:dyDescent="0.15">
      <c r="A710" s="1"/>
      <c r="D710" s="957"/>
      <c r="E710" s="957"/>
      <c r="F710" s="957"/>
      <c r="G710" s="957"/>
      <c r="H710" s="957"/>
      <c r="I710" s="957"/>
      <c r="J710" s="957"/>
      <c r="K710" s="957"/>
      <c r="L710" s="957"/>
      <c r="M710" s="957"/>
      <c r="N710" s="957"/>
      <c r="O710" s="958"/>
      <c r="P710" s="1"/>
      <c r="Q710" s="2" t="s">
        <v>723</v>
      </c>
      <c r="W710" s="6"/>
      <c r="Y710" s="928"/>
      <c r="Z710" s="928"/>
      <c r="AA710" s="928"/>
      <c r="AB710" s="928"/>
      <c r="AC710" s="928"/>
      <c r="AD710" s="928"/>
      <c r="AE710" s="928"/>
      <c r="AF710" s="928"/>
      <c r="AG710" s="928"/>
      <c r="AH710" s="928"/>
      <c r="AI710" s="928"/>
      <c r="AJ710" s="928"/>
      <c r="AK710" s="928"/>
      <c r="AL710" s="928"/>
      <c r="AM710" s="928"/>
      <c r="AN710" s="928"/>
      <c r="AO710" s="928"/>
      <c r="AP710" s="928"/>
      <c r="AQ710" s="928"/>
      <c r="AR710" s="928"/>
      <c r="AS710" s="928"/>
      <c r="AT710" s="928"/>
      <c r="AU710" s="928"/>
      <c r="AV710" s="928"/>
      <c r="AW710" s="928"/>
      <c r="AX710" s="928"/>
      <c r="AY710" s="928"/>
      <c r="AZ710" s="928"/>
      <c r="BA710" s="928"/>
      <c r="BB710" s="928"/>
      <c r="BC710" s="928"/>
      <c r="BD710" s="928"/>
      <c r="BE710" s="928"/>
      <c r="BF710" s="928"/>
      <c r="BG710" s="929"/>
      <c r="BQ710" s="5"/>
      <c r="BX710" s="6"/>
    </row>
    <row r="711" spans="1:76" ht="12" customHeight="1" x14ac:dyDescent="0.15">
      <c r="A711" s="1"/>
      <c r="D711" s="957"/>
      <c r="E711" s="957"/>
      <c r="F711" s="957"/>
      <c r="G711" s="957"/>
      <c r="H711" s="957"/>
      <c r="I711" s="957"/>
      <c r="J711" s="957"/>
      <c r="K711" s="957"/>
      <c r="L711" s="957"/>
      <c r="M711" s="957"/>
      <c r="N711" s="957"/>
      <c r="O711" s="958"/>
      <c r="W711" s="6"/>
      <c r="Y711" s="2" t="s">
        <v>1464</v>
      </c>
      <c r="BG711" s="6"/>
      <c r="BQ711" s="5"/>
      <c r="BX711" s="6"/>
    </row>
    <row r="712" spans="1:76" ht="12" customHeight="1" x14ac:dyDescent="0.15">
      <c r="A712" s="14"/>
      <c r="O712" s="6"/>
      <c r="W712" s="6"/>
      <c r="X712" s="449"/>
      <c r="Y712" s="1015" t="s">
        <v>1693</v>
      </c>
      <c r="Z712" s="1015"/>
      <c r="AA712" s="1015"/>
      <c r="AB712" s="1015"/>
      <c r="AC712" s="1015"/>
      <c r="AD712" s="1015"/>
      <c r="AE712" s="1015"/>
      <c r="AF712" s="1015"/>
      <c r="AG712" s="1015"/>
      <c r="AH712" s="1015"/>
      <c r="AI712" s="1015"/>
      <c r="AJ712" s="1015"/>
      <c r="AK712" s="1015"/>
      <c r="AL712" s="1015"/>
      <c r="AM712" s="1015"/>
      <c r="AN712" s="1015"/>
      <c r="AO712" s="1015"/>
      <c r="AP712" s="1015"/>
      <c r="AQ712" s="1015"/>
      <c r="AR712" s="1015"/>
      <c r="AS712" s="1015"/>
      <c r="AT712" s="1015"/>
      <c r="AU712" s="1015"/>
      <c r="AV712" s="1015"/>
      <c r="AW712" s="1015"/>
      <c r="AX712" s="1015"/>
      <c r="AY712" s="1015"/>
      <c r="AZ712" s="1015"/>
      <c r="BA712" s="1015"/>
      <c r="BB712" s="1015"/>
      <c r="BC712" s="1015"/>
      <c r="BD712" s="1015"/>
      <c r="BE712" s="1015"/>
      <c r="BF712" s="1015"/>
      <c r="BG712" s="1016"/>
      <c r="BH712" s="404" t="s">
        <v>534</v>
      </c>
      <c r="BI712" s="404"/>
      <c r="BJ712" s="404"/>
      <c r="BK712" s="404"/>
      <c r="BL712" s="404"/>
      <c r="BM712" s="404"/>
      <c r="BN712" s="404"/>
      <c r="BO712" s="404"/>
      <c r="BP712" s="404"/>
      <c r="BQ712" s="405"/>
      <c r="BX712" s="6"/>
    </row>
    <row r="713" spans="1:76" ht="12" customHeight="1" x14ac:dyDescent="0.15">
      <c r="A713" s="14"/>
      <c r="O713" s="6"/>
      <c r="W713" s="6"/>
      <c r="X713" s="449"/>
      <c r="Y713" s="1015"/>
      <c r="Z713" s="1015"/>
      <c r="AA713" s="1015"/>
      <c r="AB713" s="1015"/>
      <c r="AC713" s="1015"/>
      <c r="AD713" s="1015"/>
      <c r="AE713" s="1015"/>
      <c r="AF713" s="1015"/>
      <c r="AG713" s="1015"/>
      <c r="AH713" s="1015"/>
      <c r="AI713" s="1015"/>
      <c r="AJ713" s="1015"/>
      <c r="AK713" s="1015"/>
      <c r="AL713" s="1015"/>
      <c r="AM713" s="1015"/>
      <c r="AN713" s="1015"/>
      <c r="AO713" s="1015"/>
      <c r="AP713" s="1015"/>
      <c r="AQ713" s="1015"/>
      <c r="AR713" s="1015"/>
      <c r="AS713" s="1015"/>
      <c r="AT713" s="1015"/>
      <c r="AU713" s="1015"/>
      <c r="AV713" s="1015"/>
      <c r="AW713" s="1015"/>
      <c r="AX713" s="1015"/>
      <c r="AY713" s="1015"/>
      <c r="AZ713" s="1015"/>
      <c r="BA713" s="1015"/>
      <c r="BB713" s="1015"/>
      <c r="BC713" s="1015"/>
      <c r="BD713" s="1015"/>
      <c r="BE713" s="1015"/>
      <c r="BF713" s="1015"/>
      <c r="BG713" s="1016"/>
      <c r="BH713" s="404"/>
      <c r="BI713" s="404"/>
      <c r="BJ713" s="404"/>
      <c r="BK713" s="404"/>
      <c r="BL713" s="404"/>
      <c r="BM713" s="404"/>
      <c r="BN713" s="404"/>
      <c r="BO713" s="404"/>
      <c r="BP713" s="404"/>
      <c r="BQ713" s="405"/>
      <c r="BX713" s="6"/>
    </row>
    <row r="714" spans="1:76" ht="12" customHeight="1" x14ac:dyDescent="0.15">
      <c r="A714" s="14"/>
      <c r="O714" s="6"/>
      <c r="W714" s="6"/>
      <c r="X714" s="449"/>
      <c r="Y714" s="1015"/>
      <c r="Z714" s="1015"/>
      <c r="AA714" s="1015"/>
      <c r="AB714" s="1015"/>
      <c r="AC714" s="1015"/>
      <c r="AD714" s="1015"/>
      <c r="AE714" s="1015"/>
      <c r="AF714" s="1015"/>
      <c r="AG714" s="1015"/>
      <c r="AH714" s="1015"/>
      <c r="AI714" s="1015"/>
      <c r="AJ714" s="1015"/>
      <c r="AK714" s="1015"/>
      <c r="AL714" s="1015"/>
      <c r="AM714" s="1015"/>
      <c r="AN714" s="1015"/>
      <c r="AO714" s="1015"/>
      <c r="AP714" s="1015"/>
      <c r="AQ714" s="1015"/>
      <c r="AR714" s="1015"/>
      <c r="AS714" s="1015"/>
      <c r="AT714" s="1015"/>
      <c r="AU714" s="1015"/>
      <c r="AV714" s="1015"/>
      <c r="AW714" s="1015"/>
      <c r="AX714" s="1015"/>
      <c r="AY714" s="1015"/>
      <c r="AZ714" s="1015"/>
      <c r="BA714" s="1015"/>
      <c r="BB714" s="1015"/>
      <c r="BC714" s="1015"/>
      <c r="BD714" s="1015"/>
      <c r="BE714" s="1015"/>
      <c r="BF714" s="1015"/>
      <c r="BG714" s="1016"/>
      <c r="BH714" s="404"/>
      <c r="BI714" s="404"/>
      <c r="BJ714" s="404"/>
      <c r="BK714" s="404"/>
      <c r="BL714" s="404"/>
      <c r="BM714" s="404"/>
      <c r="BN714" s="404"/>
      <c r="BO714" s="404"/>
      <c r="BP714" s="404"/>
      <c r="BQ714" s="405"/>
      <c r="BX714" s="6"/>
    </row>
    <row r="715" spans="1:76" ht="12" customHeight="1" x14ac:dyDescent="0.15">
      <c r="A715" s="14"/>
      <c r="O715" s="6"/>
      <c r="W715" s="6"/>
      <c r="X715" s="449"/>
      <c r="Y715" s="1015"/>
      <c r="Z715" s="1015"/>
      <c r="AA715" s="1015"/>
      <c r="AB715" s="1015"/>
      <c r="AC715" s="1015"/>
      <c r="AD715" s="1015"/>
      <c r="AE715" s="1015"/>
      <c r="AF715" s="1015"/>
      <c r="AG715" s="1015"/>
      <c r="AH715" s="1015"/>
      <c r="AI715" s="1015"/>
      <c r="AJ715" s="1015"/>
      <c r="AK715" s="1015"/>
      <c r="AL715" s="1015"/>
      <c r="AM715" s="1015"/>
      <c r="AN715" s="1015"/>
      <c r="AO715" s="1015"/>
      <c r="AP715" s="1015"/>
      <c r="AQ715" s="1015"/>
      <c r="AR715" s="1015"/>
      <c r="AS715" s="1015"/>
      <c r="AT715" s="1015"/>
      <c r="AU715" s="1015"/>
      <c r="AV715" s="1015"/>
      <c r="AW715" s="1015"/>
      <c r="AX715" s="1015"/>
      <c r="AY715" s="1015"/>
      <c r="AZ715" s="1015"/>
      <c r="BA715" s="1015"/>
      <c r="BB715" s="1015"/>
      <c r="BC715" s="1015"/>
      <c r="BD715" s="1015"/>
      <c r="BE715" s="1015"/>
      <c r="BF715" s="1015"/>
      <c r="BG715" s="1016"/>
      <c r="BH715" s="404"/>
      <c r="BI715" s="404"/>
      <c r="BJ715" s="404"/>
      <c r="BK715" s="404"/>
      <c r="BL715" s="404"/>
      <c r="BM715" s="404"/>
      <c r="BN715" s="404"/>
      <c r="BO715" s="404"/>
      <c r="BP715" s="404"/>
      <c r="BQ715" s="405"/>
      <c r="BX715" s="6"/>
    </row>
    <row r="716" spans="1:76" ht="12" customHeight="1" x14ac:dyDescent="0.15">
      <c r="A716" s="1"/>
      <c r="O716" s="6"/>
      <c r="W716" s="6"/>
      <c r="X716" s="1"/>
      <c r="AA716" s="930" t="s">
        <v>642</v>
      </c>
      <c r="AB716" s="931"/>
      <c r="AC716" s="931"/>
      <c r="AD716" s="931"/>
      <c r="AE716" s="931"/>
      <c r="AF716" s="931"/>
      <c r="AG716" s="931"/>
      <c r="AH716" s="931"/>
      <c r="AI716" s="931"/>
      <c r="AJ716" s="931"/>
      <c r="AK716" s="931"/>
      <c r="AL716" s="931"/>
      <c r="AM716" s="931"/>
      <c r="AN716" s="931"/>
      <c r="AO716" s="931"/>
      <c r="AP716" s="931"/>
      <c r="AQ716" s="931"/>
      <c r="BG716" s="6"/>
      <c r="BQ716" s="5"/>
      <c r="BX716" s="6"/>
    </row>
    <row r="717" spans="1:76" ht="12" customHeight="1" x14ac:dyDescent="0.15">
      <c r="A717" s="1"/>
      <c r="O717" s="6"/>
      <c r="W717" s="6"/>
      <c r="X717" s="1"/>
      <c r="Z717" s="70"/>
      <c r="AA717" s="931"/>
      <c r="AB717" s="931"/>
      <c r="AC717" s="931"/>
      <c r="AD717" s="931"/>
      <c r="AE717" s="931"/>
      <c r="AF717" s="931"/>
      <c r="AG717" s="931"/>
      <c r="AH717" s="931"/>
      <c r="AI717" s="931"/>
      <c r="AJ717" s="931"/>
      <c r="AK717" s="931"/>
      <c r="AL717" s="931"/>
      <c r="AM717" s="931"/>
      <c r="AN717" s="931"/>
      <c r="AO717" s="931"/>
      <c r="AP717" s="931"/>
      <c r="AQ717" s="931"/>
      <c r="AR717" s="13"/>
      <c r="AS717" s="13"/>
      <c r="AT717" s="13"/>
      <c r="AU717" s="13"/>
      <c r="AV717" s="13"/>
      <c r="AW717" s="13"/>
      <c r="AX717" s="13"/>
      <c r="AY717" s="13"/>
      <c r="AZ717" s="13"/>
      <c r="BA717" s="13"/>
      <c r="BB717" s="13"/>
      <c r="BC717" s="35"/>
      <c r="BG717" s="6"/>
      <c r="BQ717" s="5"/>
      <c r="BX717" s="6"/>
    </row>
    <row r="718" spans="1:76" ht="12" customHeight="1" x14ac:dyDescent="0.15">
      <c r="A718" s="1"/>
      <c r="O718" s="6"/>
      <c r="X718" s="1"/>
      <c r="Z718" s="1"/>
      <c r="AB718" s="1001" t="s">
        <v>52</v>
      </c>
      <c r="AC718" s="1002"/>
      <c r="AD718" s="1002"/>
      <c r="AE718" s="1002"/>
      <c r="AF718" s="1002"/>
      <c r="AG718" s="1002"/>
      <c r="AH718" s="1002"/>
      <c r="AI718" s="1002"/>
      <c r="AJ718" s="1002"/>
      <c r="AK718" s="1002"/>
      <c r="AL718" s="1002"/>
      <c r="AM718" s="1102" t="s">
        <v>1463</v>
      </c>
      <c r="AN718" s="1102"/>
      <c r="AO718" s="1236" t="s">
        <v>53</v>
      </c>
      <c r="AP718" s="1236"/>
      <c r="AQ718" s="1236"/>
      <c r="AR718" s="1236"/>
      <c r="AS718" s="1237"/>
      <c r="AT718" s="1003" t="s">
        <v>1462</v>
      </c>
      <c r="AU718" s="1003"/>
      <c r="AV718" s="1003" t="s">
        <v>443</v>
      </c>
      <c r="AW718" s="1004"/>
      <c r="AX718" s="1004"/>
      <c r="AY718" s="1004"/>
      <c r="AZ718" s="1004"/>
      <c r="BA718" s="1004"/>
      <c r="BC718" s="6"/>
      <c r="BG718" s="6"/>
      <c r="BQ718" s="5"/>
      <c r="BX718" s="6"/>
    </row>
    <row r="719" spans="1:76" ht="12" customHeight="1" x14ac:dyDescent="0.15">
      <c r="A719" s="1"/>
      <c r="O719" s="6"/>
      <c r="X719" s="1"/>
      <c r="Z719" s="1"/>
      <c r="AB719" s="979" t="s">
        <v>211</v>
      </c>
      <c r="AC719" s="980"/>
      <c r="AD719" s="980"/>
      <c r="AE719" s="980"/>
      <c r="AF719" s="980"/>
      <c r="AG719" s="980"/>
      <c r="AH719" s="980"/>
      <c r="AI719" s="980"/>
      <c r="AJ719" s="980"/>
      <c r="AK719" s="980"/>
      <c r="AL719" s="980"/>
      <c r="AM719" s="1102"/>
      <c r="AN719" s="1102"/>
      <c r="AO719" s="1236"/>
      <c r="AP719" s="1236"/>
      <c r="AQ719" s="1236"/>
      <c r="AR719" s="1236"/>
      <c r="AS719" s="1237"/>
      <c r="AT719" s="1003"/>
      <c r="AU719" s="1003"/>
      <c r="AV719" s="1004"/>
      <c r="AW719" s="1004"/>
      <c r="AX719" s="1004"/>
      <c r="AY719" s="1004"/>
      <c r="AZ719" s="1004"/>
      <c r="BA719" s="1004"/>
      <c r="BC719" s="6"/>
      <c r="BG719" s="6"/>
      <c r="BQ719" s="5"/>
      <c r="BX719" s="6"/>
    </row>
    <row r="720" spans="1:76" ht="12" customHeight="1" x14ac:dyDescent="0.15">
      <c r="A720" s="1"/>
      <c r="O720" s="6"/>
      <c r="X720" s="1"/>
      <c r="Z720" s="42"/>
      <c r="AA720" s="44"/>
      <c r="AB720" s="90"/>
      <c r="AC720" s="91"/>
      <c r="AD720" s="91"/>
      <c r="AE720" s="91"/>
      <c r="AF720" s="91"/>
      <c r="AG720" s="91"/>
      <c r="AH720" s="91"/>
      <c r="AI720" s="508"/>
      <c r="AJ720" s="91"/>
      <c r="AK720" s="91"/>
      <c r="AL720" s="91"/>
      <c r="AM720" s="92"/>
      <c r="AN720" s="92"/>
      <c r="AO720" s="92"/>
      <c r="AP720" s="92"/>
      <c r="AQ720" s="92"/>
      <c r="AR720" s="92"/>
      <c r="AS720" s="92"/>
      <c r="AT720" s="90"/>
      <c r="AU720" s="90"/>
      <c r="AV720" s="91"/>
      <c r="AW720" s="91"/>
      <c r="AX720" s="91"/>
      <c r="AY720" s="91"/>
      <c r="AZ720" s="91"/>
      <c r="BA720" s="91"/>
      <c r="BB720" s="44"/>
      <c r="BC720" s="45"/>
      <c r="BG720" s="6"/>
      <c r="BQ720" s="5"/>
      <c r="BX720" s="6"/>
    </row>
    <row r="721" spans="1:76" ht="12" customHeight="1" x14ac:dyDescent="0.15">
      <c r="A721" s="1"/>
      <c r="O721" s="6"/>
      <c r="W721" s="6"/>
      <c r="X721" s="2"/>
      <c r="BG721" s="6"/>
      <c r="BQ721" s="5"/>
      <c r="BX721" s="6"/>
    </row>
    <row r="722" spans="1:76" ht="12" customHeight="1" x14ac:dyDescent="0.15">
      <c r="A722" s="1"/>
      <c r="O722" s="6"/>
      <c r="W722" s="6"/>
      <c r="AA722" s="72" t="s">
        <v>1461</v>
      </c>
      <c r="AB722" s="2" t="s">
        <v>600</v>
      </c>
      <c r="BG722" s="6"/>
      <c r="BH722" s="4" t="s">
        <v>278</v>
      </c>
      <c r="BQ722" s="5"/>
      <c r="BX722" s="6"/>
    </row>
    <row r="723" spans="1:76" ht="12" customHeight="1" x14ac:dyDescent="0.15">
      <c r="A723" s="1"/>
      <c r="O723" s="6"/>
      <c r="W723" s="6"/>
      <c r="AC723" s="2" t="s">
        <v>1460</v>
      </c>
      <c r="AD723" s="2" t="s">
        <v>601</v>
      </c>
      <c r="BG723" s="6"/>
      <c r="BH723" s="93" t="s">
        <v>795</v>
      </c>
      <c r="BQ723" s="5"/>
      <c r="BX723" s="6"/>
    </row>
    <row r="724" spans="1:76" ht="12" customHeight="1" x14ac:dyDescent="0.15">
      <c r="A724" s="1"/>
      <c r="O724" s="6"/>
      <c r="W724" s="6"/>
      <c r="X724" s="2"/>
      <c r="AC724" s="2" t="s">
        <v>1460</v>
      </c>
      <c r="AD724" s="2" t="s">
        <v>36</v>
      </c>
      <c r="BG724" s="6"/>
      <c r="BQ724" s="5"/>
      <c r="BX724" s="6"/>
    </row>
    <row r="725" spans="1:76" ht="12" customHeight="1" x14ac:dyDescent="0.15">
      <c r="A725" s="1"/>
      <c r="O725" s="6"/>
      <c r="W725" s="6"/>
      <c r="X725" s="2"/>
      <c r="AC725" s="2" t="s">
        <v>1460</v>
      </c>
      <c r="AD725" s="2" t="s">
        <v>276</v>
      </c>
      <c r="BG725" s="6"/>
      <c r="BQ725" s="5"/>
      <c r="BX725" s="6"/>
    </row>
    <row r="726" spans="1:76" ht="12" customHeight="1" x14ac:dyDescent="0.15">
      <c r="A726" s="1"/>
      <c r="O726" s="6"/>
      <c r="W726" s="6"/>
      <c r="X726" s="2"/>
      <c r="AC726" s="2" t="s">
        <v>1460</v>
      </c>
      <c r="AD726" s="2" t="s">
        <v>277</v>
      </c>
      <c r="BG726" s="6"/>
      <c r="BQ726" s="5"/>
      <c r="BX726" s="6"/>
    </row>
    <row r="727" spans="1:76" ht="12" customHeight="1" x14ac:dyDescent="0.15">
      <c r="A727" s="1"/>
      <c r="O727" s="6"/>
      <c r="W727" s="6"/>
      <c r="X727" s="2"/>
      <c r="AC727" s="2" t="s">
        <v>1460</v>
      </c>
      <c r="AD727" s="2" t="s">
        <v>37</v>
      </c>
      <c r="BG727" s="6"/>
      <c r="BQ727" s="5"/>
      <c r="BX727" s="6"/>
    </row>
    <row r="728" spans="1:76" ht="12" customHeight="1" x14ac:dyDescent="0.15">
      <c r="A728" s="1"/>
      <c r="O728" s="6"/>
      <c r="W728" s="6"/>
      <c r="X728" s="2"/>
      <c r="AE728" s="928" t="s">
        <v>275</v>
      </c>
      <c r="AF728" s="928"/>
      <c r="AG728" s="928"/>
      <c r="AH728" s="928"/>
      <c r="AI728" s="928"/>
      <c r="AJ728" s="928"/>
      <c r="AK728" s="928"/>
      <c r="AL728" s="928"/>
      <c r="AM728" s="928"/>
      <c r="AN728" s="928"/>
      <c r="AO728" s="928"/>
      <c r="AP728" s="928"/>
      <c r="AQ728" s="928"/>
      <c r="AR728" s="928"/>
      <c r="AS728" s="928"/>
      <c r="AT728" s="928"/>
      <c r="AU728" s="928"/>
      <c r="AV728" s="928"/>
      <c r="AW728" s="928"/>
      <c r="AX728" s="928"/>
      <c r="AY728" s="928"/>
      <c r="AZ728" s="928"/>
      <c r="BA728" s="928"/>
      <c r="BB728" s="928"/>
      <c r="BC728" s="928"/>
      <c r="BD728" s="928"/>
      <c r="BE728" s="928"/>
      <c r="BF728" s="928"/>
      <c r="BG728" s="929"/>
      <c r="BH728" s="4" t="s">
        <v>798</v>
      </c>
      <c r="BQ728" s="5"/>
      <c r="BX728" s="6"/>
    </row>
    <row r="729" spans="1:76" ht="12" customHeight="1" x14ac:dyDescent="0.15">
      <c r="A729" s="1"/>
      <c r="O729" s="6"/>
      <c r="W729" s="6"/>
      <c r="X729" s="2"/>
      <c r="AE729" s="928"/>
      <c r="AF729" s="928"/>
      <c r="AG729" s="928"/>
      <c r="AH729" s="928"/>
      <c r="AI729" s="928"/>
      <c r="AJ729" s="928"/>
      <c r="AK729" s="928"/>
      <c r="AL729" s="928"/>
      <c r="AM729" s="928"/>
      <c r="AN729" s="928"/>
      <c r="AO729" s="928"/>
      <c r="AP729" s="928"/>
      <c r="AQ729" s="928"/>
      <c r="AR729" s="928"/>
      <c r="AS729" s="928"/>
      <c r="AT729" s="928"/>
      <c r="AU729" s="928"/>
      <c r="AV729" s="928"/>
      <c r="AW729" s="928"/>
      <c r="AX729" s="928"/>
      <c r="AY729" s="928"/>
      <c r="AZ729" s="928"/>
      <c r="BA729" s="928"/>
      <c r="BB729" s="928"/>
      <c r="BC729" s="928"/>
      <c r="BD729" s="928"/>
      <c r="BE729" s="928"/>
      <c r="BF729" s="928"/>
      <c r="BG729" s="929"/>
      <c r="BQ729" s="5"/>
      <c r="BX729" s="6"/>
    </row>
    <row r="730" spans="1:76" ht="12" customHeight="1" x14ac:dyDescent="0.15">
      <c r="A730" s="1"/>
      <c r="O730" s="6"/>
      <c r="W730" s="6"/>
      <c r="X730" s="2"/>
      <c r="AE730" s="928" t="s">
        <v>1459</v>
      </c>
      <c r="AF730" s="977"/>
      <c r="AG730" s="977"/>
      <c r="AH730" s="977"/>
      <c r="AI730" s="977"/>
      <c r="AJ730" s="977"/>
      <c r="AK730" s="977"/>
      <c r="AL730" s="977"/>
      <c r="AM730" s="977"/>
      <c r="AN730" s="977"/>
      <c r="AO730" s="977"/>
      <c r="AP730" s="977"/>
      <c r="AQ730" s="977"/>
      <c r="AR730" s="977"/>
      <c r="AS730" s="977"/>
      <c r="AT730" s="977"/>
      <c r="AU730" s="977"/>
      <c r="AV730" s="977"/>
      <c r="AW730" s="977"/>
      <c r="AX730" s="977"/>
      <c r="AY730" s="977"/>
      <c r="AZ730" s="977"/>
      <c r="BA730" s="977"/>
      <c r="BB730" s="977"/>
      <c r="BC730" s="977"/>
      <c r="BD730" s="977"/>
      <c r="BE730" s="977"/>
      <c r="BF730" s="977"/>
      <c r="BG730" s="978"/>
      <c r="BQ730" s="5"/>
      <c r="BX730" s="6"/>
    </row>
    <row r="731" spans="1:76" ht="12" customHeight="1" x14ac:dyDescent="0.15">
      <c r="A731" s="1"/>
      <c r="O731" s="6"/>
      <c r="W731" s="6"/>
      <c r="X731" s="2"/>
      <c r="AE731" s="977"/>
      <c r="AF731" s="977"/>
      <c r="AG731" s="977"/>
      <c r="AH731" s="977"/>
      <c r="AI731" s="977"/>
      <c r="AJ731" s="977"/>
      <c r="AK731" s="977"/>
      <c r="AL731" s="977"/>
      <c r="AM731" s="977"/>
      <c r="AN731" s="977"/>
      <c r="AO731" s="977"/>
      <c r="AP731" s="977"/>
      <c r="AQ731" s="977"/>
      <c r="AR731" s="977"/>
      <c r="AS731" s="977"/>
      <c r="AT731" s="977"/>
      <c r="AU731" s="977"/>
      <c r="AV731" s="977"/>
      <c r="AW731" s="977"/>
      <c r="AX731" s="977"/>
      <c r="AY731" s="977"/>
      <c r="AZ731" s="977"/>
      <c r="BA731" s="977"/>
      <c r="BB731" s="977"/>
      <c r="BC731" s="977"/>
      <c r="BD731" s="977"/>
      <c r="BE731" s="977"/>
      <c r="BF731" s="977"/>
      <c r="BG731" s="978"/>
      <c r="BQ731" s="5"/>
      <c r="BX731" s="6"/>
    </row>
    <row r="732" spans="1:76" ht="12" customHeight="1" x14ac:dyDescent="0.15">
      <c r="A732" s="1"/>
      <c r="O732" s="6"/>
      <c r="W732" s="6"/>
      <c r="X732" s="2"/>
      <c r="AC732" s="2" t="s">
        <v>1328</v>
      </c>
      <c r="AD732" s="2" t="s">
        <v>737</v>
      </c>
      <c r="BG732" s="6"/>
      <c r="BQ732" s="5"/>
      <c r="BX732" s="6"/>
    </row>
    <row r="733" spans="1:76" ht="12" customHeight="1" x14ac:dyDescent="0.15">
      <c r="A733" s="1"/>
      <c r="O733" s="6"/>
      <c r="W733" s="6"/>
      <c r="X733" s="2"/>
      <c r="AC733" s="2" t="s">
        <v>1328</v>
      </c>
      <c r="AD733" s="1035" t="s">
        <v>736</v>
      </c>
      <c r="AE733" s="1035"/>
      <c r="AF733" s="1035"/>
      <c r="AG733" s="1035"/>
      <c r="AH733" s="1035"/>
      <c r="AI733" s="1035"/>
      <c r="AJ733" s="1035"/>
      <c r="AK733" s="1035"/>
      <c r="AL733" s="1035"/>
      <c r="AM733" s="1035"/>
      <c r="AN733" s="1035"/>
      <c r="AO733" s="1035"/>
      <c r="AP733" s="1035"/>
      <c r="AQ733" s="1035"/>
      <c r="AR733" s="1035"/>
      <c r="AS733" s="1035"/>
      <c r="AT733" s="1035"/>
      <c r="AU733" s="1035"/>
      <c r="AV733" s="1035"/>
      <c r="AW733" s="1035"/>
      <c r="AX733" s="1035"/>
      <c r="AY733" s="1035"/>
      <c r="AZ733" s="1035"/>
      <c r="BA733" s="1035"/>
      <c r="BB733" s="1035"/>
      <c r="BC733" s="1035"/>
      <c r="BD733" s="1035"/>
      <c r="BE733" s="1035"/>
      <c r="BF733" s="1035"/>
      <c r="BG733" s="1036"/>
      <c r="BQ733" s="5"/>
      <c r="BX733" s="6"/>
    </row>
    <row r="734" spans="1:76" ht="12" customHeight="1" x14ac:dyDescent="0.15">
      <c r="A734" s="1"/>
      <c r="O734" s="6"/>
      <c r="W734" s="6"/>
      <c r="X734" s="2"/>
      <c r="AA734" s="72" t="s">
        <v>1458</v>
      </c>
      <c r="AB734" s="2" t="s">
        <v>279</v>
      </c>
      <c r="BG734" s="6"/>
      <c r="BQ734" s="5"/>
      <c r="BX734" s="6"/>
    </row>
    <row r="735" spans="1:76" ht="12" customHeight="1" x14ac:dyDescent="0.15">
      <c r="A735" s="1"/>
      <c r="O735" s="6"/>
      <c r="W735" s="6"/>
      <c r="X735" s="2"/>
      <c r="AC735" s="2" t="s">
        <v>1328</v>
      </c>
      <c r="AD735" s="2" t="s">
        <v>280</v>
      </c>
      <c r="BG735" s="6"/>
      <c r="BH735" s="4" t="s">
        <v>738</v>
      </c>
      <c r="BQ735" s="5"/>
      <c r="BX735" s="6"/>
    </row>
    <row r="736" spans="1:76" ht="12" customHeight="1" x14ac:dyDescent="0.15">
      <c r="A736" s="1"/>
      <c r="O736" s="6"/>
      <c r="W736" s="6"/>
      <c r="X736" s="2"/>
      <c r="AE736" s="928" t="s">
        <v>1102</v>
      </c>
      <c r="AF736" s="977"/>
      <c r="AG736" s="977"/>
      <c r="AH736" s="977"/>
      <c r="AI736" s="977"/>
      <c r="AJ736" s="977"/>
      <c r="AK736" s="977"/>
      <c r="AL736" s="977"/>
      <c r="AM736" s="977"/>
      <c r="AN736" s="977"/>
      <c r="AO736" s="977"/>
      <c r="AP736" s="977"/>
      <c r="AQ736" s="977"/>
      <c r="AR736" s="977"/>
      <c r="AS736" s="977"/>
      <c r="AT736" s="977"/>
      <c r="AU736" s="977"/>
      <c r="AV736" s="977"/>
      <c r="AW736" s="977"/>
      <c r="AX736" s="977"/>
      <c r="AY736" s="977"/>
      <c r="AZ736" s="977"/>
      <c r="BA736" s="977"/>
      <c r="BB736" s="977"/>
      <c r="BC736" s="977"/>
      <c r="BD736" s="977"/>
      <c r="BE736" s="977"/>
      <c r="BF736" s="977"/>
      <c r="BG736" s="978"/>
      <c r="BQ736" s="5"/>
      <c r="BX736" s="6"/>
    </row>
    <row r="737" spans="1:76" ht="12" customHeight="1" x14ac:dyDescent="0.15">
      <c r="A737" s="1"/>
      <c r="O737" s="6"/>
      <c r="W737" s="6"/>
      <c r="X737" s="2"/>
      <c r="AE737" s="977"/>
      <c r="AF737" s="977"/>
      <c r="AG737" s="977"/>
      <c r="AH737" s="977"/>
      <c r="AI737" s="977"/>
      <c r="AJ737" s="977"/>
      <c r="AK737" s="977"/>
      <c r="AL737" s="977"/>
      <c r="AM737" s="977"/>
      <c r="AN737" s="977"/>
      <c r="AO737" s="977"/>
      <c r="AP737" s="977"/>
      <c r="AQ737" s="977"/>
      <c r="AR737" s="977"/>
      <c r="AS737" s="977"/>
      <c r="AT737" s="977"/>
      <c r="AU737" s="977"/>
      <c r="AV737" s="977"/>
      <c r="AW737" s="977"/>
      <c r="AX737" s="977"/>
      <c r="AY737" s="977"/>
      <c r="AZ737" s="977"/>
      <c r="BA737" s="977"/>
      <c r="BB737" s="977"/>
      <c r="BC737" s="977"/>
      <c r="BD737" s="977"/>
      <c r="BE737" s="977"/>
      <c r="BF737" s="977"/>
      <c r="BG737" s="978"/>
      <c r="BQ737" s="5"/>
      <c r="BX737" s="6"/>
    </row>
    <row r="738" spans="1:76" ht="12" customHeight="1" x14ac:dyDescent="0.15">
      <c r="A738" s="1"/>
      <c r="O738" s="6"/>
      <c r="W738" s="6"/>
      <c r="X738" s="2"/>
      <c r="AC738" s="2" t="s">
        <v>1350</v>
      </c>
      <c r="AD738" s="2" t="s">
        <v>5</v>
      </c>
      <c r="BG738" s="6"/>
      <c r="BH738" s="4" t="s">
        <v>739</v>
      </c>
      <c r="BQ738" s="5"/>
      <c r="BX738" s="6"/>
    </row>
    <row r="739" spans="1:76" ht="12" customHeight="1" x14ac:dyDescent="0.15">
      <c r="A739" s="1"/>
      <c r="O739" s="6"/>
      <c r="W739" s="6"/>
      <c r="X739" s="2"/>
      <c r="AC739" s="2" t="s">
        <v>1350</v>
      </c>
      <c r="AD739" s="2" t="s">
        <v>6</v>
      </c>
      <c r="BG739" s="6"/>
      <c r="BH739" s="4" t="s">
        <v>738</v>
      </c>
      <c r="BQ739" s="5"/>
      <c r="BX739" s="6"/>
    </row>
    <row r="740" spans="1:76" ht="12" customHeight="1" x14ac:dyDescent="0.15">
      <c r="A740" s="1"/>
      <c r="O740" s="6"/>
      <c r="W740" s="6"/>
      <c r="X740" s="2" t="s">
        <v>1353</v>
      </c>
      <c r="Y740" s="2" t="s">
        <v>165</v>
      </c>
      <c r="BG740" s="6"/>
      <c r="BQ740" s="5"/>
      <c r="BX740" s="6"/>
    </row>
    <row r="741" spans="1:76" ht="12" customHeight="1" x14ac:dyDescent="0.15">
      <c r="A741" s="1"/>
      <c r="O741" s="6"/>
      <c r="W741" s="6"/>
      <c r="X741" s="2"/>
      <c r="Y741" s="2" t="s">
        <v>167</v>
      </c>
      <c r="BG741" s="6"/>
      <c r="BH741" s="1219"/>
      <c r="BI741" s="1059"/>
      <c r="BJ741" s="1059"/>
      <c r="BK741" s="1059"/>
      <c r="BL741" s="1059"/>
      <c r="BM741" s="1059"/>
      <c r="BN741" s="1059"/>
      <c r="BO741" s="1059"/>
      <c r="BP741" s="1059"/>
      <c r="BQ741" s="1060"/>
      <c r="BX741" s="6"/>
    </row>
    <row r="742" spans="1:76" ht="12" customHeight="1" x14ac:dyDescent="0.15">
      <c r="A742" s="1"/>
      <c r="O742" s="6"/>
      <c r="W742" s="6"/>
      <c r="X742" s="2"/>
      <c r="Z742" s="3" t="s">
        <v>1457</v>
      </c>
      <c r="AA742" s="928" t="s">
        <v>283</v>
      </c>
      <c r="AB742" s="977"/>
      <c r="AC742" s="977"/>
      <c r="AD742" s="977"/>
      <c r="AE742" s="977"/>
      <c r="AF742" s="977"/>
      <c r="AG742" s="977"/>
      <c r="AH742" s="977"/>
      <c r="AI742" s="977"/>
      <c r="AJ742" s="977"/>
      <c r="AK742" s="977"/>
      <c r="AL742" s="977"/>
      <c r="AM742" s="977"/>
      <c r="AN742" s="977"/>
      <c r="AO742" s="977"/>
      <c r="AP742" s="977"/>
      <c r="AQ742" s="977"/>
      <c r="AR742" s="977"/>
      <c r="AS742" s="977"/>
      <c r="AT742" s="977"/>
      <c r="AU742" s="977"/>
      <c r="AV742" s="977"/>
      <c r="AW742" s="977"/>
      <c r="AX742" s="977"/>
      <c r="AY742" s="977"/>
      <c r="AZ742" s="977"/>
      <c r="BA742" s="977"/>
      <c r="BB742" s="977"/>
      <c r="BC742" s="977"/>
      <c r="BD742" s="977"/>
      <c r="BE742" s="977"/>
      <c r="BF742" s="977"/>
      <c r="BG742" s="978"/>
      <c r="BH742" s="1219"/>
      <c r="BI742" s="1059"/>
      <c r="BJ742" s="1059"/>
      <c r="BK742" s="1059"/>
      <c r="BL742" s="1059"/>
      <c r="BM742" s="1059"/>
      <c r="BN742" s="1059"/>
      <c r="BO742" s="1059"/>
      <c r="BP742" s="1059"/>
      <c r="BQ742" s="1060"/>
      <c r="BX742" s="6"/>
    </row>
    <row r="743" spans="1:76" ht="12" customHeight="1" x14ac:dyDescent="0.15">
      <c r="A743" s="1"/>
      <c r="O743" s="6"/>
      <c r="W743" s="6"/>
      <c r="X743" s="2"/>
      <c r="AA743" s="977"/>
      <c r="AB743" s="977"/>
      <c r="AC743" s="977"/>
      <c r="AD743" s="977"/>
      <c r="AE743" s="977"/>
      <c r="AF743" s="977"/>
      <c r="AG743" s="977"/>
      <c r="AH743" s="977"/>
      <c r="AI743" s="977"/>
      <c r="AJ743" s="977"/>
      <c r="AK743" s="977"/>
      <c r="AL743" s="977"/>
      <c r="AM743" s="977"/>
      <c r="AN743" s="977"/>
      <c r="AO743" s="977"/>
      <c r="AP743" s="977"/>
      <c r="AQ743" s="977"/>
      <c r="AR743" s="977"/>
      <c r="AS743" s="977"/>
      <c r="AT743" s="977"/>
      <c r="AU743" s="977"/>
      <c r="AV743" s="977"/>
      <c r="AW743" s="977"/>
      <c r="AX743" s="977"/>
      <c r="AY743" s="977"/>
      <c r="AZ743" s="977"/>
      <c r="BA743" s="977"/>
      <c r="BB743" s="977"/>
      <c r="BC743" s="977"/>
      <c r="BD743" s="977"/>
      <c r="BE743" s="977"/>
      <c r="BF743" s="977"/>
      <c r="BG743" s="978"/>
      <c r="BH743" s="1219"/>
      <c r="BI743" s="1059"/>
      <c r="BJ743" s="1059"/>
      <c r="BK743" s="1059"/>
      <c r="BL743" s="1059"/>
      <c r="BM743" s="1059"/>
      <c r="BN743" s="1059"/>
      <c r="BO743" s="1059"/>
      <c r="BP743" s="1059"/>
      <c r="BQ743" s="1060"/>
      <c r="BX743" s="6"/>
    </row>
    <row r="744" spans="1:76" ht="12" customHeight="1" x14ac:dyDescent="0.15">
      <c r="A744" s="42"/>
      <c r="B744" s="43"/>
      <c r="C744" s="43"/>
      <c r="D744" s="44"/>
      <c r="E744" s="44"/>
      <c r="F744" s="44"/>
      <c r="G744" s="44"/>
      <c r="H744" s="44"/>
      <c r="I744" s="44"/>
      <c r="J744" s="44"/>
      <c r="K744" s="44"/>
      <c r="L744" s="44"/>
      <c r="M744" s="44"/>
      <c r="N744" s="44"/>
      <c r="O744" s="45"/>
      <c r="P744" s="44"/>
      <c r="Q744" s="44"/>
      <c r="R744" s="44"/>
      <c r="S744" s="44"/>
      <c r="T744" s="44"/>
      <c r="U744" s="44"/>
      <c r="V744" s="44"/>
      <c r="W744" s="45"/>
      <c r="X744" s="44"/>
      <c r="Y744" s="44"/>
      <c r="Z744" s="44"/>
      <c r="AA744" s="363"/>
      <c r="AB744" s="363"/>
      <c r="AC744" s="363"/>
      <c r="AD744" s="363"/>
      <c r="AE744" s="363"/>
      <c r="AF744" s="363"/>
      <c r="AG744" s="363"/>
      <c r="AH744" s="363"/>
      <c r="AI744" s="509"/>
      <c r="AJ744" s="363"/>
      <c r="AK744" s="363"/>
      <c r="AL744" s="363"/>
      <c r="AM744" s="363"/>
      <c r="AN744" s="363"/>
      <c r="AO744" s="363"/>
      <c r="AP744" s="363"/>
      <c r="AQ744" s="363"/>
      <c r="AR744" s="363"/>
      <c r="AS744" s="363"/>
      <c r="AT744" s="363"/>
      <c r="AU744" s="363"/>
      <c r="AV744" s="363"/>
      <c r="AW744" s="363"/>
      <c r="AX744" s="363"/>
      <c r="AY744" s="363"/>
      <c r="AZ744" s="363"/>
      <c r="BA744" s="363"/>
      <c r="BB744" s="363"/>
      <c r="BC744" s="363"/>
      <c r="BD744" s="363"/>
      <c r="BE744" s="363"/>
      <c r="BF744" s="363"/>
      <c r="BG744" s="364"/>
      <c r="BH744" s="371"/>
      <c r="BI744" s="371"/>
      <c r="BJ744" s="371"/>
      <c r="BK744" s="371"/>
      <c r="BL744" s="371"/>
      <c r="BM744" s="371"/>
      <c r="BN744" s="371"/>
      <c r="BO744" s="371"/>
      <c r="BP744" s="371"/>
      <c r="BQ744" s="370"/>
      <c r="BR744" s="44"/>
      <c r="BS744" s="44"/>
      <c r="BT744" s="44"/>
      <c r="BU744" s="44"/>
      <c r="BV744" s="44"/>
      <c r="BW744" s="44"/>
      <c r="BX744" s="45"/>
    </row>
    <row r="745" spans="1:76" ht="12" customHeight="1" x14ac:dyDescent="0.15">
      <c r="A745" s="70"/>
      <c r="B745" s="84"/>
      <c r="C745" s="84"/>
      <c r="D745" s="13"/>
      <c r="E745" s="13"/>
      <c r="F745" s="13"/>
      <c r="G745" s="13"/>
      <c r="H745" s="13"/>
      <c r="I745" s="13"/>
      <c r="J745" s="13"/>
      <c r="K745" s="13"/>
      <c r="L745" s="13"/>
      <c r="M745" s="13"/>
      <c r="N745" s="13"/>
      <c r="O745" s="35"/>
      <c r="P745" s="13"/>
      <c r="Q745" s="13"/>
      <c r="R745" s="13"/>
      <c r="S745" s="13"/>
      <c r="T745" s="13"/>
      <c r="U745" s="13"/>
      <c r="V745" s="13"/>
      <c r="W745" s="35"/>
      <c r="X745" s="13"/>
      <c r="Y745" s="13"/>
      <c r="Z745" s="13"/>
      <c r="AA745" s="365"/>
      <c r="AB745" s="365"/>
      <c r="AC745" s="365"/>
      <c r="AD745" s="365"/>
      <c r="AE745" s="365"/>
      <c r="AF745" s="365"/>
      <c r="AG745" s="365"/>
      <c r="AH745" s="365"/>
      <c r="AI745" s="510"/>
      <c r="AJ745" s="365"/>
      <c r="AK745" s="365"/>
      <c r="AL745" s="365"/>
      <c r="AM745" s="365"/>
      <c r="AN745" s="365"/>
      <c r="AO745" s="365"/>
      <c r="AP745" s="365"/>
      <c r="AQ745" s="365"/>
      <c r="AR745" s="365"/>
      <c r="AS745" s="365"/>
      <c r="AT745" s="365"/>
      <c r="AU745" s="365"/>
      <c r="AV745" s="365"/>
      <c r="AW745" s="365"/>
      <c r="AX745" s="365"/>
      <c r="AY745" s="365"/>
      <c r="AZ745" s="365"/>
      <c r="BA745" s="365"/>
      <c r="BB745" s="365"/>
      <c r="BC745" s="365"/>
      <c r="BD745" s="365"/>
      <c r="BE745" s="365"/>
      <c r="BF745" s="365"/>
      <c r="BG745" s="366"/>
      <c r="BH745" s="369"/>
      <c r="BI745" s="369"/>
      <c r="BJ745" s="369"/>
      <c r="BK745" s="369"/>
      <c r="BL745" s="369"/>
      <c r="BM745" s="369"/>
      <c r="BN745" s="369"/>
      <c r="BO745" s="369"/>
      <c r="BP745" s="369"/>
      <c r="BQ745" s="368"/>
      <c r="BR745" s="13"/>
      <c r="BS745" s="13"/>
      <c r="BT745" s="13"/>
      <c r="BU745" s="13"/>
      <c r="BV745" s="13"/>
      <c r="BW745" s="13"/>
      <c r="BX745" s="35"/>
    </row>
    <row r="746" spans="1:76" ht="12" customHeight="1" x14ac:dyDescent="0.15">
      <c r="A746" s="1"/>
      <c r="O746" s="6"/>
      <c r="W746" s="6"/>
      <c r="X746" s="2"/>
      <c r="Z746" s="3" t="s">
        <v>1456</v>
      </c>
      <c r="AA746" s="928" t="s">
        <v>166</v>
      </c>
      <c r="AB746" s="977"/>
      <c r="AC746" s="977"/>
      <c r="AD746" s="977"/>
      <c r="AE746" s="977"/>
      <c r="AF746" s="977"/>
      <c r="AG746" s="977"/>
      <c r="AH746" s="977"/>
      <c r="AI746" s="977"/>
      <c r="AJ746" s="977"/>
      <c r="AK746" s="977"/>
      <c r="AL746" s="977"/>
      <c r="AM746" s="977"/>
      <c r="AN746" s="977"/>
      <c r="AO746" s="977"/>
      <c r="AP746" s="977"/>
      <c r="AQ746" s="977"/>
      <c r="AR746" s="977"/>
      <c r="AS746" s="977"/>
      <c r="AT746" s="977"/>
      <c r="AU746" s="977"/>
      <c r="AV746" s="977"/>
      <c r="AW746" s="977"/>
      <c r="AX746" s="977"/>
      <c r="AY746" s="977"/>
      <c r="AZ746" s="977"/>
      <c r="BA746" s="977"/>
      <c r="BB746" s="977"/>
      <c r="BC746" s="977"/>
      <c r="BD746" s="977"/>
      <c r="BE746" s="977"/>
      <c r="BF746" s="977"/>
      <c r="BG746" s="978"/>
      <c r="BQ746" s="5"/>
      <c r="BX746" s="6"/>
    </row>
    <row r="747" spans="1:76" ht="12" customHeight="1" x14ac:dyDescent="0.15">
      <c r="A747" s="1"/>
      <c r="O747" s="6"/>
      <c r="W747" s="6"/>
      <c r="X747" s="2"/>
      <c r="AA747" s="977"/>
      <c r="AB747" s="977"/>
      <c r="AC747" s="977"/>
      <c r="AD747" s="977"/>
      <c r="AE747" s="977"/>
      <c r="AF747" s="977"/>
      <c r="AG747" s="977"/>
      <c r="AH747" s="977"/>
      <c r="AI747" s="977"/>
      <c r="AJ747" s="977"/>
      <c r="AK747" s="977"/>
      <c r="AL747" s="977"/>
      <c r="AM747" s="977"/>
      <c r="AN747" s="977"/>
      <c r="AO747" s="977"/>
      <c r="AP747" s="977"/>
      <c r="AQ747" s="977"/>
      <c r="AR747" s="977"/>
      <c r="AS747" s="977"/>
      <c r="AT747" s="977"/>
      <c r="AU747" s="977"/>
      <c r="AV747" s="977"/>
      <c r="AW747" s="977"/>
      <c r="AX747" s="977"/>
      <c r="AY747" s="977"/>
      <c r="AZ747" s="977"/>
      <c r="BA747" s="977"/>
      <c r="BB747" s="977"/>
      <c r="BC747" s="977"/>
      <c r="BD747" s="977"/>
      <c r="BE747" s="977"/>
      <c r="BF747" s="977"/>
      <c r="BG747" s="978"/>
      <c r="BQ747" s="5"/>
      <c r="BX747" s="6"/>
    </row>
    <row r="748" spans="1:76" ht="12" customHeight="1" x14ac:dyDescent="0.15">
      <c r="A748" s="1"/>
      <c r="O748" s="6"/>
      <c r="W748" s="6"/>
      <c r="X748" s="2"/>
      <c r="AA748" s="977"/>
      <c r="AB748" s="977"/>
      <c r="AC748" s="977"/>
      <c r="AD748" s="977"/>
      <c r="AE748" s="977"/>
      <c r="AF748" s="977"/>
      <c r="AG748" s="977"/>
      <c r="AH748" s="977"/>
      <c r="AI748" s="977"/>
      <c r="AJ748" s="977"/>
      <c r="AK748" s="977"/>
      <c r="AL748" s="977"/>
      <c r="AM748" s="977"/>
      <c r="AN748" s="977"/>
      <c r="AO748" s="977"/>
      <c r="AP748" s="977"/>
      <c r="AQ748" s="977"/>
      <c r="AR748" s="977"/>
      <c r="AS748" s="977"/>
      <c r="AT748" s="977"/>
      <c r="AU748" s="977"/>
      <c r="AV748" s="977"/>
      <c r="AW748" s="977"/>
      <c r="AX748" s="977"/>
      <c r="AY748" s="977"/>
      <c r="AZ748" s="977"/>
      <c r="BA748" s="977"/>
      <c r="BB748" s="977"/>
      <c r="BC748" s="977"/>
      <c r="BD748" s="977"/>
      <c r="BE748" s="977"/>
      <c r="BF748" s="977"/>
      <c r="BG748" s="978"/>
      <c r="BQ748" s="5"/>
      <c r="BX748" s="6"/>
    </row>
    <row r="749" spans="1:76" ht="12" customHeight="1" x14ac:dyDescent="0.15">
      <c r="A749" s="1"/>
      <c r="O749" s="6"/>
      <c r="W749" s="6"/>
      <c r="X749" s="2"/>
      <c r="Z749" s="3" t="s">
        <v>1455</v>
      </c>
      <c r="AA749" s="928" t="s">
        <v>831</v>
      </c>
      <c r="AB749" s="977"/>
      <c r="AC749" s="977"/>
      <c r="AD749" s="977"/>
      <c r="AE749" s="977"/>
      <c r="AF749" s="977"/>
      <c r="AG749" s="977"/>
      <c r="AH749" s="977"/>
      <c r="AI749" s="977"/>
      <c r="AJ749" s="977"/>
      <c r="AK749" s="977"/>
      <c r="AL749" s="977"/>
      <c r="AM749" s="977"/>
      <c r="AN749" s="977"/>
      <c r="AO749" s="977"/>
      <c r="AP749" s="977"/>
      <c r="AQ749" s="977"/>
      <c r="AR749" s="977"/>
      <c r="AS749" s="977"/>
      <c r="AT749" s="977"/>
      <c r="AU749" s="977"/>
      <c r="AV749" s="977"/>
      <c r="AW749" s="977"/>
      <c r="AX749" s="977"/>
      <c r="AY749" s="977"/>
      <c r="AZ749" s="977"/>
      <c r="BA749" s="977"/>
      <c r="BB749" s="977"/>
      <c r="BC749" s="977"/>
      <c r="BD749" s="977"/>
      <c r="BE749" s="977"/>
      <c r="BF749" s="977"/>
      <c r="BG749" s="978"/>
      <c r="BQ749" s="5"/>
      <c r="BX749" s="6"/>
    </row>
    <row r="750" spans="1:76" ht="12" customHeight="1" x14ac:dyDescent="0.15">
      <c r="A750" s="1"/>
      <c r="O750" s="6"/>
      <c r="W750" s="6"/>
      <c r="X750" s="2"/>
      <c r="AA750" s="977"/>
      <c r="AB750" s="977"/>
      <c r="AC750" s="977"/>
      <c r="AD750" s="977"/>
      <c r="AE750" s="977"/>
      <c r="AF750" s="977"/>
      <c r="AG750" s="977"/>
      <c r="AH750" s="977"/>
      <c r="AI750" s="977"/>
      <c r="AJ750" s="977"/>
      <c r="AK750" s="977"/>
      <c r="AL750" s="977"/>
      <c r="AM750" s="977"/>
      <c r="AN750" s="977"/>
      <c r="AO750" s="977"/>
      <c r="AP750" s="977"/>
      <c r="AQ750" s="977"/>
      <c r="AR750" s="977"/>
      <c r="AS750" s="977"/>
      <c r="AT750" s="977"/>
      <c r="AU750" s="977"/>
      <c r="AV750" s="977"/>
      <c r="AW750" s="977"/>
      <c r="AX750" s="977"/>
      <c r="AY750" s="977"/>
      <c r="AZ750" s="977"/>
      <c r="BA750" s="977"/>
      <c r="BB750" s="977"/>
      <c r="BC750" s="977"/>
      <c r="BD750" s="977"/>
      <c r="BE750" s="977"/>
      <c r="BF750" s="977"/>
      <c r="BG750" s="978"/>
      <c r="BQ750" s="5"/>
      <c r="BX750" s="6"/>
    </row>
    <row r="751" spans="1:76" ht="12" customHeight="1" x14ac:dyDescent="0.15">
      <c r="A751" s="1"/>
      <c r="O751" s="6"/>
      <c r="W751" s="6"/>
      <c r="X751" s="2"/>
      <c r="BG751" s="6"/>
      <c r="BQ751" s="5"/>
      <c r="BX751" s="6"/>
    </row>
    <row r="752" spans="1:76" ht="12" customHeight="1" x14ac:dyDescent="0.15">
      <c r="A752" s="1"/>
      <c r="O752" s="6"/>
      <c r="W752" s="6"/>
      <c r="X752" s="2"/>
      <c r="Y752" s="2" t="s">
        <v>529</v>
      </c>
      <c r="BG752" s="6"/>
      <c r="BH752" s="1219"/>
      <c r="BI752" s="1059"/>
      <c r="BJ752" s="1059"/>
      <c r="BK752" s="1059"/>
      <c r="BL752" s="1059"/>
      <c r="BM752" s="1059"/>
      <c r="BN752" s="1059"/>
      <c r="BO752" s="1059"/>
      <c r="BP752" s="1059"/>
      <c r="BQ752" s="1060"/>
      <c r="BX752" s="6"/>
    </row>
    <row r="753" spans="1:76" ht="12" customHeight="1" x14ac:dyDescent="0.15">
      <c r="A753" s="1"/>
      <c r="O753" s="6"/>
      <c r="W753" s="6"/>
      <c r="X753" s="2"/>
      <c r="Z753" s="3" t="s">
        <v>1457</v>
      </c>
      <c r="AA753" s="928" t="s">
        <v>776</v>
      </c>
      <c r="AB753" s="984"/>
      <c r="AC753" s="984"/>
      <c r="AD753" s="984"/>
      <c r="AE753" s="984"/>
      <c r="AF753" s="984"/>
      <c r="AG753" s="984"/>
      <c r="AH753" s="984"/>
      <c r="AI753" s="984"/>
      <c r="AJ753" s="984"/>
      <c r="AK753" s="984"/>
      <c r="AL753" s="984"/>
      <c r="AM753" s="984"/>
      <c r="AN753" s="984"/>
      <c r="AO753" s="984"/>
      <c r="AP753" s="984"/>
      <c r="AQ753" s="984"/>
      <c r="AR753" s="984"/>
      <c r="AS753" s="984"/>
      <c r="AT753" s="984"/>
      <c r="AU753" s="984"/>
      <c r="AV753" s="984"/>
      <c r="AW753" s="984"/>
      <c r="AX753" s="984"/>
      <c r="AY753" s="984"/>
      <c r="AZ753" s="984"/>
      <c r="BA753" s="984"/>
      <c r="BB753" s="984"/>
      <c r="BC753" s="984"/>
      <c r="BD753" s="984"/>
      <c r="BE753" s="984"/>
      <c r="BF753" s="984"/>
      <c r="BG753" s="978"/>
      <c r="BH753" s="1219"/>
      <c r="BI753" s="1059"/>
      <c r="BJ753" s="1059"/>
      <c r="BK753" s="1059"/>
      <c r="BL753" s="1059"/>
      <c r="BM753" s="1059"/>
      <c r="BN753" s="1059"/>
      <c r="BO753" s="1059"/>
      <c r="BP753" s="1059"/>
      <c r="BQ753" s="1060"/>
      <c r="BX753" s="6"/>
    </row>
    <row r="754" spans="1:76" ht="12" customHeight="1" x14ac:dyDescent="0.15">
      <c r="A754" s="1"/>
      <c r="O754" s="6"/>
      <c r="W754" s="6"/>
      <c r="X754" s="2"/>
      <c r="AA754" s="984"/>
      <c r="AB754" s="984"/>
      <c r="AC754" s="984"/>
      <c r="AD754" s="984"/>
      <c r="AE754" s="984"/>
      <c r="AF754" s="984"/>
      <c r="AG754" s="984"/>
      <c r="AH754" s="984"/>
      <c r="AI754" s="984"/>
      <c r="AJ754" s="984"/>
      <c r="AK754" s="984"/>
      <c r="AL754" s="984"/>
      <c r="AM754" s="984"/>
      <c r="AN754" s="984"/>
      <c r="AO754" s="984"/>
      <c r="AP754" s="984"/>
      <c r="AQ754" s="984"/>
      <c r="AR754" s="984"/>
      <c r="AS754" s="984"/>
      <c r="AT754" s="984"/>
      <c r="AU754" s="984"/>
      <c r="AV754" s="984"/>
      <c r="AW754" s="984"/>
      <c r="AX754" s="984"/>
      <c r="AY754" s="984"/>
      <c r="AZ754" s="984"/>
      <c r="BA754" s="984"/>
      <c r="BB754" s="984"/>
      <c r="BC754" s="984"/>
      <c r="BD754" s="984"/>
      <c r="BE754" s="984"/>
      <c r="BF754" s="984"/>
      <c r="BG754" s="978"/>
      <c r="BH754" s="1219"/>
      <c r="BI754" s="1059"/>
      <c r="BJ754" s="1059"/>
      <c r="BK754" s="1059"/>
      <c r="BL754" s="1059"/>
      <c r="BM754" s="1059"/>
      <c r="BN754" s="1059"/>
      <c r="BO754" s="1059"/>
      <c r="BP754" s="1059"/>
      <c r="BQ754" s="1060"/>
      <c r="BX754" s="6"/>
    </row>
    <row r="755" spans="1:76" ht="12" customHeight="1" x14ac:dyDescent="0.15">
      <c r="A755" s="1"/>
      <c r="O755" s="6"/>
      <c r="W755" s="6"/>
      <c r="X755" s="2"/>
      <c r="Z755" s="3" t="s">
        <v>1456</v>
      </c>
      <c r="AA755" s="928" t="s">
        <v>777</v>
      </c>
      <c r="AB755" s="984"/>
      <c r="AC755" s="984"/>
      <c r="AD755" s="984"/>
      <c r="AE755" s="984"/>
      <c r="AF755" s="984"/>
      <c r="AG755" s="984"/>
      <c r="AH755" s="984"/>
      <c r="AI755" s="984"/>
      <c r="AJ755" s="984"/>
      <c r="AK755" s="984"/>
      <c r="AL755" s="984"/>
      <c r="AM755" s="984"/>
      <c r="AN755" s="984"/>
      <c r="AO755" s="984"/>
      <c r="AP755" s="984"/>
      <c r="AQ755" s="984"/>
      <c r="AR755" s="984"/>
      <c r="AS755" s="984"/>
      <c r="AT755" s="984"/>
      <c r="AU755" s="984"/>
      <c r="AV755" s="984"/>
      <c r="AW755" s="984"/>
      <c r="AX755" s="984"/>
      <c r="AY755" s="984"/>
      <c r="AZ755" s="984"/>
      <c r="BA755" s="984"/>
      <c r="BB755" s="984"/>
      <c r="BC755" s="984"/>
      <c r="BD755" s="984"/>
      <c r="BE755" s="984"/>
      <c r="BF755" s="984"/>
      <c r="BG755" s="978"/>
      <c r="BQ755" s="5"/>
      <c r="BX755" s="6"/>
    </row>
    <row r="756" spans="1:76" ht="12" customHeight="1" x14ac:dyDescent="0.15">
      <c r="A756" s="1"/>
      <c r="O756" s="6"/>
      <c r="W756" s="6"/>
      <c r="X756" s="2"/>
      <c r="AA756" s="984"/>
      <c r="AB756" s="984"/>
      <c r="AC756" s="984"/>
      <c r="AD756" s="984"/>
      <c r="AE756" s="984"/>
      <c r="AF756" s="984"/>
      <c r="AG756" s="984"/>
      <c r="AH756" s="984"/>
      <c r="AI756" s="984"/>
      <c r="AJ756" s="984"/>
      <c r="AK756" s="984"/>
      <c r="AL756" s="984"/>
      <c r="AM756" s="984"/>
      <c r="AN756" s="984"/>
      <c r="AO756" s="984"/>
      <c r="AP756" s="984"/>
      <c r="AQ756" s="984"/>
      <c r="AR756" s="984"/>
      <c r="AS756" s="984"/>
      <c r="AT756" s="984"/>
      <c r="AU756" s="984"/>
      <c r="AV756" s="984"/>
      <c r="AW756" s="984"/>
      <c r="AX756" s="984"/>
      <c r="AY756" s="984"/>
      <c r="AZ756" s="984"/>
      <c r="BA756" s="984"/>
      <c r="BB756" s="984"/>
      <c r="BC756" s="984"/>
      <c r="BD756" s="984"/>
      <c r="BE756" s="984"/>
      <c r="BF756" s="984"/>
      <c r="BG756" s="978"/>
      <c r="BQ756" s="5"/>
      <c r="BX756" s="6"/>
    </row>
    <row r="757" spans="1:76" ht="12" customHeight="1" x14ac:dyDescent="0.15">
      <c r="A757" s="1"/>
      <c r="O757" s="6"/>
      <c r="W757" s="6"/>
      <c r="X757" s="2"/>
      <c r="AA757" s="984"/>
      <c r="AB757" s="984"/>
      <c r="AC757" s="984"/>
      <c r="AD757" s="984"/>
      <c r="AE757" s="984"/>
      <c r="AF757" s="984"/>
      <c r="AG757" s="984"/>
      <c r="AH757" s="984"/>
      <c r="AI757" s="984"/>
      <c r="AJ757" s="984"/>
      <c r="AK757" s="984"/>
      <c r="AL757" s="984"/>
      <c r="AM757" s="984"/>
      <c r="AN757" s="984"/>
      <c r="AO757" s="984"/>
      <c r="AP757" s="984"/>
      <c r="AQ757" s="984"/>
      <c r="AR757" s="984"/>
      <c r="AS757" s="984"/>
      <c r="AT757" s="984"/>
      <c r="AU757" s="984"/>
      <c r="AV757" s="984"/>
      <c r="AW757" s="984"/>
      <c r="AX757" s="984"/>
      <c r="AY757" s="984"/>
      <c r="AZ757" s="984"/>
      <c r="BA757" s="984"/>
      <c r="BB757" s="984"/>
      <c r="BC757" s="984"/>
      <c r="BD757" s="984"/>
      <c r="BE757" s="984"/>
      <c r="BF757" s="984"/>
      <c r="BG757" s="978"/>
      <c r="BQ757" s="5"/>
      <c r="BX757" s="6"/>
    </row>
    <row r="758" spans="1:76" ht="12" customHeight="1" x14ac:dyDescent="0.15">
      <c r="A758" s="1"/>
      <c r="O758" s="6"/>
      <c r="W758" s="6"/>
      <c r="X758" s="2"/>
      <c r="Z758" s="3" t="s">
        <v>1455</v>
      </c>
      <c r="AA758" s="928" t="s">
        <v>778</v>
      </c>
      <c r="AB758" s="984"/>
      <c r="AC758" s="984"/>
      <c r="AD758" s="984"/>
      <c r="AE758" s="984"/>
      <c r="AF758" s="984"/>
      <c r="AG758" s="984"/>
      <c r="AH758" s="984"/>
      <c r="AI758" s="984"/>
      <c r="AJ758" s="984"/>
      <c r="AK758" s="984"/>
      <c r="AL758" s="984"/>
      <c r="AM758" s="984"/>
      <c r="AN758" s="984"/>
      <c r="AO758" s="984"/>
      <c r="AP758" s="984"/>
      <c r="AQ758" s="984"/>
      <c r="AR758" s="984"/>
      <c r="AS758" s="984"/>
      <c r="AT758" s="984"/>
      <c r="AU758" s="984"/>
      <c r="AV758" s="984"/>
      <c r="AW758" s="984"/>
      <c r="AX758" s="984"/>
      <c r="AY758" s="984"/>
      <c r="AZ758" s="984"/>
      <c r="BA758" s="984"/>
      <c r="BB758" s="984"/>
      <c r="BC758" s="984"/>
      <c r="BD758" s="984"/>
      <c r="BE758" s="984"/>
      <c r="BF758" s="984"/>
      <c r="BG758" s="978"/>
      <c r="BQ758" s="5"/>
      <c r="BX758" s="6"/>
    </row>
    <row r="759" spans="1:76" ht="12" customHeight="1" x14ac:dyDescent="0.15">
      <c r="A759" s="1"/>
      <c r="O759" s="6"/>
      <c r="W759" s="6"/>
      <c r="X759" s="2"/>
      <c r="AA759" s="984"/>
      <c r="AB759" s="984"/>
      <c r="AC759" s="984"/>
      <c r="AD759" s="984"/>
      <c r="AE759" s="984"/>
      <c r="AF759" s="984"/>
      <c r="AG759" s="984"/>
      <c r="AH759" s="984"/>
      <c r="AI759" s="984"/>
      <c r="AJ759" s="984"/>
      <c r="AK759" s="984"/>
      <c r="AL759" s="984"/>
      <c r="AM759" s="984"/>
      <c r="AN759" s="984"/>
      <c r="AO759" s="984"/>
      <c r="AP759" s="984"/>
      <c r="AQ759" s="984"/>
      <c r="AR759" s="984"/>
      <c r="AS759" s="984"/>
      <c r="AT759" s="984"/>
      <c r="AU759" s="984"/>
      <c r="AV759" s="984"/>
      <c r="AW759" s="984"/>
      <c r="AX759" s="984"/>
      <c r="AY759" s="984"/>
      <c r="AZ759" s="984"/>
      <c r="BA759" s="984"/>
      <c r="BB759" s="984"/>
      <c r="BC759" s="984"/>
      <c r="BD759" s="984"/>
      <c r="BE759" s="984"/>
      <c r="BF759" s="984"/>
      <c r="BG759" s="978"/>
      <c r="BQ759" s="5"/>
      <c r="BX759" s="6"/>
    </row>
    <row r="760" spans="1:76" ht="12" customHeight="1" x14ac:dyDescent="0.15">
      <c r="A760" s="1"/>
      <c r="O760" s="6"/>
      <c r="W760" s="6"/>
      <c r="X760" s="2"/>
      <c r="BG760" s="6"/>
      <c r="BQ760" s="5"/>
      <c r="BX760" s="6"/>
    </row>
    <row r="761" spans="1:76" ht="12" customHeight="1" x14ac:dyDescent="0.15">
      <c r="A761" s="1"/>
      <c r="O761" s="6"/>
      <c r="W761" s="6"/>
      <c r="X761" s="2"/>
      <c r="Y761" s="3" t="s">
        <v>1453</v>
      </c>
      <c r="Z761" s="955" t="s">
        <v>1606</v>
      </c>
      <c r="AA761" s="955"/>
      <c r="AB761" s="955"/>
      <c r="AC761" s="955"/>
      <c r="AD761" s="955"/>
      <c r="AE761" s="955"/>
      <c r="AF761" s="955"/>
      <c r="AG761" s="955"/>
      <c r="AH761" s="955"/>
      <c r="AI761" s="955"/>
      <c r="AJ761" s="955"/>
      <c r="AK761" s="955"/>
      <c r="AL761" s="955"/>
      <c r="AM761" s="955"/>
      <c r="AN761" s="955"/>
      <c r="AO761" s="955"/>
      <c r="AP761" s="955"/>
      <c r="AQ761" s="955"/>
      <c r="AR761" s="955"/>
      <c r="AS761" s="955"/>
      <c r="AT761" s="955"/>
      <c r="AU761" s="955"/>
      <c r="AV761" s="955"/>
      <c r="AW761" s="955"/>
      <c r="AX761" s="955"/>
      <c r="AY761" s="955"/>
      <c r="AZ761" s="955"/>
      <c r="BA761" s="955"/>
      <c r="BB761" s="955"/>
      <c r="BC761" s="955"/>
      <c r="BD761" s="955"/>
      <c r="BE761" s="955"/>
      <c r="BF761" s="955"/>
      <c r="BG761" s="956"/>
      <c r="BQ761" s="5"/>
      <c r="BX761" s="6"/>
    </row>
    <row r="762" spans="1:76" ht="12" customHeight="1" x14ac:dyDescent="0.15">
      <c r="A762" s="1"/>
      <c r="O762" s="6"/>
      <c r="W762" s="6"/>
      <c r="X762" s="2"/>
      <c r="Z762" s="955"/>
      <c r="AA762" s="955"/>
      <c r="AB762" s="955"/>
      <c r="AC762" s="955"/>
      <c r="AD762" s="955"/>
      <c r="AE762" s="955"/>
      <c r="AF762" s="955"/>
      <c r="AG762" s="955"/>
      <c r="AH762" s="955"/>
      <c r="AI762" s="955"/>
      <c r="AJ762" s="955"/>
      <c r="AK762" s="955"/>
      <c r="AL762" s="955"/>
      <c r="AM762" s="955"/>
      <c r="AN762" s="955"/>
      <c r="AO762" s="955"/>
      <c r="AP762" s="955"/>
      <c r="AQ762" s="955"/>
      <c r="AR762" s="955"/>
      <c r="AS762" s="955"/>
      <c r="AT762" s="955"/>
      <c r="AU762" s="955"/>
      <c r="AV762" s="955"/>
      <c r="AW762" s="955"/>
      <c r="AX762" s="955"/>
      <c r="AY762" s="955"/>
      <c r="AZ762" s="955"/>
      <c r="BA762" s="955"/>
      <c r="BB762" s="955"/>
      <c r="BC762" s="955"/>
      <c r="BD762" s="955"/>
      <c r="BE762" s="955"/>
      <c r="BF762" s="955"/>
      <c r="BG762" s="956"/>
      <c r="BQ762" s="5"/>
      <c r="BX762" s="6"/>
    </row>
    <row r="763" spans="1:76" ht="12" customHeight="1" x14ac:dyDescent="0.15">
      <c r="A763" s="1"/>
      <c r="O763" s="6"/>
      <c r="W763" s="6"/>
      <c r="X763" s="2"/>
      <c r="Z763" s="955"/>
      <c r="AA763" s="955"/>
      <c r="AB763" s="955"/>
      <c r="AC763" s="955"/>
      <c r="AD763" s="955"/>
      <c r="AE763" s="955"/>
      <c r="AF763" s="955"/>
      <c r="AG763" s="955"/>
      <c r="AH763" s="955"/>
      <c r="AI763" s="955"/>
      <c r="AJ763" s="955"/>
      <c r="AK763" s="955"/>
      <c r="AL763" s="955"/>
      <c r="AM763" s="955"/>
      <c r="AN763" s="955"/>
      <c r="AO763" s="955"/>
      <c r="AP763" s="955"/>
      <c r="AQ763" s="955"/>
      <c r="AR763" s="955"/>
      <c r="AS763" s="955"/>
      <c r="AT763" s="955"/>
      <c r="AU763" s="955"/>
      <c r="AV763" s="955"/>
      <c r="AW763" s="955"/>
      <c r="AX763" s="955"/>
      <c r="AY763" s="955"/>
      <c r="AZ763" s="955"/>
      <c r="BA763" s="955"/>
      <c r="BB763" s="955"/>
      <c r="BC763" s="955"/>
      <c r="BD763" s="955"/>
      <c r="BE763" s="955"/>
      <c r="BF763" s="955"/>
      <c r="BG763" s="956"/>
      <c r="BQ763" s="5"/>
      <c r="BX763" s="6"/>
    </row>
    <row r="764" spans="1:76" ht="12" customHeight="1" x14ac:dyDescent="0.15">
      <c r="A764" s="1"/>
      <c r="O764" s="6"/>
      <c r="W764" s="6"/>
      <c r="X764" s="2"/>
      <c r="Z764" s="955"/>
      <c r="AA764" s="955"/>
      <c r="AB764" s="955"/>
      <c r="AC764" s="955"/>
      <c r="AD764" s="955"/>
      <c r="AE764" s="955"/>
      <c r="AF764" s="955"/>
      <c r="AG764" s="955"/>
      <c r="AH764" s="955"/>
      <c r="AI764" s="955"/>
      <c r="AJ764" s="955"/>
      <c r="AK764" s="955"/>
      <c r="AL764" s="955"/>
      <c r="AM764" s="955"/>
      <c r="AN764" s="955"/>
      <c r="AO764" s="955"/>
      <c r="AP764" s="955"/>
      <c r="AQ764" s="955"/>
      <c r="AR764" s="955"/>
      <c r="AS764" s="955"/>
      <c r="AT764" s="955"/>
      <c r="AU764" s="955"/>
      <c r="AV764" s="955"/>
      <c r="AW764" s="955"/>
      <c r="AX764" s="955"/>
      <c r="AY764" s="955"/>
      <c r="AZ764" s="955"/>
      <c r="BA764" s="955"/>
      <c r="BB764" s="955"/>
      <c r="BC764" s="955"/>
      <c r="BD764" s="955"/>
      <c r="BE764" s="955"/>
      <c r="BF764" s="955"/>
      <c r="BG764" s="956"/>
      <c r="BQ764" s="5"/>
      <c r="BX764" s="6"/>
    </row>
    <row r="765" spans="1:76" ht="12" customHeight="1" x14ac:dyDescent="0.15">
      <c r="A765" s="1"/>
      <c r="O765" s="6"/>
      <c r="W765" s="6"/>
      <c r="X765" s="2"/>
      <c r="Z765" s="955"/>
      <c r="AA765" s="955"/>
      <c r="AB765" s="955"/>
      <c r="AC765" s="955"/>
      <c r="AD765" s="955"/>
      <c r="AE765" s="955"/>
      <c r="AF765" s="955"/>
      <c r="AG765" s="955"/>
      <c r="AH765" s="955"/>
      <c r="AI765" s="955"/>
      <c r="AJ765" s="955"/>
      <c r="AK765" s="955"/>
      <c r="AL765" s="955"/>
      <c r="AM765" s="955"/>
      <c r="AN765" s="955"/>
      <c r="AO765" s="955"/>
      <c r="AP765" s="955"/>
      <c r="AQ765" s="955"/>
      <c r="AR765" s="955"/>
      <c r="AS765" s="955"/>
      <c r="AT765" s="955"/>
      <c r="AU765" s="955"/>
      <c r="AV765" s="955"/>
      <c r="AW765" s="955"/>
      <c r="AX765" s="955"/>
      <c r="AY765" s="955"/>
      <c r="AZ765" s="955"/>
      <c r="BA765" s="955"/>
      <c r="BB765" s="955"/>
      <c r="BC765" s="955"/>
      <c r="BD765" s="955"/>
      <c r="BE765" s="955"/>
      <c r="BF765" s="955"/>
      <c r="BG765" s="956"/>
      <c r="BQ765" s="5"/>
      <c r="BX765" s="6"/>
    </row>
    <row r="766" spans="1:76" ht="12" customHeight="1" x14ac:dyDescent="0.15">
      <c r="A766" s="1"/>
      <c r="O766" s="6"/>
      <c r="W766" s="6"/>
      <c r="X766" s="2"/>
      <c r="Z766" s="2" t="s">
        <v>212</v>
      </c>
      <c r="BG766" s="6"/>
      <c r="BQ766" s="5"/>
      <c r="BX766" s="6"/>
    </row>
    <row r="767" spans="1:76" ht="12" customHeight="1" x14ac:dyDescent="0.15">
      <c r="A767" s="1"/>
      <c r="O767" s="6"/>
      <c r="W767" s="6"/>
      <c r="X767" s="2"/>
      <c r="Z767" s="94" t="s">
        <v>676</v>
      </c>
      <c r="AA767" s="95"/>
      <c r="AB767" s="95"/>
      <c r="AC767" s="95"/>
      <c r="AD767" s="96"/>
      <c r="AE767" s="94" t="s">
        <v>677</v>
      </c>
      <c r="AF767" s="95"/>
      <c r="AG767" s="95"/>
      <c r="AH767" s="95"/>
      <c r="AI767" s="511"/>
      <c r="AJ767" s="95"/>
      <c r="AK767" s="95"/>
      <c r="AL767" s="95"/>
      <c r="AM767" s="95"/>
      <c r="AN767" s="95"/>
      <c r="AO767" s="95"/>
      <c r="AP767" s="95"/>
      <c r="AQ767" s="95"/>
      <c r="AR767" s="96"/>
      <c r="AS767" s="95" t="s">
        <v>678</v>
      </c>
      <c r="AT767" s="95"/>
      <c r="AU767" s="95"/>
      <c r="AV767" s="95"/>
      <c r="AW767" s="95"/>
      <c r="AX767" s="95"/>
      <c r="AY767" s="95"/>
      <c r="AZ767" s="95"/>
      <c r="BA767" s="95"/>
      <c r="BB767" s="95"/>
      <c r="BC767" s="95"/>
      <c r="BD767" s="95"/>
      <c r="BE767" s="95"/>
      <c r="BF767" s="96"/>
      <c r="BG767" s="6"/>
      <c r="BQ767" s="5"/>
      <c r="BX767" s="6"/>
    </row>
    <row r="768" spans="1:76" ht="12" customHeight="1" x14ac:dyDescent="0.15">
      <c r="A768" s="1"/>
      <c r="O768" s="6"/>
      <c r="W768" s="6"/>
      <c r="X768" s="2"/>
      <c r="Z768" s="1043" t="s">
        <v>679</v>
      </c>
      <c r="AA768" s="982"/>
      <c r="AB768" s="982"/>
      <c r="AC768" s="982"/>
      <c r="AD768" s="983"/>
      <c r="AE768" s="1043" t="s">
        <v>680</v>
      </c>
      <c r="AF768" s="982"/>
      <c r="AG768" s="982"/>
      <c r="AH768" s="982"/>
      <c r="AI768" s="982"/>
      <c r="AJ768" s="982"/>
      <c r="AK768" s="982"/>
      <c r="AL768" s="982"/>
      <c r="AM768" s="982"/>
      <c r="AN768" s="982"/>
      <c r="AO768" s="982"/>
      <c r="AP768" s="982"/>
      <c r="AQ768" s="982"/>
      <c r="AR768" s="983"/>
      <c r="AS768" s="1043" t="s">
        <v>681</v>
      </c>
      <c r="AT768" s="981"/>
      <c r="AU768" s="981"/>
      <c r="AV768" s="981"/>
      <c r="AW768" s="981"/>
      <c r="AX768" s="981"/>
      <c r="AY768" s="981"/>
      <c r="AZ768" s="981"/>
      <c r="BA768" s="981"/>
      <c r="BB768" s="981"/>
      <c r="BC768" s="981"/>
      <c r="BD768" s="981"/>
      <c r="BE768" s="981"/>
      <c r="BF768" s="1049"/>
      <c r="BG768" s="6"/>
      <c r="BQ768" s="5"/>
      <c r="BX768" s="6"/>
    </row>
    <row r="769" spans="1:76" ht="12" customHeight="1" x14ac:dyDescent="0.15">
      <c r="A769" s="1"/>
      <c r="O769" s="6"/>
      <c r="W769" s="6"/>
      <c r="X769" s="2"/>
      <c r="Z769" s="1044"/>
      <c r="AA769" s="977"/>
      <c r="AB769" s="977"/>
      <c r="AC769" s="977"/>
      <c r="AD769" s="978"/>
      <c r="AE769" s="1044"/>
      <c r="AF769" s="977"/>
      <c r="AG769" s="977"/>
      <c r="AH769" s="977"/>
      <c r="AI769" s="977"/>
      <c r="AJ769" s="977"/>
      <c r="AK769" s="977"/>
      <c r="AL769" s="977"/>
      <c r="AM769" s="977"/>
      <c r="AN769" s="977"/>
      <c r="AO769" s="977"/>
      <c r="AP769" s="977"/>
      <c r="AQ769" s="977"/>
      <c r="AR769" s="978"/>
      <c r="AS769" s="932"/>
      <c r="AT769" s="933"/>
      <c r="AU769" s="933"/>
      <c r="AV769" s="933"/>
      <c r="AW769" s="933"/>
      <c r="AX769" s="933"/>
      <c r="AY769" s="933"/>
      <c r="AZ769" s="933"/>
      <c r="BA769" s="933"/>
      <c r="BB769" s="933"/>
      <c r="BC769" s="933"/>
      <c r="BD769" s="933"/>
      <c r="BE769" s="933"/>
      <c r="BF769" s="934"/>
      <c r="BG769" s="6"/>
      <c r="BQ769" s="5"/>
      <c r="BX769" s="6"/>
    </row>
    <row r="770" spans="1:76" ht="12" customHeight="1" x14ac:dyDescent="0.15">
      <c r="A770" s="1"/>
      <c r="O770" s="6"/>
      <c r="W770" s="6"/>
      <c r="X770" s="2"/>
      <c r="Z770" s="97"/>
      <c r="AA770" s="47"/>
      <c r="AB770" s="47"/>
      <c r="AC770" s="47"/>
      <c r="AD770" s="48"/>
      <c r="AE770" s="97"/>
      <c r="AF770" s="47"/>
      <c r="AG770" s="47"/>
      <c r="AH770" s="47"/>
      <c r="AI770" s="512"/>
      <c r="AJ770" s="47"/>
      <c r="AK770" s="47"/>
      <c r="AL770" s="47"/>
      <c r="AM770" s="47"/>
      <c r="AN770" s="47"/>
      <c r="AO770" s="47"/>
      <c r="AP770" s="47"/>
      <c r="AQ770" s="47"/>
      <c r="AR770" s="48"/>
      <c r="AS770" s="1050"/>
      <c r="AT770" s="1051"/>
      <c r="AU770" s="1051"/>
      <c r="AV770" s="1051"/>
      <c r="AW770" s="1051"/>
      <c r="AX770" s="1051"/>
      <c r="AY770" s="1051"/>
      <c r="AZ770" s="1051"/>
      <c r="BA770" s="1051"/>
      <c r="BB770" s="1051"/>
      <c r="BC770" s="1051"/>
      <c r="BD770" s="1051"/>
      <c r="BE770" s="1051"/>
      <c r="BF770" s="1052"/>
      <c r="BG770" s="6"/>
      <c r="BQ770" s="5"/>
      <c r="BX770" s="6"/>
    </row>
    <row r="771" spans="1:76" ht="12" customHeight="1" x14ac:dyDescent="0.15">
      <c r="A771" s="1"/>
      <c r="O771" s="6"/>
      <c r="W771" s="6"/>
      <c r="X771" s="2"/>
      <c r="Z771" s="1043" t="s">
        <v>682</v>
      </c>
      <c r="AA771" s="982"/>
      <c r="AB771" s="982"/>
      <c r="AC771" s="982"/>
      <c r="AD771" s="983"/>
      <c r="AE771" s="98" t="s">
        <v>1457</v>
      </c>
      <c r="AF771" s="981" t="s">
        <v>185</v>
      </c>
      <c r="AG771" s="982"/>
      <c r="AH771" s="982"/>
      <c r="AI771" s="982"/>
      <c r="AJ771" s="982"/>
      <c r="AK771" s="982"/>
      <c r="AL771" s="982"/>
      <c r="AM771" s="982"/>
      <c r="AN771" s="982"/>
      <c r="AO771" s="982"/>
      <c r="AP771" s="982"/>
      <c r="AQ771" s="982"/>
      <c r="AR771" s="983"/>
      <c r="AS771" s="4" t="s">
        <v>186</v>
      </c>
      <c r="AT771" s="4"/>
      <c r="AU771" s="4"/>
      <c r="AV771" s="4"/>
      <c r="AW771" s="4"/>
      <c r="AX771" s="4"/>
      <c r="AY771" s="4"/>
      <c r="AZ771" s="4"/>
      <c r="BA771" s="4"/>
      <c r="BB771" s="4"/>
      <c r="BC771" s="4"/>
      <c r="BD771" s="4"/>
      <c r="BE771" s="4"/>
      <c r="BF771" s="5"/>
      <c r="BG771" s="6"/>
      <c r="BQ771" s="5"/>
      <c r="BX771" s="6"/>
    </row>
    <row r="772" spans="1:76" ht="12" customHeight="1" x14ac:dyDescent="0.15">
      <c r="A772" s="1"/>
      <c r="O772" s="6"/>
      <c r="W772" s="6"/>
      <c r="X772" s="2"/>
      <c r="Z772" s="1044"/>
      <c r="AA772" s="977"/>
      <c r="AB772" s="977"/>
      <c r="AC772" s="977"/>
      <c r="AD772" s="978"/>
      <c r="AF772" s="977"/>
      <c r="AG772" s="977"/>
      <c r="AH772" s="977"/>
      <c r="AI772" s="977"/>
      <c r="AJ772" s="977"/>
      <c r="AK772" s="977"/>
      <c r="AL772" s="977"/>
      <c r="AM772" s="977"/>
      <c r="AN772" s="977"/>
      <c r="AO772" s="977"/>
      <c r="AP772" s="977"/>
      <c r="AQ772" s="977"/>
      <c r="AR772" s="978"/>
      <c r="AS772" s="99" t="s">
        <v>1453</v>
      </c>
      <c r="AT772" s="933" t="s">
        <v>187</v>
      </c>
      <c r="AU772" s="933"/>
      <c r="AV772" s="933"/>
      <c r="AW772" s="933"/>
      <c r="AX772" s="933"/>
      <c r="AY772" s="933"/>
      <c r="AZ772" s="933"/>
      <c r="BA772" s="933"/>
      <c r="BB772" s="933"/>
      <c r="BC772" s="933"/>
      <c r="BD772" s="933"/>
      <c r="BE772" s="933"/>
      <c r="BF772" s="934"/>
      <c r="BG772" s="6"/>
      <c r="BQ772" s="5"/>
      <c r="BX772" s="6"/>
    </row>
    <row r="773" spans="1:76" ht="12" customHeight="1" x14ac:dyDescent="0.15">
      <c r="A773" s="1"/>
      <c r="O773" s="6"/>
      <c r="W773" s="6"/>
      <c r="X773" s="2"/>
      <c r="Z773" s="15"/>
      <c r="AA773" s="4"/>
      <c r="AB773" s="4"/>
      <c r="AC773" s="4"/>
      <c r="AD773" s="5"/>
      <c r="AE773" s="98" t="s">
        <v>1456</v>
      </c>
      <c r="AF773" s="933" t="s">
        <v>152</v>
      </c>
      <c r="AG773" s="933"/>
      <c r="AH773" s="933"/>
      <c r="AI773" s="933"/>
      <c r="AJ773" s="933"/>
      <c r="AK773" s="933"/>
      <c r="AL773" s="933"/>
      <c r="AM773" s="933"/>
      <c r="AN773" s="933"/>
      <c r="AO773" s="933"/>
      <c r="AP773" s="933"/>
      <c r="AQ773" s="933"/>
      <c r="AR773" s="934"/>
      <c r="AT773" s="933"/>
      <c r="AU773" s="933"/>
      <c r="AV773" s="933"/>
      <c r="AW773" s="933"/>
      <c r="AX773" s="933"/>
      <c r="AY773" s="933"/>
      <c r="AZ773" s="933"/>
      <c r="BA773" s="933"/>
      <c r="BB773" s="933"/>
      <c r="BC773" s="933"/>
      <c r="BD773" s="933"/>
      <c r="BE773" s="933"/>
      <c r="BF773" s="934"/>
      <c r="BG773" s="6"/>
      <c r="BH773" s="15"/>
      <c r="BQ773" s="5"/>
      <c r="BX773" s="6"/>
    </row>
    <row r="774" spans="1:76" ht="12" customHeight="1" x14ac:dyDescent="0.15">
      <c r="A774" s="1"/>
      <c r="O774" s="6"/>
      <c r="W774" s="6"/>
      <c r="X774" s="2"/>
      <c r="Z774" s="15"/>
      <c r="AA774" s="4"/>
      <c r="AB774" s="4"/>
      <c r="AC774" s="4"/>
      <c r="AD774" s="5"/>
      <c r="AE774" s="15"/>
      <c r="AF774" s="933"/>
      <c r="AG774" s="933"/>
      <c r="AH774" s="933"/>
      <c r="AI774" s="933"/>
      <c r="AJ774" s="933"/>
      <c r="AK774" s="933"/>
      <c r="AL774" s="933"/>
      <c r="AM774" s="933"/>
      <c r="AN774" s="933"/>
      <c r="AO774" s="933"/>
      <c r="AP774" s="933"/>
      <c r="AQ774" s="933"/>
      <c r="AR774" s="934"/>
      <c r="AS774" s="4"/>
      <c r="AT774" s="933"/>
      <c r="AU774" s="933"/>
      <c r="AV774" s="933"/>
      <c r="AW774" s="933"/>
      <c r="AX774" s="933"/>
      <c r="AY774" s="933"/>
      <c r="AZ774" s="933"/>
      <c r="BA774" s="933"/>
      <c r="BB774" s="933"/>
      <c r="BC774" s="933"/>
      <c r="BD774" s="933"/>
      <c r="BE774" s="933"/>
      <c r="BF774" s="934"/>
      <c r="BG774" s="6"/>
      <c r="BH774" s="15"/>
      <c r="BQ774" s="5"/>
      <c r="BX774" s="6"/>
    </row>
    <row r="775" spans="1:76" ht="12" customHeight="1" x14ac:dyDescent="0.15">
      <c r="A775" s="1"/>
      <c r="O775" s="6"/>
      <c r="W775" s="6"/>
      <c r="X775" s="2"/>
      <c r="Z775" s="15"/>
      <c r="AA775" s="4"/>
      <c r="AB775" s="4"/>
      <c r="AC775" s="4"/>
      <c r="AD775" s="5"/>
      <c r="AE775" s="15" t="s">
        <v>1455</v>
      </c>
      <c r="AF775" s="933" t="s">
        <v>444</v>
      </c>
      <c r="AG775" s="977"/>
      <c r="AH775" s="977"/>
      <c r="AI775" s="977"/>
      <c r="AJ775" s="977"/>
      <c r="AK775" s="977"/>
      <c r="AL775" s="977"/>
      <c r="AM775" s="977"/>
      <c r="AN775" s="977"/>
      <c r="AO775" s="977"/>
      <c r="AP775" s="977"/>
      <c r="AQ775" s="977"/>
      <c r="AR775" s="978"/>
      <c r="AS775" s="4"/>
      <c r="AT775" s="4"/>
      <c r="AU775" s="4"/>
      <c r="AV775" s="4"/>
      <c r="AW775" s="4"/>
      <c r="AX775" s="4"/>
      <c r="AY775" s="4"/>
      <c r="AZ775" s="4"/>
      <c r="BA775" s="4"/>
      <c r="BB775" s="4"/>
      <c r="BC775" s="4"/>
      <c r="BD775" s="4"/>
      <c r="BE775" s="4"/>
      <c r="BF775" s="5"/>
      <c r="BG775" s="6"/>
      <c r="BH775" s="15"/>
      <c r="BQ775" s="5"/>
      <c r="BX775" s="6"/>
    </row>
    <row r="776" spans="1:76" ht="12" customHeight="1" x14ac:dyDescent="0.15">
      <c r="A776" s="1"/>
      <c r="O776" s="6"/>
      <c r="W776" s="6"/>
      <c r="X776" s="2"/>
      <c r="Z776" s="15"/>
      <c r="AA776" s="4"/>
      <c r="AB776" s="4"/>
      <c r="AC776" s="4"/>
      <c r="AD776" s="5"/>
      <c r="AE776" s="15"/>
      <c r="AF776" s="977"/>
      <c r="AG776" s="977"/>
      <c r="AH776" s="977"/>
      <c r="AI776" s="977"/>
      <c r="AJ776" s="977"/>
      <c r="AK776" s="977"/>
      <c r="AL776" s="977"/>
      <c r="AM776" s="977"/>
      <c r="AN776" s="977"/>
      <c r="AO776" s="977"/>
      <c r="AP776" s="977"/>
      <c r="AQ776" s="977"/>
      <c r="AR776" s="978"/>
      <c r="AS776" s="4"/>
      <c r="AT776" s="4"/>
      <c r="AU776" s="4"/>
      <c r="AV776" s="4"/>
      <c r="AW776" s="4"/>
      <c r="AX776" s="4"/>
      <c r="AY776" s="4"/>
      <c r="AZ776" s="4"/>
      <c r="BA776" s="4"/>
      <c r="BB776" s="4"/>
      <c r="BC776" s="4"/>
      <c r="BD776" s="4"/>
      <c r="BE776" s="4"/>
      <c r="BF776" s="5"/>
      <c r="BG776" s="6"/>
      <c r="BH776" s="15"/>
      <c r="BQ776" s="5"/>
      <c r="BX776" s="6"/>
    </row>
    <row r="777" spans="1:76" ht="12" customHeight="1" x14ac:dyDescent="0.15">
      <c r="A777" s="1"/>
      <c r="O777" s="6"/>
      <c r="W777" s="6"/>
      <c r="X777" s="2"/>
      <c r="Z777" s="15"/>
      <c r="AA777" s="4"/>
      <c r="AB777" s="4"/>
      <c r="AC777" s="4"/>
      <c r="AD777" s="5"/>
      <c r="AE777" s="15" t="s">
        <v>1367</v>
      </c>
      <c r="AF777" s="933" t="s">
        <v>184</v>
      </c>
      <c r="AG777" s="977"/>
      <c r="AH777" s="977"/>
      <c r="AI777" s="977"/>
      <c r="AJ777" s="977"/>
      <c r="AK777" s="977"/>
      <c r="AL777" s="977"/>
      <c r="AM777" s="977"/>
      <c r="AN777" s="977"/>
      <c r="AO777" s="977"/>
      <c r="AP777" s="977"/>
      <c r="AQ777" s="977"/>
      <c r="AR777" s="978"/>
      <c r="AS777" s="4"/>
      <c r="AT777" s="4"/>
      <c r="AU777" s="4"/>
      <c r="AV777" s="4"/>
      <c r="AW777" s="4"/>
      <c r="AX777" s="4"/>
      <c r="AY777" s="4"/>
      <c r="AZ777" s="4"/>
      <c r="BA777" s="4"/>
      <c r="BB777" s="4"/>
      <c r="BC777" s="4"/>
      <c r="BD777" s="4"/>
      <c r="BE777" s="4"/>
      <c r="BF777" s="5"/>
      <c r="BG777" s="6"/>
      <c r="BH777" s="15"/>
      <c r="BQ777" s="5"/>
      <c r="BX777" s="6"/>
    </row>
    <row r="778" spans="1:76" ht="12" customHeight="1" x14ac:dyDescent="0.15">
      <c r="A778" s="1"/>
      <c r="O778" s="6"/>
      <c r="W778" s="6"/>
      <c r="X778" s="2"/>
      <c r="Z778" s="97"/>
      <c r="AA778" s="47"/>
      <c r="AB778" s="47"/>
      <c r="AC778" s="47"/>
      <c r="AD778" s="48"/>
      <c r="AE778" s="97"/>
      <c r="AF778" s="1070"/>
      <c r="AG778" s="1070"/>
      <c r="AH778" s="1070"/>
      <c r="AI778" s="1070"/>
      <c r="AJ778" s="1070"/>
      <c r="AK778" s="1070"/>
      <c r="AL778" s="1070"/>
      <c r="AM778" s="1070"/>
      <c r="AN778" s="1070"/>
      <c r="AO778" s="1070"/>
      <c r="AP778" s="1070"/>
      <c r="AQ778" s="1070"/>
      <c r="AR778" s="1071"/>
      <c r="AS778" s="47"/>
      <c r="AT778" s="47"/>
      <c r="AU778" s="47"/>
      <c r="AV778" s="47"/>
      <c r="AW778" s="47"/>
      <c r="AX778" s="47"/>
      <c r="AY778" s="47"/>
      <c r="AZ778" s="47"/>
      <c r="BA778" s="47"/>
      <c r="BB778" s="47"/>
      <c r="BC778" s="47"/>
      <c r="BD778" s="47"/>
      <c r="BE778" s="47"/>
      <c r="BF778" s="48"/>
      <c r="BG778" s="6"/>
      <c r="BH778" s="15"/>
      <c r="BQ778" s="5"/>
      <c r="BX778" s="6"/>
    </row>
    <row r="779" spans="1:76" ht="12" customHeight="1" x14ac:dyDescent="0.15">
      <c r="A779" s="1"/>
      <c r="O779" s="6"/>
      <c r="W779" s="6"/>
      <c r="X779" s="2"/>
      <c r="Z779" s="1043" t="s">
        <v>188</v>
      </c>
      <c r="AA779" s="981"/>
      <c r="AB779" s="981"/>
      <c r="AC779" s="981"/>
      <c r="AD779" s="1049"/>
      <c r="AE779" s="100" t="s">
        <v>190</v>
      </c>
      <c r="AF779" s="37"/>
      <c r="AG779" s="37"/>
      <c r="AH779" s="37"/>
      <c r="AI779" s="513"/>
      <c r="AJ779" s="37"/>
      <c r="AK779" s="37"/>
      <c r="AL779" s="37"/>
      <c r="AM779" s="37"/>
      <c r="AN779" s="37"/>
      <c r="AO779" s="37"/>
      <c r="AP779" s="37"/>
      <c r="AQ779" s="37"/>
      <c r="AR779" s="38"/>
      <c r="AS779" s="1043" t="s">
        <v>189</v>
      </c>
      <c r="AT779" s="982"/>
      <c r="AU779" s="982"/>
      <c r="AV779" s="982"/>
      <c r="AW779" s="982"/>
      <c r="AX779" s="982"/>
      <c r="AY779" s="982"/>
      <c r="AZ779" s="982"/>
      <c r="BA779" s="982"/>
      <c r="BB779" s="982"/>
      <c r="BC779" s="982"/>
      <c r="BD779" s="982"/>
      <c r="BE779" s="982"/>
      <c r="BF779" s="983"/>
      <c r="BG779" s="6"/>
      <c r="BH779" s="15"/>
      <c r="BQ779" s="5"/>
      <c r="BX779" s="6"/>
    </row>
    <row r="780" spans="1:76" ht="12" customHeight="1" x14ac:dyDescent="0.15">
      <c r="A780" s="1"/>
      <c r="O780" s="6"/>
      <c r="W780" s="6"/>
      <c r="X780" s="2"/>
      <c r="Z780" s="932"/>
      <c r="AA780" s="933"/>
      <c r="AB780" s="933"/>
      <c r="AC780" s="933"/>
      <c r="AD780" s="934"/>
      <c r="AE780" s="15"/>
      <c r="AF780" s="4"/>
      <c r="AG780" s="4"/>
      <c r="AH780" s="4"/>
      <c r="AI780" s="514"/>
      <c r="AJ780" s="4"/>
      <c r="AK780" s="4"/>
      <c r="AL780" s="4"/>
      <c r="AM780" s="4"/>
      <c r="AN780" s="4"/>
      <c r="AO780" s="4"/>
      <c r="AP780" s="4"/>
      <c r="AQ780" s="4"/>
      <c r="AR780" s="5"/>
      <c r="AS780" s="1044"/>
      <c r="AT780" s="977"/>
      <c r="AU780" s="977"/>
      <c r="AV780" s="977"/>
      <c r="AW780" s="977"/>
      <c r="AX780" s="977"/>
      <c r="AY780" s="977"/>
      <c r="AZ780" s="977"/>
      <c r="BA780" s="977"/>
      <c r="BB780" s="977"/>
      <c r="BC780" s="977"/>
      <c r="BD780" s="977"/>
      <c r="BE780" s="977"/>
      <c r="BF780" s="978"/>
      <c r="BG780" s="6"/>
      <c r="BH780" s="15"/>
      <c r="BQ780" s="5"/>
      <c r="BX780" s="6"/>
    </row>
    <row r="781" spans="1:76" ht="12" customHeight="1" x14ac:dyDescent="0.15">
      <c r="A781" s="1"/>
      <c r="O781" s="6"/>
      <c r="W781" s="6"/>
      <c r="X781" s="2"/>
      <c r="Z781" s="1050"/>
      <c r="AA781" s="1051"/>
      <c r="AB781" s="1051"/>
      <c r="AC781" s="1051"/>
      <c r="AD781" s="1052"/>
      <c r="AE781" s="97"/>
      <c r="AF781" s="47"/>
      <c r="AG781" s="47"/>
      <c r="AH781" s="47"/>
      <c r="AI781" s="512"/>
      <c r="AJ781" s="47"/>
      <c r="AK781" s="47"/>
      <c r="AL781" s="47"/>
      <c r="AM781" s="47"/>
      <c r="AN781" s="47"/>
      <c r="AO781" s="47"/>
      <c r="AP781" s="47"/>
      <c r="AQ781" s="47"/>
      <c r="AR781" s="48"/>
      <c r="AS781" s="47"/>
      <c r="AT781" s="47"/>
      <c r="AU781" s="47"/>
      <c r="AV781" s="47"/>
      <c r="AW781" s="47"/>
      <c r="AX781" s="47"/>
      <c r="AY781" s="47"/>
      <c r="AZ781" s="47"/>
      <c r="BA781" s="47"/>
      <c r="BB781" s="47"/>
      <c r="BC781" s="47"/>
      <c r="BD781" s="47"/>
      <c r="BE781" s="47"/>
      <c r="BF781" s="48"/>
      <c r="BG781" s="6"/>
      <c r="BH781" s="15"/>
      <c r="BQ781" s="5"/>
      <c r="BX781" s="6"/>
    </row>
    <row r="782" spans="1:76" ht="12" customHeight="1" x14ac:dyDescent="0.15">
      <c r="A782" s="1"/>
      <c r="O782" s="6"/>
      <c r="W782" s="6"/>
      <c r="X782" s="2"/>
      <c r="Z782" s="15" t="s">
        <v>191</v>
      </c>
      <c r="AA782" s="4"/>
      <c r="AB782" s="4"/>
      <c r="AC782" s="4"/>
      <c r="AD782" s="5"/>
      <c r="AE782" s="1043" t="s">
        <v>192</v>
      </c>
      <c r="AF782" s="982"/>
      <c r="AG782" s="982"/>
      <c r="AH782" s="982"/>
      <c r="AI782" s="982"/>
      <c r="AJ782" s="982"/>
      <c r="AK782" s="982"/>
      <c r="AL782" s="982"/>
      <c r="AM782" s="982"/>
      <c r="AN782" s="982"/>
      <c r="AO782" s="982"/>
      <c r="AP782" s="982"/>
      <c r="AQ782" s="982"/>
      <c r="AR782" s="983"/>
      <c r="AS782" s="1043" t="s">
        <v>1719</v>
      </c>
      <c r="AT782" s="981"/>
      <c r="AU782" s="981"/>
      <c r="AV782" s="981"/>
      <c r="AW782" s="981"/>
      <c r="AX782" s="981"/>
      <c r="AY782" s="981"/>
      <c r="AZ782" s="981"/>
      <c r="BA782" s="981"/>
      <c r="BB782" s="981"/>
      <c r="BC782" s="981"/>
      <c r="BD782" s="981"/>
      <c r="BE782" s="981"/>
      <c r="BF782" s="1049"/>
      <c r="BG782" s="6"/>
      <c r="BH782" s="15"/>
      <c r="BQ782" s="5"/>
      <c r="BX782" s="6"/>
    </row>
    <row r="783" spans="1:76" ht="12" customHeight="1" x14ac:dyDescent="0.15">
      <c r="A783" s="1"/>
      <c r="O783" s="6"/>
      <c r="W783" s="6"/>
      <c r="X783" s="2"/>
      <c r="Z783" s="15"/>
      <c r="AA783" s="4"/>
      <c r="AB783" s="4"/>
      <c r="AC783" s="4"/>
      <c r="AD783" s="5"/>
      <c r="AE783" s="1044"/>
      <c r="AF783" s="977"/>
      <c r="AG783" s="977"/>
      <c r="AH783" s="977"/>
      <c r="AI783" s="977"/>
      <c r="AJ783" s="977"/>
      <c r="AK783" s="977"/>
      <c r="AL783" s="977"/>
      <c r="AM783" s="977"/>
      <c r="AN783" s="977"/>
      <c r="AO783" s="977"/>
      <c r="AP783" s="977"/>
      <c r="AQ783" s="977"/>
      <c r="AR783" s="978"/>
      <c r="AS783" s="932"/>
      <c r="AT783" s="933"/>
      <c r="AU783" s="933"/>
      <c r="AV783" s="933"/>
      <c r="AW783" s="933"/>
      <c r="AX783" s="933"/>
      <c r="AY783" s="933"/>
      <c r="AZ783" s="933"/>
      <c r="BA783" s="933"/>
      <c r="BB783" s="933"/>
      <c r="BC783" s="933"/>
      <c r="BD783" s="933"/>
      <c r="BE783" s="933"/>
      <c r="BF783" s="934"/>
      <c r="BG783" s="6"/>
      <c r="BH783" s="15"/>
      <c r="BQ783" s="5"/>
      <c r="BX783" s="6"/>
    </row>
    <row r="784" spans="1:76" ht="12" customHeight="1" x14ac:dyDescent="0.15">
      <c r="A784" s="1"/>
      <c r="O784" s="6"/>
      <c r="W784" s="6"/>
      <c r="X784" s="2"/>
      <c r="Z784" s="15"/>
      <c r="AA784" s="4"/>
      <c r="AB784" s="4"/>
      <c r="AC784" s="4"/>
      <c r="AD784" s="5"/>
      <c r="AE784" s="1044"/>
      <c r="AF784" s="977"/>
      <c r="AG784" s="977"/>
      <c r="AH784" s="977"/>
      <c r="AI784" s="977"/>
      <c r="AJ784" s="977"/>
      <c r="AK784" s="977"/>
      <c r="AL784" s="977"/>
      <c r="AM784" s="977"/>
      <c r="AN784" s="977"/>
      <c r="AO784" s="977"/>
      <c r="AP784" s="977"/>
      <c r="AQ784" s="977"/>
      <c r="AR784" s="978"/>
      <c r="AS784" s="932" t="s">
        <v>1454</v>
      </c>
      <c r="AT784" s="933"/>
      <c r="AU784" s="933"/>
      <c r="AV784" s="933"/>
      <c r="AW784" s="933"/>
      <c r="AX784" s="933"/>
      <c r="AY784" s="933"/>
      <c r="AZ784" s="933"/>
      <c r="BA784" s="933"/>
      <c r="BB784" s="933"/>
      <c r="BC784" s="933"/>
      <c r="BD784" s="933"/>
      <c r="BE784" s="933"/>
      <c r="BF784" s="934"/>
      <c r="BG784" s="6"/>
      <c r="BH784" s="15"/>
      <c r="BQ784" s="5"/>
      <c r="BX784" s="6"/>
    </row>
    <row r="785" spans="1:76" ht="12" customHeight="1" x14ac:dyDescent="0.15">
      <c r="A785" s="1"/>
      <c r="O785" s="6"/>
      <c r="W785" s="6"/>
      <c r="X785" s="2"/>
      <c r="Z785" s="15"/>
      <c r="AA785" s="4"/>
      <c r="AB785" s="4"/>
      <c r="AC785" s="4"/>
      <c r="AD785" s="5"/>
      <c r="AE785" s="99" t="s">
        <v>1453</v>
      </c>
      <c r="AF785" s="933" t="s">
        <v>193</v>
      </c>
      <c r="AG785" s="933"/>
      <c r="AH785" s="933"/>
      <c r="AI785" s="933"/>
      <c r="AJ785" s="933"/>
      <c r="AK785" s="933"/>
      <c r="AL785" s="933"/>
      <c r="AM785" s="933"/>
      <c r="AN785" s="933"/>
      <c r="AO785" s="933"/>
      <c r="AP785" s="933"/>
      <c r="AQ785" s="933"/>
      <c r="AR785" s="934"/>
      <c r="AS785" s="932"/>
      <c r="AT785" s="933"/>
      <c r="AU785" s="933"/>
      <c r="AV785" s="933"/>
      <c r="AW785" s="933"/>
      <c r="AX785" s="933"/>
      <c r="AY785" s="933"/>
      <c r="AZ785" s="933"/>
      <c r="BA785" s="933"/>
      <c r="BB785" s="933"/>
      <c r="BC785" s="933"/>
      <c r="BD785" s="933"/>
      <c r="BE785" s="933"/>
      <c r="BF785" s="934"/>
      <c r="BG785" s="6"/>
      <c r="BH785" s="15"/>
      <c r="BQ785" s="5"/>
      <c r="BX785" s="6"/>
    </row>
    <row r="786" spans="1:76" ht="12" customHeight="1" x14ac:dyDescent="0.15">
      <c r="A786" s="1"/>
      <c r="O786" s="6"/>
      <c r="W786" s="6"/>
      <c r="X786" s="2"/>
      <c r="Z786" s="15"/>
      <c r="AA786" s="4"/>
      <c r="AB786" s="4"/>
      <c r="AC786" s="4"/>
      <c r="AD786" s="5"/>
      <c r="AE786" s="4"/>
      <c r="AF786" s="933"/>
      <c r="AG786" s="933"/>
      <c r="AH786" s="933"/>
      <c r="AI786" s="933"/>
      <c r="AJ786" s="933"/>
      <c r="AK786" s="933"/>
      <c r="AL786" s="933"/>
      <c r="AM786" s="933"/>
      <c r="AN786" s="933"/>
      <c r="AO786" s="933"/>
      <c r="AP786" s="933"/>
      <c r="AQ786" s="933"/>
      <c r="AR786" s="934"/>
      <c r="AT786" s="4"/>
      <c r="AU786" s="4"/>
      <c r="AV786" s="4"/>
      <c r="AW786" s="4"/>
      <c r="AX786" s="4"/>
      <c r="AY786" s="4"/>
      <c r="AZ786" s="4"/>
      <c r="BA786" s="4"/>
      <c r="BB786" s="4"/>
      <c r="BC786" s="4"/>
      <c r="BD786" s="4"/>
      <c r="BE786" s="4"/>
      <c r="BF786" s="5"/>
      <c r="BG786" s="6"/>
      <c r="BH786" s="15"/>
      <c r="BQ786" s="5"/>
      <c r="BX786" s="6"/>
    </row>
    <row r="787" spans="1:76" ht="12" customHeight="1" x14ac:dyDescent="0.15">
      <c r="A787" s="1"/>
      <c r="O787" s="6"/>
      <c r="W787" s="6"/>
      <c r="X787" s="2"/>
      <c r="Z787" s="15"/>
      <c r="AA787" s="4"/>
      <c r="AB787" s="4"/>
      <c r="AC787" s="4"/>
      <c r="AD787" s="5"/>
      <c r="AE787" s="4"/>
      <c r="AF787" s="933"/>
      <c r="AG787" s="933"/>
      <c r="AH787" s="933"/>
      <c r="AI787" s="933"/>
      <c r="AJ787" s="933"/>
      <c r="AK787" s="933"/>
      <c r="AL787" s="933"/>
      <c r="AM787" s="933"/>
      <c r="AN787" s="933"/>
      <c r="AO787" s="933"/>
      <c r="AP787" s="933"/>
      <c r="AQ787" s="933"/>
      <c r="AR787" s="934"/>
      <c r="AS787" s="4"/>
      <c r="AT787" s="4"/>
      <c r="AU787" s="4"/>
      <c r="AV787" s="4"/>
      <c r="AW787" s="4"/>
      <c r="AX787" s="4"/>
      <c r="AY787" s="4"/>
      <c r="AZ787" s="4"/>
      <c r="BA787" s="4"/>
      <c r="BB787" s="4"/>
      <c r="BC787" s="4"/>
      <c r="BD787" s="4"/>
      <c r="BE787" s="4"/>
      <c r="BF787" s="5"/>
      <c r="BG787" s="6"/>
      <c r="BH787" s="15"/>
      <c r="BQ787" s="5"/>
      <c r="BX787" s="6"/>
    </row>
    <row r="788" spans="1:76" ht="12" customHeight="1" x14ac:dyDescent="0.15">
      <c r="A788" s="1"/>
      <c r="O788" s="6"/>
      <c r="W788" s="6"/>
      <c r="X788" s="2"/>
      <c r="Z788" s="15"/>
      <c r="AA788" s="4"/>
      <c r="AB788" s="4"/>
      <c r="AC788" s="4"/>
      <c r="AD788" s="5"/>
      <c r="AE788" s="15"/>
      <c r="AF788" s="933"/>
      <c r="AG788" s="933"/>
      <c r="AH788" s="933"/>
      <c r="AI788" s="933"/>
      <c r="AJ788" s="933"/>
      <c r="AK788" s="933"/>
      <c r="AL788" s="933"/>
      <c r="AM788" s="933"/>
      <c r="AN788" s="933"/>
      <c r="AO788" s="933"/>
      <c r="AP788" s="933"/>
      <c r="AQ788" s="933"/>
      <c r="AR788" s="934"/>
      <c r="AS788" s="4"/>
      <c r="AT788" s="4"/>
      <c r="AU788" s="4"/>
      <c r="AV788" s="4"/>
      <c r="AW788" s="4"/>
      <c r="AX788" s="4"/>
      <c r="AY788" s="4"/>
      <c r="AZ788" s="4"/>
      <c r="BA788" s="4"/>
      <c r="BB788" s="4"/>
      <c r="BC788" s="4"/>
      <c r="BD788" s="4"/>
      <c r="BE788" s="4"/>
      <c r="BF788" s="5"/>
      <c r="BG788" s="6"/>
      <c r="BH788" s="15"/>
      <c r="BQ788" s="5"/>
      <c r="BX788" s="6"/>
    </row>
    <row r="789" spans="1:76" ht="12" customHeight="1" x14ac:dyDescent="0.15">
      <c r="A789" s="1"/>
      <c r="O789" s="6"/>
      <c r="W789" s="6"/>
      <c r="X789" s="2"/>
      <c r="Z789" s="97"/>
      <c r="AA789" s="47"/>
      <c r="AB789" s="47"/>
      <c r="AC789" s="47"/>
      <c r="AD789" s="48"/>
      <c r="AE789" s="97"/>
      <c r="AF789" s="1051"/>
      <c r="AG789" s="1051"/>
      <c r="AH789" s="1051"/>
      <c r="AI789" s="1051"/>
      <c r="AJ789" s="1051"/>
      <c r="AK789" s="1051"/>
      <c r="AL789" s="1051"/>
      <c r="AM789" s="1051"/>
      <c r="AN789" s="1051"/>
      <c r="AO789" s="1051"/>
      <c r="AP789" s="1051"/>
      <c r="AQ789" s="1051"/>
      <c r="AR789" s="1052"/>
      <c r="AS789" s="47"/>
      <c r="AT789" s="47"/>
      <c r="AU789" s="47"/>
      <c r="AV789" s="47"/>
      <c r="AW789" s="47"/>
      <c r="AX789" s="47"/>
      <c r="AY789" s="47"/>
      <c r="AZ789" s="47"/>
      <c r="BA789" s="47"/>
      <c r="BB789" s="47"/>
      <c r="BC789" s="47"/>
      <c r="BD789" s="47"/>
      <c r="BE789" s="47"/>
      <c r="BF789" s="48"/>
      <c r="BG789" s="6"/>
      <c r="BH789" s="15"/>
      <c r="BQ789" s="5"/>
      <c r="BX789" s="6"/>
    </row>
    <row r="790" spans="1:76" ht="12" customHeight="1" x14ac:dyDescent="0.15">
      <c r="A790" s="1"/>
      <c r="O790" s="6"/>
      <c r="W790" s="6"/>
      <c r="X790" s="2"/>
      <c r="Z790" s="1013" t="s">
        <v>683</v>
      </c>
      <c r="AA790" s="1013"/>
      <c r="AB790" s="1013"/>
      <c r="AC790" s="1013"/>
      <c r="AD790" s="1013"/>
      <c r="AE790" s="1013"/>
      <c r="AF790" s="1013"/>
      <c r="AG790" s="1013"/>
      <c r="AH790" s="1013"/>
      <c r="AI790" s="1013"/>
      <c r="AJ790" s="1013"/>
      <c r="AK790" s="1013"/>
      <c r="AL790" s="1013"/>
      <c r="AM790" s="1013"/>
      <c r="AN790" s="1013"/>
      <c r="AO790" s="1013"/>
      <c r="AP790" s="1013"/>
      <c r="AQ790" s="1013"/>
      <c r="AR790" s="1013"/>
      <c r="AS790" s="1013"/>
      <c r="AT790" s="1013"/>
      <c r="AU790" s="1013"/>
      <c r="AV790" s="1013"/>
      <c r="AW790" s="1013"/>
      <c r="AX790" s="1013"/>
      <c r="AY790" s="1013"/>
      <c r="AZ790" s="1013"/>
      <c r="BA790" s="1013"/>
      <c r="BB790" s="1013"/>
      <c r="BC790" s="1013"/>
      <c r="BD790" s="1013"/>
      <c r="BE790" s="1013"/>
      <c r="BF790" s="1013"/>
      <c r="BG790" s="6"/>
      <c r="BH790" s="15"/>
      <c r="BQ790" s="5"/>
      <c r="BX790" s="6"/>
    </row>
    <row r="791" spans="1:76" ht="11.25" customHeight="1" x14ac:dyDescent="0.15">
      <c r="A791" s="42"/>
      <c r="B791" s="43"/>
      <c r="C791" s="43"/>
      <c r="D791" s="44"/>
      <c r="E791" s="44"/>
      <c r="F791" s="44"/>
      <c r="G791" s="44"/>
      <c r="H791" s="44"/>
      <c r="I791" s="44"/>
      <c r="J791" s="44"/>
      <c r="K791" s="44"/>
      <c r="L791" s="44"/>
      <c r="M791" s="44"/>
      <c r="N791" s="44"/>
      <c r="O791" s="45"/>
      <c r="P791" s="44"/>
      <c r="Q791" s="44"/>
      <c r="R791" s="44"/>
      <c r="S791" s="44"/>
      <c r="T791" s="44"/>
      <c r="U791" s="44"/>
      <c r="V791" s="44"/>
      <c r="W791" s="45"/>
      <c r="X791" s="44"/>
      <c r="Y791" s="44"/>
      <c r="Z791" s="1014"/>
      <c r="AA791" s="1014"/>
      <c r="AB791" s="1014"/>
      <c r="AC791" s="1014"/>
      <c r="AD791" s="1014"/>
      <c r="AE791" s="1014"/>
      <c r="AF791" s="1014"/>
      <c r="AG791" s="1014"/>
      <c r="AH791" s="1014"/>
      <c r="AI791" s="1014"/>
      <c r="AJ791" s="1014"/>
      <c r="AK791" s="1014"/>
      <c r="AL791" s="1014"/>
      <c r="AM791" s="1014"/>
      <c r="AN791" s="1014"/>
      <c r="AO791" s="1014"/>
      <c r="AP791" s="1014"/>
      <c r="AQ791" s="1014"/>
      <c r="AR791" s="1014"/>
      <c r="AS791" s="1014"/>
      <c r="AT791" s="1014"/>
      <c r="AU791" s="1014"/>
      <c r="AV791" s="1014"/>
      <c r="AW791" s="1014"/>
      <c r="AX791" s="1014"/>
      <c r="AY791" s="1014"/>
      <c r="AZ791" s="1014"/>
      <c r="BA791" s="1014"/>
      <c r="BB791" s="1014"/>
      <c r="BC791" s="1014"/>
      <c r="BD791" s="1014"/>
      <c r="BE791" s="1014"/>
      <c r="BF791" s="1014"/>
      <c r="BG791" s="45"/>
      <c r="BH791" s="97"/>
      <c r="BI791" s="47"/>
      <c r="BJ791" s="47"/>
      <c r="BK791" s="47"/>
      <c r="BL791" s="47"/>
      <c r="BM791" s="47"/>
      <c r="BN791" s="47"/>
      <c r="BO791" s="47"/>
      <c r="BP791" s="47"/>
      <c r="BQ791" s="48"/>
      <c r="BR791" s="44"/>
      <c r="BS791" s="44"/>
      <c r="BT791" s="44"/>
      <c r="BU791" s="44"/>
      <c r="BV791" s="44"/>
      <c r="BW791" s="44"/>
      <c r="BX791" s="45"/>
    </row>
    <row r="792" spans="1:76" ht="12" customHeight="1" x14ac:dyDescent="0.15">
      <c r="A792" s="1"/>
      <c r="O792" s="6"/>
      <c r="W792" s="6"/>
      <c r="X792" s="2"/>
      <c r="BG792" s="6"/>
      <c r="BQ792" s="5"/>
      <c r="BX792" s="6"/>
    </row>
    <row r="793" spans="1:76" ht="12" customHeight="1" x14ac:dyDescent="0.15">
      <c r="A793" s="1"/>
      <c r="B793" s="7" t="s">
        <v>1413</v>
      </c>
      <c r="C793" s="928" t="s">
        <v>1024</v>
      </c>
      <c r="D793" s="928"/>
      <c r="E793" s="928"/>
      <c r="F793" s="928"/>
      <c r="G793" s="928"/>
      <c r="H793" s="928"/>
      <c r="I793" s="928"/>
      <c r="J793" s="928"/>
      <c r="K793" s="928"/>
      <c r="L793" s="928"/>
      <c r="M793" s="928"/>
      <c r="N793" s="928"/>
      <c r="O793" s="929"/>
      <c r="P793" s="1"/>
      <c r="Q793" s="2" t="s">
        <v>1351</v>
      </c>
      <c r="S793" s="3" t="s">
        <v>1350</v>
      </c>
      <c r="T793" s="25"/>
      <c r="U793" s="930" t="s">
        <v>1349</v>
      </c>
      <c r="V793" s="931"/>
      <c r="W793" s="1034"/>
      <c r="X793" s="2" t="s">
        <v>1353</v>
      </c>
      <c r="Y793" s="1187" t="s">
        <v>1254</v>
      </c>
      <c r="Z793" s="1187"/>
      <c r="AA793" s="1187"/>
      <c r="AB793" s="1187"/>
      <c r="AC793" s="1187"/>
      <c r="AD793" s="1187"/>
      <c r="AE793" s="1187"/>
      <c r="AF793" s="1187"/>
      <c r="AG793" s="1187"/>
      <c r="AH793" s="1187"/>
      <c r="AI793" s="1187"/>
      <c r="AJ793" s="1187"/>
      <c r="AK793" s="1187"/>
      <c r="AL793" s="1187"/>
      <c r="AM793" s="1187"/>
      <c r="AN793" s="1187"/>
      <c r="AO793" s="1187"/>
      <c r="AP793" s="1187"/>
      <c r="AQ793" s="1187"/>
      <c r="AR793" s="1187"/>
      <c r="AS793" s="1187"/>
      <c r="AT793" s="1187"/>
      <c r="AU793" s="1187"/>
      <c r="AV793" s="1187"/>
      <c r="AW793" s="1187"/>
      <c r="AX793" s="1187"/>
      <c r="AY793" s="1187"/>
      <c r="AZ793" s="1187"/>
      <c r="BA793" s="1187"/>
      <c r="BB793" s="1187"/>
      <c r="BC793" s="1187"/>
      <c r="BD793" s="1187"/>
      <c r="BE793" s="1187"/>
      <c r="BF793" s="1187"/>
      <c r="BG793" s="121"/>
      <c r="BH793" s="1006" t="s">
        <v>1881</v>
      </c>
      <c r="BI793" s="910"/>
      <c r="BJ793" s="910"/>
      <c r="BK793" s="910"/>
      <c r="BL793" s="910"/>
      <c r="BM793" s="910"/>
      <c r="BN793" s="910"/>
      <c r="BO793" s="910"/>
      <c r="BP793" s="910"/>
      <c r="BQ793" s="1007"/>
      <c r="BX793" s="6"/>
    </row>
    <row r="794" spans="1:76" ht="12" customHeight="1" x14ac:dyDescent="0.15">
      <c r="A794" s="1"/>
      <c r="C794" s="928"/>
      <c r="D794" s="928"/>
      <c r="E794" s="928"/>
      <c r="F794" s="928"/>
      <c r="G794" s="928"/>
      <c r="H794" s="928"/>
      <c r="I794" s="928"/>
      <c r="J794" s="928"/>
      <c r="K794" s="928"/>
      <c r="L794" s="928"/>
      <c r="M794" s="928"/>
      <c r="N794" s="928"/>
      <c r="O794" s="929"/>
      <c r="P794" s="1"/>
      <c r="Q794" s="2" t="s">
        <v>723</v>
      </c>
      <c r="W794" s="6"/>
      <c r="X794" s="2"/>
      <c r="Y794" s="1187"/>
      <c r="Z794" s="1187"/>
      <c r="AA794" s="1187"/>
      <c r="AB794" s="1187"/>
      <c r="AC794" s="1187"/>
      <c r="AD794" s="1187"/>
      <c r="AE794" s="1187"/>
      <c r="AF794" s="1187"/>
      <c r="AG794" s="1187"/>
      <c r="AH794" s="1187"/>
      <c r="AI794" s="1187"/>
      <c r="AJ794" s="1187"/>
      <c r="AK794" s="1187"/>
      <c r="AL794" s="1187"/>
      <c r="AM794" s="1187"/>
      <c r="AN794" s="1187"/>
      <c r="AO794" s="1187"/>
      <c r="AP794" s="1187"/>
      <c r="AQ794" s="1187"/>
      <c r="AR794" s="1187"/>
      <c r="AS794" s="1187"/>
      <c r="AT794" s="1187"/>
      <c r="AU794" s="1187"/>
      <c r="AV794" s="1187"/>
      <c r="AW794" s="1187"/>
      <c r="AX794" s="1187"/>
      <c r="AY794" s="1187"/>
      <c r="AZ794" s="1187"/>
      <c r="BA794" s="1187"/>
      <c r="BB794" s="1187"/>
      <c r="BC794" s="1187"/>
      <c r="BD794" s="1187"/>
      <c r="BE794" s="1187"/>
      <c r="BF794" s="1187"/>
      <c r="BG794" s="121"/>
      <c r="BH794" s="1008"/>
      <c r="BI794" s="910"/>
      <c r="BJ794" s="910"/>
      <c r="BK794" s="910"/>
      <c r="BL794" s="910"/>
      <c r="BM794" s="910"/>
      <c r="BN794" s="910"/>
      <c r="BO794" s="910"/>
      <c r="BP794" s="910"/>
      <c r="BQ794" s="1007"/>
      <c r="BX794" s="6"/>
    </row>
    <row r="795" spans="1:76" ht="12" customHeight="1" x14ac:dyDescent="0.15">
      <c r="A795" s="1"/>
      <c r="C795" s="928"/>
      <c r="D795" s="928"/>
      <c r="E795" s="928"/>
      <c r="F795" s="928"/>
      <c r="G795" s="928"/>
      <c r="H795" s="928"/>
      <c r="I795" s="928"/>
      <c r="J795" s="928"/>
      <c r="K795" s="928"/>
      <c r="L795" s="928"/>
      <c r="M795" s="928"/>
      <c r="N795" s="928"/>
      <c r="O795" s="929"/>
      <c r="W795" s="6"/>
      <c r="X795" s="2"/>
      <c r="Y795" s="1187"/>
      <c r="Z795" s="1187"/>
      <c r="AA795" s="1187"/>
      <c r="AB795" s="1187"/>
      <c r="AC795" s="1187"/>
      <c r="AD795" s="1187"/>
      <c r="AE795" s="1187"/>
      <c r="AF795" s="1187"/>
      <c r="AG795" s="1187"/>
      <c r="AH795" s="1187"/>
      <c r="AI795" s="1187"/>
      <c r="AJ795" s="1187"/>
      <c r="AK795" s="1187"/>
      <c r="AL795" s="1187"/>
      <c r="AM795" s="1187"/>
      <c r="AN795" s="1187"/>
      <c r="AO795" s="1187"/>
      <c r="AP795" s="1187"/>
      <c r="AQ795" s="1187"/>
      <c r="AR795" s="1187"/>
      <c r="AS795" s="1187"/>
      <c r="AT795" s="1187"/>
      <c r="AU795" s="1187"/>
      <c r="AV795" s="1187"/>
      <c r="AW795" s="1187"/>
      <c r="AX795" s="1187"/>
      <c r="AY795" s="1187"/>
      <c r="AZ795" s="1187"/>
      <c r="BA795" s="1187"/>
      <c r="BB795" s="1187"/>
      <c r="BC795" s="1187"/>
      <c r="BD795" s="1187"/>
      <c r="BE795" s="1187"/>
      <c r="BF795" s="1187"/>
      <c r="BG795" s="122"/>
      <c r="BH795" s="18"/>
      <c r="BQ795" s="5"/>
      <c r="BX795" s="6"/>
    </row>
    <row r="796" spans="1:76" ht="12" customHeight="1" x14ac:dyDescent="0.15">
      <c r="A796" s="1"/>
      <c r="C796" s="1037"/>
      <c r="D796" s="1037"/>
      <c r="E796" s="1037"/>
      <c r="F796" s="1037"/>
      <c r="G796" s="1037"/>
      <c r="H796" s="1037"/>
      <c r="I796" s="1037"/>
      <c r="J796" s="1037"/>
      <c r="K796" s="1037"/>
      <c r="L796" s="1037"/>
      <c r="M796" s="1037"/>
      <c r="N796" s="1037"/>
      <c r="O796" s="1038"/>
      <c r="W796" s="6"/>
      <c r="X796" s="2"/>
      <c r="Y796" s="1040" t="s">
        <v>1883</v>
      </c>
      <c r="Z796" s="1041"/>
      <c r="AA796" s="1041"/>
      <c r="AB796" s="1041"/>
      <c r="AC796" s="1041"/>
      <c r="AD796" s="1041"/>
      <c r="AE796" s="1040" t="s">
        <v>1882</v>
      </c>
      <c r="AF796" s="1041"/>
      <c r="AG796" s="1041"/>
      <c r="AH796" s="1041"/>
      <c r="AI796" s="1041"/>
      <c r="AJ796" s="1041"/>
      <c r="AK796" s="1041"/>
      <c r="AL796" s="1041"/>
      <c r="AM796" s="1041"/>
      <c r="AN796" s="1041"/>
      <c r="AO796" s="1041"/>
      <c r="AP796" s="1041"/>
      <c r="AQ796" s="1041"/>
      <c r="AR796" s="1041"/>
      <c r="AS796" s="1041"/>
      <c r="AT796" s="1041"/>
      <c r="AU796" s="1041"/>
      <c r="AV796" s="1041"/>
      <c r="AW796" s="1041"/>
      <c r="AX796" s="1041"/>
      <c r="AY796" s="1041"/>
      <c r="AZ796" s="1041"/>
      <c r="BA796" s="1041"/>
      <c r="BB796" s="1041"/>
      <c r="BC796" s="1041"/>
      <c r="BD796" s="1041"/>
      <c r="BE796" s="1041"/>
      <c r="BF796" s="1041"/>
      <c r="BG796" s="1042"/>
      <c r="BQ796" s="5"/>
      <c r="BX796" s="6"/>
    </row>
    <row r="797" spans="1:76" ht="12" customHeight="1" x14ac:dyDescent="0.15">
      <c r="A797" s="1"/>
      <c r="C797" s="1037"/>
      <c r="D797" s="1037"/>
      <c r="E797" s="1037"/>
      <c r="F797" s="1037"/>
      <c r="G797" s="1037"/>
      <c r="H797" s="1037"/>
      <c r="I797" s="1037"/>
      <c r="J797" s="1037"/>
      <c r="K797" s="1037"/>
      <c r="L797" s="1037"/>
      <c r="M797" s="1037"/>
      <c r="N797" s="1037"/>
      <c r="O797" s="1038"/>
      <c r="W797" s="6"/>
      <c r="X797" s="53"/>
      <c r="Y797" s="1041"/>
      <c r="Z797" s="1041"/>
      <c r="AA797" s="1041"/>
      <c r="AB797" s="1041"/>
      <c r="AC797" s="1041"/>
      <c r="AD797" s="1041"/>
      <c r="AE797" s="1041"/>
      <c r="AF797" s="1041"/>
      <c r="AG797" s="1041"/>
      <c r="AH797" s="1041"/>
      <c r="AI797" s="1041"/>
      <c r="AJ797" s="1041"/>
      <c r="AK797" s="1041"/>
      <c r="AL797" s="1041"/>
      <c r="AM797" s="1041"/>
      <c r="AN797" s="1041"/>
      <c r="AO797" s="1041"/>
      <c r="AP797" s="1041"/>
      <c r="AQ797" s="1041"/>
      <c r="AR797" s="1041"/>
      <c r="AS797" s="1041"/>
      <c r="AT797" s="1041"/>
      <c r="AU797" s="1041"/>
      <c r="AV797" s="1041"/>
      <c r="AW797" s="1041"/>
      <c r="AX797" s="1041"/>
      <c r="AY797" s="1041"/>
      <c r="AZ797" s="1041"/>
      <c r="BA797" s="1041"/>
      <c r="BB797" s="1041"/>
      <c r="BC797" s="1041"/>
      <c r="BD797" s="1041"/>
      <c r="BE797" s="1041"/>
      <c r="BF797" s="1041"/>
      <c r="BG797" s="1042"/>
      <c r="BQ797" s="5"/>
      <c r="BX797" s="6"/>
    </row>
    <row r="798" spans="1:76" ht="12" customHeight="1" x14ac:dyDescent="0.15">
      <c r="A798" s="1"/>
      <c r="O798" s="6"/>
      <c r="W798" s="6"/>
      <c r="X798" s="53" t="s">
        <v>1361</v>
      </c>
      <c r="Y798" s="9" t="s">
        <v>1696</v>
      </c>
      <c r="BG798" s="6"/>
      <c r="BQ798" s="5"/>
      <c r="BX798" s="6"/>
    </row>
    <row r="799" spans="1:76" ht="12" customHeight="1" x14ac:dyDescent="0.15">
      <c r="A799" s="14"/>
      <c r="B799" s="34"/>
      <c r="D799" s="7"/>
      <c r="E799" s="7"/>
      <c r="F799" s="7"/>
      <c r="G799" s="7"/>
      <c r="H799" s="7"/>
      <c r="I799" s="7"/>
      <c r="J799" s="7"/>
      <c r="K799" s="7"/>
      <c r="L799" s="7"/>
      <c r="M799" s="7"/>
      <c r="N799" s="7"/>
      <c r="O799" s="49"/>
      <c r="P799" s="7"/>
      <c r="Q799" s="7"/>
      <c r="R799" s="7"/>
      <c r="S799" s="7"/>
      <c r="T799" s="7"/>
      <c r="U799" s="7"/>
      <c r="V799" s="7"/>
      <c r="W799" s="49"/>
      <c r="X799" s="14"/>
      <c r="Y799" s="7"/>
      <c r="Z799" s="7"/>
      <c r="AA799" s="7"/>
      <c r="AB799" s="7"/>
      <c r="AC799" s="7"/>
      <c r="AD799" s="7"/>
      <c r="AE799" s="7"/>
      <c r="AF799" s="7"/>
      <c r="AG799" s="7"/>
      <c r="AH799" s="7"/>
      <c r="AI799" s="221"/>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49"/>
      <c r="BH799" s="50"/>
      <c r="BI799" s="50"/>
      <c r="BJ799" s="50"/>
      <c r="BK799" s="50"/>
      <c r="BL799" s="50"/>
      <c r="BM799" s="50"/>
      <c r="BN799" s="50"/>
      <c r="BO799" s="50"/>
      <c r="BP799" s="50"/>
      <c r="BQ799" s="51"/>
      <c r="BR799" s="7"/>
      <c r="BS799" s="7"/>
      <c r="BT799" s="7"/>
      <c r="BU799" s="7"/>
      <c r="BV799" s="7"/>
      <c r="BW799" s="7"/>
      <c r="BX799" s="49"/>
    </row>
    <row r="800" spans="1:76" ht="12" customHeight="1" x14ac:dyDescent="0.15">
      <c r="A800" s="1"/>
      <c r="B800" s="7" t="s">
        <v>1411</v>
      </c>
      <c r="C800" s="2" t="s">
        <v>339</v>
      </c>
      <c r="O800" s="6"/>
      <c r="W800" s="6"/>
      <c r="BG800" s="6"/>
      <c r="BQ800" s="5"/>
      <c r="BX800" s="6"/>
    </row>
    <row r="801" spans="1:76" ht="12" customHeight="1" x14ac:dyDescent="0.15">
      <c r="A801" s="1"/>
      <c r="C801" s="1039" t="s">
        <v>1697</v>
      </c>
      <c r="D801" s="961"/>
      <c r="E801" s="961"/>
      <c r="F801" s="961"/>
      <c r="G801" s="961"/>
      <c r="H801" s="961"/>
      <c r="I801" s="961"/>
      <c r="J801" s="961"/>
      <c r="K801" s="961"/>
      <c r="L801" s="961"/>
      <c r="M801" s="961"/>
      <c r="N801" s="961"/>
      <c r="O801" s="438"/>
      <c r="P801" s="1"/>
      <c r="Q801" s="2" t="s">
        <v>1351</v>
      </c>
      <c r="S801" s="3" t="s">
        <v>1350</v>
      </c>
      <c r="T801" s="25"/>
      <c r="U801" s="930" t="s">
        <v>1349</v>
      </c>
      <c r="V801" s="931"/>
      <c r="W801" s="1034"/>
      <c r="X801" s="3" t="s">
        <v>1353</v>
      </c>
      <c r="Y801" s="928" t="s">
        <v>1019</v>
      </c>
      <c r="Z801" s="977"/>
      <c r="AA801" s="977"/>
      <c r="AB801" s="977"/>
      <c r="AC801" s="977"/>
      <c r="AD801" s="977"/>
      <c r="AE801" s="977"/>
      <c r="AF801" s="977"/>
      <c r="AG801" s="977"/>
      <c r="AH801" s="977"/>
      <c r="AI801" s="977"/>
      <c r="AJ801" s="977"/>
      <c r="AK801" s="977"/>
      <c r="AL801" s="977"/>
      <c r="AM801" s="977"/>
      <c r="AN801" s="977"/>
      <c r="AO801" s="977"/>
      <c r="AP801" s="977"/>
      <c r="AQ801" s="977"/>
      <c r="AR801" s="977"/>
      <c r="AS801" s="977"/>
      <c r="AT801" s="977"/>
      <c r="AU801" s="977"/>
      <c r="AV801" s="977"/>
      <c r="AW801" s="977"/>
      <c r="AX801" s="977"/>
      <c r="AY801" s="977"/>
      <c r="AZ801" s="977"/>
      <c r="BA801" s="977"/>
      <c r="BB801" s="977"/>
      <c r="BC801" s="977"/>
      <c r="BD801" s="977"/>
      <c r="BE801" s="977"/>
      <c r="BF801" s="977"/>
      <c r="BG801" s="978"/>
      <c r="BH801" s="4" t="s">
        <v>237</v>
      </c>
      <c r="BQ801" s="5"/>
      <c r="BX801" s="6"/>
    </row>
    <row r="802" spans="1:76" ht="12" customHeight="1" x14ac:dyDescent="0.15">
      <c r="A802" s="1"/>
      <c r="C802" s="961"/>
      <c r="D802" s="961"/>
      <c r="E802" s="961"/>
      <c r="F802" s="961"/>
      <c r="G802" s="961"/>
      <c r="H802" s="961"/>
      <c r="I802" s="961"/>
      <c r="J802" s="961"/>
      <c r="K802" s="961"/>
      <c r="L802" s="961"/>
      <c r="M802" s="961"/>
      <c r="N802" s="961"/>
      <c r="O802" s="438"/>
      <c r="P802" s="1"/>
      <c r="Q802" s="2" t="s">
        <v>723</v>
      </c>
      <c r="W802" s="6"/>
      <c r="Y802" s="977"/>
      <c r="Z802" s="977"/>
      <c r="AA802" s="977"/>
      <c r="AB802" s="977"/>
      <c r="AC802" s="977"/>
      <c r="AD802" s="977"/>
      <c r="AE802" s="977"/>
      <c r="AF802" s="977"/>
      <c r="AG802" s="977"/>
      <c r="AH802" s="977"/>
      <c r="AI802" s="977"/>
      <c r="AJ802" s="977"/>
      <c r="AK802" s="977"/>
      <c r="AL802" s="977"/>
      <c r="AM802" s="977"/>
      <c r="AN802" s="977"/>
      <c r="AO802" s="977"/>
      <c r="AP802" s="977"/>
      <c r="AQ802" s="977"/>
      <c r="AR802" s="977"/>
      <c r="AS802" s="977"/>
      <c r="AT802" s="977"/>
      <c r="AU802" s="977"/>
      <c r="AV802" s="977"/>
      <c r="AW802" s="977"/>
      <c r="AX802" s="977"/>
      <c r="AY802" s="977"/>
      <c r="AZ802" s="977"/>
      <c r="BA802" s="977"/>
      <c r="BB802" s="977"/>
      <c r="BC802" s="977"/>
      <c r="BD802" s="977"/>
      <c r="BE802" s="977"/>
      <c r="BF802" s="977"/>
      <c r="BG802" s="978"/>
      <c r="BH802" s="4" t="s">
        <v>258</v>
      </c>
      <c r="BQ802" s="5"/>
      <c r="BX802" s="6"/>
    </row>
    <row r="803" spans="1:76" ht="12" customHeight="1" x14ac:dyDescent="0.15">
      <c r="A803" s="1"/>
      <c r="O803" s="6"/>
      <c r="W803" s="6"/>
      <c r="BG803" s="6"/>
      <c r="BH803" s="4" t="s">
        <v>619</v>
      </c>
      <c r="BQ803" s="5"/>
      <c r="BX803" s="6"/>
    </row>
    <row r="804" spans="1:76" ht="12" customHeight="1" x14ac:dyDescent="0.15">
      <c r="A804" s="1"/>
      <c r="O804" s="6"/>
      <c r="W804" s="6"/>
      <c r="X804" s="8" t="s">
        <v>1361</v>
      </c>
      <c r="Y804" s="9" t="s">
        <v>512</v>
      </c>
      <c r="Z804" s="9"/>
      <c r="AA804" s="9"/>
      <c r="AB804" s="9"/>
      <c r="AC804" s="9"/>
      <c r="AD804" s="9"/>
      <c r="AE804" s="9"/>
      <c r="AF804" s="9"/>
      <c r="AG804" s="9"/>
      <c r="AH804" s="9"/>
      <c r="AJ804" s="9"/>
      <c r="AK804" s="9"/>
      <c r="AL804" s="9"/>
      <c r="AM804" s="9"/>
      <c r="AN804" s="9"/>
      <c r="AO804" s="9"/>
      <c r="AP804" s="9"/>
      <c r="AQ804" s="9"/>
      <c r="AR804" s="9"/>
      <c r="BG804" s="6"/>
      <c r="BH804" s="4" t="s">
        <v>620</v>
      </c>
      <c r="BQ804" s="5"/>
      <c r="BX804" s="6"/>
    </row>
    <row r="805" spans="1:76" ht="12" customHeight="1" x14ac:dyDescent="0.15">
      <c r="A805" s="1"/>
      <c r="O805" s="6"/>
      <c r="W805" s="6"/>
      <c r="Y805" s="1185" t="s">
        <v>609</v>
      </c>
      <c r="Z805" s="1156"/>
      <c r="AA805" s="1156"/>
      <c r="AB805" s="1156"/>
      <c r="AC805" s="1156"/>
      <c r="AD805" s="1156"/>
      <c r="AE805" s="1156"/>
      <c r="AF805" s="1156"/>
      <c r="AG805" s="1156"/>
      <c r="AH805" s="1186"/>
      <c r="AI805" s="1185" t="s">
        <v>236</v>
      </c>
      <c r="AJ805" s="1156"/>
      <c r="AK805" s="1156"/>
      <c r="AL805" s="1156"/>
      <c r="AM805" s="1156"/>
      <c r="AN805" s="1156"/>
      <c r="AO805" s="1156"/>
      <c r="AP805" s="1156"/>
      <c r="AQ805" s="1186"/>
      <c r="BG805" s="6"/>
      <c r="BQ805" s="5"/>
      <c r="BX805" s="6"/>
    </row>
    <row r="806" spans="1:76" ht="12" customHeight="1" x14ac:dyDescent="0.15">
      <c r="A806" s="1"/>
      <c r="O806" s="6"/>
      <c r="W806" s="6"/>
      <c r="Y806" s="10" t="s">
        <v>362</v>
      </c>
      <c r="Z806" s="11"/>
      <c r="AA806" s="11"/>
      <c r="AB806" s="11"/>
      <c r="AC806" s="11"/>
      <c r="AD806" s="11"/>
      <c r="AE806" s="11"/>
      <c r="AF806" s="11"/>
      <c r="AG806" s="11"/>
      <c r="AH806" s="12"/>
      <c r="AI806" s="498"/>
      <c r="AJ806" s="11"/>
      <c r="AK806" s="11" t="s">
        <v>107</v>
      </c>
      <c r="AL806" s="11"/>
      <c r="AM806" s="11" t="s">
        <v>1317</v>
      </c>
      <c r="AN806" s="11"/>
      <c r="AO806" s="11"/>
      <c r="AP806" s="11" t="s">
        <v>415</v>
      </c>
      <c r="AQ806" s="12"/>
      <c r="BG806" s="6"/>
      <c r="BQ806" s="5"/>
      <c r="BX806" s="6"/>
    </row>
    <row r="807" spans="1:76" ht="12" customHeight="1" x14ac:dyDescent="0.15">
      <c r="A807" s="1"/>
      <c r="O807" s="6"/>
      <c r="W807" s="6"/>
      <c r="Y807" s="42" t="s">
        <v>363</v>
      </c>
      <c r="Z807" s="44"/>
      <c r="AA807" s="44"/>
      <c r="AB807" s="44"/>
      <c r="AC807" s="44"/>
      <c r="AD807" s="44"/>
      <c r="AE807" s="44"/>
      <c r="AF807" s="44"/>
      <c r="AG807" s="44"/>
      <c r="AH807" s="45"/>
      <c r="AI807" s="498"/>
      <c r="AJ807" s="11"/>
      <c r="AK807" s="11" t="s">
        <v>107</v>
      </c>
      <c r="AL807" s="11"/>
      <c r="AM807" s="11" t="s">
        <v>1317</v>
      </c>
      <c r="AN807" s="11"/>
      <c r="AO807" s="11"/>
      <c r="AP807" s="11" t="s">
        <v>415</v>
      </c>
      <c r="AQ807" s="12"/>
      <c r="BG807" s="6"/>
      <c r="BQ807" s="5"/>
      <c r="BX807" s="6"/>
    </row>
    <row r="808" spans="1:76" ht="12" customHeight="1" x14ac:dyDescent="0.15">
      <c r="A808" s="1"/>
      <c r="O808" s="6"/>
      <c r="W808" s="6"/>
      <c r="Y808" s="42" t="s">
        <v>364</v>
      </c>
      <c r="Z808" s="44"/>
      <c r="AA808" s="44"/>
      <c r="AB808" s="44"/>
      <c r="AC808" s="44"/>
      <c r="AD808" s="44"/>
      <c r="AE808" s="44"/>
      <c r="AF808" s="44"/>
      <c r="AG808" s="44"/>
      <c r="AH808" s="45"/>
      <c r="AI808" s="498"/>
      <c r="AJ808" s="11"/>
      <c r="AK808" s="11" t="s">
        <v>107</v>
      </c>
      <c r="AL808" s="11"/>
      <c r="AM808" s="11" t="s">
        <v>1317</v>
      </c>
      <c r="AN808" s="11"/>
      <c r="AO808" s="11"/>
      <c r="AP808" s="11" t="s">
        <v>415</v>
      </c>
      <c r="AQ808" s="12"/>
      <c r="BG808" s="6"/>
      <c r="BQ808" s="5"/>
      <c r="BX808" s="6"/>
    </row>
    <row r="809" spans="1:76" ht="12" customHeight="1" x14ac:dyDescent="0.15">
      <c r="A809" s="1"/>
      <c r="O809" s="6"/>
      <c r="W809" s="6"/>
      <c r="Y809" s="42" t="s">
        <v>365</v>
      </c>
      <c r="Z809" s="44"/>
      <c r="AA809" s="44"/>
      <c r="AB809" s="44"/>
      <c r="AC809" s="44"/>
      <c r="AD809" s="44"/>
      <c r="AE809" s="44"/>
      <c r="AF809" s="44"/>
      <c r="AG809" s="44"/>
      <c r="AH809" s="45"/>
      <c r="AI809" s="498"/>
      <c r="AJ809" s="11"/>
      <c r="AK809" s="11" t="s">
        <v>107</v>
      </c>
      <c r="AL809" s="11"/>
      <c r="AM809" s="11" t="s">
        <v>1317</v>
      </c>
      <c r="AN809" s="11"/>
      <c r="AO809" s="11"/>
      <c r="AP809" s="11" t="s">
        <v>415</v>
      </c>
      <c r="AQ809" s="12"/>
      <c r="BG809" s="6"/>
      <c r="BQ809" s="5"/>
      <c r="BX809" s="6"/>
    </row>
    <row r="810" spans="1:76" ht="12" customHeight="1" x14ac:dyDescent="0.15">
      <c r="A810" s="1"/>
      <c r="O810" s="6"/>
      <c r="W810" s="6"/>
      <c r="BG810" s="6"/>
      <c r="BQ810" s="5"/>
      <c r="BX810" s="6"/>
    </row>
    <row r="811" spans="1:76" ht="12" customHeight="1" x14ac:dyDescent="0.15">
      <c r="A811" s="1"/>
      <c r="O811" s="6"/>
      <c r="W811" s="6"/>
      <c r="X811" s="39"/>
      <c r="BG811" s="6"/>
      <c r="BQ811" s="5"/>
      <c r="BX811" s="6"/>
    </row>
    <row r="812" spans="1:76" ht="12" customHeight="1" x14ac:dyDescent="0.15">
      <c r="A812" s="1"/>
      <c r="B812" s="7" t="s">
        <v>1410</v>
      </c>
      <c r="C812" s="2" t="s">
        <v>454</v>
      </c>
      <c r="O812" s="6"/>
      <c r="W812" s="6"/>
      <c r="X812" s="39"/>
      <c r="BG812" s="6"/>
      <c r="BQ812" s="5"/>
      <c r="BX812" s="6"/>
    </row>
    <row r="813" spans="1:76" ht="12" customHeight="1" x14ac:dyDescent="0.15">
      <c r="A813" s="1"/>
      <c r="C813" s="7" t="s">
        <v>1409</v>
      </c>
      <c r="D813" s="957" t="s">
        <v>238</v>
      </c>
      <c r="E813" s="957"/>
      <c r="F813" s="957"/>
      <c r="G813" s="957"/>
      <c r="H813" s="957"/>
      <c r="I813" s="957"/>
      <c r="J813" s="957"/>
      <c r="K813" s="957"/>
      <c r="L813" s="957"/>
      <c r="M813" s="957"/>
      <c r="N813" s="957"/>
      <c r="O813" s="958"/>
      <c r="P813" s="1"/>
      <c r="Q813" s="2" t="s">
        <v>1351</v>
      </c>
      <c r="S813" s="3" t="s">
        <v>1350</v>
      </c>
      <c r="T813" s="25"/>
      <c r="U813" s="930" t="s">
        <v>1349</v>
      </c>
      <c r="V813" s="931"/>
      <c r="W813" s="1034"/>
      <c r="X813" s="409" t="s">
        <v>1353</v>
      </c>
      <c r="Y813" s="957" t="s">
        <v>1237</v>
      </c>
      <c r="Z813" s="957"/>
      <c r="AA813" s="957"/>
      <c r="AB813" s="957"/>
      <c r="AC813" s="957"/>
      <c r="AD813" s="957"/>
      <c r="AE813" s="957"/>
      <c r="AF813" s="957"/>
      <c r="AG813" s="957"/>
      <c r="AH813" s="957"/>
      <c r="AI813" s="957"/>
      <c r="AJ813" s="957"/>
      <c r="AK813" s="957"/>
      <c r="AL813" s="957"/>
      <c r="AM813" s="957"/>
      <c r="AN813" s="957"/>
      <c r="AO813" s="957"/>
      <c r="AP813" s="957"/>
      <c r="AQ813" s="957"/>
      <c r="AR813" s="957"/>
      <c r="AS813" s="957"/>
      <c r="AT813" s="957"/>
      <c r="AU813" s="957"/>
      <c r="AV813" s="957"/>
      <c r="AW813" s="957"/>
      <c r="AX813" s="957"/>
      <c r="AY813" s="957"/>
      <c r="AZ813" s="957"/>
      <c r="BA813" s="957"/>
      <c r="BB813" s="957"/>
      <c r="BC813" s="957"/>
      <c r="BD813" s="957"/>
      <c r="BE813" s="957"/>
      <c r="BF813" s="957"/>
      <c r="BG813" s="958"/>
      <c r="BH813" s="4" t="s">
        <v>621</v>
      </c>
      <c r="BQ813" s="5"/>
      <c r="BR813" s="206"/>
      <c r="BS813" s="168"/>
      <c r="BT813" s="168"/>
      <c r="BU813" s="168"/>
      <c r="BV813" s="168"/>
      <c r="BW813" s="168"/>
      <c r="BX813" s="198"/>
    </row>
    <row r="814" spans="1:76" ht="12" customHeight="1" x14ac:dyDescent="0.15">
      <c r="A814" s="1"/>
      <c r="D814" s="957"/>
      <c r="E814" s="957"/>
      <c r="F814" s="957"/>
      <c r="G814" s="957"/>
      <c r="H814" s="957"/>
      <c r="I814" s="957"/>
      <c r="J814" s="957"/>
      <c r="K814" s="957"/>
      <c r="L814" s="957"/>
      <c r="M814" s="957"/>
      <c r="N814" s="957"/>
      <c r="O814" s="958"/>
      <c r="P814" s="1"/>
      <c r="Q814" s="2" t="s">
        <v>723</v>
      </c>
      <c r="W814" s="6"/>
      <c r="X814" s="409"/>
      <c r="Y814" s="957"/>
      <c r="Z814" s="957"/>
      <c r="AA814" s="957"/>
      <c r="AB814" s="957"/>
      <c r="AC814" s="957"/>
      <c r="AD814" s="957"/>
      <c r="AE814" s="957"/>
      <c r="AF814" s="957"/>
      <c r="AG814" s="957"/>
      <c r="AH814" s="957"/>
      <c r="AI814" s="957"/>
      <c r="AJ814" s="957"/>
      <c r="AK814" s="957"/>
      <c r="AL814" s="957"/>
      <c r="AM814" s="957"/>
      <c r="AN814" s="957"/>
      <c r="AO814" s="957"/>
      <c r="AP814" s="957"/>
      <c r="AQ814" s="957"/>
      <c r="AR814" s="957"/>
      <c r="AS814" s="957"/>
      <c r="AT814" s="957"/>
      <c r="AU814" s="957"/>
      <c r="AV814" s="957"/>
      <c r="AW814" s="957"/>
      <c r="AX814" s="957"/>
      <c r="AY814" s="957"/>
      <c r="AZ814" s="957"/>
      <c r="BA814" s="957"/>
      <c r="BB814" s="957"/>
      <c r="BC814" s="957"/>
      <c r="BD814" s="957"/>
      <c r="BE814" s="957"/>
      <c r="BF814" s="957"/>
      <c r="BG814" s="958"/>
      <c r="BQ814" s="5"/>
      <c r="BR814" s="168"/>
      <c r="BS814" s="168"/>
      <c r="BT814" s="168"/>
      <c r="BU814" s="168"/>
      <c r="BV814" s="168"/>
      <c r="BW814" s="168"/>
      <c r="BX814" s="198"/>
    </row>
    <row r="815" spans="1:76" ht="12" customHeight="1" x14ac:dyDescent="0.15">
      <c r="A815" s="1"/>
      <c r="O815" s="6"/>
      <c r="W815" s="6"/>
      <c r="X815" s="39"/>
      <c r="BG815" s="6"/>
      <c r="BQ815" s="5"/>
      <c r="BX815" s="6"/>
    </row>
    <row r="816" spans="1:76" ht="12" customHeight="1" x14ac:dyDescent="0.15">
      <c r="A816" s="1"/>
      <c r="O816" s="6"/>
      <c r="W816" s="6"/>
      <c r="X816" s="8" t="s">
        <v>1361</v>
      </c>
      <c r="Y816" s="9" t="s">
        <v>513</v>
      </c>
      <c r="Z816" s="9"/>
      <c r="AA816" s="9"/>
      <c r="AB816" s="9"/>
      <c r="AC816" s="9"/>
      <c r="AD816" s="9"/>
      <c r="AE816" s="9"/>
      <c r="AF816" s="9"/>
      <c r="AG816" s="9"/>
      <c r="AH816" s="9"/>
      <c r="AJ816" s="9"/>
      <c r="AK816" s="9"/>
      <c r="AL816" s="9"/>
      <c r="AM816" s="9"/>
      <c r="AN816" s="9"/>
      <c r="AO816" s="9"/>
      <c r="AP816" s="9"/>
      <c r="AQ816" s="9"/>
      <c r="AR816" s="9"/>
      <c r="BG816" s="6"/>
      <c r="BQ816" s="5"/>
      <c r="BX816" s="6"/>
    </row>
    <row r="817" spans="1:76" ht="12" customHeight="1" x14ac:dyDescent="0.15">
      <c r="A817" s="1"/>
      <c r="C817" s="7" t="s">
        <v>1363</v>
      </c>
      <c r="D817" s="957" t="s">
        <v>340</v>
      </c>
      <c r="E817" s="957"/>
      <c r="F817" s="957"/>
      <c r="G817" s="957"/>
      <c r="H817" s="957"/>
      <c r="I817" s="957"/>
      <c r="J817" s="957"/>
      <c r="K817" s="957"/>
      <c r="L817" s="957"/>
      <c r="M817" s="957"/>
      <c r="N817" s="957"/>
      <c r="O817" s="958"/>
      <c r="P817" s="1"/>
      <c r="Q817" s="2" t="s">
        <v>1351</v>
      </c>
      <c r="S817" s="3" t="s">
        <v>1350</v>
      </c>
      <c r="T817" s="25"/>
      <c r="U817" s="930" t="s">
        <v>1349</v>
      </c>
      <c r="V817" s="931"/>
      <c r="W817" s="1034"/>
      <c r="Y817" s="10" t="s">
        <v>366</v>
      </c>
      <c r="Z817" s="11"/>
      <c r="AA817" s="11"/>
      <c r="AB817" s="11"/>
      <c r="AC817" s="11"/>
      <c r="AD817" s="11"/>
      <c r="AE817" s="11"/>
      <c r="AF817" s="11"/>
      <c r="AG817" s="11"/>
      <c r="AH817" s="11"/>
      <c r="AI817" s="490"/>
      <c r="AJ817" s="11"/>
      <c r="AK817" s="11"/>
      <c r="AL817" s="11"/>
      <c r="AM817" s="12"/>
      <c r="AN817" s="10"/>
      <c r="AO817" s="11"/>
      <c r="AP817" s="11" t="s">
        <v>107</v>
      </c>
      <c r="AQ817" s="11"/>
      <c r="AR817" s="11" t="s">
        <v>1317</v>
      </c>
      <c r="AS817" s="11"/>
      <c r="AT817" s="11"/>
      <c r="AU817" s="11" t="s">
        <v>415</v>
      </c>
      <c r="AV817" s="12"/>
      <c r="BG817" s="6"/>
      <c r="BQ817" s="5"/>
      <c r="BX817" s="6"/>
    </row>
    <row r="818" spans="1:76" ht="12" customHeight="1" x14ac:dyDescent="0.15">
      <c r="A818" s="1"/>
      <c r="D818" s="957"/>
      <c r="E818" s="957"/>
      <c r="F818" s="957"/>
      <c r="G818" s="957"/>
      <c r="H818" s="957"/>
      <c r="I818" s="957"/>
      <c r="J818" s="957"/>
      <c r="K818" s="957"/>
      <c r="L818" s="957"/>
      <c r="M818" s="957"/>
      <c r="N818" s="957"/>
      <c r="O818" s="958"/>
      <c r="P818" s="1"/>
      <c r="Q818" s="2" t="s">
        <v>723</v>
      </c>
      <c r="W818" s="6"/>
      <c r="X818" s="409"/>
      <c r="Y818" s="345" t="s">
        <v>1638</v>
      </c>
      <c r="Z818" s="429"/>
      <c r="AA818" s="429"/>
      <c r="AB818" s="429"/>
      <c r="AC818" s="429"/>
      <c r="AD818" s="429"/>
      <c r="AE818" s="429"/>
      <c r="AF818" s="429"/>
      <c r="AG818" s="429"/>
      <c r="AH818" s="429"/>
      <c r="AI818" s="457"/>
      <c r="AJ818" s="429"/>
      <c r="AK818" s="429"/>
      <c r="AL818" s="429"/>
      <c r="AM818" s="346"/>
      <c r="AN818" s="345"/>
      <c r="AO818" s="429"/>
      <c r="AP818" s="429" t="s">
        <v>107</v>
      </c>
      <c r="AQ818" s="429"/>
      <c r="AR818" s="429" t="s">
        <v>1317</v>
      </c>
      <c r="AS818" s="429"/>
      <c r="AT818" s="429"/>
      <c r="AU818" s="429" t="s">
        <v>415</v>
      </c>
      <c r="AV818" s="346"/>
      <c r="AW818" s="168"/>
      <c r="AX818" s="168"/>
      <c r="AY818" s="168"/>
      <c r="AZ818" s="168"/>
      <c r="BA818" s="168"/>
      <c r="BB818" s="168"/>
      <c r="BC818" s="168"/>
      <c r="BD818" s="168"/>
      <c r="BE818" s="168"/>
      <c r="BF818" s="168"/>
      <c r="BG818" s="198"/>
      <c r="BQ818" s="5"/>
      <c r="BX818" s="6"/>
    </row>
    <row r="819" spans="1:76" ht="12" customHeight="1" x14ac:dyDescent="0.15">
      <c r="A819" s="1"/>
      <c r="C819" s="2"/>
      <c r="D819" s="957"/>
      <c r="E819" s="957"/>
      <c r="F819" s="957"/>
      <c r="G819" s="957"/>
      <c r="H819" s="957"/>
      <c r="I819" s="957"/>
      <c r="J819" s="957"/>
      <c r="K819" s="957"/>
      <c r="L819" s="957"/>
      <c r="M819" s="957"/>
      <c r="N819" s="957"/>
      <c r="O819" s="958"/>
      <c r="W819" s="6"/>
      <c r="Y819" s="10" t="s">
        <v>1637</v>
      </c>
      <c r="Z819" s="11"/>
      <c r="AA819" s="11"/>
      <c r="AB819" s="11"/>
      <c r="AC819" s="11"/>
      <c r="AD819" s="11"/>
      <c r="AE819" s="11"/>
      <c r="AF819" s="11"/>
      <c r="AG819" s="11"/>
      <c r="AH819" s="11"/>
      <c r="AI819" s="490"/>
      <c r="AJ819" s="11"/>
      <c r="AK819" s="11"/>
      <c r="AL819" s="11"/>
      <c r="AM819" s="12"/>
      <c r="AN819" s="10"/>
      <c r="AO819" s="11"/>
      <c r="AP819" s="11" t="s">
        <v>107</v>
      </c>
      <c r="AQ819" s="11"/>
      <c r="AR819" s="11" t="s">
        <v>1317</v>
      </c>
      <c r="AS819" s="11"/>
      <c r="AT819" s="11"/>
      <c r="AU819" s="11" t="s">
        <v>415</v>
      </c>
      <c r="AV819" s="12"/>
      <c r="BG819" s="6"/>
      <c r="BQ819" s="5"/>
      <c r="BX819" s="6"/>
    </row>
    <row r="820" spans="1:76" ht="12" customHeight="1" x14ac:dyDescent="0.15">
      <c r="A820" s="1"/>
      <c r="C820" s="2"/>
      <c r="D820" s="437"/>
      <c r="E820" s="437"/>
      <c r="F820" s="437"/>
      <c r="G820" s="437"/>
      <c r="H820" s="437"/>
      <c r="I820" s="437"/>
      <c r="J820" s="437"/>
      <c r="K820" s="437"/>
      <c r="L820" s="437"/>
      <c r="M820" s="437"/>
      <c r="N820" s="437"/>
      <c r="O820" s="438"/>
      <c r="W820" s="6"/>
      <c r="Y820" s="10" t="s">
        <v>346</v>
      </c>
      <c r="Z820" s="11"/>
      <c r="AA820" s="11"/>
      <c r="AB820" s="11"/>
      <c r="AC820" s="11"/>
      <c r="AD820" s="11"/>
      <c r="AE820" s="11"/>
      <c r="AF820" s="11"/>
      <c r="AG820" s="11"/>
      <c r="AH820" s="11"/>
      <c r="AI820" s="490"/>
      <c r="AJ820" s="11"/>
      <c r="AK820" s="11"/>
      <c r="AL820" s="11"/>
      <c r="AM820" s="12"/>
      <c r="AN820" s="10"/>
      <c r="AO820" s="11"/>
      <c r="AP820" s="11" t="s">
        <v>107</v>
      </c>
      <c r="AQ820" s="11"/>
      <c r="AR820" s="11" t="s">
        <v>14</v>
      </c>
      <c r="AS820" s="11"/>
      <c r="AT820" s="11"/>
      <c r="AU820" s="11" t="s">
        <v>415</v>
      </c>
      <c r="AV820" s="12"/>
      <c r="BG820" s="6"/>
      <c r="BQ820" s="5"/>
      <c r="BX820" s="6"/>
    </row>
    <row r="821" spans="1:76" ht="12" customHeight="1" x14ac:dyDescent="0.15">
      <c r="A821" s="1"/>
      <c r="O821" s="6"/>
      <c r="W821" s="6"/>
      <c r="X821" s="39"/>
      <c r="BG821" s="6"/>
      <c r="BQ821" s="5"/>
      <c r="BX821" s="6"/>
    </row>
    <row r="822" spans="1:76" ht="12" customHeight="1" x14ac:dyDescent="0.15">
      <c r="A822" s="1"/>
      <c r="O822" s="6"/>
      <c r="W822" s="6"/>
      <c r="X822" s="53" t="s">
        <v>1398</v>
      </c>
      <c r="Y822" s="9" t="s">
        <v>1176</v>
      </c>
      <c r="Z822" s="9"/>
      <c r="AA822" s="9"/>
      <c r="AB822" s="9"/>
      <c r="AC822" s="9"/>
      <c r="AD822" s="9"/>
      <c r="AE822" s="9"/>
      <c r="AF822" s="9"/>
      <c r="AG822" s="9"/>
      <c r="AH822" s="9"/>
      <c r="AJ822" s="9"/>
      <c r="AK822" s="9"/>
      <c r="AL822" s="9"/>
      <c r="BG822" s="6"/>
      <c r="BQ822" s="5"/>
      <c r="BX822" s="6"/>
    </row>
    <row r="823" spans="1:76" ht="12" customHeight="1" x14ac:dyDescent="0.15">
      <c r="A823" s="1"/>
      <c r="C823" s="7" t="s">
        <v>1452</v>
      </c>
      <c r="D823" s="957" t="s">
        <v>329</v>
      </c>
      <c r="E823" s="957"/>
      <c r="F823" s="957"/>
      <c r="G823" s="957"/>
      <c r="H823" s="957"/>
      <c r="I823" s="957"/>
      <c r="J823" s="957"/>
      <c r="K823" s="957"/>
      <c r="L823" s="957"/>
      <c r="M823" s="957"/>
      <c r="N823" s="957"/>
      <c r="O823" s="958"/>
      <c r="P823" s="1"/>
      <c r="Q823" s="2" t="s">
        <v>1400</v>
      </c>
      <c r="S823" s="3" t="s">
        <v>1317</v>
      </c>
      <c r="T823" s="25"/>
      <c r="U823" s="930" t="s">
        <v>1399</v>
      </c>
      <c r="V823" s="931"/>
      <c r="W823" s="1034"/>
      <c r="X823" s="39"/>
      <c r="BG823" s="6"/>
      <c r="BQ823" s="5"/>
      <c r="BX823" s="6"/>
    </row>
    <row r="824" spans="1:76" ht="12" customHeight="1" x14ac:dyDescent="0.15">
      <c r="A824" s="1"/>
      <c r="D824" s="957"/>
      <c r="E824" s="957"/>
      <c r="F824" s="957"/>
      <c r="G824" s="957"/>
      <c r="H824" s="957"/>
      <c r="I824" s="957"/>
      <c r="J824" s="957"/>
      <c r="K824" s="957"/>
      <c r="L824" s="957"/>
      <c r="M824" s="957"/>
      <c r="N824" s="957"/>
      <c r="O824" s="958"/>
      <c r="P824" s="1"/>
      <c r="Q824" s="2" t="s">
        <v>723</v>
      </c>
      <c r="W824" s="6"/>
      <c r="X824" s="39"/>
      <c r="BG824" s="6"/>
      <c r="BQ824" s="5"/>
      <c r="BX824" s="6"/>
    </row>
    <row r="825" spans="1:76" ht="12" customHeight="1" x14ac:dyDescent="0.15">
      <c r="A825" s="1"/>
      <c r="D825" s="957"/>
      <c r="E825" s="957"/>
      <c r="F825" s="957"/>
      <c r="G825" s="957"/>
      <c r="H825" s="957"/>
      <c r="I825" s="957"/>
      <c r="J825" s="957"/>
      <c r="K825" s="957"/>
      <c r="L825" s="957"/>
      <c r="M825" s="957"/>
      <c r="N825" s="957"/>
      <c r="O825" s="958"/>
      <c r="W825" s="6"/>
      <c r="X825" s="39"/>
      <c r="BG825" s="6"/>
      <c r="BQ825" s="5"/>
      <c r="BX825" s="6"/>
    </row>
    <row r="826" spans="1:76" ht="12" customHeight="1" x14ac:dyDescent="0.15">
      <c r="A826" s="42"/>
      <c r="B826" s="43"/>
      <c r="C826" s="43"/>
      <c r="D826" s="44"/>
      <c r="E826" s="44"/>
      <c r="F826" s="44"/>
      <c r="G826" s="44"/>
      <c r="H826" s="44"/>
      <c r="I826" s="44"/>
      <c r="J826" s="44"/>
      <c r="K826" s="44"/>
      <c r="L826" s="44"/>
      <c r="M826" s="44"/>
      <c r="N826" s="44"/>
      <c r="O826" s="45"/>
      <c r="P826" s="44"/>
      <c r="Q826" s="44"/>
      <c r="R826" s="44"/>
      <c r="S826" s="44"/>
      <c r="T826" s="44"/>
      <c r="U826" s="44"/>
      <c r="V826" s="44"/>
      <c r="W826" s="45"/>
      <c r="X826" s="46"/>
      <c r="Y826" s="44"/>
      <c r="Z826" s="44"/>
      <c r="AA826" s="44"/>
      <c r="AB826" s="44"/>
      <c r="AC826" s="44"/>
      <c r="AD826" s="44"/>
      <c r="AE826" s="44"/>
      <c r="AF826" s="44"/>
      <c r="AG826" s="44"/>
      <c r="AH826" s="44"/>
      <c r="AI826" s="489"/>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5"/>
      <c r="BH826" s="47"/>
      <c r="BI826" s="47"/>
      <c r="BJ826" s="47"/>
      <c r="BK826" s="47"/>
      <c r="BL826" s="47"/>
      <c r="BM826" s="47"/>
      <c r="BN826" s="47"/>
      <c r="BO826" s="47"/>
      <c r="BP826" s="47"/>
      <c r="BQ826" s="48"/>
      <c r="BR826" s="44"/>
      <c r="BS826" s="44"/>
      <c r="BT826" s="44"/>
      <c r="BU826" s="44"/>
      <c r="BV826" s="44"/>
      <c r="BW826" s="44"/>
      <c r="BX826" s="45"/>
    </row>
    <row r="827" spans="1:76" ht="12" customHeight="1" x14ac:dyDescent="0.15">
      <c r="A827" s="1"/>
      <c r="O827" s="6"/>
      <c r="W827" s="6"/>
      <c r="X827" s="39"/>
      <c r="BG827" s="6"/>
      <c r="BQ827" s="5"/>
      <c r="BX827" s="6"/>
    </row>
    <row r="828" spans="1:76" ht="12" customHeight="1" x14ac:dyDescent="0.15">
      <c r="A828" s="14" t="s">
        <v>61</v>
      </c>
      <c r="C828" s="2" t="s">
        <v>1451</v>
      </c>
      <c r="O828" s="6"/>
      <c r="W828" s="6"/>
      <c r="X828" s="39"/>
      <c r="BG828" s="6"/>
      <c r="BQ828" s="5"/>
      <c r="BX828" s="6"/>
    </row>
    <row r="829" spans="1:76" ht="12" customHeight="1" x14ac:dyDescent="0.15">
      <c r="A829" s="14"/>
      <c r="B829" s="7" t="s">
        <v>1403</v>
      </c>
      <c r="C829" s="2" t="s">
        <v>515</v>
      </c>
      <c r="O829" s="6"/>
      <c r="W829" s="6"/>
      <c r="X829" s="39"/>
      <c r="BG829" s="6"/>
      <c r="BQ829" s="5"/>
      <c r="BX829" s="6"/>
    </row>
    <row r="830" spans="1:76" ht="12" customHeight="1" x14ac:dyDescent="0.15">
      <c r="A830" s="14"/>
      <c r="C830" s="7" t="s">
        <v>1450</v>
      </c>
      <c r="D830" s="928" t="s">
        <v>1290</v>
      </c>
      <c r="E830" s="977"/>
      <c r="F830" s="977"/>
      <c r="G830" s="977"/>
      <c r="H830" s="977"/>
      <c r="I830" s="977"/>
      <c r="J830" s="977"/>
      <c r="K830" s="977"/>
      <c r="L830" s="977"/>
      <c r="M830" s="977"/>
      <c r="N830" s="977"/>
      <c r="O830" s="978"/>
      <c r="P830" s="1"/>
      <c r="Q830" s="2" t="s">
        <v>1400</v>
      </c>
      <c r="S830" s="3" t="s">
        <v>1317</v>
      </c>
      <c r="T830" s="25"/>
      <c r="U830" s="930" t="s">
        <v>1399</v>
      </c>
      <c r="V830" s="931"/>
      <c r="W830" s="1034"/>
      <c r="X830" s="3" t="s">
        <v>1402</v>
      </c>
      <c r="Y830" s="957" t="s">
        <v>1291</v>
      </c>
      <c r="Z830" s="957"/>
      <c r="AA830" s="957"/>
      <c r="AB830" s="957"/>
      <c r="AC830" s="957"/>
      <c r="AD830" s="957"/>
      <c r="AE830" s="957"/>
      <c r="AF830" s="957"/>
      <c r="AG830" s="957"/>
      <c r="AH830" s="957"/>
      <c r="AI830" s="957"/>
      <c r="AJ830" s="957"/>
      <c r="AK830" s="957"/>
      <c r="AL830" s="957"/>
      <c r="AM830" s="957"/>
      <c r="AN830" s="957"/>
      <c r="AO830" s="957"/>
      <c r="AP830" s="957"/>
      <c r="AQ830" s="957"/>
      <c r="AR830" s="957"/>
      <c r="AS830" s="957"/>
      <c r="AT830" s="957"/>
      <c r="AU830" s="957"/>
      <c r="AV830" s="957"/>
      <c r="AW830" s="957"/>
      <c r="AX830" s="957"/>
      <c r="AY830" s="957"/>
      <c r="AZ830" s="957"/>
      <c r="BA830" s="957"/>
      <c r="BB830" s="957"/>
      <c r="BC830" s="957"/>
      <c r="BD830" s="957"/>
      <c r="BE830" s="957"/>
      <c r="BF830" s="957"/>
      <c r="BG830" s="958"/>
      <c r="BH830" s="4" t="s">
        <v>1292</v>
      </c>
      <c r="BQ830" s="5"/>
      <c r="BX830" s="6"/>
    </row>
    <row r="831" spans="1:76" ht="12" customHeight="1" x14ac:dyDescent="0.15">
      <c r="A831" s="14"/>
      <c r="D831" s="977"/>
      <c r="E831" s="977"/>
      <c r="F831" s="977"/>
      <c r="G831" s="977"/>
      <c r="H831" s="977"/>
      <c r="I831" s="977"/>
      <c r="J831" s="977"/>
      <c r="K831" s="977"/>
      <c r="L831" s="977"/>
      <c r="M831" s="977"/>
      <c r="N831" s="977"/>
      <c r="O831" s="978"/>
      <c r="P831" s="1"/>
      <c r="Q831" s="2" t="s">
        <v>723</v>
      </c>
      <c r="W831" s="6"/>
      <c r="Y831" s="957"/>
      <c r="Z831" s="957"/>
      <c r="AA831" s="957"/>
      <c r="AB831" s="957"/>
      <c r="AC831" s="957"/>
      <c r="AD831" s="957"/>
      <c r="AE831" s="957"/>
      <c r="AF831" s="957"/>
      <c r="AG831" s="957"/>
      <c r="AH831" s="957"/>
      <c r="AI831" s="957"/>
      <c r="AJ831" s="957"/>
      <c r="AK831" s="957"/>
      <c r="AL831" s="957"/>
      <c r="AM831" s="957"/>
      <c r="AN831" s="957"/>
      <c r="AO831" s="957"/>
      <c r="AP831" s="957"/>
      <c r="AQ831" s="957"/>
      <c r="AR831" s="957"/>
      <c r="AS831" s="957"/>
      <c r="AT831" s="957"/>
      <c r="AU831" s="957"/>
      <c r="AV831" s="957"/>
      <c r="AW831" s="957"/>
      <c r="AX831" s="957"/>
      <c r="AY831" s="957"/>
      <c r="AZ831" s="957"/>
      <c r="BA831" s="957"/>
      <c r="BB831" s="957"/>
      <c r="BC831" s="957"/>
      <c r="BD831" s="957"/>
      <c r="BE831" s="957"/>
      <c r="BF831" s="957"/>
      <c r="BG831" s="958"/>
      <c r="BH831" s="1006" t="s">
        <v>1905</v>
      </c>
      <c r="BI831" s="912"/>
      <c r="BJ831" s="912"/>
      <c r="BK831" s="912"/>
      <c r="BL831" s="912"/>
      <c r="BM831" s="912"/>
      <c r="BN831" s="912"/>
      <c r="BO831" s="912"/>
      <c r="BP831" s="912"/>
      <c r="BQ831" s="1107"/>
      <c r="BX831" s="6"/>
    </row>
    <row r="832" spans="1:76" ht="12" customHeight="1" x14ac:dyDescent="0.15">
      <c r="A832" s="14"/>
      <c r="D832" s="977"/>
      <c r="E832" s="977"/>
      <c r="F832" s="977"/>
      <c r="G832" s="977"/>
      <c r="H832" s="977"/>
      <c r="I832" s="977"/>
      <c r="J832" s="977"/>
      <c r="K832" s="977"/>
      <c r="L832" s="977"/>
      <c r="M832" s="977"/>
      <c r="N832" s="977"/>
      <c r="O832" s="978"/>
      <c r="W832" s="6"/>
      <c r="Y832" s="957"/>
      <c r="Z832" s="957"/>
      <c r="AA832" s="957"/>
      <c r="AB832" s="957"/>
      <c r="AC832" s="957"/>
      <c r="AD832" s="957"/>
      <c r="AE832" s="957"/>
      <c r="AF832" s="957"/>
      <c r="AG832" s="957"/>
      <c r="AH832" s="957"/>
      <c r="AI832" s="957"/>
      <c r="AJ832" s="957"/>
      <c r="AK832" s="957"/>
      <c r="AL832" s="957"/>
      <c r="AM832" s="957"/>
      <c r="AN832" s="957"/>
      <c r="AO832" s="957"/>
      <c r="AP832" s="957"/>
      <c r="AQ832" s="957"/>
      <c r="AR832" s="957"/>
      <c r="AS832" s="957"/>
      <c r="AT832" s="957"/>
      <c r="AU832" s="957"/>
      <c r="AV832" s="957"/>
      <c r="AW832" s="957"/>
      <c r="AX832" s="957"/>
      <c r="AY832" s="957"/>
      <c r="AZ832" s="957"/>
      <c r="BA832" s="957"/>
      <c r="BB832" s="957"/>
      <c r="BC832" s="957"/>
      <c r="BD832" s="957"/>
      <c r="BE832" s="957"/>
      <c r="BF832" s="957"/>
      <c r="BG832" s="958"/>
      <c r="BH832" s="1108"/>
      <c r="BI832" s="912"/>
      <c r="BJ832" s="912"/>
      <c r="BK832" s="912"/>
      <c r="BL832" s="912"/>
      <c r="BM832" s="912"/>
      <c r="BN832" s="912"/>
      <c r="BO832" s="912"/>
      <c r="BP832" s="912"/>
      <c r="BQ832" s="1107"/>
      <c r="BX832" s="6"/>
    </row>
    <row r="833" spans="1:76" ht="12" customHeight="1" x14ac:dyDescent="0.15">
      <c r="A833" s="14"/>
      <c r="C833" s="1032" t="s">
        <v>1446</v>
      </c>
      <c r="D833" s="977"/>
      <c r="E833" s="977"/>
      <c r="F833" s="977"/>
      <c r="G833" s="977"/>
      <c r="H833" s="977"/>
      <c r="I833" s="977"/>
      <c r="J833" s="977"/>
      <c r="K833" s="977"/>
      <c r="L833" s="977"/>
      <c r="M833" s="977"/>
      <c r="N833" s="977"/>
      <c r="O833" s="978"/>
      <c r="W833" s="6"/>
      <c r="BG833" s="6"/>
      <c r="BQ833" s="5"/>
      <c r="BX833" s="6"/>
    </row>
    <row r="834" spans="1:76" ht="12" customHeight="1" x14ac:dyDescent="0.15">
      <c r="A834" s="14"/>
      <c r="C834" s="977"/>
      <c r="D834" s="977"/>
      <c r="E834" s="977"/>
      <c r="F834" s="977"/>
      <c r="G834" s="977"/>
      <c r="H834" s="977"/>
      <c r="I834" s="977"/>
      <c r="J834" s="977"/>
      <c r="K834" s="977"/>
      <c r="L834" s="977"/>
      <c r="M834" s="977"/>
      <c r="N834" s="977"/>
      <c r="O834" s="978"/>
      <c r="W834" s="6"/>
      <c r="Y834" s="2" t="s">
        <v>1449</v>
      </c>
      <c r="BG834" s="6"/>
      <c r="BQ834" s="5"/>
      <c r="BX834" s="6"/>
    </row>
    <row r="835" spans="1:76" ht="12" customHeight="1" x14ac:dyDescent="0.15">
      <c r="A835" s="1"/>
      <c r="O835" s="6"/>
      <c r="W835" s="6"/>
      <c r="Z835" s="3" t="s">
        <v>1317</v>
      </c>
      <c r="AA835" s="2" t="s">
        <v>1293</v>
      </c>
      <c r="BG835" s="6"/>
      <c r="BQ835" s="5"/>
      <c r="BX835" s="6"/>
    </row>
    <row r="836" spans="1:76" ht="12" customHeight="1" x14ac:dyDescent="0.15">
      <c r="A836" s="1"/>
      <c r="O836" s="6"/>
      <c r="W836" s="6"/>
      <c r="Z836" s="3" t="s">
        <v>1317</v>
      </c>
      <c r="AA836" s="2" t="s">
        <v>1294</v>
      </c>
      <c r="BG836" s="6"/>
      <c r="BQ836" s="5"/>
      <c r="BX836" s="6"/>
    </row>
    <row r="837" spans="1:76" ht="12" customHeight="1" x14ac:dyDescent="0.15">
      <c r="A837" s="1"/>
      <c r="C837" s="7" t="s">
        <v>1448</v>
      </c>
      <c r="D837" s="928" t="s">
        <v>1447</v>
      </c>
      <c r="E837" s="977"/>
      <c r="F837" s="977"/>
      <c r="G837" s="977"/>
      <c r="H837" s="977"/>
      <c r="I837" s="977"/>
      <c r="J837" s="977"/>
      <c r="K837" s="977"/>
      <c r="L837" s="977"/>
      <c r="M837" s="977"/>
      <c r="N837" s="977"/>
      <c r="O837" s="978"/>
      <c r="P837" s="1"/>
      <c r="Q837" s="2" t="s">
        <v>1400</v>
      </c>
      <c r="S837" s="3" t="s">
        <v>1317</v>
      </c>
      <c r="T837" s="25"/>
      <c r="U837" s="930" t="s">
        <v>1399</v>
      </c>
      <c r="V837" s="931"/>
      <c r="W837" s="1034"/>
      <c r="Z837" s="3" t="s">
        <v>1317</v>
      </c>
      <c r="AA837" s="928" t="s">
        <v>1295</v>
      </c>
      <c r="AB837" s="977"/>
      <c r="AC837" s="977"/>
      <c r="AD837" s="977"/>
      <c r="AE837" s="977"/>
      <c r="AF837" s="977"/>
      <c r="AG837" s="977"/>
      <c r="AH837" s="977"/>
      <c r="AI837" s="977"/>
      <c r="AJ837" s="977"/>
      <c r="AK837" s="977"/>
      <c r="AL837" s="977"/>
      <c r="AM837" s="977"/>
      <c r="AN837" s="977"/>
      <c r="AO837" s="977"/>
      <c r="AP837" s="977"/>
      <c r="AQ837" s="977"/>
      <c r="AR837" s="977"/>
      <c r="AS837" s="977"/>
      <c r="AT837" s="977"/>
      <c r="AU837" s="977"/>
      <c r="AV837" s="977"/>
      <c r="AW837" s="977"/>
      <c r="AX837" s="977"/>
      <c r="AY837" s="977"/>
      <c r="AZ837" s="977"/>
      <c r="BA837" s="977"/>
      <c r="BB837" s="977"/>
      <c r="BC837" s="977"/>
      <c r="BD837" s="977"/>
      <c r="BE837" s="977"/>
      <c r="BF837" s="977"/>
      <c r="BG837" s="978"/>
      <c r="BH837" s="4" t="s">
        <v>1296</v>
      </c>
      <c r="BQ837" s="5"/>
      <c r="BX837" s="6"/>
    </row>
    <row r="838" spans="1:76" ht="12" customHeight="1" x14ac:dyDescent="0.15">
      <c r="A838" s="1"/>
      <c r="C838" s="2"/>
      <c r="D838" s="977"/>
      <c r="E838" s="977"/>
      <c r="F838" s="977"/>
      <c r="G838" s="977"/>
      <c r="H838" s="977"/>
      <c r="I838" s="977"/>
      <c r="J838" s="977"/>
      <c r="K838" s="977"/>
      <c r="L838" s="977"/>
      <c r="M838" s="977"/>
      <c r="N838" s="977"/>
      <c r="O838" s="978"/>
      <c r="P838" s="1"/>
      <c r="Q838" s="2" t="s">
        <v>723</v>
      </c>
      <c r="W838" s="6"/>
      <c r="AA838" s="977"/>
      <c r="AB838" s="977"/>
      <c r="AC838" s="977"/>
      <c r="AD838" s="977"/>
      <c r="AE838" s="977"/>
      <c r="AF838" s="977"/>
      <c r="AG838" s="977"/>
      <c r="AH838" s="977"/>
      <c r="AI838" s="977"/>
      <c r="AJ838" s="977"/>
      <c r="AK838" s="977"/>
      <c r="AL838" s="977"/>
      <c r="AM838" s="977"/>
      <c r="AN838" s="977"/>
      <c r="AO838" s="977"/>
      <c r="AP838" s="977"/>
      <c r="AQ838" s="977"/>
      <c r="AR838" s="977"/>
      <c r="AS838" s="977"/>
      <c r="AT838" s="977"/>
      <c r="AU838" s="977"/>
      <c r="AV838" s="977"/>
      <c r="AW838" s="977"/>
      <c r="AX838" s="977"/>
      <c r="AY838" s="977"/>
      <c r="AZ838" s="977"/>
      <c r="BA838" s="977"/>
      <c r="BB838" s="977"/>
      <c r="BC838" s="977"/>
      <c r="BD838" s="977"/>
      <c r="BE838" s="977"/>
      <c r="BF838" s="977"/>
      <c r="BG838" s="978"/>
      <c r="BH838" s="924" t="s">
        <v>1906</v>
      </c>
      <c r="BI838" s="925"/>
      <c r="BJ838" s="925"/>
      <c r="BK838" s="925"/>
      <c r="BL838" s="925"/>
      <c r="BM838" s="925"/>
      <c r="BN838" s="925"/>
      <c r="BO838" s="925"/>
      <c r="BP838" s="925"/>
      <c r="BQ838" s="926"/>
      <c r="BX838" s="6"/>
    </row>
    <row r="839" spans="1:76" ht="12" customHeight="1" x14ac:dyDescent="0.15">
      <c r="A839" s="1"/>
      <c r="C839" s="1032" t="s">
        <v>1446</v>
      </c>
      <c r="D839" s="977"/>
      <c r="E839" s="977"/>
      <c r="F839" s="977"/>
      <c r="G839" s="977"/>
      <c r="H839" s="977"/>
      <c r="I839" s="977"/>
      <c r="J839" s="977"/>
      <c r="K839" s="977"/>
      <c r="L839" s="977"/>
      <c r="M839" s="977"/>
      <c r="N839" s="977"/>
      <c r="O839" s="978"/>
      <c r="W839" s="6"/>
      <c r="X839" s="39"/>
      <c r="BG839" s="6"/>
      <c r="BH839" s="927"/>
      <c r="BI839" s="925"/>
      <c r="BJ839" s="925"/>
      <c r="BK839" s="925"/>
      <c r="BL839" s="925"/>
      <c r="BM839" s="925"/>
      <c r="BN839" s="925"/>
      <c r="BO839" s="925"/>
      <c r="BP839" s="925"/>
      <c r="BQ839" s="926"/>
      <c r="BX839" s="6"/>
    </row>
    <row r="840" spans="1:76" ht="12" customHeight="1" x14ac:dyDescent="0.15">
      <c r="A840" s="1"/>
      <c r="C840" s="977"/>
      <c r="D840" s="977"/>
      <c r="E840" s="977"/>
      <c r="F840" s="977"/>
      <c r="G840" s="977"/>
      <c r="H840" s="977"/>
      <c r="I840" s="977"/>
      <c r="J840" s="977"/>
      <c r="K840" s="977"/>
      <c r="L840" s="977"/>
      <c r="M840" s="977"/>
      <c r="N840" s="977"/>
      <c r="O840" s="978"/>
      <c r="W840" s="6"/>
      <c r="X840" s="8" t="s">
        <v>1398</v>
      </c>
      <c r="Y840" s="9" t="s">
        <v>1297</v>
      </c>
      <c r="Z840" s="9"/>
      <c r="AA840" s="9"/>
      <c r="AB840" s="9"/>
      <c r="AC840" s="9"/>
      <c r="AD840" s="9"/>
      <c r="AE840" s="9"/>
      <c r="AF840" s="9"/>
      <c r="AG840" s="9"/>
      <c r="AH840" s="9"/>
      <c r="AJ840" s="9"/>
      <c r="AK840" s="9"/>
      <c r="AL840" s="9"/>
      <c r="AM840" s="9"/>
      <c r="AN840" s="9"/>
      <c r="AO840" s="9"/>
      <c r="AP840" s="9"/>
      <c r="AQ840" s="9"/>
      <c r="AR840" s="9"/>
      <c r="AS840" s="9"/>
      <c r="AT840" s="9"/>
      <c r="AU840" s="9"/>
      <c r="AV840" s="9"/>
      <c r="AW840" s="9"/>
      <c r="BG840" s="6"/>
      <c r="BQ840" s="5"/>
      <c r="BX840" s="6"/>
    </row>
    <row r="841" spans="1:76" ht="12" customHeight="1" x14ac:dyDescent="0.15">
      <c r="A841" s="1"/>
      <c r="O841" s="6"/>
      <c r="W841" s="6"/>
      <c r="Y841" s="10" t="s">
        <v>1298</v>
      </c>
      <c r="Z841" s="11"/>
      <c r="AA841" s="11"/>
      <c r="AB841" s="11"/>
      <c r="AC841" s="11"/>
      <c r="AD841" s="11"/>
      <c r="AE841" s="11"/>
      <c r="AF841" s="11"/>
      <c r="AG841" s="11"/>
      <c r="AH841" s="12"/>
      <c r="AI841" s="498"/>
      <c r="AJ841" s="11"/>
      <c r="AK841" s="968" t="s">
        <v>66</v>
      </c>
      <c r="AL841" s="968"/>
      <c r="AM841" s="968"/>
      <c r="AN841" s="968"/>
      <c r="AO841" s="968"/>
      <c r="AP841" s="968"/>
      <c r="AQ841" s="968"/>
      <c r="AR841" s="968"/>
      <c r="AS841" s="968"/>
      <c r="AT841" s="968"/>
      <c r="AU841" s="968"/>
      <c r="AV841" s="968"/>
      <c r="AW841" s="11" t="s">
        <v>1433</v>
      </c>
      <c r="AX841" s="11" t="s">
        <v>1317</v>
      </c>
      <c r="AY841" s="11"/>
      <c r="AZ841" s="11"/>
      <c r="BA841" s="11" t="s">
        <v>415</v>
      </c>
      <c r="BB841" s="12"/>
      <c r="BG841" s="6"/>
      <c r="BQ841" s="5"/>
      <c r="BX841" s="6"/>
    </row>
    <row r="842" spans="1:76" ht="12" customHeight="1" x14ac:dyDescent="0.15">
      <c r="A842" s="1"/>
      <c r="O842" s="6"/>
      <c r="W842" s="6"/>
      <c r="Y842" s="10" t="s">
        <v>488</v>
      </c>
      <c r="Z842" s="11"/>
      <c r="AA842" s="11"/>
      <c r="AB842" s="11"/>
      <c r="AC842" s="11"/>
      <c r="AD842" s="11"/>
      <c r="AE842" s="11"/>
      <c r="AF842" s="11"/>
      <c r="AG842" s="11"/>
      <c r="AH842" s="12"/>
      <c r="AI842" s="498"/>
      <c r="AJ842" s="11"/>
      <c r="AK842" s="11" t="s">
        <v>107</v>
      </c>
      <c r="AL842" s="11"/>
      <c r="AM842" s="11"/>
      <c r="AN842" s="11"/>
      <c r="AO842" s="11"/>
      <c r="AP842" s="11"/>
      <c r="AQ842" s="11"/>
      <c r="AR842" s="11" t="s">
        <v>1317</v>
      </c>
      <c r="AS842" s="11"/>
      <c r="AT842" s="11"/>
      <c r="AU842" s="11"/>
      <c r="AV842" s="11"/>
      <c r="AW842" s="11"/>
      <c r="AX842" s="11"/>
      <c r="AY842" s="11"/>
      <c r="AZ842" s="11"/>
      <c r="BA842" s="11" t="s">
        <v>415</v>
      </c>
      <c r="BB842" s="12"/>
      <c r="BG842" s="6"/>
      <c r="BQ842" s="5"/>
      <c r="BX842" s="6"/>
    </row>
    <row r="843" spans="1:76" ht="12" customHeight="1" x14ac:dyDescent="0.15">
      <c r="A843" s="1"/>
      <c r="O843" s="6"/>
      <c r="W843" s="6"/>
      <c r="Y843" s="10" t="s">
        <v>1299</v>
      </c>
      <c r="Z843" s="11"/>
      <c r="AA843" s="11"/>
      <c r="AB843" s="11"/>
      <c r="AC843" s="11"/>
      <c r="AD843" s="11"/>
      <c r="AE843" s="11"/>
      <c r="AF843" s="11"/>
      <c r="AG843" s="11"/>
      <c r="AH843" s="12"/>
      <c r="AI843" s="498"/>
      <c r="AJ843" s="11"/>
      <c r="AK843" s="968" t="s">
        <v>66</v>
      </c>
      <c r="AL843" s="968"/>
      <c r="AM843" s="968"/>
      <c r="AN843" s="968"/>
      <c r="AO843" s="968"/>
      <c r="AP843" s="968"/>
      <c r="AQ843" s="968"/>
      <c r="AR843" s="968"/>
      <c r="AS843" s="968"/>
      <c r="AT843" s="968"/>
      <c r="AU843" s="968"/>
      <c r="AV843" s="968"/>
      <c r="AW843" s="11" t="s">
        <v>1433</v>
      </c>
      <c r="AX843" s="11" t="s">
        <v>1317</v>
      </c>
      <c r="AY843" s="11"/>
      <c r="AZ843" s="11"/>
      <c r="BA843" s="11" t="s">
        <v>415</v>
      </c>
      <c r="BB843" s="12"/>
      <c r="BG843" s="6"/>
      <c r="BQ843" s="5"/>
      <c r="BX843" s="6"/>
    </row>
    <row r="844" spans="1:76" ht="12" customHeight="1" x14ac:dyDescent="0.15">
      <c r="A844" s="1"/>
      <c r="O844" s="6"/>
      <c r="W844" s="6"/>
      <c r="Y844" s="10" t="s">
        <v>1300</v>
      </c>
      <c r="Z844" s="11"/>
      <c r="AA844" s="11"/>
      <c r="AB844" s="11"/>
      <c r="AC844" s="11"/>
      <c r="AD844" s="11"/>
      <c r="AE844" s="11"/>
      <c r="AF844" s="11"/>
      <c r="AG844" s="11"/>
      <c r="AH844" s="12"/>
      <c r="AI844" s="498"/>
      <c r="AJ844" s="11"/>
      <c r="AK844" s="968" t="s">
        <v>1301</v>
      </c>
      <c r="AL844" s="968"/>
      <c r="AM844" s="968"/>
      <c r="AN844" s="968"/>
      <c r="AO844" s="968"/>
      <c r="AP844" s="968"/>
      <c r="AQ844" s="968"/>
      <c r="AR844" s="11" t="s">
        <v>1302</v>
      </c>
      <c r="AS844" s="968"/>
      <c r="AT844" s="968"/>
      <c r="AU844" s="11" t="s">
        <v>1303</v>
      </c>
      <c r="AV844" s="11"/>
      <c r="AW844" s="11"/>
      <c r="AX844" s="11" t="s">
        <v>1317</v>
      </c>
      <c r="AY844" s="11"/>
      <c r="AZ844" s="11"/>
      <c r="BA844" s="11" t="s">
        <v>415</v>
      </c>
      <c r="BB844" s="12"/>
      <c r="BG844" s="6"/>
      <c r="BQ844" s="5"/>
      <c r="BX844" s="6"/>
    </row>
    <row r="845" spans="1:76" ht="11.25" customHeight="1" x14ac:dyDescent="0.15">
      <c r="A845" s="1"/>
      <c r="O845" s="6"/>
      <c r="W845" s="6"/>
      <c r="X845" s="39"/>
      <c r="BG845" s="6"/>
      <c r="BQ845" s="5"/>
      <c r="BX845" s="6"/>
    </row>
    <row r="846" spans="1:76" ht="12" customHeight="1" x14ac:dyDescent="0.15">
      <c r="A846" s="1"/>
      <c r="C846" s="7" t="s">
        <v>1344</v>
      </c>
      <c r="D846" s="928" t="s">
        <v>1445</v>
      </c>
      <c r="E846" s="977"/>
      <c r="F846" s="977"/>
      <c r="G846" s="977"/>
      <c r="H846" s="977"/>
      <c r="I846" s="977"/>
      <c r="J846" s="977"/>
      <c r="K846" s="977"/>
      <c r="L846" s="977"/>
      <c r="M846" s="977"/>
      <c r="N846" s="977"/>
      <c r="O846" s="978"/>
      <c r="Q846" s="2" t="s">
        <v>1351</v>
      </c>
      <c r="S846" s="3" t="s">
        <v>1350</v>
      </c>
      <c r="T846" s="25"/>
      <c r="U846" s="930" t="s">
        <v>1349</v>
      </c>
      <c r="V846" s="931"/>
      <c r="W846" s="1034"/>
      <c r="Y846" s="2" t="s">
        <v>1444</v>
      </c>
      <c r="AS846" s="28"/>
      <c r="AT846" s="28"/>
      <c r="AU846" s="28"/>
      <c r="AV846" s="28"/>
      <c r="AW846" s="28"/>
      <c r="AX846" s="28"/>
      <c r="AY846" s="28"/>
      <c r="AZ846" s="28"/>
      <c r="BA846" s="28"/>
      <c r="BB846" s="28"/>
      <c r="BC846" s="28"/>
      <c r="BD846" s="28"/>
      <c r="BE846" s="28"/>
      <c r="BF846" s="28"/>
      <c r="BG846" s="29"/>
      <c r="BH846" s="4" t="s">
        <v>151</v>
      </c>
      <c r="BQ846" s="5"/>
      <c r="BX846" s="6"/>
    </row>
    <row r="847" spans="1:76" ht="12" customHeight="1" x14ac:dyDescent="0.15">
      <c r="A847" s="1"/>
      <c r="D847" s="977"/>
      <c r="E847" s="977"/>
      <c r="F847" s="977"/>
      <c r="G847" s="977"/>
      <c r="H847" s="977"/>
      <c r="I847" s="977"/>
      <c r="J847" s="977"/>
      <c r="K847" s="977"/>
      <c r="L847" s="977"/>
      <c r="M847" s="977"/>
      <c r="N847" s="977"/>
      <c r="O847" s="978"/>
      <c r="Q847" s="2" t="s">
        <v>723</v>
      </c>
      <c r="W847" s="6"/>
      <c r="Z847" s="3" t="s">
        <v>1350</v>
      </c>
      <c r="AA847" s="928" t="s">
        <v>1443</v>
      </c>
      <c r="AB847" s="977"/>
      <c r="AC847" s="977"/>
      <c r="AD847" s="977"/>
      <c r="AE847" s="977"/>
      <c r="AF847" s="977"/>
      <c r="AG847" s="977"/>
      <c r="AH847" s="977"/>
      <c r="AI847" s="977"/>
      <c r="AJ847" s="977"/>
      <c r="AK847" s="977"/>
      <c r="AL847" s="977"/>
      <c r="AM847" s="977"/>
      <c r="AN847" s="977"/>
      <c r="AO847" s="977"/>
      <c r="AP847" s="977"/>
      <c r="AQ847" s="977"/>
      <c r="AR847" s="977"/>
      <c r="AS847" s="977"/>
      <c r="AT847" s="977"/>
      <c r="AU847" s="977"/>
      <c r="AV847" s="977"/>
      <c r="AW847" s="977"/>
      <c r="AX847" s="977"/>
      <c r="AY847" s="977"/>
      <c r="AZ847" s="977"/>
      <c r="BA847" s="977"/>
      <c r="BB847" s="977"/>
      <c r="BC847" s="977"/>
      <c r="BD847" s="977"/>
      <c r="BE847" s="977"/>
      <c r="BF847" s="977"/>
      <c r="BG847" s="978"/>
      <c r="BH847" s="932" t="s">
        <v>388</v>
      </c>
      <c r="BI847" s="933"/>
      <c r="BJ847" s="933"/>
      <c r="BK847" s="933"/>
      <c r="BL847" s="933"/>
      <c r="BM847" s="933"/>
      <c r="BN847" s="933"/>
      <c r="BO847" s="933"/>
      <c r="BP847" s="933"/>
      <c r="BQ847" s="934"/>
      <c r="BX847" s="6"/>
    </row>
    <row r="848" spans="1:76" ht="12.75" customHeight="1" x14ac:dyDescent="0.15">
      <c r="A848" s="1"/>
      <c r="C848" s="1032" t="s">
        <v>1442</v>
      </c>
      <c r="D848" s="977"/>
      <c r="E848" s="977"/>
      <c r="F848" s="977"/>
      <c r="G848" s="977"/>
      <c r="H848" s="977"/>
      <c r="I848" s="977"/>
      <c r="J848" s="977"/>
      <c r="K848" s="977"/>
      <c r="L848" s="977"/>
      <c r="M848" s="977"/>
      <c r="N848" s="977"/>
      <c r="O848" s="978"/>
      <c r="W848" s="6"/>
      <c r="AA848" s="977"/>
      <c r="AB848" s="977"/>
      <c r="AC848" s="977"/>
      <c r="AD848" s="977"/>
      <c r="AE848" s="977"/>
      <c r="AF848" s="977"/>
      <c r="AG848" s="977"/>
      <c r="AH848" s="977"/>
      <c r="AI848" s="977"/>
      <c r="AJ848" s="977"/>
      <c r="AK848" s="977"/>
      <c r="AL848" s="977"/>
      <c r="AM848" s="977"/>
      <c r="AN848" s="977"/>
      <c r="AO848" s="977"/>
      <c r="AP848" s="977"/>
      <c r="AQ848" s="977"/>
      <c r="AR848" s="977"/>
      <c r="AS848" s="977"/>
      <c r="AT848" s="977"/>
      <c r="AU848" s="977"/>
      <c r="AV848" s="977"/>
      <c r="AW848" s="977"/>
      <c r="AX848" s="977"/>
      <c r="AY848" s="977"/>
      <c r="AZ848" s="977"/>
      <c r="BA848" s="977"/>
      <c r="BB848" s="977"/>
      <c r="BC848" s="977"/>
      <c r="BD848" s="977"/>
      <c r="BE848" s="977"/>
      <c r="BF848" s="977"/>
      <c r="BG848" s="978"/>
      <c r="BH848" s="932"/>
      <c r="BI848" s="933"/>
      <c r="BJ848" s="933"/>
      <c r="BK848" s="933"/>
      <c r="BL848" s="933"/>
      <c r="BM848" s="933"/>
      <c r="BN848" s="933"/>
      <c r="BO848" s="933"/>
      <c r="BP848" s="933"/>
      <c r="BQ848" s="934"/>
      <c r="BX848" s="6"/>
    </row>
    <row r="849" spans="1:76" ht="12" customHeight="1" x14ac:dyDescent="0.15">
      <c r="A849" s="1"/>
      <c r="C849" s="977"/>
      <c r="D849" s="977"/>
      <c r="E849" s="977"/>
      <c r="F849" s="977"/>
      <c r="G849" s="977"/>
      <c r="H849" s="977"/>
      <c r="I849" s="977"/>
      <c r="J849" s="977"/>
      <c r="K849" s="977"/>
      <c r="L849" s="977"/>
      <c r="M849" s="977"/>
      <c r="N849" s="977"/>
      <c r="O849" s="978"/>
      <c r="W849" s="6"/>
      <c r="X849" s="39"/>
      <c r="Z849" s="3" t="s">
        <v>1342</v>
      </c>
      <c r="AA849" s="928" t="s">
        <v>183</v>
      </c>
      <c r="AB849" s="928"/>
      <c r="AC849" s="928"/>
      <c r="AD849" s="928"/>
      <c r="AE849" s="928"/>
      <c r="AF849" s="928"/>
      <c r="AG849" s="928"/>
      <c r="AH849" s="928"/>
      <c r="AI849" s="928"/>
      <c r="AJ849" s="928"/>
      <c r="AK849" s="928"/>
      <c r="AL849" s="928"/>
      <c r="AM849" s="928"/>
      <c r="AN849" s="928"/>
      <c r="AO849" s="928"/>
      <c r="AP849" s="928"/>
      <c r="AQ849" s="928"/>
      <c r="AR849" s="928"/>
      <c r="AS849" s="928"/>
      <c r="AT849" s="928"/>
      <c r="AU849" s="928"/>
      <c r="AV849" s="928"/>
      <c r="AW849" s="928"/>
      <c r="AX849" s="928"/>
      <c r="AY849" s="928"/>
      <c r="AZ849" s="928"/>
      <c r="BA849" s="928"/>
      <c r="BB849" s="928"/>
      <c r="BC849" s="928"/>
      <c r="BD849" s="928"/>
      <c r="BE849" s="928"/>
      <c r="BF849" s="928"/>
      <c r="BG849" s="929"/>
      <c r="BH849" s="4" t="s">
        <v>1441</v>
      </c>
      <c r="BQ849" s="5"/>
      <c r="BX849" s="6"/>
    </row>
    <row r="850" spans="1:76" ht="12" customHeight="1" x14ac:dyDescent="0.15">
      <c r="A850" s="1"/>
      <c r="O850" s="6"/>
      <c r="W850" s="6"/>
      <c r="AA850" s="928"/>
      <c r="AB850" s="928"/>
      <c r="AC850" s="928"/>
      <c r="AD850" s="928"/>
      <c r="AE850" s="928"/>
      <c r="AF850" s="928"/>
      <c r="AG850" s="928"/>
      <c r="AH850" s="928"/>
      <c r="AI850" s="928"/>
      <c r="AJ850" s="928"/>
      <c r="AK850" s="928"/>
      <c r="AL850" s="928"/>
      <c r="AM850" s="928"/>
      <c r="AN850" s="928"/>
      <c r="AO850" s="928"/>
      <c r="AP850" s="928"/>
      <c r="AQ850" s="928"/>
      <c r="AR850" s="928"/>
      <c r="AS850" s="928"/>
      <c r="AT850" s="928"/>
      <c r="AU850" s="928"/>
      <c r="AV850" s="928"/>
      <c r="AW850" s="928"/>
      <c r="AX850" s="928"/>
      <c r="AY850" s="928"/>
      <c r="AZ850" s="928"/>
      <c r="BA850" s="928"/>
      <c r="BB850" s="928"/>
      <c r="BC850" s="928"/>
      <c r="BD850" s="928"/>
      <c r="BE850" s="928"/>
      <c r="BF850" s="928"/>
      <c r="BG850" s="929"/>
      <c r="BQ850" s="5"/>
      <c r="BX850" s="6"/>
    </row>
    <row r="851" spans="1:76" ht="11.25" customHeight="1" x14ac:dyDescent="0.15">
      <c r="A851" s="1"/>
      <c r="O851" s="6"/>
      <c r="W851" s="6"/>
      <c r="X851" s="409" t="s">
        <v>1345</v>
      </c>
      <c r="Y851" s="928" t="s">
        <v>1683</v>
      </c>
      <c r="Z851" s="928"/>
      <c r="AA851" s="928"/>
      <c r="AB851" s="928"/>
      <c r="AC851" s="928"/>
      <c r="AD851" s="928"/>
      <c r="AE851" s="928"/>
      <c r="AF851" s="928"/>
      <c r="AG851" s="928"/>
      <c r="AH851" s="928"/>
      <c r="AI851" s="928"/>
      <c r="AJ851" s="928"/>
      <c r="AK851" s="928"/>
      <c r="AL851" s="928"/>
      <c r="AM851" s="928"/>
      <c r="AN851" s="928"/>
      <c r="AO851" s="928"/>
      <c r="AP851" s="928"/>
      <c r="AQ851" s="928"/>
      <c r="AR851" s="928"/>
      <c r="AS851" s="928"/>
      <c r="AT851" s="928"/>
      <c r="AU851" s="928"/>
      <c r="AV851" s="928"/>
      <c r="AW851" s="928"/>
      <c r="AX851" s="928"/>
      <c r="AY851" s="928"/>
      <c r="AZ851" s="928"/>
      <c r="BA851" s="928"/>
      <c r="BB851" s="928"/>
      <c r="BC851" s="928"/>
      <c r="BD851" s="928"/>
      <c r="BE851" s="928"/>
      <c r="BF851" s="928"/>
      <c r="BG851" s="929"/>
      <c r="BQ851" s="5"/>
      <c r="BX851" s="6"/>
    </row>
    <row r="852" spans="1:76" ht="12" customHeight="1" x14ac:dyDescent="0.15">
      <c r="A852" s="1"/>
      <c r="O852" s="6"/>
      <c r="W852" s="6"/>
      <c r="X852" s="409"/>
      <c r="Y852" s="928"/>
      <c r="Z852" s="928"/>
      <c r="AA852" s="928"/>
      <c r="AB852" s="928"/>
      <c r="AC852" s="928"/>
      <c r="AD852" s="928"/>
      <c r="AE852" s="928"/>
      <c r="AF852" s="928"/>
      <c r="AG852" s="928"/>
      <c r="AH852" s="928"/>
      <c r="AI852" s="928"/>
      <c r="AJ852" s="928"/>
      <c r="AK852" s="928"/>
      <c r="AL852" s="928"/>
      <c r="AM852" s="928"/>
      <c r="AN852" s="928"/>
      <c r="AO852" s="928"/>
      <c r="AP852" s="928"/>
      <c r="AQ852" s="928"/>
      <c r="AR852" s="928"/>
      <c r="AS852" s="928"/>
      <c r="AT852" s="928"/>
      <c r="AU852" s="928"/>
      <c r="AV852" s="928"/>
      <c r="AW852" s="928"/>
      <c r="AX852" s="928"/>
      <c r="AY852" s="928"/>
      <c r="AZ852" s="928"/>
      <c r="BA852" s="928"/>
      <c r="BB852" s="928"/>
      <c r="BC852" s="928"/>
      <c r="BD852" s="928"/>
      <c r="BE852" s="928"/>
      <c r="BF852" s="928"/>
      <c r="BG852" s="929"/>
      <c r="BQ852" s="5"/>
      <c r="BX852" s="6"/>
    </row>
    <row r="853" spans="1:76" ht="12" customHeight="1" x14ac:dyDescent="0.15">
      <c r="A853" s="1"/>
      <c r="O853" s="6"/>
      <c r="W853" s="6"/>
      <c r="X853" s="409"/>
      <c r="Y853" s="409" t="s">
        <v>1370</v>
      </c>
      <c r="Z853" s="928" t="s">
        <v>1684</v>
      </c>
      <c r="AA853" s="977"/>
      <c r="AB853" s="977"/>
      <c r="AC853" s="977"/>
      <c r="AD853" s="977"/>
      <c r="AE853" s="977"/>
      <c r="AF853" s="977"/>
      <c r="AG853" s="977"/>
      <c r="AH853" s="977"/>
      <c r="AI853" s="977"/>
      <c r="AJ853" s="977"/>
      <c r="AK853" s="977"/>
      <c r="AL853" s="977"/>
      <c r="AM853" s="977"/>
      <c r="AN853" s="977"/>
      <c r="AO853" s="977"/>
      <c r="AP853" s="977"/>
      <c r="AQ853" s="977"/>
      <c r="AR853" s="977"/>
      <c r="AS853" s="977"/>
      <c r="AT853" s="977"/>
      <c r="AU853" s="977"/>
      <c r="AV853" s="977"/>
      <c r="AW853" s="977"/>
      <c r="AX853" s="977"/>
      <c r="AY853" s="977"/>
      <c r="AZ853" s="977"/>
      <c r="BA853" s="977"/>
      <c r="BB853" s="977"/>
      <c r="BC853" s="977"/>
      <c r="BD853" s="977"/>
      <c r="BE853" s="977"/>
      <c r="BF853" s="977"/>
      <c r="BG853" s="978"/>
      <c r="BQ853" s="5"/>
      <c r="BX853" s="6"/>
    </row>
    <row r="854" spans="1:76" ht="12" customHeight="1" x14ac:dyDescent="0.15">
      <c r="A854" s="1"/>
      <c r="O854" s="6"/>
      <c r="W854" s="6"/>
      <c r="X854" s="409"/>
      <c r="Y854" s="409"/>
      <c r="Z854" s="977"/>
      <c r="AA854" s="977"/>
      <c r="AB854" s="977"/>
      <c r="AC854" s="977"/>
      <c r="AD854" s="977"/>
      <c r="AE854" s="977"/>
      <c r="AF854" s="977"/>
      <c r="AG854" s="977"/>
      <c r="AH854" s="977"/>
      <c r="AI854" s="977"/>
      <c r="AJ854" s="977"/>
      <c r="AK854" s="977"/>
      <c r="AL854" s="977"/>
      <c r="AM854" s="977"/>
      <c r="AN854" s="977"/>
      <c r="AO854" s="977"/>
      <c r="AP854" s="977"/>
      <c r="AQ854" s="977"/>
      <c r="AR854" s="977"/>
      <c r="AS854" s="977"/>
      <c r="AT854" s="977"/>
      <c r="AU854" s="977"/>
      <c r="AV854" s="977"/>
      <c r="AW854" s="977"/>
      <c r="AX854" s="977"/>
      <c r="AY854" s="977"/>
      <c r="AZ854" s="977"/>
      <c r="BA854" s="977"/>
      <c r="BB854" s="977"/>
      <c r="BC854" s="977"/>
      <c r="BD854" s="977"/>
      <c r="BE854" s="977"/>
      <c r="BF854" s="977"/>
      <c r="BG854" s="978"/>
      <c r="BQ854" s="5"/>
      <c r="BX854" s="6"/>
    </row>
    <row r="855" spans="1:76" ht="12" customHeight="1" x14ac:dyDescent="0.15">
      <c r="A855" s="1"/>
      <c r="O855" s="6"/>
      <c r="W855" s="6"/>
      <c r="X855" s="409"/>
      <c r="Y855" s="409" t="s">
        <v>1440</v>
      </c>
      <c r="Z855" s="928" t="s">
        <v>1685</v>
      </c>
      <c r="AA855" s="977"/>
      <c r="AB855" s="977"/>
      <c r="AC855" s="977"/>
      <c r="AD855" s="977"/>
      <c r="AE855" s="977"/>
      <c r="AF855" s="977"/>
      <c r="AG855" s="977"/>
      <c r="AH855" s="977"/>
      <c r="AI855" s="977"/>
      <c r="AJ855" s="977"/>
      <c r="AK855" s="977"/>
      <c r="AL855" s="977"/>
      <c r="AM855" s="977"/>
      <c r="AN855" s="977"/>
      <c r="AO855" s="977"/>
      <c r="AP855" s="977"/>
      <c r="AQ855" s="977"/>
      <c r="AR855" s="977"/>
      <c r="AS855" s="977"/>
      <c r="AT855" s="977"/>
      <c r="AU855" s="977"/>
      <c r="AV855" s="977"/>
      <c r="AW855" s="977"/>
      <c r="AX855" s="977"/>
      <c r="AY855" s="977"/>
      <c r="AZ855" s="977"/>
      <c r="BA855" s="977"/>
      <c r="BB855" s="977"/>
      <c r="BC855" s="977"/>
      <c r="BD855" s="977"/>
      <c r="BE855" s="977"/>
      <c r="BF855" s="977"/>
      <c r="BG855" s="978"/>
      <c r="BQ855" s="5"/>
      <c r="BX855" s="6"/>
    </row>
    <row r="856" spans="1:76" ht="12" customHeight="1" x14ac:dyDescent="0.15">
      <c r="A856" s="1"/>
      <c r="C856" s="2"/>
      <c r="O856" s="6"/>
      <c r="W856" s="6"/>
      <c r="X856" s="409"/>
      <c r="Y856" s="409" t="s">
        <v>1439</v>
      </c>
      <c r="Z856" s="168" t="s">
        <v>1686</v>
      </c>
      <c r="AA856" s="168"/>
      <c r="AB856" s="168"/>
      <c r="AC856" s="168"/>
      <c r="AD856" s="168"/>
      <c r="AE856" s="168"/>
      <c r="AF856" s="168"/>
      <c r="AG856" s="168"/>
      <c r="AH856" s="168"/>
      <c r="AI856" s="428"/>
      <c r="AJ856" s="168"/>
      <c r="AK856" s="168"/>
      <c r="AL856" s="168"/>
      <c r="AM856" s="168"/>
      <c r="AN856" s="168"/>
      <c r="AO856" s="168"/>
      <c r="AP856" s="168"/>
      <c r="AQ856" s="168"/>
      <c r="AR856" s="168"/>
      <c r="AS856" s="168"/>
      <c r="AT856" s="168"/>
      <c r="AU856" s="168"/>
      <c r="AV856" s="168"/>
      <c r="AW856" s="168"/>
      <c r="AX856" s="168"/>
      <c r="AY856" s="168"/>
      <c r="AZ856" s="168"/>
      <c r="BA856" s="168"/>
      <c r="BB856" s="168"/>
      <c r="BC856" s="168"/>
      <c r="BD856" s="168"/>
      <c r="BE856" s="168"/>
      <c r="BF856" s="168"/>
      <c r="BG856" s="198"/>
      <c r="BQ856" s="5"/>
      <c r="BX856" s="6"/>
    </row>
    <row r="857" spans="1:76" ht="12" customHeight="1" x14ac:dyDescent="0.15">
      <c r="A857" s="1"/>
      <c r="C857" s="2"/>
      <c r="O857" s="6"/>
      <c r="W857" s="6"/>
      <c r="X857" s="409"/>
      <c r="Y857" s="409" t="s">
        <v>1438</v>
      </c>
      <c r="Z857" s="168" t="s">
        <v>1437</v>
      </c>
      <c r="AA857" s="168"/>
      <c r="AB857" s="168"/>
      <c r="AC857" s="168"/>
      <c r="AD857" s="168"/>
      <c r="AE857" s="168"/>
      <c r="AF857" s="168"/>
      <c r="AG857" s="168"/>
      <c r="AH857" s="168"/>
      <c r="AI857" s="428"/>
      <c r="AJ857" s="168"/>
      <c r="AK857" s="168"/>
      <c r="AL857" s="168"/>
      <c r="AM857" s="168"/>
      <c r="AN857" s="168"/>
      <c r="AO857" s="168"/>
      <c r="AP857" s="168"/>
      <c r="AQ857" s="168"/>
      <c r="AR857" s="168"/>
      <c r="AS857" s="168"/>
      <c r="AT857" s="168"/>
      <c r="AU857" s="168"/>
      <c r="AV857" s="168"/>
      <c r="AW857" s="168"/>
      <c r="AX857" s="168"/>
      <c r="AY857" s="168"/>
      <c r="AZ857" s="168"/>
      <c r="BA857" s="168"/>
      <c r="BB857" s="168"/>
      <c r="BC857" s="168"/>
      <c r="BD857" s="168"/>
      <c r="BE857" s="168"/>
      <c r="BF857" s="168"/>
      <c r="BG857" s="198"/>
      <c r="BQ857" s="5"/>
      <c r="BX857" s="6"/>
    </row>
    <row r="858" spans="1:76" ht="12" customHeight="1" x14ac:dyDescent="0.15">
      <c r="A858" s="1"/>
      <c r="O858" s="6"/>
      <c r="W858" s="6"/>
      <c r="X858" s="409"/>
      <c r="Y858" s="409" t="s">
        <v>1436</v>
      </c>
      <c r="Z858" s="928" t="s">
        <v>1435</v>
      </c>
      <c r="AA858" s="977"/>
      <c r="AB858" s="977"/>
      <c r="AC858" s="977"/>
      <c r="AD858" s="977"/>
      <c r="AE858" s="977"/>
      <c r="AF858" s="977"/>
      <c r="AG858" s="977"/>
      <c r="AH858" s="977"/>
      <c r="AI858" s="977"/>
      <c r="AJ858" s="977"/>
      <c r="AK858" s="977"/>
      <c r="AL858" s="977"/>
      <c r="AM858" s="977"/>
      <c r="AN858" s="977"/>
      <c r="AO858" s="977"/>
      <c r="AP858" s="977"/>
      <c r="AQ858" s="977"/>
      <c r="AR858" s="977"/>
      <c r="AS858" s="977"/>
      <c r="AT858" s="977"/>
      <c r="AU858" s="977"/>
      <c r="AV858" s="977"/>
      <c r="AW858" s="977"/>
      <c r="AX858" s="977"/>
      <c r="AY858" s="977"/>
      <c r="AZ858" s="977"/>
      <c r="BA858" s="977"/>
      <c r="BB858" s="977"/>
      <c r="BC858" s="977"/>
      <c r="BD858" s="977"/>
      <c r="BE858" s="977"/>
      <c r="BF858" s="977"/>
      <c r="BG858" s="978"/>
      <c r="BQ858" s="5"/>
      <c r="BX858" s="6"/>
    </row>
    <row r="859" spans="1:76" ht="12" customHeight="1" x14ac:dyDescent="0.15">
      <c r="A859" s="1"/>
      <c r="O859" s="6"/>
      <c r="W859" s="6"/>
      <c r="X859" s="409"/>
      <c r="Y859" s="409"/>
      <c r="Z859" s="977"/>
      <c r="AA859" s="977"/>
      <c r="AB859" s="977"/>
      <c r="AC859" s="977"/>
      <c r="AD859" s="977"/>
      <c r="AE859" s="977"/>
      <c r="AF859" s="977"/>
      <c r="AG859" s="977"/>
      <c r="AH859" s="977"/>
      <c r="AI859" s="977"/>
      <c r="AJ859" s="977"/>
      <c r="AK859" s="977"/>
      <c r="AL859" s="977"/>
      <c r="AM859" s="977"/>
      <c r="AN859" s="977"/>
      <c r="AO859" s="977"/>
      <c r="AP859" s="977"/>
      <c r="AQ859" s="977"/>
      <c r="AR859" s="977"/>
      <c r="AS859" s="977"/>
      <c r="AT859" s="977"/>
      <c r="AU859" s="977"/>
      <c r="AV859" s="977"/>
      <c r="AW859" s="977"/>
      <c r="AX859" s="977"/>
      <c r="AY859" s="977"/>
      <c r="AZ859" s="977"/>
      <c r="BA859" s="977"/>
      <c r="BB859" s="977"/>
      <c r="BC859" s="977"/>
      <c r="BD859" s="977"/>
      <c r="BE859" s="977"/>
      <c r="BF859" s="977"/>
      <c r="BG859" s="978"/>
      <c r="BQ859" s="5"/>
      <c r="BX859" s="6"/>
    </row>
    <row r="860" spans="1:76" ht="12" customHeight="1" x14ac:dyDescent="0.15">
      <c r="A860" s="1"/>
      <c r="O860" s="6"/>
      <c r="W860" s="6"/>
      <c r="X860" s="2"/>
      <c r="BG860" s="6"/>
      <c r="BQ860" s="5"/>
      <c r="BX860" s="6"/>
    </row>
    <row r="861" spans="1:76" ht="12" customHeight="1" x14ac:dyDescent="0.15">
      <c r="A861" s="14"/>
      <c r="O861" s="6"/>
      <c r="W861" s="6"/>
      <c r="Y861" s="3" t="s">
        <v>1434</v>
      </c>
      <c r="Z861" s="2" t="s">
        <v>342</v>
      </c>
      <c r="BG861" s="6"/>
      <c r="BQ861" s="5"/>
      <c r="BX861" s="6"/>
    </row>
    <row r="862" spans="1:76" ht="12" customHeight="1" x14ac:dyDescent="0.15">
      <c r="A862" s="14"/>
      <c r="O862" s="6"/>
      <c r="W862" s="6"/>
      <c r="Z862" s="928" t="s">
        <v>1884</v>
      </c>
      <c r="AA862" s="977"/>
      <c r="AB862" s="977"/>
      <c r="AC862" s="977"/>
      <c r="AD862" s="977"/>
      <c r="AE862" s="977"/>
      <c r="AF862" s="977"/>
      <c r="AG862" s="977"/>
      <c r="AH862" s="977"/>
      <c r="AI862" s="977"/>
      <c r="AJ862" s="977"/>
      <c r="AK862" s="977"/>
      <c r="AL862" s="977"/>
      <c r="AM862" s="977"/>
      <c r="AN862" s="977"/>
      <c r="AO862" s="977"/>
      <c r="AP862" s="977"/>
      <c r="AQ862" s="977"/>
      <c r="AR862" s="977"/>
      <c r="AS862" s="977"/>
      <c r="AT862" s="977"/>
      <c r="AU862" s="977"/>
      <c r="AV862" s="977"/>
      <c r="AW862" s="977"/>
      <c r="AX862" s="977"/>
      <c r="AY862" s="977"/>
      <c r="AZ862" s="977"/>
      <c r="BA862" s="977"/>
      <c r="BB862" s="977"/>
      <c r="BC862" s="977"/>
      <c r="BD862" s="977"/>
      <c r="BE862" s="977"/>
      <c r="BF862" s="977"/>
      <c r="BG862" s="978"/>
      <c r="BQ862" s="5"/>
      <c r="BX862" s="6"/>
    </row>
    <row r="863" spans="1:76" ht="12" customHeight="1" x14ac:dyDescent="0.15">
      <c r="A863" s="14"/>
      <c r="O863" s="6"/>
      <c r="W863" s="6"/>
      <c r="Z863" s="977"/>
      <c r="AA863" s="977"/>
      <c r="AB863" s="977"/>
      <c r="AC863" s="977"/>
      <c r="AD863" s="977"/>
      <c r="AE863" s="977"/>
      <c r="AF863" s="977"/>
      <c r="AG863" s="977"/>
      <c r="AH863" s="977"/>
      <c r="AI863" s="977"/>
      <c r="AJ863" s="977"/>
      <c r="AK863" s="977"/>
      <c r="AL863" s="977"/>
      <c r="AM863" s="977"/>
      <c r="AN863" s="977"/>
      <c r="AO863" s="977"/>
      <c r="AP863" s="977"/>
      <c r="AQ863" s="977"/>
      <c r="AR863" s="977"/>
      <c r="AS863" s="977"/>
      <c r="AT863" s="977"/>
      <c r="AU863" s="977"/>
      <c r="AV863" s="977"/>
      <c r="AW863" s="977"/>
      <c r="AX863" s="977"/>
      <c r="AY863" s="977"/>
      <c r="AZ863" s="977"/>
      <c r="BA863" s="977"/>
      <c r="BB863" s="977"/>
      <c r="BC863" s="977"/>
      <c r="BD863" s="977"/>
      <c r="BE863" s="977"/>
      <c r="BF863" s="977"/>
      <c r="BG863" s="978"/>
      <c r="BQ863" s="5"/>
      <c r="BX863" s="6"/>
    </row>
    <row r="864" spans="1:76" ht="12" customHeight="1" x14ac:dyDescent="0.15">
      <c r="A864" s="14"/>
      <c r="O864" s="6"/>
      <c r="W864" s="6"/>
      <c r="X864" s="8" t="s">
        <v>1398</v>
      </c>
      <c r="Y864" s="101" t="s">
        <v>514</v>
      </c>
      <c r="Z864" s="9"/>
      <c r="AA864" s="9"/>
      <c r="AB864" s="9"/>
      <c r="AC864" s="9"/>
      <c r="AD864" s="9"/>
      <c r="AE864" s="9"/>
      <c r="AF864" s="9"/>
      <c r="AG864" s="9"/>
      <c r="AH864" s="9"/>
      <c r="AJ864" s="9"/>
      <c r="AK864" s="9"/>
      <c r="AL864" s="9"/>
      <c r="AM864" s="9"/>
      <c r="AN864" s="9"/>
      <c r="AO864" s="9"/>
      <c r="AP864" s="9"/>
      <c r="AQ864" s="9"/>
      <c r="AR864" s="9"/>
      <c r="AS864" s="9"/>
      <c r="AT864" s="9"/>
      <c r="AU864" s="9"/>
      <c r="AV864" s="9"/>
      <c r="AW864" s="9"/>
      <c r="AX864" s="9"/>
      <c r="BG864" s="6"/>
      <c r="BQ864" s="5"/>
      <c r="BX864" s="6"/>
    </row>
    <row r="865" spans="1:76" ht="12" customHeight="1" x14ac:dyDescent="0.15">
      <c r="A865" s="14"/>
      <c r="O865" s="6"/>
      <c r="W865" s="6"/>
      <c r="X865" s="8"/>
      <c r="Y865" s="70" t="s">
        <v>4</v>
      </c>
      <c r="Z865" s="13"/>
      <c r="AA865" s="13"/>
      <c r="AB865" s="13"/>
      <c r="AC865" s="13"/>
      <c r="AD865" s="13"/>
      <c r="AE865" s="13"/>
      <c r="AF865" s="13"/>
      <c r="AG865" s="13"/>
      <c r="AH865" s="35"/>
      <c r="AI865" s="515"/>
      <c r="AJ865" s="13"/>
      <c r="AK865" s="976" t="s">
        <v>66</v>
      </c>
      <c r="AL865" s="976"/>
      <c r="AM865" s="976"/>
      <c r="AN865" s="976"/>
      <c r="AO865" s="976"/>
      <c r="AP865" s="976"/>
      <c r="AQ865" s="976"/>
      <c r="AR865" s="976"/>
      <c r="AS865" s="976"/>
      <c r="AT865" s="976"/>
      <c r="AU865" s="976"/>
      <c r="AV865" s="976"/>
      <c r="AW865" s="13" t="s">
        <v>1433</v>
      </c>
      <c r="AX865" s="13" t="s">
        <v>1317</v>
      </c>
      <c r="AY865" s="13"/>
      <c r="AZ865" s="13"/>
      <c r="BA865" s="13" t="s">
        <v>415</v>
      </c>
      <c r="BB865" s="35"/>
      <c r="BG865" s="6"/>
      <c r="BQ865" s="5"/>
      <c r="BX865" s="6"/>
    </row>
    <row r="866" spans="1:76" ht="12" customHeight="1" x14ac:dyDescent="0.15">
      <c r="A866" s="14"/>
      <c r="O866" s="6"/>
      <c r="W866" s="6"/>
      <c r="Y866" s="13"/>
      <c r="Z866" s="13"/>
      <c r="AA866" s="13"/>
      <c r="AB866" s="13"/>
      <c r="AC866" s="13"/>
      <c r="AD866" s="13"/>
      <c r="AE866" s="13"/>
      <c r="AF866" s="13"/>
      <c r="AG866" s="13"/>
      <c r="AH866" s="13"/>
      <c r="AI866" s="487"/>
      <c r="AJ866" s="13"/>
      <c r="AK866" s="976"/>
      <c r="AL866" s="976"/>
      <c r="AM866" s="976"/>
      <c r="AN866" s="976"/>
      <c r="AO866" s="976"/>
      <c r="AP866" s="976"/>
      <c r="AQ866" s="976"/>
      <c r="AR866" s="976"/>
      <c r="AS866" s="976"/>
      <c r="AT866" s="976"/>
      <c r="AU866" s="976"/>
      <c r="AV866" s="976"/>
      <c r="AW866" s="13"/>
      <c r="AX866" s="13"/>
      <c r="AY866" s="13"/>
      <c r="AZ866" s="13"/>
      <c r="BA866" s="13"/>
      <c r="BB866" s="13"/>
      <c r="BG866" s="6"/>
      <c r="BQ866" s="5"/>
      <c r="BX866" s="6"/>
    </row>
    <row r="867" spans="1:76" ht="12" customHeight="1" x14ac:dyDescent="0.15">
      <c r="A867" s="14"/>
      <c r="O867" s="6"/>
      <c r="W867" s="6"/>
      <c r="AK867" s="430"/>
      <c r="AL867" s="430"/>
      <c r="AM867" s="430"/>
      <c r="AN867" s="430"/>
      <c r="AO867" s="430"/>
      <c r="AP867" s="430"/>
      <c r="AQ867" s="430"/>
      <c r="AR867" s="430"/>
      <c r="AS867" s="430"/>
      <c r="AT867" s="430"/>
      <c r="AU867" s="430"/>
      <c r="AV867" s="430"/>
      <c r="BG867" s="6"/>
      <c r="BQ867" s="5"/>
      <c r="BX867" s="6"/>
    </row>
    <row r="868" spans="1:76" ht="12" customHeight="1" x14ac:dyDescent="0.15">
      <c r="A868" s="71"/>
      <c r="B868" s="43"/>
      <c r="C868" s="43"/>
      <c r="D868" s="44"/>
      <c r="E868" s="44"/>
      <c r="F868" s="44"/>
      <c r="G868" s="44"/>
      <c r="H868" s="44"/>
      <c r="I868" s="44"/>
      <c r="J868" s="44"/>
      <c r="K868" s="44"/>
      <c r="L868" s="44"/>
      <c r="M868" s="44"/>
      <c r="N868" s="44"/>
      <c r="O868" s="45"/>
      <c r="P868" s="44"/>
      <c r="Q868" s="44"/>
      <c r="R868" s="44"/>
      <c r="S868" s="44"/>
      <c r="T868" s="44"/>
      <c r="U868" s="44"/>
      <c r="V868" s="44"/>
      <c r="W868" s="45"/>
      <c r="X868" s="63"/>
      <c r="Y868" s="44"/>
      <c r="Z868" s="44"/>
      <c r="AA868" s="44"/>
      <c r="AB868" s="44"/>
      <c r="AC868" s="44"/>
      <c r="AD868" s="44"/>
      <c r="AE868" s="44"/>
      <c r="AF868" s="44"/>
      <c r="AG868" s="44"/>
      <c r="AH868" s="44"/>
      <c r="AI868" s="489"/>
      <c r="AJ868" s="44"/>
      <c r="AK868" s="157"/>
      <c r="AL868" s="157"/>
      <c r="AM868" s="157"/>
      <c r="AN868" s="157"/>
      <c r="AO868" s="157"/>
      <c r="AP868" s="157"/>
      <c r="AQ868" s="157"/>
      <c r="AR868" s="157"/>
      <c r="AS868" s="157"/>
      <c r="AT868" s="157"/>
      <c r="AU868" s="157"/>
      <c r="AV868" s="157"/>
      <c r="AW868" s="44"/>
      <c r="AX868" s="44"/>
      <c r="AY868" s="44"/>
      <c r="AZ868" s="44"/>
      <c r="BA868" s="44"/>
      <c r="BB868" s="44"/>
      <c r="BC868" s="44"/>
      <c r="BD868" s="44"/>
      <c r="BE868" s="44"/>
      <c r="BF868" s="44"/>
      <c r="BG868" s="45"/>
      <c r="BH868" s="47"/>
      <c r="BI868" s="47"/>
      <c r="BJ868" s="47"/>
      <c r="BK868" s="47"/>
      <c r="BL868" s="47"/>
      <c r="BM868" s="47"/>
      <c r="BN868" s="47"/>
      <c r="BO868" s="47"/>
      <c r="BP868" s="47"/>
      <c r="BQ868" s="48"/>
      <c r="BR868" s="44"/>
      <c r="BS868" s="44"/>
      <c r="BT868" s="44"/>
      <c r="BU868" s="44"/>
      <c r="BV868" s="44"/>
      <c r="BW868" s="44"/>
      <c r="BX868" s="45"/>
    </row>
    <row r="869" spans="1:76" ht="12" customHeight="1" x14ac:dyDescent="0.15">
      <c r="A869" s="326"/>
      <c r="B869" s="84"/>
      <c r="C869" s="84"/>
      <c r="D869" s="13"/>
      <c r="E869" s="13"/>
      <c r="F869" s="13"/>
      <c r="G869" s="13"/>
      <c r="H869" s="13"/>
      <c r="I869" s="13"/>
      <c r="J869" s="13"/>
      <c r="K869" s="13"/>
      <c r="L869" s="13"/>
      <c r="M869" s="13"/>
      <c r="N869" s="13"/>
      <c r="O869" s="35"/>
      <c r="P869" s="13"/>
      <c r="Q869" s="13"/>
      <c r="R869" s="13"/>
      <c r="S869" s="13"/>
      <c r="T869" s="13"/>
      <c r="U869" s="13"/>
      <c r="V869" s="13"/>
      <c r="W869" s="35"/>
      <c r="X869" s="58"/>
      <c r="Y869" s="13"/>
      <c r="Z869" s="13"/>
      <c r="AA869" s="13"/>
      <c r="AB869" s="13"/>
      <c r="AC869" s="13"/>
      <c r="AD869" s="13"/>
      <c r="AE869" s="13"/>
      <c r="AF869" s="13"/>
      <c r="AG869" s="13"/>
      <c r="AH869" s="13"/>
      <c r="AI869" s="487"/>
      <c r="AJ869" s="13"/>
      <c r="AK869" s="332"/>
      <c r="AL869" s="332"/>
      <c r="AM869" s="332"/>
      <c r="AN869" s="332"/>
      <c r="AO869" s="332"/>
      <c r="AP869" s="332"/>
      <c r="AQ869" s="332"/>
      <c r="AR869" s="332"/>
      <c r="AS869" s="332"/>
      <c r="AT869" s="332"/>
      <c r="AU869" s="332"/>
      <c r="AV869" s="332"/>
      <c r="AW869" s="13"/>
      <c r="AX869" s="13"/>
      <c r="AY869" s="13"/>
      <c r="AZ869" s="13"/>
      <c r="BA869" s="13"/>
      <c r="BB869" s="13"/>
      <c r="BC869" s="13"/>
      <c r="BD869" s="13"/>
      <c r="BE869" s="13"/>
      <c r="BF869" s="13"/>
      <c r="BG869" s="35"/>
      <c r="BH869" s="37"/>
      <c r="BI869" s="37"/>
      <c r="BJ869" s="37"/>
      <c r="BK869" s="37"/>
      <c r="BL869" s="37"/>
      <c r="BM869" s="37"/>
      <c r="BN869" s="37"/>
      <c r="BO869" s="37"/>
      <c r="BP869" s="37"/>
      <c r="BQ869" s="38"/>
      <c r="BR869" s="13"/>
      <c r="BS869" s="13"/>
      <c r="BT869" s="13"/>
      <c r="BU869" s="13"/>
      <c r="BV869" s="13"/>
      <c r="BW869" s="13"/>
      <c r="BX869" s="35"/>
    </row>
    <row r="870" spans="1:76" ht="12" customHeight="1" x14ac:dyDescent="0.15">
      <c r="A870" s="1"/>
      <c r="B870" s="7" t="s">
        <v>1432</v>
      </c>
      <c r="C870" s="2" t="s">
        <v>55</v>
      </c>
      <c r="O870" s="6"/>
      <c r="W870" s="6"/>
      <c r="X870" s="39"/>
      <c r="BG870" s="6"/>
      <c r="BH870" s="15"/>
      <c r="BQ870" s="5"/>
      <c r="BX870" s="6"/>
    </row>
    <row r="871" spans="1:76" ht="12" customHeight="1" x14ac:dyDescent="0.15">
      <c r="A871" s="1"/>
      <c r="C871" s="7" t="s">
        <v>1347</v>
      </c>
      <c r="D871" s="928" t="s">
        <v>1148</v>
      </c>
      <c r="E871" s="928"/>
      <c r="F871" s="928"/>
      <c r="G871" s="928"/>
      <c r="H871" s="928"/>
      <c r="I871" s="928"/>
      <c r="J871" s="928"/>
      <c r="K871" s="928"/>
      <c r="L871" s="928"/>
      <c r="M871" s="928"/>
      <c r="N871" s="928"/>
      <c r="O871" s="929"/>
      <c r="P871" s="1"/>
      <c r="Q871" s="2" t="s">
        <v>1343</v>
      </c>
      <c r="S871" s="3" t="s">
        <v>1342</v>
      </c>
      <c r="T871" s="25"/>
      <c r="U871" s="930" t="s">
        <v>1341</v>
      </c>
      <c r="V871" s="931"/>
      <c r="W871" s="1034"/>
      <c r="X871" s="3" t="s">
        <v>1345</v>
      </c>
      <c r="Y871" s="2" t="s">
        <v>343</v>
      </c>
      <c r="BG871" s="6"/>
      <c r="BH871" s="15"/>
      <c r="BQ871" s="5"/>
      <c r="BX871" s="6"/>
    </row>
    <row r="872" spans="1:76" ht="12" customHeight="1" x14ac:dyDescent="0.15">
      <c r="A872" s="1"/>
      <c r="D872" s="928"/>
      <c r="E872" s="928"/>
      <c r="F872" s="928"/>
      <c r="G872" s="928"/>
      <c r="H872" s="928"/>
      <c r="I872" s="928"/>
      <c r="J872" s="928"/>
      <c r="K872" s="928"/>
      <c r="L872" s="928"/>
      <c r="M872" s="928"/>
      <c r="N872" s="928"/>
      <c r="O872" s="929"/>
      <c r="W872" s="6"/>
      <c r="Y872" s="928" t="s">
        <v>814</v>
      </c>
      <c r="Z872" s="928"/>
      <c r="AA872" s="928"/>
      <c r="AB872" s="928"/>
      <c r="AC872" s="928"/>
      <c r="AD872" s="928"/>
      <c r="AE872" s="928"/>
      <c r="AF872" s="928"/>
      <c r="AG872" s="928"/>
      <c r="AH872" s="928"/>
      <c r="AI872" s="928"/>
      <c r="AJ872" s="928"/>
      <c r="AK872" s="928"/>
      <c r="AL872" s="928"/>
      <c r="AM872" s="928"/>
      <c r="AN872" s="928"/>
      <c r="AO872" s="928"/>
      <c r="AP872" s="928"/>
      <c r="AQ872" s="928"/>
      <c r="AR872" s="928"/>
      <c r="AS872" s="928"/>
      <c r="AT872" s="928"/>
      <c r="AU872" s="928"/>
      <c r="AV872" s="928"/>
      <c r="AW872" s="928"/>
      <c r="AX872" s="928"/>
      <c r="AY872" s="928"/>
      <c r="AZ872" s="928"/>
      <c r="BA872" s="928"/>
      <c r="BB872" s="928"/>
      <c r="BC872" s="928"/>
      <c r="BD872" s="928"/>
      <c r="BE872" s="928"/>
      <c r="BF872" s="928"/>
      <c r="BG872" s="929"/>
      <c r="BH872" s="15" t="s">
        <v>56</v>
      </c>
      <c r="BQ872" s="5"/>
      <c r="BX872" s="6"/>
    </row>
    <row r="873" spans="1:76" ht="12" customHeight="1" x14ac:dyDescent="0.15">
      <c r="A873" s="1"/>
      <c r="D873" s="928"/>
      <c r="E873" s="928"/>
      <c r="F873" s="928"/>
      <c r="G873" s="928"/>
      <c r="H873" s="928"/>
      <c r="I873" s="928"/>
      <c r="J873" s="928"/>
      <c r="K873" s="928"/>
      <c r="L873" s="928"/>
      <c r="M873" s="928"/>
      <c r="N873" s="928"/>
      <c r="O873" s="929"/>
      <c r="W873" s="6"/>
      <c r="Y873" s="928"/>
      <c r="Z873" s="928"/>
      <c r="AA873" s="928"/>
      <c r="AB873" s="928"/>
      <c r="AC873" s="928"/>
      <c r="AD873" s="928"/>
      <c r="AE873" s="928"/>
      <c r="AF873" s="928"/>
      <c r="AG873" s="928"/>
      <c r="AH873" s="928"/>
      <c r="AI873" s="928"/>
      <c r="AJ873" s="928"/>
      <c r="AK873" s="928"/>
      <c r="AL873" s="928"/>
      <c r="AM873" s="928"/>
      <c r="AN873" s="928"/>
      <c r="AO873" s="928"/>
      <c r="AP873" s="928"/>
      <c r="AQ873" s="928"/>
      <c r="AR873" s="928"/>
      <c r="AS873" s="928"/>
      <c r="AT873" s="928"/>
      <c r="AU873" s="928"/>
      <c r="AV873" s="928"/>
      <c r="AW873" s="928"/>
      <c r="AX873" s="928"/>
      <c r="AY873" s="928"/>
      <c r="AZ873" s="928"/>
      <c r="BA873" s="928"/>
      <c r="BB873" s="928"/>
      <c r="BC873" s="928"/>
      <c r="BD873" s="928"/>
      <c r="BE873" s="928"/>
      <c r="BF873" s="928"/>
      <c r="BG873" s="929"/>
      <c r="BH873" s="932" t="s">
        <v>815</v>
      </c>
      <c r="BI873" s="933"/>
      <c r="BJ873" s="933"/>
      <c r="BK873" s="933"/>
      <c r="BL873" s="933"/>
      <c r="BM873" s="933"/>
      <c r="BN873" s="933"/>
      <c r="BO873" s="933"/>
      <c r="BP873" s="933"/>
      <c r="BQ873" s="934"/>
      <c r="BX873" s="6"/>
    </row>
    <row r="874" spans="1:76" ht="12" customHeight="1" x14ac:dyDescent="0.15">
      <c r="A874" s="1"/>
      <c r="P874" s="1"/>
      <c r="W874" s="6"/>
      <c r="Y874" s="928" t="s">
        <v>1431</v>
      </c>
      <c r="Z874" s="928"/>
      <c r="AA874" s="928"/>
      <c r="AB874" s="928"/>
      <c r="AC874" s="928"/>
      <c r="AD874" s="928"/>
      <c r="AE874" s="928"/>
      <c r="AF874" s="928"/>
      <c r="AG874" s="928"/>
      <c r="AH874" s="928"/>
      <c r="AI874" s="928"/>
      <c r="AJ874" s="928"/>
      <c r="AK874" s="928"/>
      <c r="AL874" s="928"/>
      <c r="AM874" s="928"/>
      <c r="AN874" s="928"/>
      <c r="AO874" s="928"/>
      <c r="AP874" s="928"/>
      <c r="AQ874" s="928"/>
      <c r="AR874" s="928"/>
      <c r="AS874" s="928"/>
      <c r="AT874" s="928"/>
      <c r="AU874" s="928"/>
      <c r="AV874" s="928"/>
      <c r="AW874" s="928"/>
      <c r="AX874" s="928"/>
      <c r="AY874" s="928"/>
      <c r="AZ874" s="928"/>
      <c r="BA874" s="928"/>
      <c r="BB874" s="928"/>
      <c r="BC874" s="928"/>
      <c r="BD874" s="928"/>
      <c r="BE874" s="928"/>
      <c r="BF874" s="928"/>
      <c r="BG874" s="929"/>
      <c r="BH874" s="932"/>
      <c r="BI874" s="933"/>
      <c r="BJ874" s="933"/>
      <c r="BK874" s="933"/>
      <c r="BL874" s="933"/>
      <c r="BM874" s="933"/>
      <c r="BN874" s="933"/>
      <c r="BO874" s="933"/>
      <c r="BP874" s="933"/>
      <c r="BQ874" s="934"/>
      <c r="BX874" s="6"/>
    </row>
    <row r="875" spans="1:76" ht="12" customHeight="1" x14ac:dyDescent="0.15">
      <c r="A875" s="1"/>
      <c r="C875" s="34"/>
      <c r="P875" s="1"/>
      <c r="W875" s="6"/>
      <c r="Y875" s="928"/>
      <c r="Z875" s="928"/>
      <c r="AA875" s="928"/>
      <c r="AB875" s="928"/>
      <c r="AC875" s="928"/>
      <c r="AD875" s="928"/>
      <c r="AE875" s="928"/>
      <c r="AF875" s="928"/>
      <c r="AG875" s="928"/>
      <c r="AH875" s="928"/>
      <c r="AI875" s="928"/>
      <c r="AJ875" s="928"/>
      <c r="AK875" s="928"/>
      <c r="AL875" s="928"/>
      <c r="AM875" s="928"/>
      <c r="AN875" s="928"/>
      <c r="AO875" s="928"/>
      <c r="AP875" s="928"/>
      <c r="AQ875" s="928"/>
      <c r="AR875" s="928"/>
      <c r="AS875" s="928"/>
      <c r="AT875" s="928"/>
      <c r="AU875" s="928"/>
      <c r="AV875" s="928"/>
      <c r="AW875" s="928"/>
      <c r="AX875" s="928"/>
      <c r="AY875" s="928"/>
      <c r="AZ875" s="928"/>
      <c r="BA875" s="928"/>
      <c r="BB875" s="928"/>
      <c r="BC875" s="928"/>
      <c r="BD875" s="928"/>
      <c r="BE875" s="928"/>
      <c r="BF875" s="928"/>
      <c r="BG875" s="929"/>
      <c r="BH875" s="15" t="s">
        <v>3</v>
      </c>
      <c r="BQ875" s="5"/>
      <c r="BX875" s="6"/>
    </row>
    <row r="876" spans="1:76" ht="12" customHeight="1" x14ac:dyDescent="0.15">
      <c r="A876" s="1"/>
      <c r="C876" s="34"/>
      <c r="P876" s="1"/>
      <c r="W876" s="6"/>
      <c r="Y876" s="928"/>
      <c r="Z876" s="928"/>
      <c r="AA876" s="928"/>
      <c r="AB876" s="928"/>
      <c r="AC876" s="928"/>
      <c r="AD876" s="928"/>
      <c r="AE876" s="928"/>
      <c r="AF876" s="928"/>
      <c r="AG876" s="928"/>
      <c r="AH876" s="928"/>
      <c r="AI876" s="928"/>
      <c r="AJ876" s="928"/>
      <c r="AK876" s="928"/>
      <c r="AL876" s="928"/>
      <c r="AM876" s="928"/>
      <c r="AN876" s="928"/>
      <c r="AO876" s="928"/>
      <c r="AP876" s="928"/>
      <c r="AQ876" s="928"/>
      <c r="AR876" s="928"/>
      <c r="AS876" s="928"/>
      <c r="AT876" s="928"/>
      <c r="AU876" s="928"/>
      <c r="AV876" s="928"/>
      <c r="AW876" s="928"/>
      <c r="AX876" s="928"/>
      <c r="AY876" s="928"/>
      <c r="AZ876" s="928"/>
      <c r="BA876" s="928"/>
      <c r="BB876" s="928"/>
      <c r="BC876" s="928"/>
      <c r="BD876" s="928"/>
      <c r="BE876" s="928"/>
      <c r="BF876" s="928"/>
      <c r="BG876" s="929"/>
      <c r="BH876" s="15"/>
      <c r="BQ876" s="5"/>
      <c r="BX876" s="6"/>
    </row>
    <row r="877" spans="1:76" ht="12" customHeight="1" x14ac:dyDescent="0.15">
      <c r="A877" s="197"/>
      <c r="B877" s="181"/>
      <c r="C877" s="181"/>
      <c r="D877" s="437" t="s">
        <v>1056</v>
      </c>
      <c r="E877" s="437"/>
      <c r="F877" s="437"/>
      <c r="G877" s="437"/>
      <c r="H877" s="437"/>
      <c r="I877" s="437"/>
      <c r="J877" s="437"/>
      <c r="K877" s="437"/>
      <c r="L877" s="437"/>
      <c r="M877" s="437"/>
      <c r="N877" s="437"/>
      <c r="O877" s="438"/>
      <c r="P877" s="168"/>
      <c r="Q877" s="168"/>
      <c r="R877" s="168"/>
      <c r="S877" s="409"/>
      <c r="T877" s="168"/>
      <c r="U877" s="930"/>
      <c r="V877" s="931"/>
      <c r="W877" s="1034"/>
      <c r="X877" s="409"/>
      <c r="Y877" s="928"/>
      <c r="Z877" s="928"/>
      <c r="AA877" s="928"/>
      <c r="AB877" s="928"/>
      <c r="AC877" s="928"/>
      <c r="AD877" s="928"/>
      <c r="AE877" s="928"/>
      <c r="AF877" s="928"/>
      <c r="AG877" s="928"/>
      <c r="AH877" s="928"/>
      <c r="AI877" s="928"/>
      <c r="AJ877" s="928"/>
      <c r="AK877" s="928"/>
      <c r="AL877" s="928"/>
      <c r="AM877" s="928"/>
      <c r="AN877" s="928"/>
      <c r="AO877" s="928"/>
      <c r="AP877" s="928"/>
      <c r="AQ877" s="928"/>
      <c r="AR877" s="928"/>
      <c r="AS877" s="928"/>
      <c r="AT877" s="928"/>
      <c r="AU877" s="928"/>
      <c r="AV877" s="928"/>
      <c r="AW877" s="928"/>
      <c r="AX877" s="928"/>
      <c r="AY877" s="928"/>
      <c r="AZ877" s="928"/>
      <c r="BA877" s="928"/>
      <c r="BB877" s="928"/>
      <c r="BC877" s="928"/>
      <c r="BD877" s="928"/>
      <c r="BE877" s="928"/>
      <c r="BF877" s="928"/>
      <c r="BG877" s="929"/>
      <c r="BH877" s="534"/>
      <c r="BI877" s="174"/>
      <c r="BJ877" s="174"/>
      <c r="BK877" s="174"/>
      <c r="BL877" s="174"/>
      <c r="BM877" s="174"/>
      <c r="BN877" s="174"/>
      <c r="BO877" s="174"/>
      <c r="BP877" s="174"/>
      <c r="BQ877" s="175"/>
      <c r="BR877" s="168"/>
      <c r="BS877" s="168"/>
      <c r="BT877" s="168"/>
      <c r="BU877" s="168"/>
      <c r="BV877" s="168"/>
      <c r="BW877" s="168"/>
      <c r="BX877" s="198"/>
    </row>
    <row r="878" spans="1:76" s="168" customFormat="1" ht="12" customHeight="1" x14ac:dyDescent="0.15">
      <c r="A878" s="197"/>
      <c r="B878" s="181"/>
      <c r="C878" s="181" t="s">
        <v>1346</v>
      </c>
      <c r="D878" s="1015" t="s">
        <v>1149</v>
      </c>
      <c r="E878" s="1015"/>
      <c r="F878" s="1015"/>
      <c r="G878" s="1015"/>
      <c r="H878" s="1015"/>
      <c r="I878" s="1015"/>
      <c r="J878" s="1015"/>
      <c r="K878" s="1015"/>
      <c r="L878" s="1015"/>
      <c r="M878" s="1015"/>
      <c r="N878" s="1015"/>
      <c r="O878" s="1016"/>
      <c r="P878" s="197"/>
      <c r="Q878" s="168" t="s">
        <v>12</v>
      </c>
      <c r="S878" s="409" t="s">
        <v>14</v>
      </c>
      <c r="T878" s="430"/>
      <c r="U878" s="930" t="s">
        <v>13</v>
      </c>
      <c r="V878" s="931"/>
      <c r="W878" s="1034"/>
      <c r="X878" s="409" t="s">
        <v>1345</v>
      </c>
      <c r="Y878" s="168" t="s">
        <v>394</v>
      </c>
      <c r="AI878" s="428"/>
      <c r="BG878" s="198"/>
      <c r="BH878" s="534" t="s">
        <v>56</v>
      </c>
      <c r="BI878" s="174"/>
      <c r="BJ878" s="174"/>
      <c r="BK878" s="174"/>
      <c r="BL878" s="174"/>
      <c r="BM878" s="174"/>
      <c r="BN878" s="174"/>
      <c r="BO878" s="174"/>
      <c r="BP878" s="174"/>
      <c r="BQ878" s="175"/>
      <c r="BX878" s="198"/>
    </row>
    <row r="879" spans="1:76" s="168" customFormat="1" ht="12" customHeight="1" x14ac:dyDescent="0.15">
      <c r="A879" s="197"/>
      <c r="B879" s="181"/>
      <c r="D879" s="1015"/>
      <c r="E879" s="1015"/>
      <c r="F879" s="1015"/>
      <c r="G879" s="1015"/>
      <c r="H879" s="1015"/>
      <c r="I879" s="1015"/>
      <c r="J879" s="1015"/>
      <c r="K879" s="1015"/>
      <c r="L879" s="1015"/>
      <c r="M879" s="1015"/>
      <c r="N879" s="1015"/>
      <c r="O879" s="1016"/>
      <c r="P879" s="197"/>
      <c r="Q879" s="168" t="s">
        <v>723</v>
      </c>
      <c r="W879" s="198"/>
      <c r="X879" s="409"/>
      <c r="Y879" s="955" t="s">
        <v>1687</v>
      </c>
      <c r="Z879" s="955"/>
      <c r="AA879" s="955"/>
      <c r="AB879" s="955"/>
      <c r="AC879" s="955"/>
      <c r="AD879" s="955"/>
      <c r="AE879" s="955"/>
      <c r="AF879" s="955"/>
      <c r="AG879" s="955"/>
      <c r="AH879" s="955"/>
      <c r="AI879" s="955"/>
      <c r="AJ879" s="955"/>
      <c r="AK879" s="955"/>
      <c r="AL879" s="955"/>
      <c r="AM879" s="955"/>
      <c r="AN879" s="955"/>
      <c r="AO879" s="955"/>
      <c r="AP879" s="955"/>
      <c r="AQ879" s="955"/>
      <c r="AR879" s="955"/>
      <c r="AS879" s="955"/>
      <c r="AT879" s="955"/>
      <c r="AU879" s="955"/>
      <c r="AV879" s="955"/>
      <c r="AW879" s="955"/>
      <c r="AX879" s="955"/>
      <c r="AY879" s="955"/>
      <c r="AZ879" s="955"/>
      <c r="BA879" s="955"/>
      <c r="BB879" s="955"/>
      <c r="BC879" s="955"/>
      <c r="BD879" s="955"/>
      <c r="BE879" s="955"/>
      <c r="BF879" s="955"/>
      <c r="BG879" s="956"/>
      <c r="BH879" s="1006" t="s">
        <v>395</v>
      </c>
      <c r="BI879" s="912"/>
      <c r="BJ879" s="912"/>
      <c r="BK879" s="912"/>
      <c r="BL879" s="912"/>
      <c r="BM879" s="912"/>
      <c r="BN879" s="912"/>
      <c r="BO879" s="912"/>
      <c r="BP879" s="912"/>
      <c r="BQ879" s="1107"/>
      <c r="BX879" s="198"/>
    </row>
    <row r="880" spans="1:76" s="168" customFormat="1" ht="12" customHeight="1" x14ac:dyDescent="0.15">
      <c r="A880" s="197"/>
      <c r="B880" s="181"/>
      <c r="D880" s="1015"/>
      <c r="E880" s="1015"/>
      <c r="F880" s="1015"/>
      <c r="G880" s="1015"/>
      <c r="H880" s="1015"/>
      <c r="I880" s="1015"/>
      <c r="J880" s="1015"/>
      <c r="K880" s="1015"/>
      <c r="L880" s="1015"/>
      <c r="M880" s="1015"/>
      <c r="N880" s="1015"/>
      <c r="O880" s="1016"/>
      <c r="W880" s="198"/>
      <c r="X880" s="409"/>
      <c r="Y880" s="955"/>
      <c r="Z880" s="955"/>
      <c r="AA880" s="955"/>
      <c r="AB880" s="955"/>
      <c r="AC880" s="955"/>
      <c r="AD880" s="955"/>
      <c r="AE880" s="955"/>
      <c r="AF880" s="955"/>
      <c r="AG880" s="955"/>
      <c r="AH880" s="955"/>
      <c r="AI880" s="955"/>
      <c r="AJ880" s="955"/>
      <c r="AK880" s="955"/>
      <c r="AL880" s="955"/>
      <c r="AM880" s="955"/>
      <c r="AN880" s="955"/>
      <c r="AO880" s="955"/>
      <c r="AP880" s="955"/>
      <c r="AQ880" s="955"/>
      <c r="AR880" s="955"/>
      <c r="AS880" s="955"/>
      <c r="AT880" s="955"/>
      <c r="AU880" s="955"/>
      <c r="AV880" s="955"/>
      <c r="AW880" s="955"/>
      <c r="AX880" s="955"/>
      <c r="AY880" s="955"/>
      <c r="AZ880" s="955"/>
      <c r="BA880" s="955"/>
      <c r="BB880" s="955"/>
      <c r="BC880" s="955"/>
      <c r="BD880" s="955"/>
      <c r="BE880" s="955"/>
      <c r="BF880" s="955"/>
      <c r="BG880" s="956"/>
      <c r="BH880" s="1006"/>
      <c r="BI880" s="912"/>
      <c r="BJ880" s="912"/>
      <c r="BK880" s="912"/>
      <c r="BL880" s="912"/>
      <c r="BM880" s="912"/>
      <c r="BN880" s="912"/>
      <c r="BO880" s="912"/>
      <c r="BP880" s="912"/>
      <c r="BQ880" s="1107"/>
      <c r="BX880" s="198"/>
    </row>
    <row r="881" spans="1:76" s="168" customFormat="1" ht="12" customHeight="1" x14ac:dyDescent="0.15">
      <c r="A881" s="1"/>
      <c r="B881" s="7"/>
      <c r="C881" s="2"/>
      <c r="D881" s="1015"/>
      <c r="E881" s="1015"/>
      <c r="F881" s="1015"/>
      <c r="G881" s="1015"/>
      <c r="H881" s="1015"/>
      <c r="I881" s="1015"/>
      <c r="J881" s="1015"/>
      <c r="K881" s="1015"/>
      <c r="L881" s="1015"/>
      <c r="M881" s="1015"/>
      <c r="N881" s="1015"/>
      <c r="O881" s="1016"/>
      <c r="P881" s="358"/>
      <c r="Q881" s="358"/>
      <c r="R881" s="358"/>
      <c r="S881" s="358"/>
      <c r="T881" s="358"/>
      <c r="U881" s="358"/>
      <c r="V881" s="358"/>
      <c r="W881" s="361"/>
      <c r="X881" s="3"/>
      <c r="Y881" s="541"/>
      <c r="Z881" s="541"/>
      <c r="AA881" s="541"/>
      <c r="AB881" s="541"/>
      <c r="AC881" s="541"/>
      <c r="AD881" s="541"/>
      <c r="AE881" s="541"/>
      <c r="AF881" s="541"/>
      <c r="AG881" s="541"/>
      <c r="AH881" s="541"/>
      <c r="AI881" s="541"/>
      <c r="AJ881" s="541"/>
      <c r="AK881" s="541"/>
      <c r="AL881" s="541"/>
      <c r="AM881" s="541"/>
      <c r="AN881" s="541"/>
      <c r="AO881" s="541"/>
      <c r="AP881" s="541"/>
      <c r="AQ881" s="541"/>
      <c r="AR881" s="541"/>
      <c r="AS881" s="541"/>
      <c r="AT881" s="541"/>
      <c r="AU881" s="541"/>
      <c r="AV881" s="541"/>
      <c r="AW881" s="541"/>
      <c r="AX881" s="541"/>
      <c r="AY881" s="541"/>
      <c r="AZ881" s="541"/>
      <c r="BA881" s="541"/>
      <c r="BB881" s="541"/>
      <c r="BC881" s="541"/>
      <c r="BD881" s="541"/>
      <c r="BE881" s="541"/>
      <c r="BF881" s="541"/>
      <c r="BG881" s="542"/>
      <c r="BH881" s="1006"/>
      <c r="BI881" s="912"/>
      <c r="BJ881" s="912"/>
      <c r="BK881" s="912"/>
      <c r="BL881" s="912"/>
      <c r="BM881" s="912"/>
      <c r="BN881" s="912"/>
      <c r="BO881" s="912"/>
      <c r="BP881" s="912"/>
      <c r="BQ881" s="1107"/>
      <c r="BR881" s="2"/>
      <c r="BS881" s="2"/>
      <c r="BT881" s="2"/>
      <c r="BU881" s="2"/>
      <c r="BV881" s="2"/>
      <c r="BW881" s="2"/>
      <c r="BX881" s="6"/>
    </row>
    <row r="882" spans="1:76" ht="12" customHeight="1" x14ac:dyDescent="0.15">
      <c r="A882" s="1"/>
      <c r="C882" s="2"/>
      <c r="D882" s="1015"/>
      <c r="E882" s="1015"/>
      <c r="F882" s="1015"/>
      <c r="G882" s="1015"/>
      <c r="H882" s="1015"/>
      <c r="I882" s="1015"/>
      <c r="J882" s="1015"/>
      <c r="K882" s="1015"/>
      <c r="L882" s="1015"/>
      <c r="M882" s="1015"/>
      <c r="N882" s="1015"/>
      <c r="O882" s="1016"/>
      <c r="W882" s="6"/>
      <c r="Y882" s="1193" t="s">
        <v>1430</v>
      </c>
      <c r="Z882" s="1193"/>
      <c r="AA882" s="1193"/>
      <c r="AB882" s="1193"/>
      <c r="AC882" s="1193"/>
      <c r="AD882" s="1193"/>
      <c r="AE882" s="1193"/>
      <c r="AF882" s="1193"/>
      <c r="AG882" s="1193"/>
      <c r="AH882" s="1193"/>
      <c r="AI882" s="1193"/>
      <c r="AJ882" s="1193"/>
      <c r="AK882" s="1193"/>
      <c r="AL882" s="1193"/>
      <c r="AM882" s="1193"/>
      <c r="AN882" s="1193"/>
      <c r="AO882" s="1193"/>
      <c r="AP882" s="1193"/>
      <c r="AQ882" s="1193"/>
      <c r="AR882" s="1193"/>
      <c r="AS882" s="1193"/>
      <c r="AT882" s="1193"/>
      <c r="AU882" s="1193"/>
      <c r="AV882" s="1193"/>
      <c r="AW882" s="1193"/>
      <c r="AX882" s="1193"/>
      <c r="AY882" s="1193"/>
      <c r="AZ882" s="1193"/>
      <c r="BA882" s="1193"/>
      <c r="BB882" s="1193"/>
      <c r="BC882" s="1193"/>
      <c r="BD882" s="1193"/>
      <c r="BE882" s="1193"/>
      <c r="BF882" s="1193"/>
      <c r="BG882" s="956"/>
      <c r="BH882" s="1108"/>
      <c r="BI882" s="912"/>
      <c r="BJ882" s="912"/>
      <c r="BK882" s="912"/>
      <c r="BL882" s="912"/>
      <c r="BM882" s="912"/>
      <c r="BN882" s="912"/>
      <c r="BO882" s="912"/>
      <c r="BP882" s="912"/>
      <c r="BQ882" s="1107"/>
      <c r="BX882" s="6"/>
    </row>
    <row r="883" spans="1:76" ht="12" customHeight="1" x14ac:dyDescent="0.15">
      <c r="A883" s="1"/>
      <c r="C883" s="2"/>
      <c r="D883" s="66"/>
      <c r="E883" s="66"/>
      <c r="F883" s="66"/>
      <c r="G883" s="66"/>
      <c r="H883" s="66"/>
      <c r="I883" s="66"/>
      <c r="J883" s="66"/>
      <c r="K883" s="66"/>
      <c r="L883" s="66"/>
      <c r="M883" s="66"/>
      <c r="N883" s="66"/>
      <c r="O883" s="114"/>
      <c r="W883" s="6"/>
      <c r="Y883" s="1193"/>
      <c r="Z883" s="1193"/>
      <c r="AA883" s="1193"/>
      <c r="AB883" s="1193"/>
      <c r="AC883" s="1193"/>
      <c r="AD883" s="1193"/>
      <c r="AE883" s="1193"/>
      <c r="AF883" s="1193"/>
      <c r="AG883" s="1193"/>
      <c r="AH883" s="1193"/>
      <c r="AI883" s="1193"/>
      <c r="AJ883" s="1193"/>
      <c r="AK883" s="1193"/>
      <c r="AL883" s="1193"/>
      <c r="AM883" s="1193"/>
      <c r="AN883" s="1193"/>
      <c r="AO883" s="1193"/>
      <c r="AP883" s="1193"/>
      <c r="AQ883" s="1193"/>
      <c r="AR883" s="1193"/>
      <c r="AS883" s="1193"/>
      <c r="AT883" s="1193"/>
      <c r="AU883" s="1193"/>
      <c r="AV883" s="1193"/>
      <c r="AW883" s="1193"/>
      <c r="AX883" s="1193"/>
      <c r="AY883" s="1193"/>
      <c r="AZ883" s="1193"/>
      <c r="BA883" s="1193"/>
      <c r="BB883" s="1193"/>
      <c r="BC883" s="1193"/>
      <c r="BD883" s="1193"/>
      <c r="BE883" s="1193"/>
      <c r="BF883" s="1193"/>
      <c r="BG883" s="956"/>
      <c r="BH883" s="15" t="s">
        <v>3</v>
      </c>
      <c r="BQ883" s="5"/>
      <c r="BX883" s="6"/>
    </row>
    <row r="884" spans="1:76" ht="12" customHeight="1" x14ac:dyDescent="0.15">
      <c r="A884" s="1"/>
      <c r="C884" s="2"/>
      <c r="D884" s="66"/>
      <c r="E884" s="66"/>
      <c r="F884" s="66"/>
      <c r="G884" s="66"/>
      <c r="H884" s="66"/>
      <c r="I884" s="66"/>
      <c r="J884" s="66"/>
      <c r="K884" s="66"/>
      <c r="L884" s="66"/>
      <c r="M884" s="66"/>
      <c r="N884" s="66"/>
      <c r="O884" s="114"/>
      <c r="W884" s="6"/>
      <c r="Y884" s="955" t="s">
        <v>1150</v>
      </c>
      <c r="Z884" s="955"/>
      <c r="AA884" s="955"/>
      <c r="AB884" s="955"/>
      <c r="AC884" s="955"/>
      <c r="AD884" s="955"/>
      <c r="AE884" s="955"/>
      <c r="AF884" s="955"/>
      <c r="AG884" s="955"/>
      <c r="AH884" s="955"/>
      <c r="AI884" s="955"/>
      <c r="AJ884" s="955"/>
      <c r="AK884" s="955"/>
      <c r="AL884" s="955"/>
      <c r="AM884" s="955"/>
      <c r="AN884" s="955"/>
      <c r="AO884" s="955"/>
      <c r="AP884" s="955"/>
      <c r="AQ884" s="955"/>
      <c r="AR884" s="955"/>
      <c r="AS884" s="955"/>
      <c r="AT884" s="955"/>
      <c r="AU884" s="955"/>
      <c r="AV884" s="955"/>
      <c r="AW884" s="955"/>
      <c r="AX884" s="955"/>
      <c r="AY884" s="955"/>
      <c r="AZ884" s="955"/>
      <c r="BA884" s="955"/>
      <c r="BB884" s="955"/>
      <c r="BC884" s="955"/>
      <c r="BD884" s="955"/>
      <c r="BE884" s="955"/>
      <c r="BF884" s="955"/>
      <c r="BG884" s="956"/>
      <c r="BQ884" s="5"/>
      <c r="BX884" s="6"/>
    </row>
    <row r="885" spans="1:76" ht="12" customHeight="1" x14ac:dyDescent="0.15">
      <c r="A885" s="1"/>
      <c r="C885" s="2"/>
      <c r="D885" s="66"/>
      <c r="E885" s="66"/>
      <c r="F885" s="66"/>
      <c r="G885" s="66"/>
      <c r="H885" s="66"/>
      <c r="I885" s="66"/>
      <c r="J885" s="66"/>
      <c r="K885" s="66"/>
      <c r="L885" s="66"/>
      <c r="M885" s="66"/>
      <c r="N885" s="66"/>
      <c r="O885" s="114"/>
      <c r="W885" s="6"/>
      <c r="Y885" s="955"/>
      <c r="Z885" s="955"/>
      <c r="AA885" s="955"/>
      <c r="AB885" s="955"/>
      <c r="AC885" s="955"/>
      <c r="AD885" s="955"/>
      <c r="AE885" s="955"/>
      <c r="AF885" s="955"/>
      <c r="AG885" s="955"/>
      <c r="AH885" s="955"/>
      <c r="AI885" s="955"/>
      <c r="AJ885" s="955"/>
      <c r="AK885" s="955"/>
      <c r="AL885" s="955"/>
      <c r="AM885" s="955"/>
      <c r="AN885" s="955"/>
      <c r="AO885" s="955"/>
      <c r="AP885" s="955"/>
      <c r="AQ885" s="955"/>
      <c r="AR885" s="955"/>
      <c r="AS885" s="955"/>
      <c r="AT885" s="955"/>
      <c r="AU885" s="955"/>
      <c r="AV885" s="955"/>
      <c r="AW885" s="955"/>
      <c r="AX885" s="955"/>
      <c r="AY885" s="955"/>
      <c r="AZ885" s="955"/>
      <c r="BA885" s="955"/>
      <c r="BB885" s="955"/>
      <c r="BC885" s="955"/>
      <c r="BD885" s="955"/>
      <c r="BE885" s="955"/>
      <c r="BF885" s="955"/>
      <c r="BG885" s="956"/>
      <c r="BQ885" s="5"/>
      <c r="BX885" s="6"/>
    </row>
    <row r="886" spans="1:76" ht="12" customHeight="1" x14ac:dyDescent="0.15">
      <c r="A886" s="1"/>
      <c r="C886" s="2"/>
      <c r="D886" s="66"/>
      <c r="E886" s="66"/>
      <c r="F886" s="66"/>
      <c r="G886" s="66"/>
      <c r="H886" s="66"/>
      <c r="I886" s="66"/>
      <c r="J886" s="66"/>
      <c r="K886" s="66"/>
      <c r="L886" s="66"/>
      <c r="M886" s="66"/>
      <c r="N886" s="66"/>
      <c r="O886" s="114"/>
      <c r="W886" s="6"/>
      <c r="X886" s="39"/>
      <c r="Y886" s="3" t="s">
        <v>1429</v>
      </c>
      <c r="Z886" s="928" t="s">
        <v>832</v>
      </c>
      <c r="AA886" s="928"/>
      <c r="AB886" s="928"/>
      <c r="AC886" s="928"/>
      <c r="AD886" s="928"/>
      <c r="AE886" s="928"/>
      <c r="AF886" s="928"/>
      <c r="AG886" s="928"/>
      <c r="AH886" s="928"/>
      <c r="AI886" s="928"/>
      <c r="AJ886" s="928"/>
      <c r="AK886" s="928"/>
      <c r="AL886" s="928"/>
      <c r="AM886" s="928"/>
      <c r="AN886" s="928"/>
      <c r="AO886" s="928"/>
      <c r="AP886" s="928"/>
      <c r="AQ886" s="928"/>
      <c r="AR886" s="928"/>
      <c r="AS886" s="928"/>
      <c r="AT886" s="928"/>
      <c r="AU886" s="928"/>
      <c r="AV886" s="928"/>
      <c r="AW886" s="928"/>
      <c r="AX886" s="928"/>
      <c r="AY886" s="928"/>
      <c r="AZ886" s="928"/>
      <c r="BA886" s="928"/>
      <c r="BB886" s="928"/>
      <c r="BC886" s="928"/>
      <c r="BD886" s="928"/>
      <c r="BE886" s="928"/>
      <c r="BF886" s="928"/>
      <c r="BG886" s="929"/>
      <c r="BH886" s="4" t="s">
        <v>429</v>
      </c>
      <c r="BQ886" s="5"/>
      <c r="BX886" s="6"/>
    </row>
    <row r="887" spans="1:76" ht="12" customHeight="1" x14ac:dyDescent="0.15">
      <c r="A887" s="1"/>
      <c r="C887" s="2"/>
      <c r="D887" s="66"/>
      <c r="E887" s="66"/>
      <c r="F887" s="66"/>
      <c r="G887" s="66"/>
      <c r="H887" s="66"/>
      <c r="I887" s="66"/>
      <c r="J887" s="66"/>
      <c r="K887" s="66"/>
      <c r="L887" s="66"/>
      <c r="M887" s="66"/>
      <c r="N887" s="66"/>
      <c r="O887" s="114"/>
      <c r="W887" s="6"/>
      <c r="X887" s="39"/>
      <c r="Z887" s="928"/>
      <c r="AA887" s="928"/>
      <c r="AB887" s="928"/>
      <c r="AC887" s="928"/>
      <c r="AD887" s="928"/>
      <c r="AE887" s="928"/>
      <c r="AF887" s="928"/>
      <c r="AG887" s="928"/>
      <c r="AH887" s="928"/>
      <c r="AI887" s="928"/>
      <c r="AJ887" s="928"/>
      <c r="AK887" s="928"/>
      <c r="AL887" s="928"/>
      <c r="AM887" s="928"/>
      <c r="AN887" s="928"/>
      <c r="AO887" s="928"/>
      <c r="AP887" s="928"/>
      <c r="AQ887" s="928"/>
      <c r="AR887" s="928"/>
      <c r="AS887" s="928"/>
      <c r="AT887" s="928"/>
      <c r="AU887" s="928"/>
      <c r="AV887" s="928"/>
      <c r="AW887" s="928"/>
      <c r="AX887" s="928"/>
      <c r="AY887" s="928"/>
      <c r="AZ887" s="928"/>
      <c r="BA887" s="928"/>
      <c r="BB887" s="928"/>
      <c r="BC887" s="928"/>
      <c r="BD887" s="928"/>
      <c r="BE887" s="928"/>
      <c r="BF887" s="928"/>
      <c r="BG887" s="929"/>
      <c r="BQ887" s="5"/>
      <c r="BX887" s="6"/>
    </row>
    <row r="888" spans="1:76" ht="12" customHeight="1" x14ac:dyDescent="0.15">
      <c r="A888" s="1"/>
      <c r="C888" s="2"/>
      <c r="D888" s="66"/>
      <c r="E888" s="66"/>
      <c r="F888" s="66"/>
      <c r="G888" s="66"/>
      <c r="H888" s="66"/>
      <c r="I888" s="66"/>
      <c r="J888" s="66"/>
      <c r="K888" s="66"/>
      <c r="L888" s="66"/>
      <c r="M888" s="66"/>
      <c r="N888" s="66"/>
      <c r="O888" s="114"/>
      <c r="W888" s="6"/>
      <c r="X888" s="39"/>
      <c r="Z888" s="928"/>
      <c r="AA888" s="928"/>
      <c r="AB888" s="928"/>
      <c r="AC888" s="928"/>
      <c r="AD888" s="928"/>
      <c r="AE888" s="928"/>
      <c r="AF888" s="928"/>
      <c r="AG888" s="928"/>
      <c r="AH888" s="928"/>
      <c r="AI888" s="928"/>
      <c r="AJ888" s="928"/>
      <c r="AK888" s="928"/>
      <c r="AL888" s="928"/>
      <c r="AM888" s="928"/>
      <c r="AN888" s="928"/>
      <c r="AO888" s="928"/>
      <c r="AP888" s="928"/>
      <c r="AQ888" s="928"/>
      <c r="AR888" s="928"/>
      <c r="AS888" s="928"/>
      <c r="AT888" s="928"/>
      <c r="AU888" s="928"/>
      <c r="AV888" s="928"/>
      <c r="AW888" s="928"/>
      <c r="AX888" s="928"/>
      <c r="AY888" s="928"/>
      <c r="AZ888" s="928"/>
      <c r="BA888" s="928"/>
      <c r="BB888" s="928"/>
      <c r="BC888" s="928"/>
      <c r="BD888" s="928"/>
      <c r="BE888" s="928"/>
      <c r="BF888" s="928"/>
      <c r="BG888" s="929"/>
      <c r="BQ888" s="5"/>
      <c r="BX888" s="6"/>
    </row>
    <row r="889" spans="1:76" ht="12" customHeight="1" x14ac:dyDescent="0.15">
      <c r="A889" s="1"/>
      <c r="C889" s="2"/>
      <c r="D889" s="66"/>
      <c r="E889" s="66"/>
      <c r="F889" s="66"/>
      <c r="G889" s="66"/>
      <c r="H889" s="66"/>
      <c r="I889" s="66"/>
      <c r="J889" s="66"/>
      <c r="K889" s="66"/>
      <c r="L889" s="66"/>
      <c r="M889" s="66"/>
      <c r="N889" s="66"/>
      <c r="O889" s="114"/>
      <c r="W889" s="6"/>
      <c r="X889" s="39"/>
      <c r="Y889" s="3" t="s">
        <v>1429</v>
      </c>
      <c r="Z889" s="928" t="s">
        <v>430</v>
      </c>
      <c r="AA889" s="928"/>
      <c r="AB889" s="928"/>
      <c r="AC889" s="928"/>
      <c r="AD889" s="928"/>
      <c r="AE889" s="928"/>
      <c r="AF889" s="928"/>
      <c r="AG889" s="928"/>
      <c r="AH889" s="928"/>
      <c r="AI889" s="928"/>
      <c r="AJ889" s="928"/>
      <c r="AK889" s="928"/>
      <c r="AL889" s="928"/>
      <c r="AM889" s="928"/>
      <c r="AN889" s="928"/>
      <c r="AO889" s="928"/>
      <c r="AP889" s="928"/>
      <c r="AQ889" s="928"/>
      <c r="AR889" s="928"/>
      <c r="AS889" s="928"/>
      <c r="AT889" s="928"/>
      <c r="AU889" s="928"/>
      <c r="AV889" s="928"/>
      <c r="AW889" s="928"/>
      <c r="AX889" s="928"/>
      <c r="AY889" s="928"/>
      <c r="AZ889" s="928"/>
      <c r="BA889" s="928"/>
      <c r="BB889" s="928"/>
      <c r="BC889" s="928"/>
      <c r="BD889" s="928"/>
      <c r="BE889" s="928"/>
      <c r="BF889" s="928"/>
      <c r="BG889" s="929"/>
      <c r="BH889" s="4" t="s">
        <v>428</v>
      </c>
      <c r="BQ889" s="5"/>
      <c r="BX889" s="6"/>
    </row>
    <row r="890" spans="1:76" ht="12" customHeight="1" x14ac:dyDescent="0.15">
      <c r="A890" s="1"/>
      <c r="C890" s="2"/>
      <c r="D890" s="66"/>
      <c r="E890" s="66"/>
      <c r="F890" s="66"/>
      <c r="G890" s="66"/>
      <c r="H890" s="66"/>
      <c r="I890" s="66"/>
      <c r="J890" s="66"/>
      <c r="K890" s="66"/>
      <c r="L890" s="66"/>
      <c r="M890" s="66"/>
      <c r="N890" s="66"/>
      <c r="O890" s="114"/>
      <c r="W890" s="6"/>
      <c r="X890" s="39"/>
      <c r="Z890" s="928"/>
      <c r="AA890" s="928"/>
      <c r="AB890" s="928"/>
      <c r="AC890" s="928"/>
      <c r="AD890" s="928"/>
      <c r="AE890" s="928"/>
      <c r="AF890" s="928"/>
      <c r="AG890" s="928"/>
      <c r="AH890" s="928"/>
      <c r="AI890" s="928"/>
      <c r="AJ890" s="928"/>
      <c r="AK890" s="928"/>
      <c r="AL890" s="928"/>
      <c r="AM890" s="928"/>
      <c r="AN890" s="928"/>
      <c r="AO890" s="928"/>
      <c r="AP890" s="928"/>
      <c r="AQ890" s="928"/>
      <c r="AR890" s="928"/>
      <c r="AS890" s="928"/>
      <c r="AT890" s="928"/>
      <c r="AU890" s="928"/>
      <c r="AV890" s="928"/>
      <c r="AW890" s="928"/>
      <c r="AX890" s="928"/>
      <c r="AY890" s="928"/>
      <c r="AZ890" s="928"/>
      <c r="BA890" s="928"/>
      <c r="BB890" s="928"/>
      <c r="BC890" s="928"/>
      <c r="BD890" s="928"/>
      <c r="BE890" s="928"/>
      <c r="BF890" s="928"/>
      <c r="BG890" s="929"/>
      <c r="BQ890" s="5"/>
      <c r="BX890" s="6"/>
    </row>
    <row r="891" spans="1:76" ht="12" customHeight="1" x14ac:dyDescent="0.15">
      <c r="A891" s="1"/>
      <c r="C891" s="2"/>
      <c r="D891" s="66"/>
      <c r="E891" s="66"/>
      <c r="F891" s="66"/>
      <c r="G891" s="66"/>
      <c r="H891" s="66"/>
      <c r="I891" s="66"/>
      <c r="J891" s="66"/>
      <c r="K891" s="66"/>
      <c r="L891" s="66"/>
      <c r="M891" s="66"/>
      <c r="N891" s="66"/>
      <c r="O891" s="114"/>
      <c r="W891" s="6"/>
      <c r="X891" s="39"/>
      <c r="Y891" s="3" t="s">
        <v>1429</v>
      </c>
      <c r="Z891" s="928" t="s">
        <v>431</v>
      </c>
      <c r="AA891" s="928"/>
      <c r="AB891" s="928"/>
      <c r="AC891" s="928"/>
      <c r="AD891" s="928"/>
      <c r="AE891" s="928"/>
      <c r="AF891" s="928"/>
      <c r="AG891" s="928"/>
      <c r="AH891" s="928"/>
      <c r="AI891" s="928"/>
      <c r="AJ891" s="928"/>
      <c r="AK891" s="928"/>
      <c r="AL891" s="928"/>
      <c r="AM891" s="928"/>
      <c r="AN891" s="928"/>
      <c r="AO891" s="928"/>
      <c r="AP891" s="928"/>
      <c r="AQ891" s="928"/>
      <c r="AR891" s="928"/>
      <c r="AS891" s="928"/>
      <c r="AT891" s="928"/>
      <c r="AU891" s="928"/>
      <c r="AV891" s="928"/>
      <c r="AW891" s="928"/>
      <c r="AX891" s="928"/>
      <c r="AY891" s="928"/>
      <c r="AZ891" s="928"/>
      <c r="BA891" s="928"/>
      <c r="BB891" s="928"/>
      <c r="BC891" s="928"/>
      <c r="BD891" s="928"/>
      <c r="BE891" s="928"/>
      <c r="BF891" s="928"/>
      <c r="BG891" s="929"/>
      <c r="BH891" s="1006" t="s">
        <v>234</v>
      </c>
      <c r="BI891" s="912"/>
      <c r="BJ891" s="912"/>
      <c r="BK891" s="912"/>
      <c r="BL891" s="912"/>
      <c r="BM891" s="912"/>
      <c r="BN891" s="912"/>
      <c r="BO891" s="912"/>
      <c r="BP891" s="912"/>
      <c r="BQ891" s="1107"/>
      <c r="BX891" s="6"/>
    </row>
    <row r="892" spans="1:76" ht="12" customHeight="1" x14ac:dyDescent="0.15">
      <c r="A892" s="1"/>
      <c r="C892" s="2"/>
      <c r="D892" s="66"/>
      <c r="E892" s="66"/>
      <c r="F892" s="66"/>
      <c r="G892" s="66"/>
      <c r="H892" s="66"/>
      <c r="I892" s="66"/>
      <c r="J892" s="66"/>
      <c r="K892" s="66"/>
      <c r="L892" s="66"/>
      <c r="M892" s="66"/>
      <c r="N892" s="66"/>
      <c r="O892" s="114"/>
      <c r="W892" s="6"/>
      <c r="X892" s="39"/>
      <c r="Z892" s="928"/>
      <c r="AA892" s="928"/>
      <c r="AB892" s="928"/>
      <c r="AC892" s="928"/>
      <c r="AD892" s="928"/>
      <c r="AE892" s="928"/>
      <c r="AF892" s="928"/>
      <c r="AG892" s="928"/>
      <c r="AH892" s="928"/>
      <c r="AI892" s="928"/>
      <c r="AJ892" s="928"/>
      <c r="AK892" s="928"/>
      <c r="AL892" s="928"/>
      <c r="AM892" s="928"/>
      <c r="AN892" s="928"/>
      <c r="AO892" s="928"/>
      <c r="AP892" s="928"/>
      <c r="AQ892" s="928"/>
      <c r="AR892" s="928"/>
      <c r="AS892" s="928"/>
      <c r="AT892" s="928"/>
      <c r="AU892" s="928"/>
      <c r="AV892" s="928"/>
      <c r="AW892" s="928"/>
      <c r="AX892" s="928"/>
      <c r="AY892" s="928"/>
      <c r="AZ892" s="928"/>
      <c r="BA892" s="928"/>
      <c r="BB892" s="928"/>
      <c r="BC892" s="928"/>
      <c r="BD892" s="928"/>
      <c r="BE892" s="928"/>
      <c r="BF892" s="928"/>
      <c r="BG892" s="929"/>
      <c r="BH892" s="1108"/>
      <c r="BI892" s="912"/>
      <c r="BJ892" s="912"/>
      <c r="BK892" s="912"/>
      <c r="BL892" s="912"/>
      <c r="BM892" s="912"/>
      <c r="BN892" s="912"/>
      <c r="BO892" s="912"/>
      <c r="BP892" s="912"/>
      <c r="BQ892" s="1107"/>
      <c r="BX892" s="6"/>
    </row>
    <row r="893" spans="1:76" ht="12" customHeight="1" x14ac:dyDescent="0.15">
      <c r="A893" s="1"/>
      <c r="C893" s="2"/>
      <c r="D893" s="66"/>
      <c r="E893" s="66"/>
      <c r="F893" s="66"/>
      <c r="G893" s="66"/>
      <c r="H893" s="66"/>
      <c r="I893" s="66"/>
      <c r="J893" s="66"/>
      <c r="K893" s="66"/>
      <c r="L893" s="66"/>
      <c r="M893" s="66"/>
      <c r="N893" s="66"/>
      <c r="O893" s="114"/>
      <c r="W893" s="6"/>
      <c r="X893" s="39"/>
      <c r="Z893" s="928"/>
      <c r="AA893" s="928"/>
      <c r="AB893" s="928"/>
      <c r="AC893" s="928"/>
      <c r="AD893" s="928"/>
      <c r="AE893" s="928"/>
      <c r="AF893" s="928"/>
      <c r="AG893" s="928"/>
      <c r="AH893" s="928"/>
      <c r="AI893" s="928"/>
      <c r="AJ893" s="928"/>
      <c r="AK893" s="928"/>
      <c r="AL893" s="928"/>
      <c r="AM893" s="928"/>
      <c r="AN893" s="928"/>
      <c r="AO893" s="928"/>
      <c r="AP893" s="928"/>
      <c r="AQ893" s="928"/>
      <c r="AR893" s="928"/>
      <c r="AS893" s="928"/>
      <c r="AT893" s="928"/>
      <c r="AU893" s="928"/>
      <c r="AV893" s="928"/>
      <c r="AW893" s="928"/>
      <c r="AX893" s="928"/>
      <c r="AY893" s="928"/>
      <c r="AZ893" s="928"/>
      <c r="BA893" s="928"/>
      <c r="BB893" s="928"/>
      <c r="BC893" s="928"/>
      <c r="BD893" s="928"/>
      <c r="BE893" s="928"/>
      <c r="BF893" s="928"/>
      <c r="BG893" s="929"/>
      <c r="BQ893" s="5"/>
      <c r="BX893" s="6"/>
    </row>
    <row r="894" spans="1:76" ht="12" customHeight="1" x14ac:dyDescent="0.15">
      <c r="A894" s="1"/>
      <c r="C894" s="2"/>
      <c r="D894" s="28"/>
      <c r="E894" s="28"/>
      <c r="F894" s="28"/>
      <c r="G894" s="28"/>
      <c r="H894" s="28"/>
      <c r="I894" s="28"/>
      <c r="J894" s="28"/>
      <c r="K894" s="28"/>
      <c r="L894" s="28"/>
      <c r="M894" s="28"/>
      <c r="N894" s="28"/>
      <c r="O894" s="29"/>
      <c r="W894" s="6"/>
      <c r="BG894" s="6"/>
      <c r="BQ894" s="5"/>
      <c r="BX894" s="6"/>
    </row>
    <row r="895" spans="1:76" ht="12" customHeight="1" x14ac:dyDescent="0.15">
      <c r="A895" s="1"/>
      <c r="C895" s="7" t="s">
        <v>1344</v>
      </c>
      <c r="D895" s="1015" t="s">
        <v>1428</v>
      </c>
      <c r="E895" s="1015"/>
      <c r="F895" s="1015"/>
      <c r="G895" s="1015"/>
      <c r="H895" s="1015"/>
      <c r="I895" s="1015"/>
      <c r="J895" s="1015"/>
      <c r="K895" s="1015"/>
      <c r="L895" s="1015"/>
      <c r="M895" s="1015"/>
      <c r="N895" s="1015"/>
      <c r="O895" s="1016"/>
      <c r="Q895" s="2" t="s">
        <v>1343</v>
      </c>
      <c r="S895" s="3" t="s">
        <v>1342</v>
      </c>
      <c r="U895" s="930" t="s">
        <v>1341</v>
      </c>
      <c r="V895" s="931"/>
      <c r="W895" s="1034"/>
      <c r="Y895" s="2" t="s">
        <v>816</v>
      </c>
      <c r="BG895" s="6"/>
      <c r="BH895" s="2"/>
      <c r="BQ895" s="5"/>
      <c r="BX895" s="6"/>
    </row>
    <row r="896" spans="1:76" ht="12" customHeight="1" x14ac:dyDescent="0.15">
      <c r="A896" s="1"/>
      <c r="C896" s="124"/>
      <c r="D896" s="1015"/>
      <c r="E896" s="1015"/>
      <c r="F896" s="1015"/>
      <c r="G896" s="1015"/>
      <c r="H896" s="1015"/>
      <c r="I896" s="1015"/>
      <c r="J896" s="1015"/>
      <c r="K896" s="1015"/>
      <c r="L896" s="1015"/>
      <c r="M896" s="1015"/>
      <c r="N896" s="1015"/>
      <c r="O896" s="1016"/>
      <c r="P896" s="1"/>
      <c r="W896" s="6"/>
      <c r="Y896" s="3" t="s">
        <v>1370</v>
      </c>
      <c r="Z896" s="2" t="s">
        <v>344</v>
      </c>
      <c r="BG896" s="6"/>
      <c r="BH896" s="15"/>
      <c r="BQ896" s="5"/>
      <c r="BX896" s="6"/>
    </row>
    <row r="897" spans="1:76" ht="12" customHeight="1" x14ac:dyDescent="0.15">
      <c r="A897" s="1"/>
      <c r="C897" s="125"/>
      <c r="D897" s="144"/>
      <c r="E897" s="144"/>
      <c r="F897" s="144"/>
      <c r="G897" s="144"/>
      <c r="H897" s="144"/>
      <c r="I897" s="144"/>
      <c r="J897" s="144"/>
      <c r="K897" s="144"/>
      <c r="L897" s="144"/>
      <c r="M897" s="144"/>
      <c r="N897" s="144"/>
      <c r="O897" s="145"/>
      <c r="P897" s="1"/>
      <c r="W897" s="6"/>
      <c r="Y897" s="3" t="s">
        <v>1427</v>
      </c>
      <c r="Z897" s="2" t="s">
        <v>656</v>
      </c>
      <c r="BG897" s="6"/>
      <c r="BH897" s="15"/>
      <c r="BQ897" s="5"/>
      <c r="BR897" s="168"/>
      <c r="BS897" s="208"/>
      <c r="BT897" s="208"/>
      <c r="BU897" s="208"/>
      <c r="BV897" s="208"/>
      <c r="BW897" s="208"/>
      <c r="BX897" s="198"/>
    </row>
    <row r="898" spans="1:76" ht="12" customHeight="1" x14ac:dyDescent="0.15">
      <c r="A898" s="1"/>
      <c r="C898" s="125"/>
      <c r="D898" s="144"/>
      <c r="E898" s="144"/>
      <c r="F898" s="144"/>
      <c r="G898" s="144"/>
      <c r="H898" s="144"/>
      <c r="I898" s="144"/>
      <c r="J898" s="144"/>
      <c r="K898" s="144"/>
      <c r="L898" s="144"/>
      <c r="M898" s="144"/>
      <c r="N898" s="144"/>
      <c r="O898" s="145"/>
      <c r="P898" s="1"/>
      <c r="W898" s="6"/>
      <c r="Y898" s="3" t="s">
        <v>1426</v>
      </c>
      <c r="Z898" s="168" t="s">
        <v>1238</v>
      </c>
      <c r="AA898" s="168"/>
      <c r="AB898" s="168"/>
      <c r="AC898" s="168"/>
      <c r="AD898" s="168"/>
      <c r="AE898" s="168"/>
      <c r="AF898" s="168"/>
      <c r="AG898" s="168"/>
      <c r="AH898" s="168"/>
      <c r="AI898" s="309"/>
      <c r="AJ898" s="168"/>
      <c r="AK898" s="168"/>
      <c r="AL898" s="168"/>
      <c r="AM898" s="168"/>
      <c r="AN898" s="168"/>
      <c r="AO898" s="168"/>
      <c r="AP898" s="168"/>
      <c r="AQ898" s="168"/>
      <c r="AR898" s="168"/>
      <c r="AS898" s="168"/>
      <c r="AT898" s="168"/>
      <c r="AU898" s="168"/>
      <c r="AV898" s="168"/>
      <c r="AW898" s="168"/>
      <c r="AX898" s="168"/>
      <c r="AY898" s="168"/>
      <c r="AZ898" s="168"/>
      <c r="BA898" s="168"/>
      <c r="BB898" s="168"/>
      <c r="BC898" s="168"/>
      <c r="BD898" s="168"/>
      <c r="BE898" s="168"/>
      <c r="BF898" s="168"/>
      <c r="BG898" s="198"/>
      <c r="BH898" s="15"/>
      <c r="BQ898" s="5"/>
      <c r="BR898" s="168"/>
      <c r="BS898" s="208"/>
      <c r="BT898" s="208"/>
      <c r="BU898" s="208"/>
      <c r="BV898" s="208"/>
      <c r="BW898" s="208"/>
      <c r="BX898" s="198"/>
    </row>
    <row r="899" spans="1:76" ht="12" customHeight="1" x14ac:dyDescent="0.15">
      <c r="A899" s="1"/>
      <c r="C899" s="2"/>
      <c r="P899" s="1"/>
      <c r="W899" s="6"/>
      <c r="Y899" s="3" t="s">
        <v>1425</v>
      </c>
      <c r="Z899" s="168" t="s">
        <v>1239</v>
      </c>
      <c r="AA899" s="168"/>
      <c r="AB899" s="168"/>
      <c r="AC899" s="168"/>
      <c r="AD899" s="168"/>
      <c r="AE899" s="168"/>
      <c r="AF899" s="168"/>
      <c r="AG899" s="168"/>
      <c r="AH899" s="168"/>
      <c r="AI899" s="309"/>
      <c r="AJ899" s="168"/>
      <c r="AK899" s="168"/>
      <c r="AL899" s="168"/>
      <c r="AM899" s="168"/>
      <c r="AN899" s="168"/>
      <c r="AO899" s="168"/>
      <c r="AP899" s="168"/>
      <c r="AQ899" s="168"/>
      <c r="AR899" s="168"/>
      <c r="AS899" s="168"/>
      <c r="AT899" s="168"/>
      <c r="AU899" s="168"/>
      <c r="AV899" s="168"/>
      <c r="AW899" s="168"/>
      <c r="AX899" s="168"/>
      <c r="AY899" s="168"/>
      <c r="AZ899" s="168"/>
      <c r="BA899" s="168"/>
      <c r="BB899" s="168"/>
      <c r="BC899" s="168"/>
      <c r="BD899" s="168"/>
      <c r="BE899" s="168"/>
      <c r="BF899" s="168"/>
      <c r="BG899" s="198"/>
      <c r="BH899" s="15"/>
      <c r="BQ899" s="5"/>
      <c r="BR899" s="168"/>
      <c r="BS899" s="208"/>
      <c r="BT899" s="208"/>
      <c r="BU899" s="208"/>
      <c r="BV899" s="208"/>
      <c r="BW899" s="208"/>
      <c r="BX899" s="198"/>
    </row>
    <row r="900" spans="1:76" ht="12" customHeight="1" x14ac:dyDescent="0.15">
      <c r="A900" s="1"/>
      <c r="C900" s="34"/>
      <c r="P900" s="1"/>
      <c r="W900" s="6"/>
      <c r="Y900" s="3" t="s">
        <v>1424</v>
      </c>
      <c r="Z900" s="168" t="s">
        <v>657</v>
      </c>
      <c r="AA900" s="168"/>
      <c r="AB900" s="168"/>
      <c r="AC900" s="168"/>
      <c r="AD900" s="168"/>
      <c r="AE900" s="168"/>
      <c r="AF900" s="168"/>
      <c r="AG900" s="168"/>
      <c r="AH900" s="168"/>
      <c r="AI900" s="309"/>
      <c r="AJ900" s="168"/>
      <c r="AK900" s="168"/>
      <c r="AL900" s="168"/>
      <c r="AM900" s="168"/>
      <c r="AN900" s="168"/>
      <c r="AO900" s="168"/>
      <c r="AP900" s="168"/>
      <c r="AQ900" s="168"/>
      <c r="AR900" s="168"/>
      <c r="AS900" s="168"/>
      <c r="AT900" s="168"/>
      <c r="AU900" s="168"/>
      <c r="AV900" s="168"/>
      <c r="AW900" s="168"/>
      <c r="AX900" s="168"/>
      <c r="AY900" s="168"/>
      <c r="AZ900" s="168"/>
      <c r="BA900" s="168"/>
      <c r="BB900" s="168"/>
      <c r="BC900" s="168"/>
      <c r="BD900" s="168"/>
      <c r="BE900" s="168"/>
      <c r="BF900" s="168"/>
      <c r="BG900" s="198"/>
      <c r="BH900" s="15"/>
      <c r="BQ900" s="5"/>
      <c r="BR900" s="168"/>
      <c r="BS900" s="168"/>
      <c r="BT900" s="168"/>
      <c r="BU900" s="168"/>
      <c r="BV900" s="168"/>
      <c r="BW900" s="168"/>
      <c r="BX900" s="198"/>
    </row>
    <row r="901" spans="1:76" ht="12" customHeight="1" x14ac:dyDescent="0.15">
      <c r="A901" s="1"/>
      <c r="C901" s="34"/>
      <c r="D901" s="957"/>
      <c r="E901" s="957"/>
      <c r="F901" s="957"/>
      <c r="G901" s="957"/>
      <c r="H901" s="957"/>
      <c r="I901" s="957"/>
      <c r="J901" s="957"/>
      <c r="K901" s="957"/>
      <c r="L901" s="957"/>
      <c r="M901" s="957"/>
      <c r="N901" s="957"/>
      <c r="O901" s="958"/>
      <c r="P901" s="1"/>
      <c r="W901" s="6"/>
      <c r="Y901" s="3" t="s">
        <v>1423</v>
      </c>
      <c r="Z901" s="168" t="s">
        <v>1240</v>
      </c>
      <c r="AA901" s="168"/>
      <c r="AB901" s="168"/>
      <c r="AC901" s="168"/>
      <c r="AD901" s="168"/>
      <c r="AE901" s="168"/>
      <c r="AF901" s="168"/>
      <c r="AG901" s="168"/>
      <c r="AH901" s="168"/>
      <c r="AI901" s="309"/>
      <c r="AJ901" s="168"/>
      <c r="AK901" s="168"/>
      <c r="AL901" s="168"/>
      <c r="AM901" s="168"/>
      <c r="AN901" s="168"/>
      <c r="AO901" s="168"/>
      <c r="AP901" s="168"/>
      <c r="AQ901" s="168"/>
      <c r="AR901" s="168"/>
      <c r="AS901" s="168"/>
      <c r="AT901" s="168"/>
      <c r="AU901" s="168"/>
      <c r="AV901" s="168"/>
      <c r="AW901" s="168"/>
      <c r="AX901" s="168"/>
      <c r="AY901" s="168"/>
      <c r="AZ901" s="168"/>
      <c r="BA901" s="168"/>
      <c r="BB901" s="168"/>
      <c r="BC901" s="168"/>
      <c r="BD901" s="168"/>
      <c r="BE901" s="168"/>
      <c r="BF901" s="168"/>
      <c r="BG901" s="198"/>
      <c r="BH901" s="15"/>
      <c r="BQ901" s="5"/>
      <c r="BR901" s="168"/>
      <c r="BS901" s="168"/>
      <c r="BT901" s="168"/>
      <c r="BU901" s="168"/>
      <c r="BV901" s="168"/>
      <c r="BW901" s="168"/>
      <c r="BX901" s="198"/>
    </row>
    <row r="902" spans="1:76" ht="12" customHeight="1" x14ac:dyDescent="0.15">
      <c r="A902" s="1"/>
      <c r="C902" s="2"/>
      <c r="D902" s="957"/>
      <c r="E902" s="957"/>
      <c r="F902" s="957"/>
      <c r="G902" s="957"/>
      <c r="H902" s="957"/>
      <c r="I902" s="957"/>
      <c r="J902" s="957"/>
      <c r="K902" s="957"/>
      <c r="L902" s="957"/>
      <c r="M902" s="957"/>
      <c r="N902" s="957"/>
      <c r="O902" s="958"/>
      <c r="W902" s="6"/>
      <c r="Y902" s="3" t="s">
        <v>1422</v>
      </c>
      <c r="Z902" s="168" t="s">
        <v>1241</v>
      </c>
      <c r="AA902" s="168"/>
      <c r="AB902" s="168"/>
      <c r="AC902" s="168"/>
      <c r="AD902" s="168"/>
      <c r="AE902" s="168"/>
      <c r="AF902" s="168"/>
      <c r="AG902" s="168"/>
      <c r="AH902" s="168"/>
      <c r="AI902" s="309"/>
      <c r="AJ902" s="168"/>
      <c r="AK902" s="168"/>
      <c r="AL902" s="168"/>
      <c r="AM902" s="168"/>
      <c r="AN902" s="168"/>
      <c r="AO902" s="168"/>
      <c r="AP902" s="168"/>
      <c r="AQ902" s="168"/>
      <c r="AR902" s="168"/>
      <c r="AS902" s="168"/>
      <c r="AT902" s="168"/>
      <c r="AU902" s="168"/>
      <c r="AV902" s="168"/>
      <c r="AW902" s="168"/>
      <c r="AX902" s="168"/>
      <c r="AY902" s="168"/>
      <c r="AZ902" s="168"/>
      <c r="BA902" s="168"/>
      <c r="BB902" s="168"/>
      <c r="BC902" s="168"/>
      <c r="BD902" s="168"/>
      <c r="BE902" s="168"/>
      <c r="BF902" s="168"/>
      <c r="BG902" s="198"/>
      <c r="BH902" s="15"/>
      <c r="BQ902" s="5"/>
      <c r="BR902" s="168"/>
      <c r="BS902" s="168"/>
      <c r="BT902" s="168"/>
      <c r="BU902" s="168"/>
      <c r="BV902" s="168"/>
      <c r="BW902" s="168"/>
      <c r="BX902" s="198"/>
    </row>
    <row r="903" spans="1:76" ht="12" customHeight="1" x14ac:dyDescent="0.15">
      <c r="A903" s="1"/>
      <c r="O903" s="6"/>
      <c r="W903" s="6"/>
      <c r="Y903" s="3" t="s">
        <v>1421</v>
      </c>
      <c r="Z903" s="1216" t="s">
        <v>1242</v>
      </c>
      <c r="AA903" s="1216"/>
      <c r="AB903" s="1216"/>
      <c r="AC903" s="1216"/>
      <c r="AD903" s="1216"/>
      <c r="AE903" s="1216"/>
      <c r="AF903" s="1216"/>
      <c r="AG903" s="1216"/>
      <c r="AH903" s="1216"/>
      <c r="AI903" s="1216"/>
      <c r="AJ903" s="1216"/>
      <c r="AK903" s="1216"/>
      <c r="AL903" s="1216"/>
      <c r="AM903" s="1216"/>
      <c r="AN903" s="1216"/>
      <c r="AO903" s="1216"/>
      <c r="AP903" s="1216"/>
      <c r="AQ903" s="1216"/>
      <c r="AR903" s="1216"/>
      <c r="AS903" s="1216"/>
      <c r="AT903" s="1216"/>
      <c r="AU903" s="1216"/>
      <c r="AV903" s="1216"/>
      <c r="AW903" s="1216"/>
      <c r="AX903" s="1216"/>
      <c r="AY903" s="1216"/>
      <c r="AZ903" s="1216"/>
      <c r="BA903" s="1216"/>
      <c r="BB903" s="1216"/>
      <c r="BC903" s="1216"/>
      <c r="BD903" s="1216"/>
      <c r="BE903" s="1216"/>
      <c r="BF903" s="1216"/>
      <c r="BG903" s="1217"/>
      <c r="BH903" s="15"/>
      <c r="BQ903" s="5"/>
      <c r="BR903" s="168"/>
      <c r="BS903" s="168"/>
      <c r="BT903" s="168"/>
      <c r="BU903" s="168"/>
      <c r="BV903" s="168"/>
      <c r="BW903" s="168"/>
      <c r="BX903" s="198"/>
    </row>
    <row r="904" spans="1:76" ht="12" customHeight="1" x14ac:dyDescent="0.15">
      <c r="A904" s="1"/>
      <c r="O904" s="6"/>
      <c r="W904" s="6"/>
      <c r="Y904" s="3" t="s">
        <v>1420</v>
      </c>
      <c r="Z904" s="168" t="s">
        <v>1243</v>
      </c>
      <c r="AA904" s="168"/>
      <c r="AB904" s="168"/>
      <c r="AC904" s="168"/>
      <c r="AD904" s="168"/>
      <c r="AE904" s="168"/>
      <c r="AF904" s="168"/>
      <c r="AG904" s="168"/>
      <c r="AH904" s="168"/>
      <c r="AI904" s="309"/>
      <c r="AJ904" s="168"/>
      <c r="AK904" s="168"/>
      <c r="AL904" s="168"/>
      <c r="AM904" s="168"/>
      <c r="AN904" s="168"/>
      <c r="AO904" s="168"/>
      <c r="AP904" s="168"/>
      <c r="AQ904" s="168"/>
      <c r="AR904" s="168"/>
      <c r="AS904" s="168"/>
      <c r="AT904" s="168"/>
      <c r="AU904" s="168"/>
      <c r="AV904" s="168"/>
      <c r="AW904" s="168"/>
      <c r="AX904" s="168"/>
      <c r="AY904" s="168"/>
      <c r="AZ904" s="168"/>
      <c r="BA904" s="168"/>
      <c r="BB904" s="168"/>
      <c r="BC904" s="168"/>
      <c r="BD904" s="168"/>
      <c r="BE904" s="168"/>
      <c r="BF904" s="168"/>
      <c r="BG904" s="198"/>
      <c r="BH904" s="15"/>
      <c r="BQ904" s="5"/>
      <c r="BR904" s="168"/>
      <c r="BS904" s="168"/>
      <c r="BT904" s="168"/>
      <c r="BU904" s="168"/>
      <c r="BV904" s="168"/>
      <c r="BW904" s="168"/>
      <c r="BX904" s="198"/>
    </row>
    <row r="905" spans="1:76" ht="12" customHeight="1" x14ac:dyDescent="0.15">
      <c r="A905" s="1"/>
      <c r="O905" s="6"/>
      <c r="W905" s="6"/>
      <c r="Y905" s="3" t="s">
        <v>1419</v>
      </c>
      <c r="Z905" s="168" t="s">
        <v>658</v>
      </c>
      <c r="AA905" s="168"/>
      <c r="AB905" s="168"/>
      <c r="AC905" s="168"/>
      <c r="AD905" s="168"/>
      <c r="AE905" s="168"/>
      <c r="AF905" s="168"/>
      <c r="AG905" s="168"/>
      <c r="AH905" s="168"/>
      <c r="AI905" s="309"/>
      <c r="AJ905" s="168"/>
      <c r="AK905" s="168"/>
      <c r="AL905" s="168"/>
      <c r="AM905" s="168"/>
      <c r="AN905" s="168"/>
      <c r="AO905" s="168"/>
      <c r="AP905" s="168"/>
      <c r="AQ905" s="168"/>
      <c r="AR905" s="168"/>
      <c r="AS905" s="168"/>
      <c r="AT905" s="168"/>
      <c r="AU905" s="168"/>
      <c r="AV905" s="168"/>
      <c r="AW905" s="168"/>
      <c r="AX905" s="168"/>
      <c r="AY905" s="168"/>
      <c r="AZ905" s="168"/>
      <c r="BA905" s="168"/>
      <c r="BB905" s="168"/>
      <c r="BC905" s="168"/>
      <c r="BD905" s="168"/>
      <c r="BE905" s="168"/>
      <c r="BF905" s="168"/>
      <c r="BG905" s="198"/>
      <c r="BH905" s="15"/>
      <c r="BQ905" s="5"/>
      <c r="BR905" s="168"/>
      <c r="BS905" s="168"/>
      <c r="BT905" s="168"/>
      <c r="BU905" s="168"/>
      <c r="BV905" s="168"/>
      <c r="BW905" s="168"/>
      <c r="BX905" s="198"/>
    </row>
    <row r="906" spans="1:76" ht="12" customHeight="1" x14ac:dyDescent="0.15">
      <c r="A906" s="1"/>
      <c r="O906" s="6"/>
      <c r="W906" s="6"/>
      <c r="Y906" s="3" t="s">
        <v>1418</v>
      </c>
      <c r="Z906" s="168" t="s">
        <v>1244</v>
      </c>
      <c r="AA906" s="168"/>
      <c r="AB906" s="168"/>
      <c r="AC906" s="168"/>
      <c r="AD906" s="168"/>
      <c r="AE906" s="168"/>
      <c r="AF906" s="168"/>
      <c r="AG906" s="168"/>
      <c r="AH906" s="168"/>
      <c r="AI906" s="309"/>
      <c r="AJ906" s="168"/>
      <c r="AK906" s="168"/>
      <c r="AL906" s="168"/>
      <c r="AM906" s="168"/>
      <c r="AN906" s="168"/>
      <c r="AO906" s="168"/>
      <c r="AP906" s="168"/>
      <c r="AQ906" s="168"/>
      <c r="AR906" s="168"/>
      <c r="AS906" s="168"/>
      <c r="AT906" s="168"/>
      <c r="AU906" s="168"/>
      <c r="AV906" s="168"/>
      <c r="AW906" s="168"/>
      <c r="AX906" s="168"/>
      <c r="AY906" s="168"/>
      <c r="AZ906" s="168"/>
      <c r="BA906" s="168"/>
      <c r="BB906" s="168"/>
      <c r="BC906" s="168"/>
      <c r="BD906" s="168"/>
      <c r="BE906" s="168"/>
      <c r="BF906" s="168"/>
      <c r="BG906" s="198"/>
      <c r="BH906" s="15"/>
      <c r="BQ906" s="5"/>
      <c r="BR906" s="168"/>
      <c r="BS906" s="168"/>
      <c r="BT906" s="168"/>
      <c r="BU906" s="168"/>
      <c r="BV906" s="168"/>
      <c r="BW906" s="168"/>
      <c r="BX906" s="198"/>
    </row>
    <row r="907" spans="1:76" ht="12" customHeight="1" x14ac:dyDescent="0.15">
      <c r="A907" s="42"/>
      <c r="B907" s="43"/>
      <c r="C907" s="43"/>
      <c r="D907" s="44"/>
      <c r="E907" s="44"/>
      <c r="F907" s="44"/>
      <c r="G907" s="44"/>
      <c r="H907" s="44"/>
      <c r="I907" s="44"/>
      <c r="J907" s="44"/>
      <c r="K907" s="44"/>
      <c r="L907" s="44"/>
      <c r="M907" s="44"/>
      <c r="N907" s="44"/>
      <c r="O907" s="45"/>
      <c r="P907" s="44"/>
      <c r="Q907" s="44"/>
      <c r="R907" s="44"/>
      <c r="S907" s="44"/>
      <c r="T907" s="44"/>
      <c r="U907" s="44"/>
      <c r="V907" s="44"/>
      <c r="W907" s="45"/>
      <c r="X907" s="63"/>
      <c r="Y907" s="63"/>
      <c r="Z907" s="199"/>
      <c r="AA907" s="199"/>
      <c r="AB907" s="199"/>
      <c r="AC907" s="199"/>
      <c r="AD907" s="199"/>
      <c r="AE907" s="199"/>
      <c r="AF907" s="199"/>
      <c r="AG907" s="199"/>
      <c r="AH907" s="199"/>
      <c r="AI907" s="497"/>
      <c r="AJ907" s="199"/>
      <c r="AK907" s="199"/>
      <c r="AL907" s="199"/>
      <c r="AM907" s="199"/>
      <c r="AN907" s="199"/>
      <c r="AO907" s="199"/>
      <c r="AP907" s="199"/>
      <c r="AQ907" s="199"/>
      <c r="AR907" s="199"/>
      <c r="AS907" s="199"/>
      <c r="AT907" s="199"/>
      <c r="AU907" s="199"/>
      <c r="AV907" s="199"/>
      <c r="AW907" s="199"/>
      <c r="AX907" s="199"/>
      <c r="AY907" s="199"/>
      <c r="AZ907" s="199"/>
      <c r="BA907" s="199"/>
      <c r="BB907" s="199"/>
      <c r="BC907" s="199"/>
      <c r="BD907" s="199"/>
      <c r="BE907" s="199"/>
      <c r="BF907" s="199"/>
      <c r="BG907" s="200"/>
      <c r="BH907" s="47"/>
      <c r="BI907" s="47"/>
      <c r="BJ907" s="47"/>
      <c r="BK907" s="47"/>
      <c r="BL907" s="47"/>
      <c r="BM907" s="47"/>
      <c r="BN907" s="47"/>
      <c r="BO907" s="47"/>
      <c r="BP907" s="47"/>
      <c r="BQ907" s="48"/>
      <c r="BR907" s="44"/>
      <c r="BS907" s="44"/>
      <c r="BT907" s="44"/>
      <c r="BU907" s="44"/>
      <c r="BV907" s="44"/>
      <c r="BW907" s="44"/>
      <c r="BX907" s="45"/>
    </row>
    <row r="908" spans="1:76" ht="12" customHeight="1" x14ac:dyDescent="0.15">
      <c r="A908" s="1"/>
      <c r="O908" s="6"/>
      <c r="W908" s="6"/>
      <c r="X908" s="39"/>
      <c r="BG908" s="6"/>
      <c r="BQ908" s="5"/>
      <c r="BX908" s="6"/>
    </row>
    <row r="909" spans="1:76" ht="12" customHeight="1" x14ac:dyDescent="0.15">
      <c r="A909" s="1"/>
      <c r="C909" s="7" t="s">
        <v>1354</v>
      </c>
      <c r="D909" s="928" t="s">
        <v>1417</v>
      </c>
      <c r="E909" s="977"/>
      <c r="F909" s="977"/>
      <c r="G909" s="977"/>
      <c r="H909" s="977"/>
      <c r="I909" s="977"/>
      <c r="J909" s="977"/>
      <c r="K909" s="977"/>
      <c r="L909" s="977"/>
      <c r="M909" s="977"/>
      <c r="N909" s="977"/>
      <c r="O909" s="978"/>
      <c r="P909" s="1"/>
      <c r="Q909" s="2" t="s">
        <v>1351</v>
      </c>
      <c r="S909" s="3" t="s">
        <v>1350</v>
      </c>
      <c r="T909" s="25"/>
      <c r="U909" s="930" t="s">
        <v>1349</v>
      </c>
      <c r="V909" s="931"/>
      <c r="W909" s="1034"/>
      <c r="X909" s="3" t="s">
        <v>1353</v>
      </c>
      <c r="Y909" s="2" t="s">
        <v>743</v>
      </c>
      <c r="Z909" s="33"/>
      <c r="AA909" s="33"/>
      <c r="AB909" s="33"/>
      <c r="AC909" s="33"/>
      <c r="AD909" s="33"/>
      <c r="AE909" s="33"/>
      <c r="AF909" s="33"/>
      <c r="AG909" s="33"/>
      <c r="AH909" s="33"/>
      <c r="AI909" s="516"/>
      <c r="AJ909" s="33"/>
      <c r="AK909" s="33"/>
      <c r="AL909" s="33"/>
      <c r="AM909" s="33"/>
      <c r="AN909" s="33"/>
      <c r="AO909" s="33"/>
      <c r="AP909" s="33"/>
      <c r="AQ909" s="33"/>
      <c r="AR909" s="33"/>
      <c r="AS909" s="33"/>
      <c r="AT909" s="33"/>
      <c r="AU909" s="33"/>
      <c r="AV909" s="33"/>
      <c r="AW909" s="33"/>
      <c r="AX909" s="33"/>
      <c r="AY909" s="33"/>
      <c r="AZ909" s="33"/>
      <c r="BA909" s="33"/>
      <c r="BB909" s="33"/>
      <c r="BC909" s="33"/>
      <c r="BD909" s="33"/>
      <c r="BE909" s="33"/>
      <c r="BF909" s="33"/>
      <c r="BG909" s="56"/>
      <c r="BH909" s="4" t="s">
        <v>432</v>
      </c>
      <c r="BQ909" s="5"/>
      <c r="BX909" s="6"/>
    </row>
    <row r="910" spans="1:76" ht="12" customHeight="1" x14ac:dyDescent="0.15">
      <c r="A910" s="1"/>
      <c r="D910" s="977"/>
      <c r="E910" s="977"/>
      <c r="F910" s="977"/>
      <c r="G910" s="977"/>
      <c r="H910" s="977"/>
      <c r="I910" s="977"/>
      <c r="J910" s="977"/>
      <c r="K910" s="977"/>
      <c r="L910" s="977"/>
      <c r="M910" s="977"/>
      <c r="N910" s="977"/>
      <c r="O910" s="978"/>
      <c r="W910" s="6"/>
      <c r="Y910" s="928" t="s">
        <v>1416</v>
      </c>
      <c r="Z910" s="928"/>
      <c r="AA910" s="928"/>
      <c r="AB910" s="928"/>
      <c r="AC910" s="928"/>
      <c r="AD910" s="928"/>
      <c r="AE910" s="928"/>
      <c r="AF910" s="928"/>
      <c r="AG910" s="928"/>
      <c r="AH910" s="928"/>
      <c r="AI910" s="928"/>
      <c r="AJ910" s="928"/>
      <c r="AK910" s="928"/>
      <c r="AL910" s="928"/>
      <c r="AM910" s="928"/>
      <c r="AN910" s="928"/>
      <c r="AO910" s="928"/>
      <c r="AP910" s="928"/>
      <c r="AQ910" s="928"/>
      <c r="AR910" s="928"/>
      <c r="AS910" s="928"/>
      <c r="AT910" s="928"/>
      <c r="AU910" s="928"/>
      <c r="AV910" s="928"/>
      <c r="AW910" s="928"/>
      <c r="AX910" s="928"/>
      <c r="AY910" s="928"/>
      <c r="AZ910" s="928"/>
      <c r="BA910" s="928"/>
      <c r="BB910" s="928"/>
      <c r="BC910" s="928"/>
      <c r="BD910" s="928"/>
      <c r="BE910" s="928"/>
      <c r="BF910" s="928"/>
      <c r="BG910" s="929"/>
      <c r="BH910" s="4" t="s">
        <v>574</v>
      </c>
      <c r="BQ910" s="5"/>
      <c r="BX910" s="6"/>
    </row>
    <row r="911" spans="1:76" ht="12" customHeight="1" x14ac:dyDescent="0.15">
      <c r="A911" s="1"/>
      <c r="D911" s="928" t="s">
        <v>1415</v>
      </c>
      <c r="E911" s="977"/>
      <c r="F911" s="977"/>
      <c r="G911" s="977"/>
      <c r="H911" s="977"/>
      <c r="I911" s="977"/>
      <c r="J911" s="977"/>
      <c r="K911" s="977"/>
      <c r="L911" s="977"/>
      <c r="M911" s="977"/>
      <c r="N911" s="977"/>
      <c r="O911" s="978"/>
      <c r="W911" s="6"/>
      <c r="Y911" s="928"/>
      <c r="Z911" s="928"/>
      <c r="AA911" s="928"/>
      <c r="AB911" s="928"/>
      <c r="AC911" s="928"/>
      <c r="AD911" s="928"/>
      <c r="AE911" s="928"/>
      <c r="AF911" s="928"/>
      <c r="AG911" s="928"/>
      <c r="AH911" s="928"/>
      <c r="AI911" s="928"/>
      <c r="AJ911" s="928"/>
      <c r="AK911" s="928"/>
      <c r="AL911" s="928"/>
      <c r="AM911" s="928"/>
      <c r="AN911" s="928"/>
      <c r="AO911" s="928"/>
      <c r="AP911" s="928"/>
      <c r="AQ911" s="928"/>
      <c r="AR911" s="928"/>
      <c r="AS911" s="928"/>
      <c r="AT911" s="928"/>
      <c r="AU911" s="928"/>
      <c r="AV911" s="928"/>
      <c r="AW911" s="928"/>
      <c r="AX911" s="928"/>
      <c r="AY911" s="928"/>
      <c r="AZ911" s="928"/>
      <c r="BA911" s="928"/>
      <c r="BB911" s="928"/>
      <c r="BC911" s="928"/>
      <c r="BD911" s="928"/>
      <c r="BE911" s="928"/>
      <c r="BF911" s="928"/>
      <c r="BG911" s="929"/>
      <c r="BQ911" s="5"/>
      <c r="BX911" s="6"/>
    </row>
    <row r="912" spans="1:76" ht="12" customHeight="1" x14ac:dyDescent="0.15">
      <c r="A912" s="1"/>
      <c r="D912" s="977"/>
      <c r="E912" s="977"/>
      <c r="F912" s="977"/>
      <c r="G912" s="977"/>
      <c r="H912" s="977"/>
      <c r="I912" s="977"/>
      <c r="J912" s="977"/>
      <c r="K912" s="977"/>
      <c r="L912" s="977"/>
      <c r="M912" s="977"/>
      <c r="N912" s="977"/>
      <c r="O912" s="978"/>
      <c r="W912" s="6"/>
      <c r="X912" s="39"/>
      <c r="BG912" s="6"/>
      <c r="BQ912" s="5"/>
      <c r="BX912" s="6"/>
    </row>
    <row r="913" spans="1:77" ht="12" customHeight="1" x14ac:dyDescent="0.15">
      <c r="A913" s="1"/>
      <c r="D913" s="977"/>
      <c r="E913" s="977"/>
      <c r="F913" s="977"/>
      <c r="G913" s="977"/>
      <c r="H913" s="977"/>
      <c r="I913" s="977"/>
      <c r="J913" s="977"/>
      <c r="K913" s="977"/>
      <c r="L913" s="977"/>
      <c r="M913" s="977"/>
      <c r="N913" s="977"/>
      <c r="O913" s="978"/>
      <c r="W913" s="6"/>
      <c r="X913" s="53" t="s">
        <v>1361</v>
      </c>
      <c r="Y913" s="101" t="s">
        <v>1594</v>
      </c>
      <c r="Z913" s="9"/>
      <c r="AA913" s="9"/>
      <c r="AB913" s="9"/>
      <c r="AC913" s="9"/>
      <c r="AD913" s="9"/>
      <c r="AE913" s="9"/>
      <c r="AF913" s="9"/>
      <c r="AG913" s="9"/>
      <c r="AH913" s="9"/>
      <c r="AJ913" s="9"/>
      <c r="AK913" s="204"/>
      <c r="AL913" s="168"/>
      <c r="AM913" s="168"/>
      <c r="AN913" s="168"/>
      <c r="AO913" s="168"/>
      <c r="AP913" s="168"/>
      <c r="AQ913" s="168"/>
      <c r="AR913" s="168"/>
      <c r="AS913" s="168"/>
      <c r="AT913" s="168"/>
      <c r="AU913" s="168"/>
      <c r="AV913" s="168"/>
      <c r="AW913" s="168"/>
      <c r="AX913" s="168"/>
      <c r="BG913" s="6"/>
      <c r="BQ913" s="5"/>
      <c r="BX913" s="6"/>
    </row>
    <row r="914" spans="1:77" ht="12" customHeight="1" x14ac:dyDescent="0.15">
      <c r="A914" s="1"/>
      <c r="D914" s="977"/>
      <c r="E914" s="977"/>
      <c r="F914" s="977"/>
      <c r="G914" s="977"/>
      <c r="H914" s="977"/>
      <c r="I914" s="977"/>
      <c r="J914" s="977"/>
      <c r="K914" s="977"/>
      <c r="L914" s="977"/>
      <c r="M914" s="977"/>
      <c r="N914" s="977"/>
      <c r="O914" s="978"/>
      <c r="W914" s="6"/>
      <c r="Y914" s="70" t="s">
        <v>1414</v>
      </c>
      <c r="Z914" s="13"/>
      <c r="AA914" s="13"/>
      <c r="AB914" s="13"/>
      <c r="AC914" s="13"/>
      <c r="AD914" s="13"/>
      <c r="AE914" s="13"/>
      <c r="AF914" s="13"/>
      <c r="AG914" s="13"/>
      <c r="AH914" s="13"/>
      <c r="AI914" s="487"/>
      <c r="AJ914" s="13"/>
      <c r="AK914" s="13"/>
      <c r="AL914" s="13"/>
      <c r="AM914" s="13"/>
      <c r="AN914" s="13"/>
      <c r="AO914" s="13"/>
      <c r="AP914" s="13"/>
      <c r="AQ914" s="13"/>
      <c r="AR914" s="13"/>
      <c r="AS914" s="13"/>
      <c r="AT914" s="13"/>
      <c r="AU914" s="13"/>
      <c r="AV914" s="13"/>
      <c r="AW914" s="13"/>
      <c r="AX914" s="13"/>
      <c r="AY914" s="13"/>
      <c r="AZ914" s="35"/>
      <c r="BG914" s="6"/>
      <c r="BQ914" s="5"/>
      <c r="BX914" s="6"/>
    </row>
    <row r="915" spans="1:77" ht="12" customHeight="1" x14ac:dyDescent="0.15">
      <c r="A915" s="1"/>
      <c r="D915" s="977"/>
      <c r="E915" s="977"/>
      <c r="F915" s="977"/>
      <c r="G915" s="977"/>
      <c r="H915" s="977"/>
      <c r="I915" s="977"/>
      <c r="J915" s="977"/>
      <c r="K915" s="977"/>
      <c r="L915" s="977"/>
      <c r="M915" s="977"/>
      <c r="N915" s="977"/>
      <c r="O915" s="978"/>
      <c r="W915" s="6"/>
      <c r="Y915" s="42"/>
      <c r="Z915" s="44"/>
      <c r="AA915" s="44"/>
      <c r="AB915" s="44" t="s">
        <v>107</v>
      </c>
      <c r="AC915" s="44" t="s">
        <v>744</v>
      </c>
      <c r="AD915" s="44"/>
      <c r="AE915" s="44"/>
      <c r="AF915" s="44"/>
      <c r="AG915" s="44"/>
      <c r="AH915" s="44"/>
      <c r="AI915" s="1218"/>
      <c r="AJ915" s="1218"/>
      <c r="AK915" s="1218"/>
      <c r="AL915" s="1218"/>
      <c r="AM915" s="1218"/>
      <c r="AN915" s="199" t="s">
        <v>360</v>
      </c>
      <c r="AO915" s="1017"/>
      <c r="AP915" s="1017"/>
      <c r="AQ915" s="199" t="s">
        <v>582</v>
      </c>
      <c r="AR915" s="1017"/>
      <c r="AS915" s="1017"/>
      <c r="AT915" s="199" t="s">
        <v>583</v>
      </c>
      <c r="AU915" s="199"/>
      <c r="AV915" s="44" t="s">
        <v>1317</v>
      </c>
      <c r="AW915" s="44"/>
      <c r="AX915" s="44"/>
      <c r="AY915" s="44" t="s">
        <v>415</v>
      </c>
      <c r="AZ915" s="45"/>
      <c r="BG915" s="6"/>
      <c r="BQ915" s="5"/>
      <c r="BX915" s="6"/>
    </row>
    <row r="916" spans="1:77" ht="12" customHeight="1" x14ac:dyDescent="0.15">
      <c r="A916" s="1"/>
      <c r="O916" s="6"/>
      <c r="W916" s="6"/>
      <c r="X916" s="53" t="s">
        <v>1361</v>
      </c>
      <c r="Y916" s="9" t="s">
        <v>1177</v>
      </c>
      <c r="Z916" s="9"/>
      <c r="AA916" s="9"/>
      <c r="AB916" s="9"/>
      <c r="AC916" s="9"/>
      <c r="AD916" s="9"/>
      <c r="AE916" s="9"/>
      <c r="AF916" s="9"/>
      <c r="AG916" s="9"/>
      <c r="AH916" s="9"/>
      <c r="AJ916" s="9"/>
      <c r="AK916" s="9"/>
      <c r="AL916" s="9"/>
      <c r="AM916" s="9"/>
      <c r="AN916" s="9"/>
      <c r="BG916" s="6"/>
      <c r="BQ916" s="5"/>
      <c r="BX916" s="6"/>
    </row>
    <row r="917" spans="1:77" ht="12" customHeight="1" x14ac:dyDescent="0.15">
      <c r="A917" s="1"/>
      <c r="O917" s="6"/>
      <c r="W917" s="6"/>
      <c r="X917" s="53"/>
      <c r="Y917" s="9"/>
      <c r="Z917" s="9"/>
      <c r="AA917" s="9"/>
      <c r="AB917" s="9"/>
      <c r="AC917" s="9"/>
      <c r="AD917" s="9"/>
      <c r="AE917" s="9"/>
      <c r="AF917" s="9"/>
      <c r="AG917" s="9"/>
      <c r="AH917" s="9"/>
      <c r="AJ917" s="9"/>
      <c r="AK917" s="9"/>
      <c r="AL917" s="9"/>
      <c r="AM917" s="9"/>
      <c r="AN917" s="9"/>
      <c r="BG917" s="6"/>
      <c r="BQ917" s="5"/>
      <c r="BX917" s="6"/>
    </row>
    <row r="918" spans="1:77" ht="12" customHeight="1" x14ac:dyDescent="0.15">
      <c r="A918" s="1"/>
      <c r="O918" s="6"/>
      <c r="W918" s="6"/>
      <c r="X918" s="53"/>
      <c r="Y918" s="9"/>
      <c r="Z918" s="9"/>
      <c r="AA918" s="9"/>
      <c r="AB918" s="9"/>
      <c r="AC918" s="9"/>
      <c r="AD918" s="9"/>
      <c r="AE918" s="9"/>
      <c r="AF918" s="9"/>
      <c r="AG918" s="9"/>
      <c r="AH918" s="9"/>
      <c r="AJ918" s="9"/>
      <c r="AK918" s="9"/>
      <c r="AL918" s="9"/>
      <c r="AM918" s="9"/>
      <c r="AN918" s="9"/>
      <c r="BG918" s="6"/>
      <c r="BQ918" s="5"/>
      <c r="BX918" s="6"/>
      <c r="BY918" s="1"/>
    </row>
    <row r="919" spans="1:77" ht="12" customHeight="1" x14ac:dyDescent="0.15">
      <c r="A919" s="197"/>
      <c r="B919" s="181"/>
      <c r="C919" s="181" t="s">
        <v>1352</v>
      </c>
      <c r="D919" s="1015" t="s">
        <v>1639</v>
      </c>
      <c r="E919" s="1015"/>
      <c r="F919" s="1015"/>
      <c r="G919" s="1015"/>
      <c r="H919" s="1015"/>
      <c r="I919" s="1015"/>
      <c r="J919" s="1015"/>
      <c r="K919" s="1015"/>
      <c r="L919" s="1015"/>
      <c r="M919" s="1015"/>
      <c r="N919" s="1015"/>
      <c r="O919" s="1016"/>
      <c r="P919" s="168"/>
      <c r="Q919" s="168" t="s">
        <v>1640</v>
      </c>
      <c r="R919" s="168"/>
      <c r="S919" s="409" t="s">
        <v>14</v>
      </c>
      <c r="T919" s="430"/>
      <c r="U919" s="930" t="s">
        <v>13</v>
      </c>
      <c r="V919" s="931"/>
      <c r="W919" s="1034"/>
      <c r="X919" s="209" t="s">
        <v>15</v>
      </c>
      <c r="Y919" s="928" t="s">
        <v>1642</v>
      </c>
      <c r="Z919" s="977"/>
      <c r="AA919" s="977"/>
      <c r="AB919" s="977"/>
      <c r="AC919" s="977"/>
      <c r="AD919" s="977"/>
      <c r="AE919" s="977"/>
      <c r="AF919" s="977"/>
      <c r="AG919" s="977"/>
      <c r="AH919" s="977"/>
      <c r="AI919" s="977"/>
      <c r="AJ919" s="977"/>
      <c r="AK919" s="977"/>
      <c r="AL919" s="977"/>
      <c r="AM919" s="977"/>
      <c r="AN919" s="977"/>
      <c r="AO919" s="977"/>
      <c r="AP919" s="977"/>
      <c r="AQ919" s="977"/>
      <c r="AR919" s="977"/>
      <c r="AS919" s="977"/>
      <c r="AT919" s="977"/>
      <c r="AU919" s="977"/>
      <c r="AV919" s="977"/>
      <c r="AW919" s="977"/>
      <c r="AX919" s="977"/>
      <c r="AY919" s="977"/>
      <c r="AZ919" s="977"/>
      <c r="BA919" s="977"/>
      <c r="BB919" s="977"/>
      <c r="BC919" s="977"/>
      <c r="BD919" s="977"/>
      <c r="BE919" s="977"/>
      <c r="BF919" s="977"/>
      <c r="BG919" s="978"/>
      <c r="BH919" s="174" t="s">
        <v>1644</v>
      </c>
      <c r="BI919" s="174"/>
      <c r="BJ919" s="174"/>
      <c r="BK919" s="174"/>
      <c r="BL919" s="174"/>
      <c r="BM919" s="174"/>
      <c r="BN919" s="174"/>
      <c r="BO919" s="174"/>
      <c r="BP919" s="174"/>
      <c r="BQ919" s="175"/>
      <c r="BR919" s="168"/>
      <c r="BS919" s="168"/>
      <c r="BT919" s="168"/>
      <c r="BU919" s="168"/>
      <c r="BV919" s="168"/>
      <c r="BW919" s="168"/>
      <c r="BX919" s="198"/>
    </row>
    <row r="920" spans="1:77" s="168" customFormat="1" ht="12" customHeight="1" x14ac:dyDescent="0.15">
      <c r="A920" s="197"/>
      <c r="B920" s="181"/>
      <c r="C920" s="181"/>
      <c r="D920" s="1015"/>
      <c r="E920" s="1015"/>
      <c r="F920" s="1015"/>
      <c r="G920" s="1015"/>
      <c r="H920" s="1015"/>
      <c r="I920" s="1015"/>
      <c r="J920" s="1015"/>
      <c r="K920" s="1015"/>
      <c r="L920" s="1015"/>
      <c r="M920" s="1015"/>
      <c r="N920" s="1015"/>
      <c r="O920" s="1016"/>
      <c r="W920" s="198"/>
      <c r="X920" s="209"/>
      <c r="Y920" s="977"/>
      <c r="Z920" s="977"/>
      <c r="AA920" s="977"/>
      <c r="AB920" s="977"/>
      <c r="AC920" s="977"/>
      <c r="AD920" s="977"/>
      <c r="AE920" s="977"/>
      <c r="AF920" s="977"/>
      <c r="AG920" s="977"/>
      <c r="AH920" s="977"/>
      <c r="AI920" s="977"/>
      <c r="AJ920" s="977"/>
      <c r="AK920" s="977"/>
      <c r="AL920" s="977"/>
      <c r="AM920" s="977"/>
      <c r="AN920" s="977"/>
      <c r="AO920" s="977"/>
      <c r="AP920" s="977"/>
      <c r="AQ920" s="977"/>
      <c r="AR920" s="977"/>
      <c r="AS920" s="977"/>
      <c r="AT920" s="977"/>
      <c r="AU920" s="977"/>
      <c r="AV920" s="977"/>
      <c r="AW920" s="977"/>
      <c r="AX920" s="977"/>
      <c r="AY920" s="977"/>
      <c r="AZ920" s="977"/>
      <c r="BA920" s="977"/>
      <c r="BB920" s="977"/>
      <c r="BC920" s="977"/>
      <c r="BD920" s="977"/>
      <c r="BE920" s="977"/>
      <c r="BF920" s="977"/>
      <c r="BG920" s="978"/>
      <c r="BH920" s="174"/>
      <c r="BI920" s="174"/>
      <c r="BJ920" s="174"/>
      <c r="BK920" s="174"/>
      <c r="BL920" s="174"/>
      <c r="BM920" s="174"/>
      <c r="BN920" s="174"/>
      <c r="BO920" s="174"/>
      <c r="BP920" s="174"/>
      <c r="BQ920" s="175"/>
      <c r="BX920" s="198"/>
    </row>
    <row r="921" spans="1:77" s="168" customFormat="1" ht="12" customHeight="1" x14ac:dyDescent="0.15">
      <c r="A921" s="197"/>
      <c r="B921" s="181"/>
      <c r="C921" s="181"/>
      <c r="D921" s="1015"/>
      <c r="E921" s="1015"/>
      <c r="F921" s="1015"/>
      <c r="G921" s="1015"/>
      <c r="H921" s="1015"/>
      <c r="I921" s="1015"/>
      <c r="J921" s="1015"/>
      <c r="K921" s="1015"/>
      <c r="L921" s="1015"/>
      <c r="M921" s="1015"/>
      <c r="N921" s="1015"/>
      <c r="O921" s="1016"/>
      <c r="W921" s="198"/>
      <c r="X921" s="209"/>
      <c r="Y921" s="1130"/>
      <c r="Z921" s="1130"/>
      <c r="AA921" s="1130"/>
      <c r="AB921" s="1130"/>
      <c r="AC921" s="1130"/>
      <c r="AD921" s="1130"/>
      <c r="AE921" s="1130"/>
      <c r="AF921" s="1130"/>
      <c r="AG921" s="1130"/>
      <c r="AH921" s="1130"/>
      <c r="AI921" s="1130"/>
      <c r="AJ921" s="1130"/>
      <c r="AK921" s="1130"/>
      <c r="AL921" s="1130"/>
      <c r="AM921" s="1130"/>
      <c r="AN921" s="1130"/>
      <c r="AO921" s="1130"/>
      <c r="AP921" s="1130"/>
      <c r="AQ921" s="1130"/>
      <c r="AR921" s="1130"/>
      <c r="AS921" s="1130"/>
      <c r="AT921" s="1130"/>
      <c r="AU921" s="1130"/>
      <c r="AV921" s="1130"/>
      <c r="AW921" s="1130"/>
      <c r="AX921" s="1130"/>
      <c r="AY921" s="1130"/>
      <c r="AZ921" s="1130"/>
      <c r="BA921" s="1130"/>
      <c r="BB921" s="1130"/>
      <c r="BC921" s="1130"/>
      <c r="BD921" s="1130"/>
      <c r="BE921" s="1130"/>
      <c r="BF921" s="1130"/>
      <c r="BG921" s="1131"/>
      <c r="BH921" s="174"/>
      <c r="BI921" s="174"/>
      <c r="BJ921" s="174"/>
      <c r="BK921" s="174"/>
      <c r="BL921" s="174"/>
      <c r="BM921" s="174"/>
      <c r="BN921" s="174"/>
      <c r="BO921" s="174"/>
      <c r="BP921" s="174"/>
      <c r="BQ921" s="175"/>
      <c r="BX921" s="198"/>
    </row>
    <row r="922" spans="1:77" s="168" customFormat="1" ht="12" customHeight="1" x14ac:dyDescent="0.15">
      <c r="A922" s="197"/>
      <c r="B922" s="181"/>
      <c r="C922" s="181"/>
      <c r="D922" s="1015"/>
      <c r="E922" s="1015"/>
      <c r="F922" s="1015"/>
      <c r="G922" s="1015"/>
      <c r="H922" s="1015"/>
      <c r="I922" s="1015"/>
      <c r="J922" s="1015"/>
      <c r="K922" s="1015"/>
      <c r="L922" s="1015"/>
      <c r="M922" s="1015"/>
      <c r="N922" s="1015"/>
      <c r="O922" s="1016"/>
      <c r="W922" s="198"/>
      <c r="X922" s="209"/>
      <c r="AI922" s="428"/>
      <c r="BG922" s="198"/>
      <c r="BH922" s="174"/>
      <c r="BI922" s="174"/>
      <c r="BJ922" s="174"/>
      <c r="BK922" s="174"/>
      <c r="BL922" s="174"/>
      <c r="BM922" s="174"/>
      <c r="BN922" s="174"/>
      <c r="BO922" s="174"/>
      <c r="BP922" s="174"/>
      <c r="BQ922" s="175"/>
      <c r="BX922" s="198"/>
    </row>
    <row r="923" spans="1:77" s="168" customFormat="1" ht="12" customHeight="1" x14ac:dyDescent="0.15">
      <c r="A923" s="197"/>
      <c r="B923" s="181"/>
      <c r="C923" s="181"/>
      <c r="D923" s="1015"/>
      <c r="E923" s="1015"/>
      <c r="F923" s="1015"/>
      <c r="G923" s="1015"/>
      <c r="H923" s="1015"/>
      <c r="I923" s="1015"/>
      <c r="J923" s="1015"/>
      <c r="K923" s="1015"/>
      <c r="L923" s="1015"/>
      <c r="M923" s="1015"/>
      <c r="N923" s="1015"/>
      <c r="O923" s="1016"/>
      <c r="W923" s="198"/>
      <c r="X923" s="209" t="s">
        <v>15</v>
      </c>
      <c r="Y923" s="928" t="s">
        <v>1643</v>
      </c>
      <c r="Z923" s="977"/>
      <c r="AA923" s="977"/>
      <c r="AB923" s="977"/>
      <c r="AC923" s="977"/>
      <c r="AD923" s="977"/>
      <c r="AE923" s="977"/>
      <c r="AF923" s="977"/>
      <c r="AG923" s="977"/>
      <c r="AH923" s="977"/>
      <c r="AI923" s="977"/>
      <c r="AJ923" s="977"/>
      <c r="AK923" s="977"/>
      <c r="AL923" s="977"/>
      <c r="AM923" s="977"/>
      <c r="AN923" s="977"/>
      <c r="AO923" s="977"/>
      <c r="AP923" s="977"/>
      <c r="AQ923" s="977"/>
      <c r="AR923" s="977"/>
      <c r="AS923" s="977"/>
      <c r="AT923" s="977"/>
      <c r="AU923" s="977"/>
      <c r="AV923" s="977"/>
      <c r="AW923" s="977"/>
      <c r="AX923" s="977"/>
      <c r="AY923" s="977"/>
      <c r="AZ923" s="977"/>
      <c r="BA923" s="977"/>
      <c r="BB923" s="977"/>
      <c r="BC923" s="977"/>
      <c r="BD923" s="977"/>
      <c r="BE923" s="977"/>
      <c r="BF923" s="977"/>
      <c r="BG923" s="978"/>
      <c r="BH923" s="174" t="s">
        <v>1645</v>
      </c>
      <c r="BI923" s="174"/>
      <c r="BJ923" s="174"/>
      <c r="BK923" s="174"/>
      <c r="BL923" s="174"/>
      <c r="BM923" s="174"/>
      <c r="BN923" s="174"/>
      <c r="BO923" s="174"/>
      <c r="BP923" s="174"/>
      <c r="BQ923" s="175"/>
      <c r="BX923" s="198"/>
    </row>
    <row r="924" spans="1:77" s="168" customFormat="1" ht="12" customHeight="1" x14ac:dyDescent="0.15">
      <c r="A924" s="197"/>
      <c r="B924" s="181"/>
      <c r="C924" s="181"/>
      <c r="D924" s="1015"/>
      <c r="E924" s="1015"/>
      <c r="F924" s="1015"/>
      <c r="G924" s="1015"/>
      <c r="H924" s="1015"/>
      <c r="I924" s="1015"/>
      <c r="J924" s="1015"/>
      <c r="K924" s="1015"/>
      <c r="L924" s="1015"/>
      <c r="M924" s="1015"/>
      <c r="N924" s="1015"/>
      <c r="O924" s="1016"/>
      <c r="W924" s="198"/>
      <c r="X924" s="209"/>
      <c r="Y924" s="977"/>
      <c r="Z924" s="977"/>
      <c r="AA924" s="977"/>
      <c r="AB924" s="977"/>
      <c r="AC924" s="977"/>
      <c r="AD924" s="977"/>
      <c r="AE924" s="977"/>
      <c r="AF924" s="977"/>
      <c r="AG924" s="977"/>
      <c r="AH924" s="977"/>
      <c r="AI924" s="977"/>
      <c r="AJ924" s="977"/>
      <c r="AK924" s="977"/>
      <c r="AL924" s="977"/>
      <c r="AM924" s="977"/>
      <c r="AN924" s="977"/>
      <c r="AO924" s="977"/>
      <c r="AP924" s="977"/>
      <c r="AQ924" s="977"/>
      <c r="AR924" s="977"/>
      <c r="AS924" s="977"/>
      <c r="AT924" s="977"/>
      <c r="AU924" s="977"/>
      <c r="AV924" s="977"/>
      <c r="AW924" s="977"/>
      <c r="AX924" s="977"/>
      <c r="AY924" s="977"/>
      <c r="AZ924" s="977"/>
      <c r="BA924" s="977"/>
      <c r="BB924" s="977"/>
      <c r="BC924" s="977"/>
      <c r="BD924" s="977"/>
      <c r="BE924" s="977"/>
      <c r="BF924" s="977"/>
      <c r="BG924" s="978"/>
      <c r="BH924" s="174"/>
      <c r="BI924" s="174"/>
      <c r="BJ924" s="174"/>
      <c r="BK924" s="174"/>
      <c r="BL924" s="174"/>
      <c r="BM924" s="174"/>
      <c r="BN924" s="174"/>
      <c r="BO924" s="174"/>
      <c r="BP924" s="174"/>
      <c r="BQ924" s="175"/>
      <c r="BX924" s="198"/>
    </row>
    <row r="925" spans="1:77" s="168" customFormat="1" ht="12" customHeight="1" x14ac:dyDescent="0.15">
      <c r="A925" s="197"/>
      <c r="B925" s="181"/>
      <c r="C925" s="181"/>
      <c r="O925" s="198"/>
      <c r="W925" s="198"/>
      <c r="X925" s="209"/>
      <c r="Y925" s="1130"/>
      <c r="Z925" s="1130"/>
      <c r="AA925" s="1130"/>
      <c r="AB925" s="1130"/>
      <c r="AC925" s="1130"/>
      <c r="AD925" s="1130"/>
      <c r="AE925" s="1130"/>
      <c r="AF925" s="1130"/>
      <c r="AG925" s="1130"/>
      <c r="AH925" s="1130"/>
      <c r="AI925" s="1130"/>
      <c r="AJ925" s="1130"/>
      <c r="AK925" s="1130"/>
      <c r="AL925" s="1130"/>
      <c r="AM925" s="1130"/>
      <c r="AN925" s="1130"/>
      <c r="AO925" s="1130"/>
      <c r="AP925" s="1130"/>
      <c r="AQ925" s="1130"/>
      <c r="AR925" s="1130"/>
      <c r="AS925" s="1130"/>
      <c r="AT925" s="1130"/>
      <c r="AU925" s="1130"/>
      <c r="AV925" s="1130"/>
      <c r="AW925" s="1130"/>
      <c r="AX925" s="1130"/>
      <c r="AY925" s="1130"/>
      <c r="AZ925" s="1130"/>
      <c r="BA925" s="1130"/>
      <c r="BB925" s="1130"/>
      <c r="BC925" s="1130"/>
      <c r="BD925" s="1130"/>
      <c r="BE925" s="1130"/>
      <c r="BF925" s="1130"/>
      <c r="BG925" s="1131"/>
      <c r="BH925" s="174"/>
      <c r="BI925" s="174"/>
      <c r="BJ925" s="174"/>
      <c r="BK925" s="174"/>
      <c r="BL925" s="174"/>
      <c r="BM925" s="174"/>
      <c r="BN925" s="174"/>
      <c r="BO925" s="174"/>
      <c r="BP925" s="174"/>
      <c r="BQ925" s="175"/>
      <c r="BX925" s="198"/>
    </row>
    <row r="926" spans="1:77" s="168" customFormat="1" ht="12" customHeight="1" x14ac:dyDescent="0.15">
      <c r="A926" s="197"/>
      <c r="B926" s="181"/>
      <c r="C926" s="181"/>
      <c r="O926" s="198"/>
      <c r="W926" s="198"/>
      <c r="X926" s="209"/>
      <c r="AI926" s="428"/>
      <c r="BG926" s="198"/>
      <c r="BH926" s="174"/>
      <c r="BI926" s="174"/>
      <c r="BJ926" s="174"/>
      <c r="BK926" s="174"/>
      <c r="BL926" s="174"/>
      <c r="BM926" s="174"/>
      <c r="BN926" s="174"/>
      <c r="BO926" s="174"/>
      <c r="BP926" s="174"/>
      <c r="BQ926" s="175"/>
      <c r="BX926" s="198"/>
    </row>
    <row r="927" spans="1:77" s="168" customFormat="1" ht="12" customHeight="1" x14ac:dyDescent="0.15">
      <c r="A927" s="197"/>
      <c r="B927" s="181"/>
      <c r="C927" s="181"/>
      <c r="O927" s="198"/>
      <c r="W927" s="198"/>
      <c r="X927" s="209" t="s">
        <v>15</v>
      </c>
      <c r="Y927" s="928" t="s">
        <v>1885</v>
      </c>
      <c r="Z927" s="977"/>
      <c r="AA927" s="977"/>
      <c r="AB927" s="977"/>
      <c r="AC927" s="977"/>
      <c r="AD927" s="977"/>
      <c r="AE927" s="977"/>
      <c r="AF927" s="977"/>
      <c r="AG927" s="977"/>
      <c r="AH927" s="977"/>
      <c r="AI927" s="977"/>
      <c r="AJ927" s="977"/>
      <c r="AK927" s="977"/>
      <c r="AL927" s="977"/>
      <c r="AM927" s="977"/>
      <c r="AN927" s="977"/>
      <c r="AO927" s="977"/>
      <c r="AP927" s="977"/>
      <c r="AQ927" s="977"/>
      <c r="AR927" s="977"/>
      <c r="AS927" s="977"/>
      <c r="AT927" s="977"/>
      <c r="AU927" s="977"/>
      <c r="AV927" s="977"/>
      <c r="AW927" s="977"/>
      <c r="AX927" s="977"/>
      <c r="AY927" s="977"/>
      <c r="AZ927" s="977"/>
      <c r="BA927" s="977"/>
      <c r="BB927" s="977"/>
      <c r="BC927" s="977"/>
      <c r="BD927" s="977"/>
      <c r="BE927" s="977"/>
      <c r="BF927" s="977"/>
      <c r="BG927" s="978"/>
      <c r="BH927" s="174" t="s">
        <v>1646</v>
      </c>
      <c r="BI927" s="174"/>
      <c r="BJ927" s="174"/>
      <c r="BK927" s="174"/>
      <c r="BL927" s="174"/>
      <c r="BM927" s="174"/>
      <c r="BN927" s="174"/>
      <c r="BO927" s="174"/>
      <c r="BP927" s="174"/>
      <c r="BQ927" s="175"/>
      <c r="BX927" s="198"/>
    </row>
    <row r="928" spans="1:77" s="168" customFormat="1" ht="12" customHeight="1" x14ac:dyDescent="0.15">
      <c r="A928" s="197"/>
      <c r="B928" s="181"/>
      <c r="C928" s="181"/>
      <c r="O928" s="198"/>
      <c r="W928" s="198"/>
      <c r="X928" s="209"/>
      <c r="Y928" s="977"/>
      <c r="Z928" s="977"/>
      <c r="AA928" s="977"/>
      <c r="AB928" s="977"/>
      <c r="AC928" s="977"/>
      <c r="AD928" s="977"/>
      <c r="AE928" s="977"/>
      <c r="AF928" s="977"/>
      <c r="AG928" s="977"/>
      <c r="AH928" s="977"/>
      <c r="AI928" s="977"/>
      <c r="AJ928" s="977"/>
      <c r="AK928" s="977"/>
      <c r="AL928" s="977"/>
      <c r="AM928" s="977"/>
      <c r="AN928" s="977"/>
      <c r="AO928" s="977"/>
      <c r="AP928" s="977"/>
      <c r="AQ928" s="977"/>
      <c r="AR928" s="977"/>
      <c r="AS928" s="977"/>
      <c r="AT928" s="977"/>
      <c r="AU928" s="977"/>
      <c r="AV928" s="977"/>
      <c r="AW928" s="977"/>
      <c r="AX928" s="977"/>
      <c r="AY928" s="977"/>
      <c r="AZ928" s="977"/>
      <c r="BA928" s="977"/>
      <c r="BB928" s="977"/>
      <c r="BC928" s="977"/>
      <c r="BD928" s="977"/>
      <c r="BE928" s="977"/>
      <c r="BF928" s="977"/>
      <c r="BG928" s="978"/>
      <c r="BH928" s="174"/>
      <c r="BI928" s="174"/>
      <c r="BJ928" s="174"/>
      <c r="BK928" s="174"/>
      <c r="BL928" s="174"/>
      <c r="BM928" s="174"/>
      <c r="BN928" s="174"/>
      <c r="BO928" s="174"/>
      <c r="BP928" s="174"/>
      <c r="BQ928" s="175"/>
      <c r="BX928" s="198"/>
    </row>
    <row r="929" spans="1:76" s="168" customFormat="1" ht="12" customHeight="1" x14ac:dyDescent="0.15">
      <c r="A929" s="197"/>
      <c r="B929" s="181"/>
      <c r="C929" s="181"/>
      <c r="O929" s="198"/>
      <c r="W929" s="198"/>
      <c r="X929" s="209"/>
      <c r="Y929" s="862"/>
      <c r="Z929" s="862"/>
      <c r="AA929" s="862"/>
      <c r="AB929" s="862"/>
      <c r="AC929" s="862"/>
      <c r="AD929" s="862"/>
      <c r="AE929" s="862"/>
      <c r="AF929" s="862"/>
      <c r="AG929" s="862"/>
      <c r="AH929" s="862"/>
      <c r="AI929" s="862"/>
      <c r="AJ929" s="862"/>
      <c r="AK929" s="862"/>
      <c r="AL929" s="862"/>
      <c r="AM929" s="862"/>
      <c r="AN929" s="862"/>
      <c r="AO929" s="862"/>
      <c r="AP929" s="862"/>
      <c r="AQ929" s="862"/>
      <c r="AR929" s="862"/>
      <c r="AS929" s="862"/>
      <c r="AT929" s="862"/>
      <c r="AU929" s="862"/>
      <c r="AV929" s="862"/>
      <c r="AW929" s="862"/>
      <c r="AX929" s="862"/>
      <c r="AY929" s="862"/>
      <c r="AZ929" s="862"/>
      <c r="BA929" s="862"/>
      <c r="BB929" s="862"/>
      <c r="BC929" s="862"/>
      <c r="BD929" s="862"/>
      <c r="BE929" s="862"/>
      <c r="BF929" s="862"/>
      <c r="BG929" s="1005"/>
      <c r="BH929" s="174"/>
      <c r="BI929" s="174"/>
      <c r="BJ929" s="174"/>
      <c r="BK929" s="174"/>
      <c r="BL929" s="174"/>
      <c r="BM929" s="174"/>
      <c r="BN929" s="174"/>
      <c r="BO929" s="174"/>
      <c r="BP929" s="174"/>
      <c r="BQ929" s="175"/>
      <c r="BX929" s="198"/>
    </row>
    <row r="930" spans="1:76" s="168" customFormat="1" ht="12" customHeight="1" x14ac:dyDescent="0.15">
      <c r="A930" s="197"/>
      <c r="B930" s="181"/>
      <c r="C930" s="181"/>
      <c r="O930" s="198"/>
      <c r="W930" s="198"/>
      <c r="X930" s="209"/>
      <c r="Y930" s="862"/>
      <c r="Z930" s="862"/>
      <c r="AA930" s="862"/>
      <c r="AB930" s="862"/>
      <c r="AC930" s="862"/>
      <c r="AD930" s="862"/>
      <c r="AE930" s="862"/>
      <c r="AF930" s="862"/>
      <c r="AG930" s="862"/>
      <c r="AH930" s="862"/>
      <c r="AI930" s="862"/>
      <c r="AJ930" s="862"/>
      <c r="AK930" s="862"/>
      <c r="AL930" s="862"/>
      <c r="AM930" s="862"/>
      <c r="AN930" s="862"/>
      <c r="AO930" s="862"/>
      <c r="AP930" s="862"/>
      <c r="AQ930" s="862"/>
      <c r="AR930" s="862"/>
      <c r="AS930" s="862"/>
      <c r="AT930" s="862"/>
      <c r="AU930" s="862"/>
      <c r="AV930" s="862"/>
      <c r="AW930" s="862"/>
      <c r="AX930" s="862"/>
      <c r="AY930" s="862"/>
      <c r="AZ930" s="862"/>
      <c r="BA930" s="862"/>
      <c r="BB930" s="862"/>
      <c r="BC930" s="862"/>
      <c r="BD930" s="862"/>
      <c r="BE930" s="862"/>
      <c r="BF930" s="862"/>
      <c r="BG930" s="1005"/>
      <c r="BH930" s="174"/>
      <c r="BI930" s="174"/>
      <c r="BJ930" s="174"/>
      <c r="BK930" s="174"/>
      <c r="BL930" s="174"/>
      <c r="BM930" s="174"/>
      <c r="BN930" s="174"/>
      <c r="BO930" s="174"/>
      <c r="BP930" s="174"/>
      <c r="BQ930" s="175"/>
      <c r="BX930" s="198"/>
    </row>
    <row r="931" spans="1:76" s="168" customFormat="1" ht="12" customHeight="1" x14ac:dyDescent="0.15">
      <c r="A931" s="197"/>
      <c r="B931" s="181"/>
      <c r="C931" s="181"/>
      <c r="O931" s="198"/>
      <c r="W931" s="198"/>
      <c r="X931" s="209"/>
      <c r="Y931" s="862"/>
      <c r="Z931" s="862"/>
      <c r="AA931" s="862"/>
      <c r="AB931" s="862"/>
      <c r="AC931" s="862"/>
      <c r="AD931" s="862"/>
      <c r="AE931" s="862"/>
      <c r="AF931" s="862"/>
      <c r="AG931" s="862"/>
      <c r="AH931" s="862"/>
      <c r="AI931" s="862"/>
      <c r="AJ931" s="862"/>
      <c r="AK931" s="862"/>
      <c r="AL931" s="862"/>
      <c r="AM931" s="862"/>
      <c r="AN931" s="862"/>
      <c r="AO931" s="862"/>
      <c r="AP931" s="862"/>
      <c r="AQ931" s="862"/>
      <c r="AR931" s="862"/>
      <c r="AS931" s="862"/>
      <c r="AT931" s="862"/>
      <c r="AU931" s="862"/>
      <c r="AV931" s="862"/>
      <c r="AW931" s="862"/>
      <c r="AX931" s="862"/>
      <c r="AY931" s="862"/>
      <c r="AZ931" s="862"/>
      <c r="BA931" s="862"/>
      <c r="BB931" s="862"/>
      <c r="BC931" s="862"/>
      <c r="BD931" s="862"/>
      <c r="BE931" s="862"/>
      <c r="BF931" s="862"/>
      <c r="BG931" s="1005"/>
      <c r="BH931" s="174"/>
      <c r="BI931" s="174"/>
      <c r="BJ931" s="174"/>
      <c r="BK931" s="174"/>
      <c r="BL931" s="174"/>
      <c r="BM931" s="174"/>
      <c r="BN931" s="174"/>
      <c r="BO931" s="174"/>
      <c r="BP931" s="174"/>
      <c r="BQ931" s="175"/>
      <c r="BX931" s="198"/>
    </row>
    <row r="932" spans="1:76" s="168" customFormat="1" ht="12" customHeight="1" x14ac:dyDescent="0.15">
      <c r="A932" s="197"/>
      <c r="B932" s="181"/>
      <c r="C932" s="181"/>
      <c r="O932" s="198"/>
      <c r="W932" s="198"/>
      <c r="X932" s="209"/>
      <c r="Y932" s="862"/>
      <c r="Z932" s="862"/>
      <c r="AA932" s="862"/>
      <c r="AB932" s="862"/>
      <c r="AC932" s="862"/>
      <c r="AD932" s="862"/>
      <c r="AE932" s="862"/>
      <c r="AF932" s="862"/>
      <c r="AG932" s="862"/>
      <c r="AH932" s="862"/>
      <c r="AI932" s="862"/>
      <c r="AJ932" s="862"/>
      <c r="AK932" s="862"/>
      <c r="AL932" s="862"/>
      <c r="AM932" s="862"/>
      <c r="AN932" s="862"/>
      <c r="AO932" s="862"/>
      <c r="AP932" s="862"/>
      <c r="AQ932" s="862"/>
      <c r="AR932" s="862"/>
      <c r="AS932" s="862"/>
      <c r="AT932" s="862"/>
      <c r="AU932" s="862"/>
      <c r="AV932" s="862"/>
      <c r="AW932" s="862"/>
      <c r="AX932" s="862"/>
      <c r="AY932" s="862"/>
      <c r="AZ932" s="862"/>
      <c r="BA932" s="862"/>
      <c r="BB932" s="862"/>
      <c r="BC932" s="862"/>
      <c r="BD932" s="862"/>
      <c r="BE932" s="862"/>
      <c r="BF932" s="862"/>
      <c r="BG932" s="1005"/>
      <c r="BH932" s="174"/>
      <c r="BI932" s="174"/>
      <c r="BJ932" s="174"/>
      <c r="BK932" s="174"/>
      <c r="BL932" s="174"/>
      <c r="BM932" s="174"/>
      <c r="BN932" s="174"/>
      <c r="BO932" s="174"/>
      <c r="BP932" s="174"/>
      <c r="BQ932" s="175"/>
      <c r="BX932" s="198"/>
    </row>
    <row r="933" spans="1:76" s="168" customFormat="1" ht="12" customHeight="1" x14ac:dyDescent="0.15">
      <c r="A933" s="197"/>
      <c r="B933" s="181"/>
      <c r="C933" s="181"/>
      <c r="O933" s="198"/>
      <c r="W933" s="198"/>
      <c r="X933" s="209"/>
      <c r="Y933" s="862"/>
      <c r="Z933" s="862"/>
      <c r="AA933" s="862"/>
      <c r="AB933" s="862"/>
      <c r="AC933" s="862"/>
      <c r="AD933" s="862"/>
      <c r="AE933" s="862"/>
      <c r="AF933" s="862"/>
      <c r="AG933" s="862"/>
      <c r="AH933" s="862"/>
      <c r="AI933" s="862"/>
      <c r="AJ933" s="862"/>
      <c r="AK933" s="862"/>
      <c r="AL933" s="862"/>
      <c r="AM933" s="862"/>
      <c r="AN933" s="862"/>
      <c r="AO933" s="862"/>
      <c r="AP933" s="862"/>
      <c r="AQ933" s="862"/>
      <c r="AR933" s="862"/>
      <c r="AS933" s="862"/>
      <c r="AT933" s="862"/>
      <c r="AU933" s="862"/>
      <c r="AV933" s="862"/>
      <c r="AW933" s="862"/>
      <c r="AX933" s="862"/>
      <c r="AY933" s="862"/>
      <c r="AZ933" s="862"/>
      <c r="BA933" s="862"/>
      <c r="BB933" s="862"/>
      <c r="BC933" s="862"/>
      <c r="BD933" s="862"/>
      <c r="BE933" s="862"/>
      <c r="BF933" s="862"/>
      <c r="BG933" s="1005"/>
      <c r="BH933" s="174"/>
      <c r="BI933" s="174"/>
      <c r="BJ933" s="174"/>
      <c r="BK933" s="174"/>
      <c r="BL933" s="174"/>
      <c r="BM933" s="174"/>
      <c r="BN933" s="174"/>
      <c r="BO933" s="174"/>
      <c r="BP933" s="174"/>
      <c r="BQ933" s="175"/>
      <c r="BX933" s="198"/>
    </row>
    <row r="934" spans="1:76" s="168" customFormat="1" ht="12" customHeight="1" x14ac:dyDescent="0.15">
      <c r="A934" s="197"/>
      <c r="B934" s="181"/>
      <c r="C934" s="181"/>
      <c r="O934" s="198"/>
      <c r="W934" s="198"/>
      <c r="X934" s="209" t="s">
        <v>15</v>
      </c>
      <c r="Y934" s="928" t="s">
        <v>1641</v>
      </c>
      <c r="Z934" s="977"/>
      <c r="AA934" s="977"/>
      <c r="AB934" s="977"/>
      <c r="AC934" s="977"/>
      <c r="AD934" s="977"/>
      <c r="AE934" s="977"/>
      <c r="AF934" s="977"/>
      <c r="AG934" s="977"/>
      <c r="AH934" s="977"/>
      <c r="AI934" s="977"/>
      <c r="AJ934" s="977"/>
      <c r="AK934" s="977"/>
      <c r="AL934" s="977"/>
      <c r="AM934" s="977"/>
      <c r="AN934" s="977"/>
      <c r="AO934" s="977"/>
      <c r="AP934" s="977"/>
      <c r="AQ934" s="977"/>
      <c r="AR934" s="977"/>
      <c r="AS934" s="977"/>
      <c r="AT934" s="977"/>
      <c r="AU934" s="977"/>
      <c r="AV934" s="977"/>
      <c r="AW934" s="977"/>
      <c r="AX934" s="977"/>
      <c r="AY934" s="977"/>
      <c r="AZ934" s="977"/>
      <c r="BA934" s="977"/>
      <c r="BB934" s="977"/>
      <c r="BC934" s="977"/>
      <c r="BD934" s="977"/>
      <c r="BE934" s="977"/>
      <c r="BF934" s="977"/>
      <c r="BG934" s="978"/>
      <c r="BH934" s="174" t="s">
        <v>1647</v>
      </c>
      <c r="BI934" s="174"/>
      <c r="BJ934" s="174"/>
      <c r="BK934" s="174"/>
      <c r="BL934" s="174"/>
      <c r="BM934" s="174"/>
      <c r="BN934" s="174"/>
      <c r="BO934" s="174"/>
      <c r="BP934" s="174"/>
      <c r="BQ934" s="175"/>
      <c r="BX934" s="198"/>
    </row>
    <row r="935" spans="1:76" s="168" customFormat="1" ht="12" customHeight="1" x14ac:dyDescent="0.15">
      <c r="A935" s="197"/>
      <c r="B935" s="181"/>
      <c r="C935" s="181"/>
      <c r="O935" s="198"/>
      <c r="W935" s="198"/>
      <c r="X935" s="209"/>
      <c r="Y935" s="977"/>
      <c r="Z935" s="977"/>
      <c r="AA935" s="977"/>
      <c r="AB935" s="977"/>
      <c r="AC935" s="977"/>
      <c r="AD935" s="977"/>
      <c r="AE935" s="977"/>
      <c r="AF935" s="977"/>
      <c r="AG935" s="977"/>
      <c r="AH935" s="977"/>
      <c r="AI935" s="977"/>
      <c r="AJ935" s="977"/>
      <c r="AK935" s="977"/>
      <c r="AL935" s="977"/>
      <c r="AM935" s="977"/>
      <c r="AN935" s="977"/>
      <c r="AO935" s="977"/>
      <c r="AP935" s="977"/>
      <c r="AQ935" s="977"/>
      <c r="AR935" s="977"/>
      <c r="AS935" s="977"/>
      <c r="AT935" s="977"/>
      <c r="AU935" s="977"/>
      <c r="AV935" s="977"/>
      <c r="AW935" s="977"/>
      <c r="AX935" s="977"/>
      <c r="AY935" s="977"/>
      <c r="AZ935" s="977"/>
      <c r="BA935" s="977"/>
      <c r="BB935" s="977"/>
      <c r="BC935" s="977"/>
      <c r="BD935" s="977"/>
      <c r="BE935" s="977"/>
      <c r="BF935" s="977"/>
      <c r="BG935" s="978"/>
      <c r="BH935" s="174"/>
      <c r="BI935" s="174"/>
      <c r="BJ935" s="174"/>
      <c r="BK935" s="174"/>
      <c r="BL935" s="174"/>
      <c r="BM935" s="174"/>
      <c r="BN935" s="174"/>
      <c r="BO935" s="174"/>
      <c r="BP935" s="174"/>
      <c r="BQ935" s="175"/>
      <c r="BX935" s="198"/>
    </row>
    <row r="936" spans="1:76" s="168" customFormat="1" ht="12" customHeight="1" x14ac:dyDescent="0.15">
      <c r="A936" s="197"/>
      <c r="B936" s="181"/>
      <c r="C936" s="181"/>
      <c r="O936" s="198"/>
      <c r="W936" s="198"/>
      <c r="X936" s="209"/>
      <c r="Y936" s="549"/>
      <c r="Z936" s="549"/>
      <c r="AA936" s="549"/>
      <c r="AB936" s="549"/>
      <c r="AC936" s="549"/>
      <c r="AD936" s="549"/>
      <c r="AE936" s="549"/>
      <c r="AF936" s="549"/>
      <c r="AG936" s="549"/>
      <c r="AH936" s="549"/>
      <c r="AI936" s="549"/>
      <c r="AJ936" s="549"/>
      <c r="AK936" s="549"/>
      <c r="AL936" s="549"/>
      <c r="AM936" s="549"/>
      <c r="AN936" s="549"/>
      <c r="AO936" s="549"/>
      <c r="AP936" s="549"/>
      <c r="AQ936" s="549"/>
      <c r="AR936" s="549"/>
      <c r="AS936" s="549"/>
      <c r="AT936" s="549"/>
      <c r="AU936" s="549"/>
      <c r="AV936" s="549"/>
      <c r="AW936" s="549"/>
      <c r="AX936" s="549"/>
      <c r="AY936" s="549"/>
      <c r="AZ936" s="549"/>
      <c r="BA936" s="549"/>
      <c r="BB936" s="549"/>
      <c r="BC936" s="549"/>
      <c r="BD936" s="549"/>
      <c r="BE936" s="549"/>
      <c r="BF936" s="549"/>
      <c r="BG936" s="550"/>
      <c r="BH936" s="174"/>
      <c r="BI936" s="174"/>
      <c r="BJ936" s="174"/>
      <c r="BK936" s="174"/>
      <c r="BL936" s="174"/>
      <c r="BM936" s="174"/>
      <c r="BN936" s="174"/>
      <c r="BO936" s="174"/>
      <c r="BP936" s="174"/>
      <c r="BQ936" s="175"/>
      <c r="BX936" s="198"/>
    </row>
    <row r="937" spans="1:76" s="168" customFormat="1" ht="12" customHeight="1" x14ac:dyDescent="0.15">
      <c r="A937" s="197"/>
      <c r="B937" s="181"/>
      <c r="C937" s="181"/>
      <c r="O937" s="198"/>
      <c r="W937" s="198"/>
      <c r="X937" s="209" t="s">
        <v>1648</v>
      </c>
      <c r="Y937" s="199" t="s">
        <v>1649</v>
      </c>
      <c r="Z937" s="549"/>
      <c r="AA937" s="549"/>
      <c r="AB937" s="549"/>
      <c r="AC937" s="549"/>
      <c r="AD937" s="549"/>
      <c r="AE937" s="549"/>
      <c r="AF937" s="549"/>
      <c r="AG937" s="549"/>
      <c r="AH937" s="549"/>
      <c r="AI937" s="549"/>
      <c r="AJ937" s="549"/>
      <c r="AK937" s="549"/>
      <c r="AL937" s="549"/>
      <c r="AM937" s="549"/>
      <c r="AN937" s="549"/>
      <c r="AO937" s="549"/>
      <c r="AP937" s="549"/>
      <c r="AQ937" s="549"/>
      <c r="AR937" s="549"/>
      <c r="AS937" s="549"/>
      <c r="AT937" s="549"/>
      <c r="AU937" s="549"/>
      <c r="AV937" s="549"/>
      <c r="AW937" s="549"/>
      <c r="AX937" s="549"/>
      <c r="AY937" s="549"/>
      <c r="AZ937" s="549"/>
      <c r="BA937" s="549"/>
      <c r="BB937" s="549"/>
      <c r="BC937" s="549"/>
      <c r="BD937" s="549"/>
      <c r="BE937" s="549"/>
      <c r="BF937" s="549"/>
      <c r="BG937" s="550"/>
      <c r="BH937" s="174"/>
      <c r="BI937" s="174"/>
      <c r="BJ937" s="174"/>
      <c r="BK937" s="174"/>
      <c r="BL937" s="174"/>
      <c r="BM937" s="174"/>
      <c r="BN937" s="174"/>
      <c r="BO937" s="174"/>
      <c r="BP937" s="174"/>
      <c r="BQ937" s="175"/>
      <c r="BX937" s="198"/>
    </row>
    <row r="938" spans="1:76" s="168" customFormat="1" ht="12" customHeight="1" x14ac:dyDescent="0.15">
      <c r="A938" s="197"/>
      <c r="B938" s="181"/>
      <c r="C938" s="181"/>
      <c r="O938" s="198"/>
      <c r="W938" s="198"/>
      <c r="X938" s="209"/>
      <c r="Y938" s="456" t="s">
        <v>1650</v>
      </c>
      <c r="Z938" s="445"/>
      <c r="AA938" s="445"/>
      <c r="AB938" s="445"/>
      <c r="AC938" s="445"/>
      <c r="AD938" s="445"/>
      <c r="AE938" s="445"/>
      <c r="AF938" s="445"/>
      <c r="AG938" s="445"/>
      <c r="AH938" s="445"/>
      <c r="AI938" s="445"/>
      <c r="AJ938" s="445"/>
      <c r="AK938" s="445"/>
      <c r="AL938" s="445"/>
      <c r="AM938" s="445"/>
      <c r="AN938" s="445"/>
      <c r="AO938" s="445"/>
      <c r="AP938" s="445"/>
      <c r="AQ938" s="445"/>
      <c r="AR938" s="445"/>
      <c r="AS938" s="445"/>
      <c r="AT938" s="445"/>
      <c r="AU938" s="445"/>
      <c r="AV938" s="445"/>
      <c r="AW938" s="445"/>
      <c r="AX938" s="445"/>
      <c r="AY938" s="445"/>
      <c r="AZ938" s="372"/>
      <c r="BA938" s="549"/>
      <c r="BB938" s="549"/>
      <c r="BC938" s="549"/>
      <c r="BD938" s="549"/>
      <c r="BE938" s="549"/>
      <c r="BF938" s="549"/>
      <c r="BG938" s="550"/>
      <c r="BH938" s="174" t="s">
        <v>1651</v>
      </c>
      <c r="BI938" s="174"/>
      <c r="BJ938" s="174"/>
      <c r="BK938" s="174"/>
      <c r="BL938" s="174"/>
      <c r="BM938" s="174"/>
      <c r="BN938" s="174"/>
      <c r="BO938" s="174"/>
      <c r="BP938" s="174"/>
      <c r="BQ938" s="175"/>
      <c r="BX938" s="198"/>
    </row>
    <row r="939" spans="1:76" s="168" customFormat="1" ht="12" customHeight="1" x14ac:dyDescent="0.15">
      <c r="A939" s="197"/>
      <c r="B939" s="181"/>
      <c r="C939" s="181"/>
      <c r="O939" s="198"/>
      <c r="W939" s="198"/>
      <c r="X939" s="209"/>
      <c r="Y939" s="408"/>
      <c r="Z939" s="199"/>
      <c r="AA939" s="199"/>
      <c r="AB939" s="199" t="s">
        <v>107</v>
      </c>
      <c r="AC939" s="199" t="s">
        <v>744</v>
      </c>
      <c r="AD939" s="199"/>
      <c r="AE939" s="199"/>
      <c r="AF939" s="199"/>
      <c r="AG939" s="199"/>
      <c r="AH939" s="199"/>
      <c r="AI939" s="199"/>
      <c r="AJ939" s="571"/>
      <c r="AK939" s="199"/>
      <c r="AL939" s="1017"/>
      <c r="AM939" s="1017"/>
      <c r="AN939" s="199" t="s">
        <v>360</v>
      </c>
      <c r="AO939" s="1017"/>
      <c r="AP939" s="1017"/>
      <c r="AQ939" s="199" t="s">
        <v>582</v>
      </c>
      <c r="AR939" s="1017"/>
      <c r="AS939" s="1017"/>
      <c r="AT939" s="199" t="s">
        <v>583</v>
      </c>
      <c r="AU939" s="199"/>
      <c r="AV939" s="199" t="s">
        <v>14</v>
      </c>
      <c r="AW939" s="199"/>
      <c r="AX939" s="199"/>
      <c r="AY939" s="199" t="s">
        <v>415</v>
      </c>
      <c r="AZ939" s="200"/>
      <c r="BG939" s="198"/>
      <c r="BH939" s="174"/>
      <c r="BI939" s="174"/>
      <c r="BJ939" s="174"/>
      <c r="BK939" s="174"/>
      <c r="BL939" s="174"/>
      <c r="BM939" s="174"/>
      <c r="BN939" s="174"/>
      <c r="BO939" s="174"/>
      <c r="BP939" s="174"/>
      <c r="BQ939" s="175"/>
      <c r="BX939" s="198"/>
    </row>
    <row r="940" spans="1:76" s="168" customFormat="1" ht="12" customHeight="1" x14ac:dyDescent="0.15">
      <c r="A940" s="197"/>
      <c r="B940" s="181"/>
      <c r="C940" s="181"/>
      <c r="O940" s="198"/>
      <c r="W940" s="198"/>
      <c r="X940" s="209"/>
      <c r="AI940" s="428"/>
      <c r="BG940" s="198"/>
      <c r="BH940" s="174"/>
      <c r="BI940" s="174"/>
      <c r="BJ940" s="174"/>
      <c r="BK940" s="174"/>
      <c r="BL940" s="174"/>
      <c r="BM940" s="174"/>
      <c r="BN940" s="174"/>
      <c r="BO940" s="174"/>
      <c r="BP940" s="174"/>
      <c r="BQ940" s="175"/>
      <c r="BX940" s="198"/>
    </row>
    <row r="941" spans="1:76" s="168" customFormat="1" ht="12" customHeight="1" x14ac:dyDescent="0.15">
      <c r="A941" s="1"/>
      <c r="B941" s="7" t="s">
        <v>1413</v>
      </c>
      <c r="C941" s="2" t="s">
        <v>321</v>
      </c>
      <c r="D941" s="2"/>
      <c r="E941" s="2"/>
      <c r="F941" s="2"/>
      <c r="G941" s="2"/>
      <c r="H941" s="2"/>
      <c r="I941" s="2"/>
      <c r="J941" s="2"/>
      <c r="K941" s="2"/>
      <c r="L941" s="2"/>
      <c r="M941" s="2"/>
      <c r="N941" s="2"/>
      <c r="O941" s="6"/>
      <c r="P941" s="2"/>
      <c r="Q941" s="2"/>
      <c r="R941" s="2"/>
      <c r="S941" s="2"/>
      <c r="T941" s="2"/>
      <c r="U941" s="2"/>
      <c r="V941" s="2"/>
      <c r="W941" s="6"/>
      <c r="X941" s="39"/>
      <c r="Y941" s="2"/>
      <c r="Z941" s="2"/>
      <c r="AA941" s="2"/>
      <c r="AB941" s="2"/>
      <c r="AC941" s="2"/>
      <c r="AD941" s="2"/>
      <c r="AE941" s="2"/>
      <c r="AF941" s="2"/>
      <c r="AG941" s="2"/>
      <c r="AH941" s="2"/>
      <c r="AI941" s="486"/>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6"/>
      <c r="BH941" s="4"/>
      <c r="BI941" s="4"/>
      <c r="BJ941" s="4"/>
      <c r="BK941" s="4"/>
      <c r="BL941" s="4"/>
      <c r="BM941" s="4"/>
      <c r="BN941" s="4"/>
      <c r="BO941" s="4"/>
      <c r="BP941" s="4"/>
      <c r="BQ941" s="5"/>
      <c r="BR941" s="2"/>
      <c r="BS941" s="2"/>
      <c r="BT941" s="2"/>
      <c r="BU941" s="2"/>
      <c r="BV941" s="2"/>
      <c r="BW941" s="2"/>
      <c r="BX941" s="6"/>
    </row>
    <row r="942" spans="1:76" ht="12" customHeight="1" x14ac:dyDescent="0.15">
      <c r="A942" s="1"/>
      <c r="D942" s="928" t="s">
        <v>281</v>
      </c>
      <c r="E942" s="928"/>
      <c r="F942" s="928"/>
      <c r="G942" s="928"/>
      <c r="H942" s="928"/>
      <c r="I942" s="928"/>
      <c r="J942" s="928"/>
      <c r="K942" s="928"/>
      <c r="L942" s="928"/>
      <c r="M942" s="928"/>
      <c r="N942" s="928"/>
      <c r="O942" s="929"/>
      <c r="P942" s="1"/>
      <c r="Q942" s="2" t="s">
        <v>1351</v>
      </c>
      <c r="S942" s="3" t="s">
        <v>1350</v>
      </c>
      <c r="T942" s="25"/>
      <c r="U942" s="930" t="s">
        <v>1349</v>
      </c>
      <c r="V942" s="931"/>
      <c r="W942" s="1034"/>
      <c r="X942" s="3" t="s">
        <v>1353</v>
      </c>
      <c r="Y942" s="957" t="s">
        <v>617</v>
      </c>
      <c r="Z942" s="957"/>
      <c r="AA942" s="957"/>
      <c r="AB942" s="957"/>
      <c r="AC942" s="957"/>
      <c r="AD942" s="957"/>
      <c r="AE942" s="957"/>
      <c r="AF942" s="957"/>
      <c r="AG942" s="957"/>
      <c r="AH942" s="957"/>
      <c r="AI942" s="957"/>
      <c r="AJ942" s="957"/>
      <c r="AK942" s="957"/>
      <c r="AL942" s="957"/>
      <c r="AM942" s="957"/>
      <c r="AN942" s="957"/>
      <c r="AO942" s="957"/>
      <c r="AP942" s="957"/>
      <c r="AQ942" s="957"/>
      <c r="AR942" s="957"/>
      <c r="AS942" s="957"/>
      <c r="AT942" s="957"/>
      <c r="AU942" s="957"/>
      <c r="AV942" s="957"/>
      <c r="AW942" s="957"/>
      <c r="AX942" s="957"/>
      <c r="AY942" s="957"/>
      <c r="AZ942" s="957"/>
      <c r="BA942" s="957"/>
      <c r="BB942" s="957"/>
      <c r="BC942" s="957"/>
      <c r="BD942" s="957"/>
      <c r="BE942" s="957"/>
      <c r="BF942" s="957"/>
      <c r="BG942" s="958"/>
      <c r="BH942" s="1064" t="s">
        <v>1021</v>
      </c>
      <c r="BI942" s="1064"/>
      <c r="BJ942" s="1064"/>
      <c r="BK942" s="1064"/>
      <c r="BL942" s="1064"/>
      <c r="BM942" s="1064"/>
      <c r="BN942" s="1064"/>
      <c r="BO942" s="1064"/>
      <c r="BP942" s="1064"/>
      <c r="BQ942" s="1065"/>
      <c r="BX942" s="6"/>
    </row>
    <row r="943" spans="1:76" ht="12" customHeight="1" x14ac:dyDescent="0.15">
      <c r="A943" s="1"/>
      <c r="D943" s="928"/>
      <c r="E943" s="928"/>
      <c r="F943" s="928"/>
      <c r="G943" s="928"/>
      <c r="H943" s="928"/>
      <c r="I943" s="928"/>
      <c r="J943" s="928"/>
      <c r="K943" s="928"/>
      <c r="L943" s="928"/>
      <c r="M943" s="928"/>
      <c r="N943" s="928"/>
      <c r="O943" s="929"/>
      <c r="W943" s="6"/>
      <c r="Y943" s="957"/>
      <c r="Z943" s="957"/>
      <c r="AA943" s="957"/>
      <c r="AB943" s="957"/>
      <c r="AC943" s="957"/>
      <c r="AD943" s="957"/>
      <c r="AE943" s="957"/>
      <c r="AF943" s="957"/>
      <c r="AG943" s="957"/>
      <c r="AH943" s="957"/>
      <c r="AI943" s="957"/>
      <c r="AJ943" s="957"/>
      <c r="AK943" s="957"/>
      <c r="AL943" s="957"/>
      <c r="AM943" s="957"/>
      <c r="AN943" s="957"/>
      <c r="AO943" s="957"/>
      <c r="AP943" s="957"/>
      <c r="AQ943" s="957"/>
      <c r="AR943" s="957"/>
      <c r="AS943" s="957"/>
      <c r="AT943" s="957"/>
      <c r="AU943" s="957"/>
      <c r="AV943" s="957"/>
      <c r="AW943" s="957"/>
      <c r="AX943" s="957"/>
      <c r="AY943" s="957"/>
      <c r="AZ943" s="957"/>
      <c r="BA943" s="957"/>
      <c r="BB943" s="957"/>
      <c r="BC943" s="957"/>
      <c r="BD943" s="957"/>
      <c r="BE943" s="957"/>
      <c r="BF943" s="957"/>
      <c r="BG943" s="958"/>
      <c r="BH943" s="1064"/>
      <c r="BI943" s="1064"/>
      <c r="BJ943" s="1064"/>
      <c r="BK943" s="1064"/>
      <c r="BL943" s="1064"/>
      <c r="BM943" s="1064"/>
      <c r="BN943" s="1064"/>
      <c r="BO943" s="1064"/>
      <c r="BP943" s="1064"/>
      <c r="BQ943" s="1065"/>
      <c r="BX943" s="6"/>
    </row>
    <row r="944" spans="1:76" ht="12" customHeight="1" x14ac:dyDescent="0.15">
      <c r="A944" s="1"/>
      <c r="D944" s="928"/>
      <c r="E944" s="928"/>
      <c r="F944" s="928"/>
      <c r="G944" s="928"/>
      <c r="H944" s="928"/>
      <c r="I944" s="928"/>
      <c r="J944" s="928"/>
      <c r="K944" s="928"/>
      <c r="L944" s="928"/>
      <c r="M944" s="928"/>
      <c r="N944" s="928"/>
      <c r="O944" s="929"/>
      <c r="W944" s="6"/>
      <c r="BG944" s="6"/>
      <c r="BH944" s="4" t="s">
        <v>235</v>
      </c>
      <c r="BQ944" s="5"/>
      <c r="BX944" s="6"/>
    </row>
    <row r="945" spans="1:76" ht="12" customHeight="1" x14ac:dyDescent="0.15">
      <c r="A945" s="1"/>
      <c r="D945" s="928" t="s">
        <v>1412</v>
      </c>
      <c r="E945" s="928"/>
      <c r="F945" s="928"/>
      <c r="G945" s="928"/>
      <c r="H945" s="928"/>
      <c r="I945" s="928"/>
      <c r="J945" s="928"/>
      <c r="K945" s="928"/>
      <c r="L945" s="928"/>
      <c r="M945" s="928"/>
      <c r="N945" s="928"/>
      <c r="O945" s="929"/>
      <c r="W945" s="6"/>
      <c r="X945" s="3" t="s">
        <v>1353</v>
      </c>
      <c r="Y945" s="2" t="s">
        <v>531</v>
      </c>
      <c r="BG945" s="6"/>
      <c r="BQ945" s="5"/>
      <c r="BX945" s="6"/>
    </row>
    <row r="946" spans="1:76" ht="12" customHeight="1" x14ac:dyDescent="0.15">
      <c r="A946" s="1"/>
      <c r="D946" s="928"/>
      <c r="E946" s="928"/>
      <c r="F946" s="928"/>
      <c r="G946" s="928"/>
      <c r="H946" s="928"/>
      <c r="I946" s="928"/>
      <c r="J946" s="928"/>
      <c r="K946" s="928"/>
      <c r="L946" s="928"/>
      <c r="M946" s="928"/>
      <c r="N946" s="928"/>
      <c r="O946" s="929"/>
      <c r="W946" s="6"/>
      <c r="BG946" s="6"/>
      <c r="BQ946" s="5"/>
      <c r="BX946" s="6"/>
    </row>
    <row r="947" spans="1:76" ht="12" customHeight="1" x14ac:dyDescent="0.15">
      <c r="A947" s="1"/>
      <c r="D947" s="928"/>
      <c r="E947" s="928"/>
      <c r="F947" s="928"/>
      <c r="G947" s="928"/>
      <c r="H947" s="928"/>
      <c r="I947" s="928"/>
      <c r="J947" s="928"/>
      <c r="K947" s="928"/>
      <c r="L947" s="928"/>
      <c r="M947" s="928"/>
      <c r="N947" s="928"/>
      <c r="O947" s="929"/>
      <c r="W947" s="6"/>
      <c r="X947" s="3" t="s">
        <v>1353</v>
      </c>
      <c r="Y947" s="957" t="s">
        <v>424</v>
      </c>
      <c r="Z947" s="957"/>
      <c r="AA947" s="957"/>
      <c r="AB947" s="957"/>
      <c r="AC947" s="957"/>
      <c r="AD947" s="957"/>
      <c r="AE947" s="957"/>
      <c r="AF947" s="957"/>
      <c r="AG947" s="957"/>
      <c r="AH947" s="957"/>
      <c r="AI947" s="957"/>
      <c r="AJ947" s="957"/>
      <c r="AK947" s="957"/>
      <c r="AL947" s="957"/>
      <c r="AM947" s="957"/>
      <c r="AN947" s="957"/>
      <c r="AO947" s="957"/>
      <c r="AP947" s="957"/>
      <c r="AQ947" s="957"/>
      <c r="AR947" s="957"/>
      <c r="AS947" s="957"/>
      <c r="AT947" s="957"/>
      <c r="AU947" s="957"/>
      <c r="AV947" s="957"/>
      <c r="AW947" s="957"/>
      <c r="AX947" s="957"/>
      <c r="AY947" s="957"/>
      <c r="AZ947" s="957"/>
      <c r="BA947" s="957"/>
      <c r="BB947" s="957"/>
      <c r="BC947" s="957"/>
      <c r="BD947" s="957"/>
      <c r="BE947" s="957"/>
      <c r="BF947" s="957"/>
      <c r="BG947" s="958"/>
      <c r="BQ947" s="5"/>
      <c r="BX947" s="6"/>
    </row>
    <row r="948" spans="1:76" ht="12" customHeight="1" x14ac:dyDescent="0.15">
      <c r="A948" s="1"/>
      <c r="O948" s="6"/>
      <c r="W948" s="6"/>
      <c r="Y948" s="957"/>
      <c r="Z948" s="957"/>
      <c r="AA948" s="957"/>
      <c r="AB948" s="957"/>
      <c r="AC948" s="957"/>
      <c r="AD948" s="957"/>
      <c r="AE948" s="957"/>
      <c r="AF948" s="957"/>
      <c r="AG948" s="957"/>
      <c r="AH948" s="957"/>
      <c r="AI948" s="957"/>
      <c r="AJ948" s="957"/>
      <c r="AK948" s="957"/>
      <c r="AL948" s="957"/>
      <c r="AM948" s="957"/>
      <c r="AN948" s="957"/>
      <c r="AO948" s="957"/>
      <c r="AP948" s="957"/>
      <c r="AQ948" s="957"/>
      <c r="AR948" s="957"/>
      <c r="AS948" s="957"/>
      <c r="AT948" s="957"/>
      <c r="AU948" s="957"/>
      <c r="AV948" s="957"/>
      <c r="AW948" s="957"/>
      <c r="AX948" s="957"/>
      <c r="AY948" s="957"/>
      <c r="AZ948" s="957"/>
      <c r="BA948" s="957"/>
      <c r="BB948" s="957"/>
      <c r="BC948" s="957"/>
      <c r="BD948" s="957"/>
      <c r="BE948" s="957"/>
      <c r="BF948" s="957"/>
      <c r="BG948" s="958"/>
      <c r="BQ948" s="5"/>
      <c r="BX948" s="6"/>
    </row>
    <row r="949" spans="1:76" ht="12" customHeight="1" x14ac:dyDescent="0.15">
      <c r="A949" s="1"/>
      <c r="O949" s="6"/>
      <c r="W949" s="6"/>
      <c r="Y949" s="437"/>
      <c r="Z949" s="437"/>
      <c r="AA949" s="437"/>
      <c r="AB949" s="437"/>
      <c r="AC949" s="437"/>
      <c r="AD949" s="437"/>
      <c r="AE949" s="437"/>
      <c r="AF949" s="437"/>
      <c r="AG949" s="437"/>
      <c r="AH949" s="437"/>
      <c r="AI949" s="437"/>
      <c r="AJ949" s="437"/>
      <c r="AK949" s="437"/>
      <c r="AL949" s="437"/>
      <c r="AM949" s="437"/>
      <c r="AN949" s="437"/>
      <c r="AO949" s="437"/>
      <c r="AP949" s="437"/>
      <c r="AQ949" s="437"/>
      <c r="AR949" s="437"/>
      <c r="AS949" s="437"/>
      <c r="AT949" s="437"/>
      <c r="AU949" s="437"/>
      <c r="AV949" s="437"/>
      <c r="AW949" s="437"/>
      <c r="AX949" s="437"/>
      <c r="AY949" s="437"/>
      <c r="AZ949" s="437"/>
      <c r="BA949" s="437"/>
      <c r="BB949" s="437"/>
      <c r="BC949" s="437"/>
      <c r="BD949" s="437"/>
      <c r="BE949" s="437"/>
      <c r="BF949" s="437"/>
      <c r="BG949" s="438"/>
      <c r="BQ949" s="5"/>
      <c r="BX949" s="6"/>
    </row>
    <row r="950" spans="1:76" ht="12" customHeight="1" x14ac:dyDescent="0.15">
      <c r="A950" s="1"/>
      <c r="O950" s="6"/>
      <c r="W950" s="6"/>
      <c r="X950" s="53" t="s">
        <v>1361</v>
      </c>
      <c r="Y950" s="9" t="s">
        <v>1178</v>
      </c>
      <c r="Z950" s="9"/>
      <c r="AA950" s="9"/>
      <c r="AB950" s="9"/>
      <c r="AC950" s="9"/>
      <c r="AD950" s="9"/>
      <c r="AE950" s="9"/>
      <c r="AF950" s="9"/>
      <c r="AG950" s="9"/>
      <c r="AH950" s="9"/>
      <c r="AJ950" s="9"/>
      <c r="AK950" s="9"/>
      <c r="AL950" s="9"/>
      <c r="AM950" s="9"/>
      <c r="AN950" s="9"/>
      <c r="AO950" s="9"/>
      <c r="BG950" s="6"/>
      <c r="BQ950" s="5"/>
      <c r="BX950" s="6"/>
    </row>
    <row r="951" spans="1:76" ht="12" customHeight="1" x14ac:dyDescent="0.15">
      <c r="A951" s="42"/>
      <c r="B951" s="43"/>
      <c r="C951" s="43"/>
      <c r="D951" s="44"/>
      <c r="E951" s="44"/>
      <c r="F951" s="44"/>
      <c r="G951" s="44"/>
      <c r="H951" s="44"/>
      <c r="I951" s="44"/>
      <c r="J951" s="44"/>
      <c r="K951" s="44"/>
      <c r="L951" s="44"/>
      <c r="M951" s="44"/>
      <c r="N951" s="44"/>
      <c r="O951" s="45"/>
      <c r="P951" s="44"/>
      <c r="Q951" s="44"/>
      <c r="R951" s="44"/>
      <c r="S951" s="44"/>
      <c r="T951" s="44"/>
      <c r="U951" s="44"/>
      <c r="V951" s="44"/>
      <c r="W951" s="45"/>
      <c r="X951" s="46"/>
      <c r="Y951" s="44"/>
      <c r="Z951" s="44"/>
      <c r="AA951" s="44"/>
      <c r="AB951" s="44"/>
      <c r="AC951" s="44"/>
      <c r="AD951" s="44"/>
      <c r="AE951" s="44"/>
      <c r="AF951" s="44"/>
      <c r="AG951" s="44"/>
      <c r="AH951" s="44"/>
      <c r="AI951" s="489"/>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5"/>
      <c r="BH951" s="47"/>
      <c r="BI951" s="47"/>
      <c r="BJ951" s="47"/>
      <c r="BK951" s="47"/>
      <c r="BL951" s="47"/>
      <c r="BM951" s="47"/>
      <c r="BN951" s="47"/>
      <c r="BO951" s="47"/>
      <c r="BP951" s="47"/>
      <c r="BQ951" s="48"/>
      <c r="BR951" s="44"/>
      <c r="BS951" s="44"/>
      <c r="BT951" s="44"/>
      <c r="BU951" s="44"/>
      <c r="BV951" s="44"/>
      <c r="BW951" s="44"/>
      <c r="BX951" s="45"/>
    </row>
    <row r="952" spans="1:76" ht="12" customHeight="1" x14ac:dyDescent="0.15">
      <c r="A952" s="70"/>
      <c r="B952" s="84"/>
      <c r="C952" s="84"/>
      <c r="D952" s="13"/>
      <c r="E952" s="13"/>
      <c r="F952" s="13"/>
      <c r="G952" s="13"/>
      <c r="H952" s="13"/>
      <c r="I952" s="13"/>
      <c r="J952" s="13"/>
      <c r="K952" s="13"/>
      <c r="L952" s="13"/>
      <c r="M952" s="13"/>
      <c r="N952" s="13"/>
      <c r="O952" s="35"/>
      <c r="P952" s="13"/>
      <c r="Q952" s="13"/>
      <c r="R952" s="13"/>
      <c r="S952" s="13"/>
      <c r="T952" s="13"/>
      <c r="U952" s="13"/>
      <c r="V952" s="13"/>
      <c r="W952" s="35"/>
      <c r="X952" s="36"/>
      <c r="Y952" s="13"/>
      <c r="Z952" s="13"/>
      <c r="AA952" s="13"/>
      <c r="AB952" s="13"/>
      <c r="AC952" s="13"/>
      <c r="AD952" s="13"/>
      <c r="AE952" s="13"/>
      <c r="AF952" s="13"/>
      <c r="AG952" s="13"/>
      <c r="AH952" s="13"/>
      <c r="AI952" s="487"/>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35"/>
      <c r="BH952" s="37"/>
      <c r="BI952" s="37"/>
      <c r="BJ952" s="37"/>
      <c r="BK952" s="37"/>
      <c r="BL952" s="37"/>
      <c r="BM952" s="37"/>
      <c r="BN952" s="37"/>
      <c r="BO952" s="37"/>
      <c r="BP952" s="37"/>
      <c r="BQ952" s="38"/>
      <c r="BR952" s="13"/>
      <c r="BS952" s="13"/>
      <c r="BT952" s="13"/>
      <c r="BU952" s="13"/>
      <c r="BV952" s="13"/>
      <c r="BW952" s="13"/>
      <c r="BX952" s="35"/>
    </row>
    <row r="953" spans="1:76" ht="12" customHeight="1" x14ac:dyDescent="0.15">
      <c r="A953" s="1"/>
      <c r="B953" s="7" t="s">
        <v>1411</v>
      </c>
      <c r="C953" s="2" t="s">
        <v>286</v>
      </c>
      <c r="O953" s="6"/>
      <c r="W953" s="6"/>
      <c r="X953" s="39"/>
      <c r="BG953" s="6"/>
      <c r="BQ953" s="5"/>
      <c r="BX953" s="6"/>
    </row>
    <row r="954" spans="1:76" ht="12" customHeight="1" x14ac:dyDescent="0.15">
      <c r="A954" s="1"/>
      <c r="C954" s="957" t="s">
        <v>405</v>
      </c>
      <c r="D954" s="961"/>
      <c r="E954" s="961"/>
      <c r="F954" s="961"/>
      <c r="G954" s="961"/>
      <c r="H954" s="961"/>
      <c r="I954" s="961"/>
      <c r="J954" s="961"/>
      <c r="K954" s="961"/>
      <c r="L954" s="961"/>
      <c r="M954" s="961"/>
      <c r="N954" s="961"/>
      <c r="O954" s="962"/>
      <c r="P954" s="1"/>
      <c r="Q954" s="2" t="s">
        <v>1351</v>
      </c>
      <c r="S954" s="3" t="s">
        <v>1350</v>
      </c>
      <c r="T954" s="25"/>
      <c r="U954" s="930" t="s">
        <v>1349</v>
      </c>
      <c r="V954" s="931"/>
      <c r="W954" s="1034"/>
      <c r="X954" s="3" t="s">
        <v>1353</v>
      </c>
      <c r="Y954" s="2" t="s">
        <v>145</v>
      </c>
      <c r="BG954" s="6"/>
      <c r="BH954" s="1006" t="s">
        <v>239</v>
      </c>
      <c r="BI954" s="912"/>
      <c r="BJ954" s="912"/>
      <c r="BK954" s="912"/>
      <c r="BL954" s="912"/>
      <c r="BM954" s="912"/>
      <c r="BN954" s="912"/>
      <c r="BO954" s="912"/>
      <c r="BP954" s="912"/>
      <c r="BQ954" s="1107"/>
      <c r="BX954" s="6"/>
    </row>
    <row r="955" spans="1:76" ht="12" customHeight="1" x14ac:dyDescent="0.15">
      <c r="A955" s="1"/>
      <c r="C955" s="961"/>
      <c r="D955" s="961"/>
      <c r="E955" s="961"/>
      <c r="F955" s="961"/>
      <c r="G955" s="961"/>
      <c r="H955" s="961"/>
      <c r="I955" s="961"/>
      <c r="J955" s="961"/>
      <c r="K955" s="961"/>
      <c r="L955" s="961"/>
      <c r="M955" s="961"/>
      <c r="N955" s="961"/>
      <c r="O955" s="962"/>
      <c r="P955" s="1"/>
      <c r="Q955" s="2" t="s">
        <v>723</v>
      </c>
      <c r="W955" s="6"/>
      <c r="BG955" s="6"/>
      <c r="BH955" s="1108"/>
      <c r="BI955" s="912"/>
      <c r="BJ955" s="912"/>
      <c r="BK955" s="912"/>
      <c r="BL955" s="912"/>
      <c r="BM955" s="912"/>
      <c r="BN955" s="912"/>
      <c r="BO955" s="912"/>
      <c r="BP955" s="912"/>
      <c r="BQ955" s="1107"/>
      <c r="BX955" s="6"/>
    </row>
    <row r="956" spans="1:76" ht="12" customHeight="1" x14ac:dyDescent="0.15">
      <c r="A956" s="1"/>
      <c r="C956" s="961"/>
      <c r="D956" s="961"/>
      <c r="E956" s="961"/>
      <c r="F956" s="961"/>
      <c r="G956" s="961"/>
      <c r="H956" s="961"/>
      <c r="I956" s="961"/>
      <c r="J956" s="961"/>
      <c r="K956" s="961"/>
      <c r="L956" s="961"/>
      <c r="M956" s="961"/>
      <c r="N956" s="961"/>
      <c r="O956" s="962"/>
      <c r="W956" s="6"/>
      <c r="X956" s="3" t="s">
        <v>1353</v>
      </c>
      <c r="Y956" s="957" t="s">
        <v>1886</v>
      </c>
      <c r="Z956" s="957"/>
      <c r="AA956" s="957"/>
      <c r="AB956" s="957"/>
      <c r="AC956" s="957"/>
      <c r="AD956" s="957"/>
      <c r="AE956" s="957"/>
      <c r="AF956" s="957"/>
      <c r="AG956" s="957"/>
      <c r="AH956" s="957"/>
      <c r="AI956" s="957"/>
      <c r="AJ956" s="957"/>
      <c r="AK956" s="957"/>
      <c r="AL956" s="957"/>
      <c r="AM956" s="957"/>
      <c r="AN956" s="957"/>
      <c r="AO956" s="957"/>
      <c r="AP956" s="957"/>
      <c r="AQ956" s="957"/>
      <c r="AR956" s="957"/>
      <c r="AS956" s="957"/>
      <c r="AT956" s="957"/>
      <c r="AU956" s="957"/>
      <c r="AV956" s="957"/>
      <c r="AW956" s="957"/>
      <c r="AX956" s="957"/>
      <c r="AY956" s="957"/>
      <c r="AZ956" s="957"/>
      <c r="BA956" s="957"/>
      <c r="BB956" s="957"/>
      <c r="BC956" s="957"/>
      <c r="BD956" s="957"/>
      <c r="BE956" s="957"/>
      <c r="BF956" s="957"/>
      <c r="BG956" s="958"/>
      <c r="BQ956" s="5"/>
      <c r="BX956" s="6"/>
    </row>
    <row r="957" spans="1:76" ht="12" customHeight="1" x14ac:dyDescent="0.15">
      <c r="A957" s="1"/>
      <c r="O957" s="6"/>
      <c r="W957" s="6"/>
      <c r="Y957" s="957"/>
      <c r="Z957" s="957"/>
      <c r="AA957" s="957"/>
      <c r="AB957" s="957"/>
      <c r="AC957" s="957"/>
      <c r="AD957" s="957"/>
      <c r="AE957" s="957"/>
      <c r="AF957" s="957"/>
      <c r="AG957" s="957"/>
      <c r="AH957" s="957"/>
      <c r="AI957" s="957"/>
      <c r="AJ957" s="957"/>
      <c r="AK957" s="957"/>
      <c r="AL957" s="957"/>
      <c r="AM957" s="957"/>
      <c r="AN957" s="957"/>
      <c r="AO957" s="957"/>
      <c r="AP957" s="957"/>
      <c r="AQ957" s="957"/>
      <c r="AR957" s="957"/>
      <c r="AS957" s="957"/>
      <c r="AT957" s="957"/>
      <c r="AU957" s="957"/>
      <c r="AV957" s="957"/>
      <c r="AW957" s="957"/>
      <c r="AX957" s="957"/>
      <c r="AY957" s="957"/>
      <c r="AZ957" s="957"/>
      <c r="BA957" s="957"/>
      <c r="BB957" s="957"/>
      <c r="BC957" s="957"/>
      <c r="BD957" s="957"/>
      <c r="BE957" s="957"/>
      <c r="BF957" s="957"/>
      <c r="BG957" s="958"/>
      <c r="BQ957" s="5"/>
      <c r="BX957" s="6"/>
    </row>
    <row r="958" spans="1:76" ht="12" customHeight="1" x14ac:dyDescent="0.15">
      <c r="A958" s="1"/>
      <c r="O958" s="6"/>
      <c r="W958" s="6"/>
      <c r="X958" s="39"/>
      <c r="Z958" s="993"/>
      <c r="AA958" s="957"/>
      <c r="AB958" s="957"/>
      <c r="AC958" s="957"/>
      <c r="AD958" s="957"/>
      <c r="AE958" s="957"/>
      <c r="AF958" s="957"/>
      <c r="AG958" s="957"/>
      <c r="AH958" s="957"/>
      <c r="AI958" s="957"/>
      <c r="AJ958" s="957"/>
      <c r="AK958" s="957"/>
      <c r="AL958" s="957"/>
      <c r="AM958" s="957"/>
      <c r="AN958" s="957"/>
      <c r="AO958" s="957"/>
      <c r="AP958" s="957"/>
      <c r="AQ958" s="957"/>
      <c r="AR958" s="957"/>
      <c r="AS958" s="957"/>
      <c r="AT958" s="957"/>
      <c r="AU958" s="957"/>
      <c r="AV958" s="957"/>
      <c r="AW958" s="957"/>
      <c r="AX958" s="957"/>
      <c r="AY958" s="957"/>
      <c r="AZ958" s="957"/>
      <c r="BA958" s="957"/>
      <c r="BB958" s="957"/>
      <c r="BC958" s="957"/>
      <c r="BD958" s="957"/>
      <c r="BE958" s="957"/>
      <c r="BF958" s="957"/>
      <c r="BG958" s="958"/>
      <c r="BQ958" s="5"/>
      <c r="BX958" s="6"/>
    </row>
    <row r="959" spans="1:76" ht="12" customHeight="1" x14ac:dyDescent="0.15">
      <c r="A959" s="1"/>
      <c r="O959" s="6"/>
      <c r="W959" s="6"/>
      <c r="X959" s="39"/>
      <c r="Y959" s="3"/>
      <c r="Z959" s="957"/>
      <c r="AA959" s="957"/>
      <c r="AB959" s="957"/>
      <c r="AC959" s="957"/>
      <c r="AD959" s="957"/>
      <c r="AE959" s="957"/>
      <c r="AF959" s="957"/>
      <c r="AG959" s="957"/>
      <c r="AH959" s="957"/>
      <c r="AI959" s="957"/>
      <c r="AJ959" s="957"/>
      <c r="AK959" s="957"/>
      <c r="AL959" s="957"/>
      <c r="AM959" s="957"/>
      <c r="AN959" s="957"/>
      <c r="AO959" s="957"/>
      <c r="AP959" s="957"/>
      <c r="AQ959" s="957"/>
      <c r="AR959" s="957"/>
      <c r="AS959" s="957"/>
      <c r="AT959" s="957"/>
      <c r="AU959" s="957"/>
      <c r="AV959" s="957"/>
      <c r="AW959" s="957"/>
      <c r="AX959" s="957"/>
      <c r="AY959" s="957"/>
      <c r="AZ959" s="957"/>
      <c r="BA959" s="957"/>
      <c r="BB959" s="957"/>
      <c r="BC959" s="957"/>
      <c r="BD959" s="957"/>
      <c r="BE959" s="957"/>
      <c r="BF959" s="957"/>
      <c r="BG959" s="958"/>
      <c r="BQ959" s="5"/>
      <c r="BX959" s="6"/>
    </row>
    <row r="960" spans="1:76" ht="12" customHeight="1" x14ac:dyDescent="0.15">
      <c r="A960" s="1"/>
      <c r="B960" s="7" t="s">
        <v>1410</v>
      </c>
      <c r="C960" s="2" t="s">
        <v>406</v>
      </c>
      <c r="O960" s="6"/>
      <c r="W960" s="6"/>
      <c r="X960" s="39"/>
      <c r="BG960" s="6"/>
      <c r="BQ960" s="5"/>
      <c r="BX960" s="6"/>
    </row>
    <row r="961" spans="1:76" ht="12" customHeight="1" x14ac:dyDescent="0.15">
      <c r="A961" s="1"/>
      <c r="C961" s="2" t="s">
        <v>1409</v>
      </c>
      <c r="D961" s="1214" t="s">
        <v>1932</v>
      </c>
      <c r="E961" s="925"/>
      <c r="F961" s="925"/>
      <c r="G961" s="925"/>
      <c r="H961" s="925"/>
      <c r="I961" s="925"/>
      <c r="J961" s="925"/>
      <c r="K961" s="925"/>
      <c r="L961" s="925"/>
      <c r="M961" s="925"/>
      <c r="N961" s="925"/>
      <c r="O961" s="926"/>
      <c r="P961" s="1"/>
      <c r="Q961" s="2" t="s">
        <v>1351</v>
      </c>
      <c r="S961" s="3" t="s">
        <v>1350</v>
      </c>
      <c r="T961" s="25"/>
      <c r="U961" s="930" t="s">
        <v>1349</v>
      </c>
      <c r="V961" s="931"/>
      <c r="W961" s="1034"/>
      <c r="X961" s="3" t="s">
        <v>1353</v>
      </c>
      <c r="Y961" s="1011" t="s">
        <v>1933</v>
      </c>
      <c r="Z961" s="1011"/>
      <c r="AA961" s="1011"/>
      <c r="AB961" s="1011"/>
      <c r="AC961" s="1011"/>
      <c r="AD961" s="1011"/>
      <c r="AE961" s="1011"/>
      <c r="AF961" s="1011"/>
      <c r="AG961" s="1011"/>
      <c r="AH961" s="1011"/>
      <c r="AI961" s="1011"/>
      <c r="AJ961" s="1011"/>
      <c r="AK961" s="1011"/>
      <c r="AL961" s="1011"/>
      <c r="AM961" s="1011"/>
      <c r="AN961" s="1011"/>
      <c r="AO961" s="1011"/>
      <c r="AP961" s="1011"/>
      <c r="AQ961" s="1011"/>
      <c r="AR961" s="1011"/>
      <c r="AS961" s="1011"/>
      <c r="AT961" s="1011"/>
      <c r="AU961" s="1011"/>
      <c r="AV961" s="1011"/>
      <c r="AW961" s="1011"/>
      <c r="AX961" s="1011"/>
      <c r="AY961" s="1011"/>
      <c r="AZ961" s="1011"/>
      <c r="BA961" s="1011"/>
      <c r="BB961" s="1011"/>
      <c r="BC961" s="1011"/>
      <c r="BD961" s="1011"/>
      <c r="BE961" s="1011"/>
      <c r="BF961" s="1011"/>
      <c r="BG961" s="1012"/>
      <c r="BH961" s="4" t="s">
        <v>389</v>
      </c>
      <c r="BQ961" s="5"/>
      <c r="BX961" s="6"/>
    </row>
    <row r="962" spans="1:76" ht="12" customHeight="1" x14ac:dyDescent="0.15">
      <c r="A962" s="1"/>
      <c r="D962" s="925"/>
      <c r="E962" s="925"/>
      <c r="F962" s="925"/>
      <c r="G962" s="925"/>
      <c r="H962" s="925"/>
      <c r="I962" s="925"/>
      <c r="J962" s="925"/>
      <c r="K962" s="925"/>
      <c r="L962" s="925"/>
      <c r="M962" s="925"/>
      <c r="N962" s="925"/>
      <c r="O962" s="926"/>
      <c r="W962" s="6"/>
      <c r="Y962" s="1011"/>
      <c r="Z962" s="1011"/>
      <c r="AA962" s="1011"/>
      <c r="AB962" s="1011"/>
      <c r="AC962" s="1011"/>
      <c r="AD962" s="1011"/>
      <c r="AE962" s="1011"/>
      <c r="AF962" s="1011"/>
      <c r="AG962" s="1011"/>
      <c r="AH962" s="1011"/>
      <c r="AI962" s="1011"/>
      <c r="AJ962" s="1011"/>
      <c r="AK962" s="1011"/>
      <c r="AL962" s="1011"/>
      <c r="AM962" s="1011"/>
      <c r="AN962" s="1011"/>
      <c r="AO962" s="1011"/>
      <c r="AP962" s="1011"/>
      <c r="AQ962" s="1011"/>
      <c r="AR962" s="1011"/>
      <c r="AS962" s="1011"/>
      <c r="AT962" s="1011"/>
      <c r="AU962" s="1011"/>
      <c r="AV962" s="1011"/>
      <c r="AW962" s="1011"/>
      <c r="AX962" s="1011"/>
      <c r="AY962" s="1011"/>
      <c r="AZ962" s="1011"/>
      <c r="BA962" s="1011"/>
      <c r="BB962" s="1011"/>
      <c r="BC962" s="1011"/>
      <c r="BD962" s="1011"/>
      <c r="BE962" s="1011"/>
      <c r="BF962" s="1011"/>
      <c r="BG962" s="1012"/>
      <c r="BH962" s="1222" t="s">
        <v>1915</v>
      </c>
      <c r="BI962" s="925"/>
      <c r="BJ962" s="925"/>
      <c r="BK962" s="925"/>
      <c r="BL962" s="925"/>
      <c r="BM962" s="925"/>
      <c r="BN962" s="925"/>
      <c r="BO962" s="925"/>
      <c r="BP962" s="925"/>
      <c r="BQ962" s="926"/>
      <c r="BX962" s="6"/>
    </row>
    <row r="963" spans="1:76" ht="12" customHeight="1" x14ac:dyDescent="0.15">
      <c r="A963" s="1"/>
      <c r="D963" s="1214"/>
      <c r="E963" s="925"/>
      <c r="F963" s="925"/>
      <c r="G963" s="925"/>
      <c r="H963" s="925"/>
      <c r="I963" s="925"/>
      <c r="J963" s="925"/>
      <c r="K963" s="925"/>
      <c r="L963" s="925"/>
      <c r="M963" s="925"/>
      <c r="N963" s="925"/>
      <c r="O963" s="926"/>
      <c r="W963" s="6"/>
      <c r="Y963" s="1011"/>
      <c r="Z963" s="1011"/>
      <c r="AA963" s="1011"/>
      <c r="AB963" s="1011"/>
      <c r="AC963" s="1011"/>
      <c r="AD963" s="1011"/>
      <c r="AE963" s="1011"/>
      <c r="AF963" s="1011"/>
      <c r="AG963" s="1011"/>
      <c r="AH963" s="1011"/>
      <c r="AI963" s="1011"/>
      <c r="AJ963" s="1011"/>
      <c r="AK963" s="1011"/>
      <c r="AL963" s="1011"/>
      <c r="AM963" s="1011"/>
      <c r="AN963" s="1011"/>
      <c r="AO963" s="1011"/>
      <c r="AP963" s="1011"/>
      <c r="AQ963" s="1011"/>
      <c r="AR963" s="1011"/>
      <c r="AS963" s="1011"/>
      <c r="AT963" s="1011"/>
      <c r="AU963" s="1011"/>
      <c r="AV963" s="1011"/>
      <c r="AW963" s="1011"/>
      <c r="AX963" s="1011"/>
      <c r="AY963" s="1011"/>
      <c r="AZ963" s="1011"/>
      <c r="BA963" s="1011"/>
      <c r="BB963" s="1011"/>
      <c r="BC963" s="1011"/>
      <c r="BD963" s="1011"/>
      <c r="BE963" s="1011"/>
      <c r="BF963" s="1011"/>
      <c r="BG963" s="1012"/>
      <c r="BH963" s="927"/>
      <c r="BI963" s="925"/>
      <c r="BJ963" s="925"/>
      <c r="BK963" s="925"/>
      <c r="BL963" s="925"/>
      <c r="BM963" s="925"/>
      <c r="BN963" s="925"/>
      <c r="BO963" s="925"/>
      <c r="BP963" s="925"/>
      <c r="BQ963" s="926"/>
      <c r="BX963" s="6"/>
    </row>
    <row r="964" spans="1:76" ht="12" customHeight="1" x14ac:dyDescent="0.15">
      <c r="A964" s="1"/>
      <c r="D964" s="925"/>
      <c r="E964" s="925"/>
      <c r="F964" s="925"/>
      <c r="G964" s="925"/>
      <c r="H964" s="925"/>
      <c r="I964" s="925"/>
      <c r="J964" s="925"/>
      <c r="K964" s="925"/>
      <c r="L964" s="925"/>
      <c r="M964" s="925"/>
      <c r="N964" s="925"/>
      <c r="O964" s="926"/>
      <c r="W964" s="6"/>
      <c r="Y964" s="1214"/>
      <c r="Z964" s="925"/>
      <c r="AA964" s="925"/>
      <c r="AB964" s="925"/>
      <c r="AC964" s="925"/>
      <c r="AD964" s="925"/>
      <c r="AE964" s="925"/>
      <c r="AF964" s="925"/>
      <c r="AG964" s="925"/>
      <c r="AH964" s="925"/>
      <c r="AI964" s="925"/>
      <c r="AJ964" s="925"/>
      <c r="AK964" s="925"/>
      <c r="AL964" s="925"/>
      <c r="AM964" s="925"/>
      <c r="AN964" s="925"/>
      <c r="AO964" s="925"/>
      <c r="AP964" s="925"/>
      <c r="AQ964" s="925"/>
      <c r="AR964" s="925"/>
      <c r="AS964" s="925"/>
      <c r="AT964" s="925"/>
      <c r="AU964" s="925"/>
      <c r="AV964" s="925"/>
      <c r="AW964" s="925"/>
      <c r="AX964" s="925"/>
      <c r="AY964" s="925"/>
      <c r="AZ964" s="925"/>
      <c r="BA964" s="925"/>
      <c r="BB964" s="925"/>
      <c r="BC964" s="925"/>
      <c r="BD964" s="925"/>
      <c r="BE964" s="925"/>
      <c r="BF964" s="925"/>
      <c r="BG964" s="926"/>
      <c r="BQ964" s="5"/>
      <c r="BX964" s="6"/>
    </row>
    <row r="965" spans="1:76" ht="12" customHeight="1" x14ac:dyDescent="0.15">
      <c r="A965" s="1"/>
      <c r="O965" s="6"/>
      <c r="W965" s="6"/>
      <c r="Y965" s="925"/>
      <c r="Z965" s="925"/>
      <c r="AA965" s="925"/>
      <c r="AB965" s="925"/>
      <c r="AC965" s="925"/>
      <c r="AD965" s="925"/>
      <c r="AE965" s="925"/>
      <c r="AF965" s="925"/>
      <c r="AG965" s="925"/>
      <c r="AH965" s="925"/>
      <c r="AI965" s="925"/>
      <c r="AJ965" s="925"/>
      <c r="AK965" s="925"/>
      <c r="AL965" s="925"/>
      <c r="AM965" s="925"/>
      <c r="AN965" s="925"/>
      <c r="AO965" s="925"/>
      <c r="AP965" s="925"/>
      <c r="AQ965" s="925"/>
      <c r="AR965" s="925"/>
      <c r="AS965" s="925"/>
      <c r="AT965" s="925"/>
      <c r="AU965" s="925"/>
      <c r="AV965" s="925"/>
      <c r="AW965" s="925"/>
      <c r="AX965" s="925"/>
      <c r="AY965" s="925"/>
      <c r="AZ965" s="925"/>
      <c r="BA965" s="925"/>
      <c r="BB965" s="925"/>
      <c r="BC965" s="925"/>
      <c r="BD965" s="925"/>
      <c r="BE965" s="925"/>
      <c r="BF965" s="925"/>
      <c r="BG965" s="926"/>
      <c r="BQ965" s="5"/>
      <c r="BX965" s="6"/>
    </row>
    <row r="966" spans="1:76" ht="12" customHeight="1" x14ac:dyDescent="0.15">
      <c r="A966" s="1"/>
      <c r="C966" s="7" t="s">
        <v>1363</v>
      </c>
      <c r="D966" s="1214" t="s">
        <v>1931</v>
      </c>
      <c r="E966" s="925"/>
      <c r="F966" s="925"/>
      <c r="G966" s="925"/>
      <c r="H966" s="925"/>
      <c r="I966" s="925"/>
      <c r="J966" s="925"/>
      <c r="K966" s="925"/>
      <c r="L966" s="925"/>
      <c r="M966" s="925"/>
      <c r="N966" s="925"/>
      <c r="O966" s="926"/>
      <c r="P966" s="1"/>
      <c r="Q966" s="2" t="s">
        <v>1351</v>
      </c>
      <c r="S966" s="3" t="s">
        <v>1350</v>
      </c>
      <c r="T966" s="25"/>
      <c r="U966" s="930" t="s">
        <v>1349</v>
      </c>
      <c r="V966" s="931"/>
      <c r="W966" s="1034"/>
      <c r="X966" s="3" t="s">
        <v>15</v>
      </c>
      <c r="Y966" s="1212" t="s">
        <v>1934</v>
      </c>
      <c r="Z966" s="1212"/>
      <c r="AA966" s="1212"/>
      <c r="AB966" s="1212"/>
      <c r="AC966" s="1212"/>
      <c r="AD966" s="1212"/>
      <c r="AE966" s="1212"/>
      <c r="AF966" s="1212"/>
      <c r="AG966" s="1212"/>
      <c r="AH966" s="1212"/>
      <c r="AI966" s="1212"/>
      <c r="AJ966" s="1212"/>
      <c r="AK966" s="1212"/>
      <c r="AL966" s="1212"/>
      <c r="AM966" s="1212"/>
      <c r="AN966" s="1212"/>
      <c r="AO966" s="1212"/>
      <c r="AP966" s="1212"/>
      <c r="AQ966" s="1212"/>
      <c r="AR966" s="1212"/>
      <c r="AS966" s="1212"/>
      <c r="AT966" s="1212"/>
      <c r="AU966" s="1212"/>
      <c r="AV966" s="1212"/>
      <c r="AW966" s="1212"/>
      <c r="AX966" s="1212"/>
      <c r="AY966" s="1212"/>
      <c r="AZ966" s="1212"/>
      <c r="BA966" s="1212"/>
      <c r="BB966" s="1212"/>
      <c r="BC966" s="1212"/>
      <c r="BD966" s="1212"/>
      <c r="BE966" s="1212"/>
      <c r="BF966" s="1212"/>
      <c r="BG966" s="1213"/>
      <c r="BH966" s="817"/>
      <c r="BQ966" s="5"/>
      <c r="BX966" s="6"/>
    </row>
    <row r="967" spans="1:76" ht="12" customHeight="1" x14ac:dyDescent="0.15">
      <c r="A967" s="1"/>
      <c r="D967" s="925"/>
      <c r="E967" s="925"/>
      <c r="F967" s="925"/>
      <c r="G967" s="925"/>
      <c r="H967" s="925"/>
      <c r="I967" s="925"/>
      <c r="J967" s="925"/>
      <c r="K967" s="925"/>
      <c r="L967" s="925"/>
      <c r="M967" s="925"/>
      <c r="N967" s="925"/>
      <c r="O967" s="926"/>
      <c r="W967" s="6"/>
      <c r="Y967" s="1212"/>
      <c r="Z967" s="1212"/>
      <c r="AA967" s="1212"/>
      <c r="AB967" s="1212"/>
      <c r="AC967" s="1212"/>
      <c r="AD967" s="1212"/>
      <c r="AE967" s="1212"/>
      <c r="AF967" s="1212"/>
      <c r="AG967" s="1212"/>
      <c r="AH967" s="1212"/>
      <c r="AI967" s="1212"/>
      <c r="AJ967" s="1212"/>
      <c r="AK967" s="1212"/>
      <c r="AL967" s="1212"/>
      <c r="AM967" s="1212"/>
      <c r="AN967" s="1212"/>
      <c r="AO967" s="1212"/>
      <c r="AP967" s="1212"/>
      <c r="AQ967" s="1212"/>
      <c r="AR967" s="1212"/>
      <c r="AS967" s="1212"/>
      <c r="AT967" s="1212"/>
      <c r="AU967" s="1212"/>
      <c r="AV967" s="1212"/>
      <c r="AW967" s="1212"/>
      <c r="AX967" s="1212"/>
      <c r="AY967" s="1212"/>
      <c r="AZ967" s="1212"/>
      <c r="BA967" s="1212"/>
      <c r="BB967" s="1212"/>
      <c r="BC967" s="1212"/>
      <c r="BD967" s="1212"/>
      <c r="BE967" s="1212"/>
      <c r="BF967" s="1212"/>
      <c r="BG967" s="1213"/>
      <c r="BH967" s="817"/>
      <c r="BQ967" s="5"/>
      <c r="BX967" s="6"/>
    </row>
    <row r="968" spans="1:76" ht="12" customHeight="1" x14ac:dyDescent="0.15">
      <c r="A968" s="1"/>
      <c r="D968" s="1214"/>
      <c r="E968" s="925"/>
      <c r="F968" s="925"/>
      <c r="G968" s="925"/>
      <c r="H968" s="925"/>
      <c r="I968" s="925"/>
      <c r="J968" s="925"/>
      <c r="K968" s="925"/>
      <c r="L968" s="925"/>
      <c r="M968" s="925"/>
      <c r="N968" s="925"/>
      <c r="O968" s="926"/>
      <c r="W968" s="6"/>
      <c r="Y968" s="1212"/>
      <c r="Z968" s="1212"/>
      <c r="AA968" s="1212"/>
      <c r="AB968" s="1212"/>
      <c r="AC968" s="1212"/>
      <c r="AD968" s="1212"/>
      <c r="AE968" s="1212"/>
      <c r="AF968" s="1212"/>
      <c r="AG968" s="1212"/>
      <c r="AH968" s="1212"/>
      <c r="AI968" s="1212"/>
      <c r="AJ968" s="1212"/>
      <c r="AK968" s="1212"/>
      <c r="AL968" s="1212"/>
      <c r="AM968" s="1212"/>
      <c r="AN968" s="1212"/>
      <c r="AO968" s="1212"/>
      <c r="AP968" s="1212"/>
      <c r="AQ968" s="1212"/>
      <c r="AR968" s="1212"/>
      <c r="AS968" s="1212"/>
      <c r="AT968" s="1212"/>
      <c r="AU968" s="1212"/>
      <c r="AV968" s="1212"/>
      <c r="AW968" s="1212"/>
      <c r="AX968" s="1212"/>
      <c r="AY968" s="1212"/>
      <c r="AZ968" s="1212"/>
      <c r="BA968" s="1212"/>
      <c r="BB968" s="1212"/>
      <c r="BC968" s="1212"/>
      <c r="BD968" s="1212"/>
      <c r="BE968" s="1212"/>
      <c r="BF968" s="1212"/>
      <c r="BG968" s="1213"/>
      <c r="BH968" s="15"/>
      <c r="BQ968" s="5"/>
      <c r="BX968" s="6"/>
    </row>
    <row r="969" spans="1:76" ht="12" customHeight="1" x14ac:dyDescent="0.15">
      <c r="A969" s="1"/>
      <c r="D969" s="925"/>
      <c r="E969" s="925"/>
      <c r="F969" s="925"/>
      <c r="G969" s="925"/>
      <c r="H969" s="925"/>
      <c r="I969" s="925"/>
      <c r="J969" s="925"/>
      <c r="K969" s="925"/>
      <c r="L969" s="925"/>
      <c r="M969" s="925"/>
      <c r="N969" s="925"/>
      <c r="O969" s="926"/>
      <c r="W969" s="6"/>
      <c r="Y969" s="1212"/>
      <c r="Z969" s="1212"/>
      <c r="AA969" s="1212"/>
      <c r="AB969" s="1212"/>
      <c r="AC969" s="1212"/>
      <c r="AD969" s="1212"/>
      <c r="AE969" s="1212"/>
      <c r="AF969" s="1212"/>
      <c r="AG969" s="1212"/>
      <c r="AH969" s="1212"/>
      <c r="AI969" s="1212"/>
      <c r="AJ969" s="1212"/>
      <c r="AK969" s="1212"/>
      <c r="AL969" s="1212"/>
      <c r="AM969" s="1212"/>
      <c r="AN969" s="1212"/>
      <c r="AO969" s="1212"/>
      <c r="AP969" s="1212"/>
      <c r="AQ969" s="1212"/>
      <c r="AR969" s="1212"/>
      <c r="AS969" s="1212"/>
      <c r="AT969" s="1212"/>
      <c r="AU969" s="1212"/>
      <c r="AV969" s="1212"/>
      <c r="AW969" s="1212"/>
      <c r="AX969" s="1212"/>
      <c r="AY969" s="1212"/>
      <c r="AZ969" s="1212"/>
      <c r="BA969" s="1212"/>
      <c r="BB969" s="1212"/>
      <c r="BC969" s="1212"/>
      <c r="BD969" s="1212"/>
      <c r="BE969" s="1212"/>
      <c r="BF969" s="1212"/>
      <c r="BG969" s="1213"/>
      <c r="BH969" s="15"/>
      <c r="BQ969" s="5"/>
      <c r="BX969" s="6"/>
    </row>
    <row r="970" spans="1:76" ht="12" customHeight="1" x14ac:dyDescent="0.15">
      <c r="A970" s="1"/>
      <c r="P970" s="1"/>
      <c r="W970" s="6"/>
      <c r="Y970" s="813"/>
      <c r="Z970" s="993"/>
      <c r="AA970" s="993"/>
      <c r="AB970" s="993"/>
      <c r="AC970" s="993"/>
      <c r="AD970" s="993"/>
      <c r="AE970" s="993"/>
      <c r="AF970" s="993"/>
      <c r="AG970" s="993"/>
      <c r="AH970" s="993"/>
      <c r="AI970" s="993"/>
      <c r="AJ970" s="993"/>
      <c r="AK970" s="993"/>
      <c r="AL970" s="993"/>
      <c r="AM970" s="993"/>
      <c r="AN970" s="993"/>
      <c r="AO970" s="993"/>
      <c r="AP970" s="993"/>
      <c r="AQ970" s="993"/>
      <c r="AR970" s="993"/>
      <c r="AS970" s="993"/>
      <c r="AT970" s="993"/>
      <c r="AU970" s="993"/>
      <c r="AV970" s="993"/>
      <c r="AW970" s="993"/>
      <c r="AX970" s="993"/>
      <c r="AY970" s="993"/>
      <c r="AZ970" s="993"/>
      <c r="BA970" s="993"/>
      <c r="BB970" s="993"/>
      <c r="BC970" s="993"/>
      <c r="BD970" s="993"/>
      <c r="BE970" s="993"/>
      <c r="BF970" s="993"/>
      <c r="BG970" s="994"/>
      <c r="BQ970" s="5"/>
      <c r="BX970" s="6"/>
    </row>
    <row r="971" spans="1:76" ht="12" customHeight="1" x14ac:dyDescent="0.15">
      <c r="A971" s="1"/>
      <c r="P971" s="1"/>
      <c r="W971" s="6"/>
      <c r="Y971" s="813"/>
      <c r="Z971" s="814"/>
      <c r="AA971" s="814"/>
      <c r="AB971" s="814"/>
      <c r="AC971" s="814"/>
      <c r="AD971" s="814"/>
      <c r="AE971" s="814"/>
      <c r="AF971" s="814"/>
      <c r="AG971" s="814"/>
      <c r="AH971" s="814"/>
      <c r="AI971" s="815"/>
      <c r="AJ971" s="814"/>
      <c r="AK971" s="814"/>
      <c r="AL971" s="814"/>
      <c r="AM971" s="814"/>
      <c r="AN971" s="814"/>
      <c r="AO971" s="814"/>
      <c r="AP971" s="814"/>
      <c r="AQ971" s="814"/>
      <c r="AR971" s="814"/>
      <c r="AS971" s="814"/>
      <c r="AT971" s="814"/>
      <c r="AU971" s="814"/>
      <c r="AV971" s="814"/>
      <c r="AW971" s="814"/>
      <c r="AX971" s="814"/>
      <c r="AY971" s="814"/>
      <c r="AZ971" s="814"/>
      <c r="BA971" s="814"/>
      <c r="BB971" s="814"/>
      <c r="BC971" s="814"/>
      <c r="BD971" s="814"/>
      <c r="BE971" s="814"/>
      <c r="BF971" s="814"/>
      <c r="BG971" s="816"/>
      <c r="BQ971" s="5"/>
      <c r="BX971" s="6"/>
    </row>
    <row r="972" spans="1:76" ht="12" customHeight="1" x14ac:dyDescent="0.15">
      <c r="A972" s="1"/>
      <c r="P972" s="819"/>
      <c r="Q972" s="814"/>
      <c r="R972" s="814"/>
      <c r="S972" s="814"/>
      <c r="T972" s="814"/>
      <c r="U972" s="814"/>
      <c r="V972" s="814"/>
      <c r="W972" s="816"/>
      <c r="Z972" s="4"/>
      <c r="BG972" s="6"/>
      <c r="BQ972" s="5"/>
      <c r="BX972" s="6"/>
    </row>
    <row r="973" spans="1:76" ht="12" customHeight="1" x14ac:dyDescent="0.15">
      <c r="A973" s="1"/>
      <c r="C973" s="818"/>
      <c r="D973" s="1120"/>
      <c r="E973" s="984"/>
      <c r="F973" s="984"/>
      <c r="G973" s="984"/>
      <c r="H973" s="984"/>
      <c r="I973" s="984"/>
      <c r="J973" s="984"/>
      <c r="K973" s="984"/>
      <c r="L973" s="984"/>
      <c r="M973" s="984"/>
      <c r="N973" s="984"/>
      <c r="O973" s="977"/>
      <c r="P973" s="819"/>
      <c r="Q973" s="814"/>
      <c r="R973" s="814"/>
      <c r="S973" s="813"/>
      <c r="T973" s="820"/>
      <c r="U973" s="1115"/>
      <c r="V973" s="1116"/>
      <c r="W973" s="1117"/>
      <c r="X973" s="8" t="s">
        <v>1361</v>
      </c>
      <c r="Y973" s="9" t="s">
        <v>535</v>
      </c>
      <c r="Z973" s="9"/>
      <c r="AA973" s="9"/>
      <c r="AB973" s="9"/>
      <c r="AC973" s="9"/>
      <c r="AD973" s="9"/>
      <c r="AE973" s="9"/>
      <c r="AF973" s="9"/>
      <c r="AG973" s="9"/>
      <c r="AH973" s="9"/>
      <c r="AJ973" s="9"/>
      <c r="AK973" s="9"/>
      <c r="AL973" s="9"/>
      <c r="AM973" s="9"/>
      <c r="AN973" s="9"/>
      <c r="AO973" s="9"/>
      <c r="AP973" s="9"/>
      <c r="AQ973" s="9"/>
      <c r="AR973" s="9"/>
      <c r="AS973" s="9"/>
      <c r="BG973" s="6"/>
      <c r="BQ973" s="5"/>
      <c r="BX973" s="6"/>
    </row>
    <row r="974" spans="1:76" ht="12" customHeight="1" x14ac:dyDescent="0.15">
      <c r="A974" s="1"/>
      <c r="D974" s="984"/>
      <c r="E974" s="984"/>
      <c r="F974" s="984"/>
      <c r="G974" s="984"/>
      <c r="H974" s="984"/>
      <c r="I974" s="984"/>
      <c r="J974" s="984"/>
      <c r="K974" s="984"/>
      <c r="L974" s="984"/>
      <c r="M974" s="984"/>
      <c r="N974" s="984"/>
      <c r="O974" s="977"/>
      <c r="P974" s="1"/>
      <c r="W974" s="6"/>
      <c r="Y974" s="10" t="s">
        <v>536</v>
      </c>
      <c r="Z974" s="11"/>
      <c r="AA974" s="11"/>
      <c r="AB974" s="11"/>
      <c r="AC974" s="11"/>
      <c r="AD974" s="11"/>
      <c r="AE974" s="11"/>
      <c r="AF974" s="11"/>
      <c r="AG974" s="11"/>
      <c r="AH974" s="11"/>
      <c r="AI974" s="490"/>
      <c r="AJ974" s="11"/>
      <c r="AK974" s="10"/>
      <c r="AL974" s="11"/>
      <c r="AM974" s="11" t="s">
        <v>107</v>
      </c>
      <c r="AN974" s="11"/>
      <c r="AO974" s="102" t="s">
        <v>1317</v>
      </c>
      <c r="AP974" s="11"/>
      <c r="AQ974" s="11"/>
      <c r="AR974" s="11" t="s">
        <v>415</v>
      </c>
      <c r="AS974" s="11"/>
      <c r="AT974" s="11"/>
      <c r="AU974" s="11"/>
      <c r="AV974" s="11"/>
      <c r="AW974" s="11"/>
      <c r="AX974" s="11"/>
      <c r="AY974" s="11"/>
      <c r="AZ974" s="11"/>
      <c r="BA974" s="11"/>
      <c r="BB974" s="12"/>
      <c r="BG974" s="6"/>
      <c r="BQ974" s="5"/>
      <c r="BX974" s="6"/>
    </row>
    <row r="975" spans="1:76" ht="12" customHeight="1" x14ac:dyDescent="0.15">
      <c r="A975" s="1"/>
      <c r="D975" s="984"/>
      <c r="E975" s="984"/>
      <c r="F975" s="984"/>
      <c r="G975" s="984"/>
      <c r="H975" s="984"/>
      <c r="I975" s="984"/>
      <c r="J975" s="984"/>
      <c r="K975" s="984"/>
      <c r="L975" s="984"/>
      <c r="M975" s="984"/>
      <c r="N975" s="984"/>
      <c r="O975" s="977"/>
      <c r="P975" s="1"/>
      <c r="W975" s="6"/>
      <c r="Y975" s="10" t="s">
        <v>537</v>
      </c>
      <c r="Z975" s="11"/>
      <c r="AA975" s="11"/>
      <c r="AB975" s="11"/>
      <c r="AC975" s="11"/>
      <c r="AD975" s="11"/>
      <c r="AE975" s="11"/>
      <c r="AF975" s="11"/>
      <c r="AG975" s="11"/>
      <c r="AH975" s="11"/>
      <c r="AI975" s="490"/>
      <c r="AJ975" s="11"/>
      <c r="AK975" s="10"/>
      <c r="AL975" s="11"/>
      <c r="AM975" s="11" t="s">
        <v>107</v>
      </c>
      <c r="AN975" s="11"/>
      <c r="AO975" s="102" t="s">
        <v>1317</v>
      </c>
      <c r="AP975" s="11"/>
      <c r="AQ975" s="11"/>
      <c r="AR975" s="11" t="s">
        <v>415</v>
      </c>
      <c r="AS975" s="11"/>
      <c r="AT975" s="11"/>
      <c r="AU975" s="11"/>
      <c r="AV975" s="11"/>
      <c r="AW975" s="11"/>
      <c r="AX975" s="11"/>
      <c r="AY975" s="11"/>
      <c r="AZ975" s="11"/>
      <c r="BA975" s="11"/>
      <c r="BB975" s="12"/>
      <c r="BG975" s="6"/>
      <c r="BQ975" s="5"/>
      <c r="BX975" s="6"/>
    </row>
    <row r="976" spans="1:76" ht="12" customHeight="1" x14ac:dyDescent="0.15">
      <c r="A976" s="1"/>
      <c r="D976" s="984"/>
      <c r="E976" s="984"/>
      <c r="F976" s="984"/>
      <c r="G976" s="984"/>
      <c r="H976" s="984"/>
      <c r="I976" s="984"/>
      <c r="J976" s="984"/>
      <c r="K976" s="984"/>
      <c r="L976" s="984"/>
      <c r="M976" s="984"/>
      <c r="N976" s="984"/>
      <c r="O976" s="977"/>
      <c r="P976" s="1"/>
      <c r="W976" s="6"/>
      <c r="Y976" s="57"/>
      <c r="Z976" s="972" t="s">
        <v>538</v>
      </c>
      <c r="AA976" s="973"/>
      <c r="AB976" s="973"/>
      <c r="AC976" s="973"/>
      <c r="AD976" s="973"/>
      <c r="AE976" s="973"/>
      <c r="AF976" s="973"/>
      <c r="AG976" s="973"/>
      <c r="AH976" s="973"/>
      <c r="AI976" s="973"/>
      <c r="AJ976" s="974"/>
      <c r="AK976" s="1"/>
      <c r="AL976" s="2" t="s">
        <v>1408</v>
      </c>
      <c r="AM976" s="2" t="s">
        <v>539</v>
      </c>
      <c r="AY976" s="930"/>
      <c r="AZ976" s="930"/>
      <c r="BA976" s="2" t="s">
        <v>264</v>
      </c>
      <c r="BB976" s="6"/>
      <c r="BG976" s="6"/>
      <c r="BQ976" s="5"/>
      <c r="BX976" s="6"/>
    </row>
    <row r="977" spans="1:76" ht="12" customHeight="1" x14ac:dyDescent="0.15">
      <c r="A977" s="1"/>
      <c r="D977" s="1214"/>
      <c r="E977" s="925"/>
      <c r="F977" s="925"/>
      <c r="G977" s="925"/>
      <c r="H977" s="925"/>
      <c r="I977" s="925"/>
      <c r="J977" s="925"/>
      <c r="K977" s="925"/>
      <c r="L977" s="925"/>
      <c r="M977" s="925"/>
      <c r="N977" s="925"/>
      <c r="O977" s="926"/>
      <c r="P977" s="1"/>
      <c r="W977" s="6"/>
      <c r="Y977" s="68"/>
      <c r="Z977" s="975"/>
      <c r="AA977" s="928"/>
      <c r="AB977" s="928"/>
      <c r="AC977" s="928"/>
      <c r="AD977" s="928"/>
      <c r="AE977" s="928"/>
      <c r="AF977" s="928"/>
      <c r="AG977" s="928"/>
      <c r="AH977" s="928"/>
      <c r="AI977" s="928"/>
      <c r="AJ977" s="929"/>
      <c r="AK977" s="1"/>
      <c r="AL977" s="2" t="s">
        <v>1408</v>
      </c>
      <c r="AM977" s="2" t="s">
        <v>540</v>
      </c>
      <c r="AY977" s="930"/>
      <c r="AZ977" s="930"/>
      <c r="BA977" s="2" t="s">
        <v>264</v>
      </c>
      <c r="BB977" s="6"/>
      <c r="BG977" s="6"/>
      <c r="BQ977" s="5"/>
      <c r="BX977" s="6"/>
    </row>
    <row r="978" spans="1:76" ht="12" customHeight="1" x14ac:dyDescent="0.15">
      <c r="A978" s="1"/>
      <c r="C978" s="2"/>
      <c r="D978" s="925"/>
      <c r="E978" s="925"/>
      <c r="F978" s="925"/>
      <c r="G978" s="925"/>
      <c r="H978" s="925"/>
      <c r="I978" s="925"/>
      <c r="J978" s="925"/>
      <c r="K978" s="925"/>
      <c r="L978" s="925"/>
      <c r="M978" s="925"/>
      <c r="N978" s="925"/>
      <c r="O978" s="926"/>
      <c r="P978" s="1"/>
      <c r="W978" s="6"/>
      <c r="Y978" s="68"/>
      <c r="Z978" s="932" t="s">
        <v>402</v>
      </c>
      <c r="AA978" s="933"/>
      <c r="AB978" s="933"/>
      <c r="AC978" s="933"/>
      <c r="AD978" s="933"/>
      <c r="AE978" s="933"/>
      <c r="AF978" s="933"/>
      <c r="AG978" s="933"/>
      <c r="AH978" s="933"/>
      <c r="AI978" s="933"/>
      <c r="AJ978" s="934"/>
      <c r="AK978" s="1"/>
      <c r="AL978" s="2" t="s">
        <v>1408</v>
      </c>
      <c r="AM978" s="2" t="s">
        <v>615</v>
      </c>
      <c r="AY978" s="930"/>
      <c r="AZ978" s="930"/>
      <c r="BA978" s="2" t="s">
        <v>264</v>
      </c>
      <c r="BB978" s="6"/>
      <c r="BG978" s="6"/>
      <c r="BQ978" s="5"/>
      <c r="BX978" s="6"/>
    </row>
    <row r="979" spans="1:76" ht="12" customHeight="1" x14ac:dyDescent="0.15">
      <c r="A979" s="1"/>
      <c r="C979" s="2"/>
      <c r="P979" s="1"/>
      <c r="W979" s="6"/>
      <c r="Y979" s="68"/>
      <c r="Z979" s="932"/>
      <c r="AA979" s="933"/>
      <c r="AB979" s="933"/>
      <c r="AC979" s="933"/>
      <c r="AD979" s="933"/>
      <c r="AE979" s="933"/>
      <c r="AF979" s="933"/>
      <c r="AG979" s="933"/>
      <c r="AH979" s="933"/>
      <c r="AI979" s="933"/>
      <c r="AJ979" s="934"/>
      <c r="AK979" s="1"/>
      <c r="AL979" s="2" t="s">
        <v>1408</v>
      </c>
      <c r="AM979" s="2" t="s">
        <v>168</v>
      </c>
      <c r="AY979" s="930"/>
      <c r="AZ979" s="930"/>
      <c r="BA979" s="2" t="s">
        <v>264</v>
      </c>
      <c r="BB979" s="6"/>
      <c r="BG979" s="6"/>
      <c r="BQ979" s="5"/>
      <c r="BX979" s="6"/>
    </row>
    <row r="980" spans="1:76" ht="12" customHeight="1" x14ac:dyDescent="0.15">
      <c r="A980" s="1"/>
      <c r="C980" s="2"/>
      <c r="P980" s="1"/>
      <c r="W980" s="6"/>
      <c r="Y980" s="68"/>
      <c r="AK980" s="1"/>
      <c r="AL980" s="2" t="s">
        <v>1408</v>
      </c>
      <c r="AM980" s="2" t="s">
        <v>169</v>
      </c>
      <c r="AY980" s="930"/>
      <c r="AZ980" s="930"/>
      <c r="BA980" s="2" t="s">
        <v>264</v>
      </c>
      <c r="BB980" s="6"/>
      <c r="BG980" s="6"/>
      <c r="BQ980" s="5"/>
      <c r="BX980" s="6"/>
    </row>
    <row r="981" spans="1:76" ht="12" customHeight="1" x14ac:dyDescent="0.15">
      <c r="A981" s="1"/>
      <c r="C981" s="2"/>
      <c r="P981" s="1"/>
      <c r="W981" s="6"/>
      <c r="Y981" s="68"/>
      <c r="AK981" s="1"/>
      <c r="AL981" s="2" t="s">
        <v>1408</v>
      </c>
      <c r="AM981" s="2" t="s">
        <v>616</v>
      </c>
      <c r="AY981" s="930"/>
      <c r="AZ981" s="930"/>
      <c r="BA981" s="2" t="s">
        <v>264</v>
      </c>
      <c r="BB981" s="6"/>
      <c r="BG981" s="6"/>
      <c r="BQ981" s="5"/>
      <c r="BX981" s="6"/>
    </row>
    <row r="982" spans="1:76" ht="12" customHeight="1" x14ac:dyDescent="0.15">
      <c r="A982" s="1"/>
      <c r="C982" s="2"/>
      <c r="P982" s="1"/>
      <c r="W982" s="6"/>
      <c r="Y982" s="68"/>
      <c r="AK982" s="42"/>
      <c r="AL982" s="44" t="s">
        <v>1408</v>
      </c>
      <c r="AM982" s="44" t="s">
        <v>73</v>
      </c>
      <c r="AN982" s="44"/>
      <c r="AO982" s="44"/>
      <c r="AP982" s="44" t="s">
        <v>1407</v>
      </c>
      <c r="AQ982" s="1215"/>
      <c r="AR982" s="1215"/>
      <c r="AS982" s="1215"/>
      <c r="AT982" s="1215"/>
      <c r="AU982" s="1215"/>
      <c r="AV982" s="1215"/>
      <c r="AW982" s="44" t="s">
        <v>1406</v>
      </c>
      <c r="AX982" s="44"/>
      <c r="AY982" s="1017"/>
      <c r="AZ982" s="1017"/>
      <c r="BA982" s="44" t="s">
        <v>264</v>
      </c>
      <c r="BB982" s="45"/>
      <c r="BG982" s="6"/>
      <c r="BQ982" s="5"/>
      <c r="BX982" s="6"/>
    </row>
    <row r="983" spans="1:76" ht="12" customHeight="1" x14ac:dyDescent="0.15">
      <c r="A983" s="1"/>
      <c r="C983" s="2"/>
      <c r="P983" s="1"/>
      <c r="W983" s="6"/>
      <c r="Y983" s="59"/>
      <c r="Z983" s="10" t="s">
        <v>541</v>
      </c>
      <c r="AA983" s="11"/>
      <c r="AB983" s="11"/>
      <c r="AC983" s="11"/>
      <c r="AD983" s="11"/>
      <c r="AE983" s="11"/>
      <c r="AF983" s="11"/>
      <c r="AG983" s="11"/>
      <c r="AH983" s="11"/>
      <c r="AI983" s="490"/>
      <c r="AJ983" s="12"/>
      <c r="AK983" s="10"/>
      <c r="AL983" s="11"/>
      <c r="AM983" s="11" t="s">
        <v>107</v>
      </c>
      <c r="AN983" s="11"/>
      <c r="AO983" s="102" t="s">
        <v>1317</v>
      </c>
      <c r="AP983" s="11"/>
      <c r="AQ983" s="11"/>
      <c r="AR983" s="11" t="s">
        <v>415</v>
      </c>
      <c r="AS983" s="11"/>
      <c r="AT983" s="11"/>
      <c r="AU983" s="11"/>
      <c r="AV983" s="11"/>
      <c r="AW983" s="11"/>
      <c r="AX983" s="11"/>
      <c r="AY983" s="11"/>
      <c r="AZ983" s="11"/>
      <c r="BA983" s="11"/>
      <c r="BB983" s="12"/>
      <c r="BG983" s="6"/>
      <c r="BQ983" s="5"/>
      <c r="BX983" s="6"/>
    </row>
    <row r="984" spans="1:76" ht="12" customHeight="1" x14ac:dyDescent="0.15">
      <c r="A984" s="1"/>
      <c r="C984" s="2"/>
      <c r="P984" s="1"/>
      <c r="W984" s="6"/>
      <c r="AO984" s="3"/>
      <c r="BG984" s="6"/>
      <c r="BQ984" s="5"/>
      <c r="BX984" s="6"/>
    </row>
    <row r="985" spans="1:76" ht="12" customHeight="1" x14ac:dyDescent="0.15">
      <c r="A985" s="1"/>
      <c r="C985" s="2"/>
      <c r="P985" s="1"/>
      <c r="W985" s="6"/>
      <c r="AO985" s="3"/>
      <c r="BG985" s="6"/>
      <c r="BQ985" s="5"/>
      <c r="BX985" s="6"/>
    </row>
    <row r="986" spans="1:76" ht="12" customHeight="1" x14ac:dyDescent="0.15">
      <c r="A986" s="1"/>
      <c r="C986" s="177"/>
      <c r="P986" s="1"/>
      <c r="W986" s="6"/>
      <c r="BG986" s="6"/>
      <c r="BQ986" s="5"/>
      <c r="BX986" s="6"/>
    </row>
    <row r="987" spans="1:76" ht="12" customHeight="1" x14ac:dyDescent="0.15">
      <c r="A987" s="1"/>
      <c r="C987" s="7" t="s">
        <v>1330</v>
      </c>
      <c r="D987" s="957" t="s">
        <v>203</v>
      </c>
      <c r="E987" s="957"/>
      <c r="F987" s="957"/>
      <c r="G987" s="957"/>
      <c r="H987" s="957"/>
      <c r="I987" s="957"/>
      <c r="J987" s="957"/>
      <c r="K987" s="957"/>
      <c r="L987" s="957"/>
      <c r="M987" s="957"/>
      <c r="N987" s="957"/>
      <c r="O987" s="958"/>
      <c r="P987" s="1"/>
      <c r="Q987" s="2" t="s">
        <v>1400</v>
      </c>
      <c r="S987" s="3" t="s">
        <v>1317</v>
      </c>
      <c r="T987" s="25"/>
      <c r="U987" s="930" t="s">
        <v>1399</v>
      </c>
      <c r="V987" s="931"/>
      <c r="W987" s="1034"/>
      <c r="X987" s="3" t="s">
        <v>1402</v>
      </c>
      <c r="Y987" s="928" t="s">
        <v>1907</v>
      </c>
      <c r="Z987" s="928"/>
      <c r="AA987" s="928"/>
      <c r="AB987" s="928"/>
      <c r="AC987" s="928"/>
      <c r="AD987" s="928"/>
      <c r="AE987" s="928"/>
      <c r="AF987" s="928"/>
      <c r="AG987" s="928"/>
      <c r="AH987" s="928"/>
      <c r="AI987" s="928"/>
      <c r="AJ987" s="928"/>
      <c r="AK987" s="928"/>
      <c r="AL987" s="928"/>
      <c r="AM987" s="928"/>
      <c r="AN987" s="928"/>
      <c r="AO987" s="928"/>
      <c r="AP987" s="928"/>
      <c r="AQ987" s="928"/>
      <c r="AR987" s="928"/>
      <c r="AS987" s="928"/>
      <c r="AT987" s="928"/>
      <c r="AU987" s="928"/>
      <c r="AV987" s="928"/>
      <c r="AW987" s="928"/>
      <c r="AX987" s="928"/>
      <c r="AY987" s="928"/>
      <c r="AZ987" s="928"/>
      <c r="BA987" s="928"/>
      <c r="BB987" s="928"/>
      <c r="BC987" s="928"/>
      <c r="BD987" s="928"/>
      <c r="BE987" s="928"/>
      <c r="BF987" s="928"/>
      <c r="BG987" s="929"/>
      <c r="BQ987" s="5"/>
      <c r="BX987" s="6"/>
    </row>
    <row r="988" spans="1:76" ht="12" customHeight="1" x14ac:dyDescent="0.15">
      <c r="A988" s="1"/>
      <c r="D988" s="957"/>
      <c r="E988" s="957"/>
      <c r="F988" s="957"/>
      <c r="G988" s="957"/>
      <c r="H988" s="957"/>
      <c r="I988" s="957"/>
      <c r="J988" s="957"/>
      <c r="K988" s="957"/>
      <c r="L988" s="957"/>
      <c r="M988" s="957"/>
      <c r="N988" s="957"/>
      <c r="O988" s="958"/>
      <c r="W988" s="6"/>
      <c r="X988" s="39"/>
      <c r="Y988" s="928"/>
      <c r="Z988" s="928"/>
      <c r="AA988" s="928"/>
      <c r="AB988" s="928"/>
      <c r="AC988" s="928"/>
      <c r="AD988" s="928"/>
      <c r="AE988" s="928"/>
      <c r="AF988" s="928"/>
      <c r="AG988" s="928"/>
      <c r="AH988" s="928"/>
      <c r="AI988" s="928"/>
      <c r="AJ988" s="928"/>
      <c r="AK988" s="928"/>
      <c r="AL988" s="928"/>
      <c r="AM988" s="928"/>
      <c r="AN988" s="928"/>
      <c r="AO988" s="928"/>
      <c r="AP988" s="928"/>
      <c r="AQ988" s="928"/>
      <c r="AR988" s="928"/>
      <c r="AS988" s="928"/>
      <c r="AT988" s="928"/>
      <c r="AU988" s="928"/>
      <c r="AV988" s="928"/>
      <c r="AW988" s="928"/>
      <c r="AX988" s="928"/>
      <c r="AY988" s="928"/>
      <c r="AZ988" s="928"/>
      <c r="BA988" s="928"/>
      <c r="BB988" s="928"/>
      <c r="BC988" s="928"/>
      <c r="BD988" s="928"/>
      <c r="BE988" s="928"/>
      <c r="BF988" s="928"/>
      <c r="BG988" s="929"/>
      <c r="BQ988" s="5"/>
      <c r="BX988" s="6"/>
    </row>
    <row r="989" spans="1:76" ht="12" customHeight="1" x14ac:dyDescent="0.15">
      <c r="A989" s="1"/>
      <c r="D989" s="28"/>
      <c r="E989" s="28"/>
      <c r="F989" s="28"/>
      <c r="G989" s="28"/>
      <c r="H989" s="28"/>
      <c r="I989" s="28"/>
      <c r="J989" s="28"/>
      <c r="K989" s="28"/>
      <c r="L989" s="28"/>
      <c r="M989" s="28"/>
      <c r="N989" s="28"/>
      <c r="O989" s="29"/>
      <c r="W989" s="6"/>
      <c r="X989" s="39"/>
      <c r="Y989" s="928"/>
      <c r="Z989" s="928"/>
      <c r="AA989" s="928"/>
      <c r="AB989" s="928"/>
      <c r="AC989" s="928"/>
      <c r="AD989" s="928"/>
      <c r="AE989" s="928"/>
      <c r="AF989" s="928"/>
      <c r="AG989" s="928"/>
      <c r="AH989" s="928"/>
      <c r="AI989" s="928"/>
      <c r="AJ989" s="928"/>
      <c r="AK989" s="928"/>
      <c r="AL989" s="928"/>
      <c r="AM989" s="928"/>
      <c r="AN989" s="928"/>
      <c r="AO989" s="928"/>
      <c r="AP989" s="928"/>
      <c r="AQ989" s="928"/>
      <c r="AR989" s="928"/>
      <c r="AS989" s="928"/>
      <c r="AT989" s="928"/>
      <c r="AU989" s="928"/>
      <c r="AV989" s="928"/>
      <c r="AW989" s="928"/>
      <c r="AX989" s="928"/>
      <c r="AY989" s="928"/>
      <c r="AZ989" s="928"/>
      <c r="BA989" s="928"/>
      <c r="BB989" s="928"/>
      <c r="BC989" s="928"/>
      <c r="BD989" s="928"/>
      <c r="BE989" s="928"/>
      <c r="BF989" s="928"/>
      <c r="BG989" s="929"/>
      <c r="BQ989" s="5"/>
      <c r="BX989" s="6"/>
    </row>
    <row r="990" spans="1:76" ht="12" customHeight="1" x14ac:dyDescent="0.15">
      <c r="A990" s="1"/>
      <c r="O990" s="6"/>
      <c r="W990" s="6"/>
      <c r="X990" s="39"/>
      <c r="Y990" s="928"/>
      <c r="Z990" s="928"/>
      <c r="AA990" s="928"/>
      <c r="AB990" s="928"/>
      <c r="AC990" s="928"/>
      <c r="AD990" s="928"/>
      <c r="AE990" s="928"/>
      <c r="AF990" s="928"/>
      <c r="AG990" s="928"/>
      <c r="AH990" s="928"/>
      <c r="AI990" s="928"/>
      <c r="AJ990" s="928"/>
      <c r="AK990" s="928"/>
      <c r="AL990" s="928"/>
      <c r="AM990" s="928"/>
      <c r="AN990" s="928"/>
      <c r="AO990" s="928"/>
      <c r="AP990" s="928"/>
      <c r="AQ990" s="928"/>
      <c r="AR990" s="928"/>
      <c r="AS990" s="928"/>
      <c r="AT990" s="928"/>
      <c r="AU990" s="928"/>
      <c r="AV990" s="928"/>
      <c r="AW990" s="928"/>
      <c r="AX990" s="928"/>
      <c r="AY990" s="928"/>
      <c r="AZ990" s="928"/>
      <c r="BA990" s="928"/>
      <c r="BB990" s="928"/>
      <c r="BC990" s="928"/>
      <c r="BD990" s="928"/>
      <c r="BE990" s="928"/>
      <c r="BF990" s="928"/>
      <c r="BG990" s="929"/>
      <c r="BQ990" s="5"/>
      <c r="BX990" s="6"/>
    </row>
    <row r="991" spans="1:76" ht="12" customHeight="1" x14ac:dyDescent="0.15">
      <c r="A991" s="1"/>
      <c r="O991" s="6"/>
      <c r="W991" s="6"/>
      <c r="X991" s="39"/>
      <c r="Y991" s="961"/>
      <c r="Z991" s="961"/>
      <c r="AA991" s="961"/>
      <c r="AB991" s="961"/>
      <c r="AC991" s="961"/>
      <c r="AD991" s="961"/>
      <c r="AE991" s="961"/>
      <c r="AF991" s="961"/>
      <c r="AG991" s="961"/>
      <c r="AH991" s="961"/>
      <c r="AI991" s="961"/>
      <c r="AJ991" s="961"/>
      <c r="AK991" s="961"/>
      <c r="AL991" s="961"/>
      <c r="AM991" s="961"/>
      <c r="AN991" s="961"/>
      <c r="AO991" s="961"/>
      <c r="AP991" s="961"/>
      <c r="AQ991" s="961"/>
      <c r="AR991" s="961"/>
      <c r="AS991" s="961"/>
      <c r="AT991" s="961"/>
      <c r="AU991" s="961"/>
      <c r="AV991" s="961"/>
      <c r="AW991" s="961"/>
      <c r="AX991" s="961"/>
      <c r="AY991" s="961"/>
      <c r="AZ991" s="961"/>
      <c r="BA991" s="961"/>
      <c r="BB991" s="961"/>
      <c r="BC991" s="961"/>
      <c r="BD991" s="961"/>
      <c r="BE991" s="961"/>
      <c r="BF991" s="961"/>
      <c r="BG991" s="962"/>
      <c r="BQ991" s="5"/>
      <c r="BX991" s="6"/>
    </row>
    <row r="992" spans="1:76" ht="12" customHeight="1" x14ac:dyDescent="0.15">
      <c r="A992" s="1"/>
      <c r="O992" s="6"/>
      <c r="W992" s="6"/>
      <c r="X992" s="39"/>
      <c r="BG992" s="6"/>
      <c r="BH992" s="15"/>
      <c r="BQ992" s="5"/>
      <c r="BX992" s="6"/>
    </row>
    <row r="993" spans="1:77" ht="12" customHeight="1" x14ac:dyDescent="0.15">
      <c r="A993" s="1"/>
      <c r="O993" s="6"/>
      <c r="W993" s="6"/>
      <c r="X993" s="39"/>
      <c r="Y993" s="928" t="s">
        <v>1032</v>
      </c>
      <c r="Z993" s="928"/>
      <c r="AA993" s="928"/>
      <c r="AB993" s="928"/>
      <c r="AC993" s="928"/>
      <c r="AD993" s="928"/>
      <c r="AE993" s="928"/>
      <c r="AF993" s="928"/>
      <c r="AG993" s="928"/>
      <c r="AH993" s="928"/>
      <c r="AI993" s="928"/>
      <c r="AJ993" s="928"/>
      <c r="AK993" s="928"/>
      <c r="AL993" s="928"/>
      <c r="AM993" s="928"/>
      <c r="AN993" s="928"/>
      <c r="AO993" s="928"/>
      <c r="AP993" s="928"/>
      <c r="AQ993" s="928"/>
      <c r="AR993" s="928"/>
      <c r="AS993" s="928"/>
      <c r="AT993" s="928"/>
      <c r="AU993" s="928"/>
      <c r="AV993" s="928"/>
      <c r="AW993" s="928"/>
      <c r="AX993" s="928"/>
      <c r="AY993" s="928"/>
      <c r="AZ993" s="928"/>
      <c r="BA993" s="928"/>
      <c r="BB993" s="928"/>
      <c r="BC993" s="928"/>
      <c r="BD993" s="928"/>
      <c r="BE993" s="928"/>
      <c r="BF993" s="928"/>
      <c r="BG993" s="929"/>
      <c r="BH993" s="15"/>
      <c r="BQ993" s="5"/>
      <c r="BX993" s="6"/>
    </row>
    <row r="994" spans="1:77" ht="12" customHeight="1" x14ac:dyDescent="0.15">
      <c r="A994" s="1"/>
      <c r="B994" s="7" t="s">
        <v>1404</v>
      </c>
      <c r="C994" s="2" t="s">
        <v>204</v>
      </c>
      <c r="O994" s="6"/>
      <c r="W994" s="6"/>
      <c r="X994" s="39"/>
      <c r="Y994" s="928"/>
      <c r="Z994" s="928"/>
      <c r="AA994" s="928"/>
      <c r="AB994" s="928"/>
      <c r="AC994" s="928"/>
      <c r="AD994" s="928"/>
      <c r="AE994" s="928"/>
      <c r="AF994" s="928"/>
      <c r="AG994" s="928"/>
      <c r="AH994" s="928"/>
      <c r="AI994" s="928"/>
      <c r="AJ994" s="928"/>
      <c r="AK994" s="928"/>
      <c r="AL994" s="928"/>
      <c r="AM994" s="928"/>
      <c r="AN994" s="928"/>
      <c r="AO994" s="928"/>
      <c r="AP994" s="928"/>
      <c r="AQ994" s="928"/>
      <c r="AR994" s="928"/>
      <c r="AS994" s="928"/>
      <c r="AT994" s="928"/>
      <c r="AU994" s="928"/>
      <c r="AV994" s="928"/>
      <c r="AW994" s="928"/>
      <c r="AX994" s="928"/>
      <c r="AY994" s="928"/>
      <c r="AZ994" s="928"/>
      <c r="BA994" s="928"/>
      <c r="BB994" s="928"/>
      <c r="BC994" s="928"/>
      <c r="BD994" s="928"/>
      <c r="BE994" s="928"/>
      <c r="BF994" s="928"/>
      <c r="BG994" s="929"/>
      <c r="BQ994" s="5"/>
      <c r="BX994" s="6"/>
    </row>
    <row r="995" spans="1:77" ht="12" customHeight="1" x14ac:dyDescent="0.15">
      <c r="A995" s="1"/>
      <c r="C995" s="957" t="s">
        <v>205</v>
      </c>
      <c r="D995" s="961"/>
      <c r="E995" s="961"/>
      <c r="F995" s="961"/>
      <c r="G995" s="961"/>
      <c r="H995" s="961"/>
      <c r="I995" s="961"/>
      <c r="J995" s="961"/>
      <c r="K995" s="961"/>
      <c r="L995" s="961"/>
      <c r="M995" s="961"/>
      <c r="N995" s="961"/>
      <c r="O995" s="962"/>
      <c r="P995" s="1"/>
      <c r="Q995" s="2" t="s">
        <v>1400</v>
      </c>
      <c r="S995" s="3" t="s">
        <v>1317</v>
      </c>
      <c r="T995" s="25"/>
      <c r="U995" s="930" t="s">
        <v>1399</v>
      </c>
      <c r="V995" s="931"/>
      <c r="W995" s="1034"/>
      <c r="X995" s="3" t="s">
        <v>1402</v>
      </c>
      <c r="Y995" s="957" t="s">
        <v>288</v>
      </c>
      <c r="Z995" s="957"/>
      <c r="AA995" s="957"/>
      <c r="AB995" s="957"/>
      <c r="AC995" s="957"/>
      <c r="AD995" s="957"/>
      <c r="AE995" s="957"/>
      <c r="AF995" s="957"/>
      <c r="AG995" s="957"/>
      <c r="AH995" s="957"/>
      <c r="AI995" s="957"/>
      <c r="AJ995" s="957"/>
      <c r="AK995" s="957"/>
      <c r="AL995" s="957"/>
      <c r="AM995" s="957"/>
      <c r="AN995" s="957"/>
      <c r="AO995" s="957"/>
      <c r="AP995" s="957"/>
      <c r="AQ995" s="957"/>
      <c r="AR995" s="957"/>
      <c r="AS995" s="957"/>
      <c r="AT995" s="957"/>
      <c r="AU995" s="957"/>
      <c r="AV995" s="957"/>
      <c r="AW995" s="957"/>
      <c r="AX995" s="957"/>
      <c r="AY995" s="957"/>
      <c r="AZ995" s="957"/>
      <c r="BA995" s="957"/>
      <c r="BB995" s="957"/>
      <c r="BC995" s="957"/>
      <c r="BD995" s="957"/>
      <c r="BE995" s="957"/>
      <c r="BF995" s="957"/>
      <c r="BG995" s="958"/>
      <c r="BH995" s="4" t="s">
        <v>389</v>
      </c>
      <c r="BQ995" s="5"/>
      <c r="BX995" s="6"/>
    </row>
    <row r="996" spans="1:77" ht="12" customHeight="1" x14ac:dyDescent="0.15">
      <c r="A996" s="1"/>
      <c r="C996" s="961"/>
      <c r="D996" s="961"/>
      <c r="E996" s="961"/>
      <c r="F996" s="961"/>
      <c r="G996" s="961"/>
      <c r="H996" s="961"/>
      <c r="I996" s="961"/>
      <c r="J996" s="961"/>
      <c r="K996" s="961"/>
      <c r="L996" s="961"/>
      <c r="M996" s="961"/>
      <c r="N996" s="961"/>
      <c r="O996" s="962"/>
      <c r="W996" s="6"/>
      <c r="Y996" s="957"/>
      <c r="Z996" s="957"/>
      <c r="AA996" s="957"/>
      <c r="AB996" s="957"/>
      <c r="AC996" s="957"/>
      <c r="AD996" s="957"/>
      <c r="AE996" s="957"/>
      <c r="AF996" s="957"/>
      <c r="AG996" s="957"/>
      <c r="AH996" s="957"/>
      <c r="AI996" s="957"/>
      <c r="AJ996" s="957"/>
      <c r="AK996" s="957"/>
      <c r="AL996" s="957"/>
      <c r="AM996" s="957"/>
      <c r="AN996" s="957"/>
      <c r="AO996" s="957"/>
      <c r="AP996" s="957"/>
      <c r="AQ996" s="957"/>
      <c r="AR996" s="957"/>
      <c r="AS996" s="957"/>
      <c r="AT996" s="957"/>
      <c r="AU996" s="957"/>
      <c r="AV996" s="957"/>
      <c r="AW996" s="957"/>
      <c r="AX996" s="957"/>
      <c r="AY996" s="957"/>
      <c r="AZ996" s="957"/>
      <c r="BA996" s="957"/>
      <c r="BB996" s="957"/>
      <c r="BC996" s="957"/>
      <c r="BD996" s="957"/>
      <c r="BE996" s="957"/>
      <c r="BF996" s="957"/>
      <c r="BG996" s="958"/>
      <c r="BQ996" s="5"/>
      <c r="BX996" s="6"/>
    </row>
    <row r="997" spans="1:77" ht="12" customHeight="1" x14ac:dyDescent="0.15">
      <c r="A997" s="42"/>
      <c r="B997" s="43"/>
      <c r="C997" s="43"/>
      <c r="D997" s="44"/>
      <c r="E997" s="44"/>
      <c r="F997" s="44"/>
      <c r="G997" s="44"/>
      <c r="H997" s="44"/>
      <c r="I997" s="44"/>
      <c r="J997" s="44"/>
      <c r="K997" s="44"/>
      <c r="L997" s="44"/>
      <c r="M997" s="44"/>
      <c r="N997" s="44"/>
      <c r="O997" s="45"/>
      <c r="P997" s="44"/>
      <c r="Q997" s="44"/>
      <c r="R997" s="44"/>
      <c r="S997" s="44"/>
      <c r="T997" s="44"/>
      <c r="U997" s="44"/>
      <c r="V997" s="44"/>
      <c r="W997" s="45"/>
      <c r="X997" s="46"/>
      <c r="Y997" s="44"/>
      <c r="Z997" s="44"/>
      <c r="AA997" s="44"/>
      <c r="AB997" s="44"/>
      <c r="AC997" s="44"/>
      <c r="AD997" s="44"/>
      <c r="AE997" s="44"/>
      <c r="AF997" s="44"/>
      <c r="AG997" s="44"/>
      <c r="AH997" s="44"/>
      <c r="AI997" s="489"/>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5"/>
      <c r="BH997" s="47"/>
      <c r="BI997" s="47"/>
      <c r="BJ997" s="47"/>
      <c r="BK997" s="47"/>
      <c r="BL997" s="47"/>
      <c r="BM997" s="47"/>
      <c r="BN997" s="47"/>
      <c r="BO997" s="47"/>
      <c r="BP997" s="47"/>
      <c r="BQ997" s="48"/>
      <c r="BR997" s="44"/>
      <c r="BS997" s="44"/>
      <c r="BT997" s="44"/>
      <c r="BU997" s="44"/>
      <c r="BV997" s="44"/>
      <c r="BW997" s="44"/>
      <c r="BX997" s="45"/>
    </row>
    <row r="998" spans="1:77" ht="12" customHeight="1" x14ac:dyDescent="0.15">
      <c r="A998" s="1"/>
      <c r="O998" s="6"/>
      <c r="W998" s="6"/>
      <c r="X998" s="39"/>
      <c r="BG998" s="6"/>
      <c r="BQ998" s="5"/>
      <c r="BX998" s="6"/>
      <c r="BY998" s="1"/>
    </row>
    <row r="999" spans="1:77" ht="12" customHeight="1" x14ac:dyDescent="0.15">
      <c r="A999" s="14" t="s">
        <v>62</v>
      </c>
      <c r="C999" s="2" t="s">
        <v>206</v>
      </c>
      <c r="O999" s="6"/>
      <c r="W999" s="6"/>
      <c r="X999" s="39"/>
      <c r="BG999" s="6"/>
      <c r="BQ999" s="5"/>
      <c r="BX999" s="6"/>
    </row>
    <row r="1000" spans="1:77" ht="12" customHeight="1" x14ac:dyDescent="0.15">
      <c r="A1000" s="1"/>
      <c r="B1000" s="7" t="s">
        <v>1403</v>
      </c>
      <c r="C1000" s="2" t="s">
        <v>709</v>
      </c>
      <c r="O1000" s="6"/>
      <c r="W1000" s="6"/>
      <c r="X1000" s="39"/>
      <c r="BG1000" s="6"/>
      <c r="BQ1000" s="5"/>
      <c r="BX1000" s="6"/>
    </row>
    <row r="1001" spans="1:77" ht="12" customHeight="1" x14ac:dyDescent="0.15">
      <c r="A1001" s="14"/>
      <c r="D1001" s="1015" t="s">
        <v>1057</v>
      </c>
      <c r="E1001" s="1015"/>
      <c r="F1001" s="1015"/>
      <c r="G1001" s="1015"/>
      <c r="H1001" s="1015"/>
      <c r="I1001" s="1015"/>
      <c r="J1001" s="1015"/>
      <c r="K1001" s="1015"/>
      <c r="L1001" s="1015"/>
      <c r="M1001" s="1015"/>
      <c r="N1001" s="1015"/>
      <c r="O1001" s="1016"/>
      <c r="P1001" s="1"/>
      <c r="Q1001" s="2" t="s">
        <v>1400</v>
      </c>
      <c r="S1001" s="3" t="s">
        <v>1317</v>
      </c>
      <c r="T1001" s="25"/>
      <c r="U1001" s="930" t="s">
        <v>1399</v>
      </c>
      <c r="V1001" s="931"/>
      <c r="W1001" s="1034"/>
      <c r="X1001" s="53" t="s">
        <v>1398</v>
      </c>
      <c r="Y1001" s="9" t="s">
        <v>1096</v>
      </c>
      <c r="Z1001" s="9"/>
      <c r="AA1001" s="9"/>
      <c r="AB1001" s="9"/>
      <c r="AC1001" s="9"/>
      <c r="AD1001" s="9"/>
      <c r="AE1001" s="9"/>
      <c r="AF1001" s="9"/>
      <c r="AG1001" s="9"/>
      <c r="BG1001" s="6"/>
      <c r="BH1001" s="18"/>
      <c r="BI1001" s="18"/>
      <c r="BJ1001" s="18"/>
      <c r="BK1001" s="18"/>
      <c r="BQ1001" s="5"/>
      <c r="BX1001" s="6"/>
    </row>
    <row r="1002" spans="1:77" ht="12" customHeight="1" x14ac:dyDescent="0.15">
      <c r="A1002" s="14"/>
      <c r="C1002" s="2"/>
      <c r="D1002" s="1015"/>
      <c r="E1002" s="1015"/>
      <c r="F1002" s="1015"/>
      <c r="G1002" s="1015"/>
      <c r="H1002" s="1015"/>
      <c r="I1002" s="1015"/>
      <c r="J1002" s="1015"/>
      <c r="K1002" s="1015"/>
      <c r="L1002" s="1015"/>
      <c r="M1002" s="1015"/>
      <c r="N1002" s="1015"/>
      <c r="O1002" s="1016"/>
      <c r="W1002" s="6"/>
      <c r="Y1002" s="10" t="s">
        <v>170</v>
      </c>
      <c r="Z1002" s="11"/>
      <c r="AA1002" s="11"/>
      <c r="AB1002" s="11"/>
      <c r="AC1002" s="11"/>
      <c r="AD1002" s="12"/>
      <c r="AE1002" s="10"/>
      <c r="AF1002" s="11"/>
      <c r="AG1002" s="11" t="s">
        <v>87</v>
      </c>
      <c r="AH1002" s="11"/>
      <c r="AI1002" s="490" t="s">
        <v>129</v>
      </c>
      <c r="AJ1002" s="11"/>
      <c r="AK1002" s="11"/>
      <c r="AL1002" s="11"/>
      <c r="AM1002" s="11"/>
      <c r="AN1002" s="11" t="s">
        <v>1397</v>
      </c>
      <c r="AO1002" s="968"/>
      <c r="AP1002" s="968"/>
      <c r="AQ1002" s="968"/>
      <c r="AR1002" s="968"/>
      <c r="AS1002" s="968"/>
      <c r="AT1002" s="968"/>
      <c r="AU1002" s="968"/>
      <c r="AV1002" s="968"/>
      <c r="AW1002" s="968"/>
      <c r="AX1002" s="968"/>
      <c r="AY1002" s="968"/>
      <c r="AZ1002" s="968"/>
      <c r="BA1002" s="968"/>
      <c r="BB1002" s="11" t="s">
        <v>1396</v>
      </c>
      <c r="BC1002" s="11"/>
      <c r="BD1002" s="11"/>
      <c r="BE1002" s="11" t="s">
        <v>415</v>
      </c>
      <c r="BF1002" s="12"/>
      <c r="BG1002" s="6"/>
      <c r="BQ1002" s="5"/>
      <c r="BX1002" s="6"/>
    </row>
    <row r="1003" spans="1:77" ht="12" customHeight="1" x14ac:dyDescent="0.15">
      <c r="A1003" s="14"/>
      <c r="C1003" s="2"/>
      <c r="D1003" s="1015"/>
      <c r="E1003" s="1015"/>
      <c r="F1003" s="1015"/>
      <c r="G1003" s="1015"/>
      <c r="H1003" s="1015"/>
      <c r="I1003" s="1015"/>
      <c r="J1003" s="1015"/>
      <c r="K1003" s="1015"/>
      <c r="L1003" s="1015"/>
      <c r="M1003" s="1015"/>
      <c r="N1003" s="1015"/>
      <c r="O1003" s="1016"/>
      <c r="W1003" s="6"/>
      <c r="Y1003" s="13"/>
      <c r="Z1003" s="13"/>
      <c r="AA1003" s="13"/>
      <c r="AB1003" s="13"/>
      <c r="AC1003" s="13"/>
      <c r="AD1003" s="13"/>
      <c r="AE1003" s="13"/>
      <c r="AF1003" s="13"/>
      <c r="AG1003" s="13"/>
      <c r="AH1003" s="13"/>
      <c r="AI1003" s="487"/>
      <c r="AJ1003" s="13"/>
      <c r="AK1003" s="13"/>
      <c r="AL1003" s="13"/>
      <c r="AM1003" s="13"/>
      <c r="AN1003" s="13"/>
      <c r="AO1003" s="332"/>
      <c r="AP1003" s="332"/>
      <c r="AQ1003" s="332"/>
      <c r="AR1003" s="332"/>
      <c r="AS1003" s="332"/>
      <c r="AT1003" s="332"/>
      <c r="AU1003" s="332"/>
      <c r="AV1003" s="332"/>
      <c r="AW1003" s="332"/>
      <c r="AX1003" s="332"/>
      <c r="AY1003" s="332"/>
      <c r="AZ1003" s="332"/>
      <c r="BA1003" s="332"/>
      <c r="BB1003" s="13"/>
      <c r="BC1003" s="13"/>
      <c r="BD1003" s="13"/>
      <c r="BE1003" s="13"/>
      <c r="BF1003" s="13"/>
      <c r="BG1003" s="6"/>
      <c r="BQ1003" s="5"/>
      <c r="BX1003" s="6"/>
    </row>
    <row r="1004" spans="1:77" ht="12" customHeight="1" x14ac:dyDescent="0.15">
      <c r="A1004" s="14"/>
      <c r="C1004" s="2"/>
      <c r="D1004" s="1015"/>
      <c r="E1004" s="1015"/>
      <c r="F1004" s="1015"/>
      <c r="G1004" s="1015"/>
      <c r="H1004" s="1015"/>
      <c r="I1004" s="1015"/>
      <c r="J1004" s="1015"/>
      <c r="K1004" s="1015"/>
      <c r="L1004" s="1015"/>
      <c r="M1004" s="1015"/>
      <c r="N1004" s="1015"/>
      <c r="O1004" s="1016"/>
      <c r="W1004" s="6"/>
      <c r="X1004" s="966" t="s">
        <v>1284</v>
      </c>
      <c r="Y1004" s="967"/>
      <c r="Z1004" s="967"/>
      <c r="AA1004" s="967"/>
      <c r="AB1004" s="967"/>
      <c r="AC1004" s="967"/>
      <c r="AD1004" s="967"/>
      <c r="AE1004" s="967"/>
      <c r="AF1004" s="967"/>
      <c r="AG1004" s="967"/>
      <c r="AH1004" s="967"/>
      <c r="AI1004" s="967"/>
      <c r="AJ1004" s="967"/>
      <c r="AK1004" s="967"/>
      <c r="AL1004" s="967"/>
      <c r="AM1004" s="967"/>
      <c r="AN1004" s="375"/>
      <c r="AO1004" s="453"/>
      <c r="AP1004" s="453"/>
      <c r="AQ1004" s="453"/>
      <c r="AR1004" s="453"/>
      <c r="AS1004" s="453"/>
      <c r="AT1004" s="453"/>
      <c r="AU1004" s="453"/>
      <c r="AV1004" s="453"/>
      <c r="AW1004" s="453"/>
      <c r="AX1004" s="453"/>
      <c r="AY1004" s="453"/>
      <c r="AZ1004" s="453"/>
      <c r="BA1004" s="453"/>
      <c r="BB1004" s="375"/>
      <c r="BC1004" s="375"/>
      <c r="BD1004" s="375"/>
      <c r="BE1004" s="375"/>
      <c r="BF1004" s="375"/>
      <c r="BG1004" s="375"/>
      <c r="BH1004" s="415" t="s">
        <v>294</v>
      </c>
      <c r="BI1004" s="404"/>
      <c r="BJ1004" s="404"/>
      <c r="BK1004" s="404"/>
      <c r="BL1004" s="404"/>
      <c r="BM1004" s="404"/>
      <c r="BN1004" s="404"/>
      <c r="BQ1004" s="5"/>
      <c r="BX1004" s="6"/>
    </row>
    <row r="1005" spans="1:77" ht="12" customHeight="1" x14ac:dyDescent="0.15">
      <c r="A1005" s="14"/>
      <c r="C1005" s="2"/>
      <c r="D1005" s="1015"/>
      <c r="E1005" s="1015"/>
      <c r="F1005" s="1015"/>
      <c r="G1005" s="1015"/>
      <c r="H1005" s="1015"/>
      <c r="I1005" s="1015"/>
      <c r="J1005" s="1015"/>
      <c r="K1005" s="1015"/>
      <c r="L1005" s="1015"/>
      <c r="M1005" s="1015"/>
      <c r="N1005" s="1015"/>
      <c r="O1005" s="1016"/>
      <c r="W1005" s="6"/>
      <c r="X1005" s="969" t="s">
        <v>1312</v>
      </c>
      <c r="Y1005" s="970"/>
      <c r="Z1005" s="970"/>
      <c r="AA1005" s="970"/>
      <c r="AB1005" s="970"/>
      <c r="AC1005" s="970"/>
      <c r="AD1005" s="970"/>
      <c r="AE1005" s="970"/>
      <c r="AF1005" s="970"/>
      <c r="AG1005" s="970"/>
      <c r="AH1005" s="970"/>
      <c r="AI1005" s="970"/>
      <c r="AJ1005" s="970"/>
      <c r="AK1005" s="970"/>
      <c r="AL1005" s="970"/>
      <c r="AM1005" s="970"/>
      <c r="AN1005" s="970"/>
      <c r="AO1005" s="970"/>
      <c r="AP1005" s="970"/>
      <c r="AQ1005" s="970"/>
      <c r="AR1005" s="970"/>
      <c r="AS1005" s="970"/>
      <c r="AT1005" s="970"/>
      <c r="AU1005" s="970"/>
      <c r="AV1005" s="970"/>
      <c r="AW1005" s="970"/>
      <c r="AX1005" s="970"/>
      <c r="AY1005" s="970"/>
      <c r="AZ1005" s="970"/>
      <c r="BA1005" s="970"/>
      <c r="BB1005" s="970"/>
      <c r="BC1005" s="970"/>
      <c r="BD1005" s="970"/>
      <c r="BE1005" s="970"/>
      <c r="BF1005" s="970"/>
      <c r="BG1005" s="971"/>
      <c r="BH1005" s="404"/>
      <c r="BI1005" s="404"/>
      <c r="BJ1005" s="404"/>
      <c r="BK1005" s="404"/>
      <c r="BL1005" s="404"/>
      <c r="BM1005" s="404"/>
      <c r="BN1005" s="404"/>
      <c r="BQ1005" s="5"/>
      <c r="BX1005" s="6"/>
    </row>
    <row r="1006" spans="1:77" ht="12" customHeight="1" x14ac:dyDescent="0.15">
      <c r="A1006" s="14"/>
      <c r="C1006" s="2"/>
      <c r="D1006" s="1015"/>
      <c r="E1006" s="1015"/>
      <c r="F1006" s="1015"/>
      <c r="G1006" s="1015"/>
      <c r="H1006" s="1015"/>
      <c r="I1006" s="1015"/>
      <c r="J1006" s="1015"/>
      <c r="K1006" s="1015"/>
      <c r="L1006" s="1015"/>
      <c r="M1006" s="1015"/>
      <c r="N1006" s="1015"/>
      <c r="O1006" s="1016"/>
      <c r="W1006" s="6"/>
      <c r="X1006" s="969"/>
      <c r="Y1006" s="970"/>
      <c r="Z1006" s="970"/>
      <c r="AA1006" s="970"/>
      <c r="AB1006" s="970"/>
      <c r="AC1006" s="970"/>
      <c r="AD1006" s="970"/>
      <c r="AE1006" s="970"/>
      <c r="AF1006" s="970"/>
      <c r="AG1006" s="970"/>
      <c r="AH1006" s="970"/>
      <c r="AI1006" s="970"/>
      <c r="AJ1006" s="970"/>
      <c r="AK1006" s="970"/>
      <c r="AL1006" s="970"/>
      <c r="AM1006" s="970"/>
      <c r="AN1006" s="970"/>
      <c r="AO1006" s="970"/>
      <c r="AP1006" s="970"/>
      <c r="AQ1006" s="970"/>
      <c r="AR1006" s="970"/>
      <c r="AS1006" s="970"/>
      <c r="AT1006" s="970"/>
      <c r="AU1006" s="970"/>
      <c r="AV1006" s="970"/>
      <c r="AW1006" s="970"/>
      <c r="AX1006" s="970"/>
      <c r="AY1006" s="970"/>
      <c r="AZ1006" s="970"/>
      <c r="BA1006" s="970"/>
      <c r="BB1006" s="970"/>
      <c r="BC1006" s="970"/>
      <c r="BD1006" s="970"/>
      <c r="BE1006" s="970"/>
      <c r="BF1006" s="970"/>
      <c r="BG1006" s="971"/>
      <c r="BH1006" s="404"/>
      <c r="BI1006" s="404"/>
      <c r="BJ1006" s="404"/>
      <c r="BK1006" s="404"/>
      <c r="BL1006" s="404"/>
      <c r="BM1006" s="404"/>
      <c r="BN1006" s="404"/>
      <c r="BQ1006" s="5"/>
      <c r="BX1006" s="6"/>
    </row>
    <row r="1007" spans="1:77" ht="12" customHeight="1" x14ac:dyDescent="0.15">
      <c r="A1007" s="14"/>
      <c r="C1007" s="2"/>
      <c r="D1007" s="1015"/>
      <c r="E1007" s="1015"/>
      <c r="F1007" s="1015"/>
      <c r="G1007" s="1015"/>
      <c r="H1007" s="1015"/>
      <c r="I1007" s="1015"/>
      <c r="J1007" s="1015"/>
      <c r="K1007" s="1015"/>
      <c r="L1007" s="1015"/>
      <c r="M1007" s="1015"/>
      <c r="N1007" s="1015"/>
      <c r="O1007" s="1016"/>
      <c r="W1007" s="6"/>
      <c r="X1007" s="969" t="s">
        <v>1313</v>
      </c>
      <c r="Y1007" s="970"/>
      <c r="Z1007" s="970"/>
      <c r="AA1007" s="970"/>
      <c r="AB1007" s="970"/>
      <c r="AC1007" s="970"/>
      <c r="AD1007" s="970"/>
      <c r="AE1007" s="970"/>
      <c r="AF1007" s="970"/>
      <c r="AG1007" s="970"/>
      <c r="AH1007" s="970"/>
      <c r="AI1007" s="970"/>
      <c r="AJ1007" s="970"/>
      <c r="AK1007" s="970"/>
      <c r="AL1007" s="970"/>
      <c r="AM1007" s="970"/>
      <c r="AN1007" s="970"/>
      <c r="AO1007" s="970"/>
      <c r="AP1007" s="970"/>
      <c r="AQ1007" s="970"/>
      <c r="AR1007" s="970"/>
      <c r="AS1007" s="970"/>
      <c r="AT1007" s="970"/>
      <c r="AU1007" s="970"/>
      <c r="AV1007" s="970"/>
      <c r="AW1007" s="970"/>
      <c r="AX1007" s="970"/>
      <c r="AY1007" s="970"/>
      <c r="AZ1007" s="970"/>
      <c r="BA1007" s="970"/>
      <c r="BB1007" s="970"/>
      <c r="BC1007" s="970"/>
      <c r="BD1007" s="970"/>
      <c r="BE1007" s="970"/>
      <c r="BF1007" s="970"/>
      <c r="BG1007" s="971"/>
      <c r="BH1007" s="404"/>
      <c r="BI1007" s="404"/>
      <c r="BJ1007" s="404"/>
      <c r="BK1007" s="404"/>
      <c r="BL1007" s="404"/>
      <c r="BM1007" s="404"/>
      <c r="BN1007" s="404"/>
      <c r="BQ1007" s="5"/>
      <c r="BX1007" s="6"/>
    </row>
    <row r="1008" spans="1:77" ht="12" customHeight="1" x14ac:dyDescent="0.15">
      <c r="A1008" s="14"/>
      <c r="C1008" s="2"/>
      <c r="D1008" s="1015"/>
      <c r="E1008" s="1015"/>
      <c r="F1008" s="1015"/>
      <c r="G1008" s="1015"/>
      <c r="H1008" s="1015"/>
      <c r="I1008" s="1015"/>
      <c r="J1008" s="1015"/>
      <c r="K1008" s="1015"/>
      <c r="L1008" s="1015"/>
      <c r="M1008" s="1015"/>
      <c r="N1008" s="1015"/>
      <c r="O1008" s="1016"/>
      <c r="W1008" s="6"/>
      <c r="X1008" s="969"/>
      <c r="Y1008" s="970"/>
      <c r="Z1008" s="970"/>
      <c r="AA1008" s="970"/>
      <c r="AB1008" s="970"/>
      <c r="AC1008" s="970"/>
      <c r="AD1008" s="970"/>
      <c r="AE1008" s="970"/>
      <c r="AF1008" s="970"/>
      <c r="AG1008" s="970"/>
      <c r="AH1008" s="970"/>
      <c r="AI1008" s="970"/>
      <c r="AJ1008" s="970"/>
      <c r="AK1008" s="970"/>
      <c r="AL1008" s="970"/>
      <c r="AM1008" s="970"/>
      <c r="AN1008" s="970"/>
      <c r="AO1008" s="970"/>
      <c r="AP1008" s="970"/>
      <c r="AQ1008" s="970"/>
      <c r="AR1008" s="970"/>
      <c r="AS1008" s="970"/>
      <c r="AT1008" s="970"/>
      <c r="AU1008" s="970"/>
      <c r="AV1008" s="970"/>
      <c r="AW1008" s="970"/>
      <c r="AX1008" s="970"/>
      <c r="AY1008" s="970"/>
      <c r="AZ1008" s="970"/>
      <c r="BA1008" s="970"/>
      <c r="BB1008" s="970"/>
      <c r="BC1008" s="970"/>
      <c r="BD1008" s="970"/>
      <c r="BE1008" s="970"/>
      <c r="BF1008" s="970"/>
      <c r="BG1008" s="971"/>
      <c r="BH1008" s="404"/>
      <c r="BI1008" s="404"/>
      <c r="BJ1008" s="404"/>
      <c r="BK1008" s="404"/>
      <c r="BL1008" s="404"/>
      <c r="BM1008" s="404"/>
      <c r="BN1008" s="404"/>
      <c r="BQ1008" s="5"/>
      <c r="BX1008" s="6"/>
    </row>
    <row r="1009" spans="1:76" ht="12" customHeight="1" x14ac:dyDescent="0.15">
      <c r="A1009" s="1"/>
      <c r="D1009" s="1015"/>
      <c r="E1009" s="1015"/>
      <c r="F1009" s="1015"/>
      <c r="G1009" s="1015"/>
      <c r="H1009" s="1015"/>
      <c r="I1009" s="1015"/>
      <c r="J1009" s="1015"/>
      <c r="K1009" s="1015"/>
      <c r="L1009" s="1015"/>
      <c r="M1009" s="1015"/>
      <c r="N1009" s="1015"/>
      <c r="O1009" s="1016"/>
      <c r="W1009" s="6"/>
      <c r="X1009" s="360"/>
      <c r="Y1009" s="358"/>
      <c r="Z1009" s="358"/>
      <c r="AA1009" s="358"/>
      <c r="AB1009" s="358"/>
      <c r="AC1009" s="358"/>
      <c r="AD1009" s="358"/>
      <c r="AE1009" s="358"/>
      <c r="AF1009" s="358"/>
      <c r="AG1009" s="358"/>
      <c r="AH1009" s="358"/>
      <c r="AJ1009" s="358"/>
      <c r="AK1009" s="358"/>
      <c r="AL1009" s="358"/>
      <c r="AM1009" s="358"/>
      <c r="AN1009" s="358"/>
      <c r="AO1009" s="1245"/>
      <c r="AP1009" s="1245"/>
      <c r="AQ1009" s="1245"/>
      <c r="AR1009" s="1245"/>
      <c r="AS1009" s="1245"/>
      <c r="AT1009" s="1245"/>
      <c r="AU1009" s="1245"/>
      <c r="AV1009" s="1245"/>
      <c r="AW1009" s="1245"/>
      <c r="AX1009" s="1245"/>
      <c r="AY1009" s="1245"/>
      <c r="AZ1009" s="1245"/>
      <c r="BA1009" s="1245"/>
      <c r="BB1009" s="358"/>
      <c r="BC1009" s="358"/>
      <c r="BD1009" s="358"/>
      <c r="BE1009" s="358"/>
      <c r="BF1009" s="358"/>
      <c r="BG1009" s="361"/>
      <c r="BH1009" s="18"/>
      <c r="BQ1009" s="5"/>
      <c r="BX1009" s="6"/>
    </row>
    <row r="1010" spans="1:76" ht="12" customHeight="1" x14ac:dyDescent="0.15">
      <c r="A1010" s="1"/>
      <c r="O1010" s="6"/>
      <c r="W1010" s="6"/>
      <c r="X1010" s="3" t="s">
        <v>1402</v>
      </c>
      <c r="Y1010" s="928" t="s">
        <v>1152</v>
      </c>
      <c r="Z1010" s="928"/>
      <c r="AA1010" s="928"/>
      <c r="AB1010" s="928"/>
      <c r="AC1010" s="928"/>
      <c r="AD1010" s="928"/>
      <c r="AE1010" s="928"/>
      <c r="AF1010" s="928"/>
      <c r="AG1010" s="928"/>
      <c r="AH1010" s="928"/>
      <c r="AI1010" s="928"/>
      <c r="AJ1010" s="928"/>
      <c r="AK1010" s="928"/>
      <c r="AL1010" s="928"/>
      <c r="AM1010" s="928"/>
      <c r="AN1010" s="928"/>
      <c r="AO1010" s="928"/>
      <c r="AP1010" s="928"/>
      <c r="AQ1010" s="928"/>
      <c r="AR1010" s="928"/>
      <c r="AS1010" s="928"/>
      <c r="AT1010" s="928"/>
      <c r="AU1010" s="928"/>
      <c r="AV1010" s="928"/>
      <c r="AW1010" s="928"/>
      <c r="AX1010" s="928"/>
      <c r="AY1010" s="928"/>
      <c r="AZ1010" s="928"/>
      <c r="BA1010" s="928"/>
      <c r="BB1010" s="928"/>
      <c r="BC1010" s="928"/>
      <c r="BD1010" s="928"/>
      <c r="BE1010" s="928"/>
      <c r="BF1010" s="928"/>
      <c r="BG1010" s="929"/>
      <c r="BH1010" s="932" t="s">
        <v>710</v>
      </c>
      <c r="BI1010" s="933"/>
      <c r="BJ1010" s="933"/>
      <c r="BK1010" s="933"/>
      <c r="BL1010" s="933"/>
      <c r="BM1010" s="933"/>
      <c r="BN1010" s="933"/>
      <c r="BO1010" s="933"/>
      <c r="BP1010" s="933"/>
      <c r="BQ1010" s="934"/>
      <c r="BX1010" s="6"/>
    </row>
    <row r="1011" spans="1:76" ht="12" customHeight="1" x14ac:dyDescent="0.15">
      <c r="A1011" s="1"/>
      <c r="O1011" s="6"/>
      <c r="W1011" s="6"/>
      <c r="X1011" s="2"/>
      <c r="Y1011" s="928"/>
      <c r="Z1011" s="928"/>
      <c r="AA1011" s="928"/>
      <c r="AB1011" s="928"/>
      <c r="AC1011" s="928"/>
      <c r="AD1011" s="928"/>
      <c r="AE1011" s="928"/>
      <c r="AF1011" s="928"/>
      <c r="AG1011" s="928"/>
      <c r="AH1011" s="928"/>
      <c r="AI1011" s="928"/>
      <c r="AJ1011" s="928"/>
      <c r="AK1011" s="928"/>
      <c r="AL1011" s="928"/>
      <c r="AM1011" s="928"/>
      <c r="AN1011" s="928"/>
      <c r="AO1011" s="928"/>
      <c r="AP1011" s="928"/>
      <c r="AQ1011" s="928"/>
      <c r="AR1011" s="928"/>
      <c r="AS1011" s="928"/>
      <c r="AT1011" s="928"/>
      <c r="AU1011" s="928"/>
      <c r="AV1011" s="928"/>
      <c r="AW1011" s="928"/>
      <c r="AX1011" s="928"/>
      <c r="AY1011" s="928"/>
      <c r="AZ1011" s="928"/>
      <c r="BA1011" s="928"/>
      <c r="BB1011" s="928"/>
      <c r="BC1011" s="928"/>
      <c r="BD1011" s="928"/>
      <c r="BE1011" s="928"/>
      <c r="BF1011" s="928"/>
      <c r="BG1011" s="929"/>
      <c r="BH1011" s="932"/>
      <c r="BI1011" s="933"/>
      <c r="BJ1011" s="933"/>
      <c r="BK1011" s="933"/>
      <c r="BL1011" s="933"/>
      <c r="BM1011" s="933"/>
      <c r="BN1011" s="933"/>
      <c r="BO1011" s="933"/>
      <c r="BP1011" s="933"/>
      <c r="BQ1011" s="934"/>
      <c r="BX1011" s="6"/>
    </row>
    <row r="1012" spans="1:76" ht="12" customHeight="1" x14ac:dyDescent="0.15">
      <c r="A1012" s="1"/>
      <c r="O1012" s="6"/>
      <c r="W1012" s="6"/>
      <c r="X1012" s="2"/>
      <c r="Y1012" s="928"/>
      <c r="Z1012" s="928"/>
      <c r="AA1012" s="928"/>
      <c r="AB1012" s="928"/>
      <c r="AC1012" s="928"/>
      <c r="AD1012" s="928"/>
      <c r="AE1012" s="928"/>
      <c r="AF1012" s="928"/>
      <c r="AG1012" s="928"/>
      <c r="AH1012" s="928"/>
      <c r="AI1012" s="928"/>
      <c r="AJ1012" s="928"/>
      <c r="AK1012" s="928"/>
      <c r="AL1012" s="928"/>
      <c r="AM1012" s="928"/>
      <c r="AN1012" s="928"/>
      <c r="AO1012" s="928"/>
      <c r="AP1012" s="928"/>
      <c r="AQ1012" s="928"/>
      <c r="AR1012" s="928"/>
      <c r="AS1012" s="928"/>
      <c r="AT1012" s="928"/>
      <c r="AU1012" s="928"/>
      <c r="AV1012" s="928"/>
      <c r="AW1012" s="928"/>
      <c r="AX1012" s="928"/>
      <c r="AY1012" s="928"/>
      <c r="AZ1012" s="928"/>
      <c r="BA1012" s="928"/>
      <c r="BB1012" s="928"/>
      <c r="BC1012" s="928"/>
      <c r="BD1012" s="928"/>
      <c r="BE1012" s="928"/>
      <c r="BF1012" s="928"/>
      <c r="BG1012" s="929"/>
      <c r="BH1012" s="932"/>
      <c r="BI1012" s="933"/>
      <c r="BJ1012" s="933"/>
      <c r="BK1012" s="933"/>
      <c r="BL1012" s="933"/>
      <c r="BM1012" s="933"/>
      <c r="BN1012" s="933"/>
      <c r="BO1012" s="933"/>
      <c r="BP1012" s="933"/>
      <c r="BQ1012" s="934"/>
      <c r="BX1012" s="6"/>
    </row>
    <row r="1013" spans="1:76" ht="12" customHeight="1" x14ac:dyDescent="0.15">
      <c r="A1013" s="1"/>
      <c r="B1013" s="7" t="s">
        <v>1401</v>
      </c>
      <c r="C1013" s="2" t="s">
        <v>322</v>
      </c>
      <c r="O1013" s="6"/>
      <c r="W1013" s="6"/>
      <c r="BG1013" s="6"/>
      <c r="BQ1013" s="5"/>
      <c r="BX1013" s="6"/>
    </row>
    <row r="1014" spans="1:76" ht="12" customHeight="1" x14ac:dyDescent="0.15">
      <c r="A1014" s="1"/>
      <c r="D1014" s="955" t="s">
        <v>1094</v>
      </c>
      <c r="E1014" s="955"/>
      <c r="F1014" s="955"/>
      <c r="G1014" s="955"/>
      <c r="H1014" s="955"/>
      <c r="I1014" s="955"/>
      <c r="J1014" s="955"/>
      <c r="K1014" s="955"/>
      <c r="L1014" s="955"/>
      <c r="M1014" s="955"/>
      <c r="N1014" s="955"/>
      <c r="O1014" s="956"/>
      <c r="P1014" s="1"/>
      <c r="Q1014" s="2" t="s">
        <v>1400</v>
      </c>
      <c r="S1014" s="3" t="s">
        <v>1317</v>
      </c>
      <c r="T1014" s="25"/>
      <c r="U1014" s="930" t="s">
        <v>1399</v>
      </c>
      <c r="V1014" s="931"/>
      <c r="W1014" s="1034"/>
      <c r="X1014" s="53" t="s">
        <v>1398</v>
      </c>
      <c r="Y1014" s="9" t="s">
        <v>1095</v>
      </c>
      <c r="Z1014" s="9"/>
      <c r="AA1014" s="9"/>
      <c r="AB1014" s="9"/>
      <c r="AC1014" s="9"/>
      <c r="AD1014" s="9"/>
      <c r="AE1014" s="9"/>
      <c r="AF1014" s="9"/>
      <c r="AG1014" s="9"/>
      <c r="BG1014" s="6"/>
      <c r="BQ1014" s="5"/>
      <c r="BX1014" s="6"/>
    </row>
    <row r="1015" spans="1:76" ht="12" customHeight="1" x14ac:dyDescent="0.15">
      <c r="A1015" s="1"/>
      <c r="C1015" s="103"/>
      <c r="D1015" s="955"/>
      <c r="E1015" s="955"/>
      <c r="F1015" s="955"/>
      <c r="G1015" s="955"/>
      <c r="H1015" s="955"/>
      <c r="I1015" s="955"/>
      <c r="J1015" s="955"/>
      <c r="K1015" s="955"/>
      <c r="L1015" s="955"/>
      <c r="M1015" s="955"/>
      <c r="N1015" s="955"/>
      <c r="O1015" s="956"/>
      <c r="P1015" s="1"/>
      <c r="Q1015" s="2" t="s">
        <v>723</v>
      </c>
      <c r="W1015" s="6"/>
      <c r="Y1015" s="10" t="s">
        <v>130</v>
      </c>
      <c r="Z1015" s="11"/>
      <c r="AA1015" s="11"/>
      <c r="AB1015" s="11"/>
      <c r="AC1015" s="11"/>
      <c r="AD1015" s="12"/>
      <c r="AE1015" s="10"/>
      <c r="AF1015" s="11"/>
      <c r="AG1015" s="11" t="s">
        <v>87</v>
      </c>
      <c r="AH1015" s="11"/>
      <c r="AI1015" s="490" t="s">
        <v>131</v>
      </c>
      <c r="AJ1015" s="11"/>
      <c r="AK1015" s="11"/>
      <c r="AL1015" s="11"/>
      <c r="AM1015" s="11"/>
      <c r="AN1015" s="11" t="s">
        <v>1397</v>
      </c>
      <c r="AO1015" s="968"/>
      <c r="AP1015" s="968"/>
      <c r="AQ1015" s="968"/>
      <c r="AR1015" s="968"/>
      <c r="AS1015" s="968"/>
      <c r="AT1015" s="968"/>
      <c r="AU1015" s="968"/>
      <c r="AV1015" s="968"/>
      <c r="AW1015" s="968"/>
      <c r="AX1015" s="968"/>
      <c r="AY1015" s="968"/>
      <c r="AZ1015" s="968"/>
      <c r="BA1015" s="968"/>
      <c r="BB1015" s="11" t="s">
        <v>1396</v>
      </c>
      <c r="BC1015" s="11"/>
      <c r="BD1015" s="11"/>
      <c r="BE1015" s="11" t="s">
        <v>415</v>
      </c>
      <c r="BF1015" s="12"/>
      <c r="BG1015" s="6"/>
      <c r="BH1015" s="4" t="s">
        <v>1872</v>
      </c>
      <c r="BQ1015" s="5"/>
      <c r="BX1015" s="6"/>
    </row>
    <row r="1016" spans="1:76" ht="12" customHeight="1" x14ac:dyDescent="0.15">
      <c r="A1016" s="1"/>
      <c r="C1016" s="103"/>
      <c r="D1016" s="955"/>
      <c r="E1016" s="955"/>
      <c r="F1016" s="955"/>
      <c r="G1016" s="955"/>
      <c r="H1016" s="955"/>
      <c r="I1016" s="955"/>
      <c r="J1016" s="955"/>
      <c r="K1016" s="955"/>
      <c r="L1016" s="955"/>
      <c r="M1016" s="955"/>
      <c r="N1016" s="955"/>
      <c r="O1016" s="956"/>
      <c r="W1016" s="6"/>
      <c r="Y1016" s="13"/>
      <c r="Z1016" s="13"/>
      <c r="AA1016" s="13"/>
      <c r="AB1016" s="13"/>
      <c r="AC1016" s="13"/>
      <c r="AD1016" s="13"/>
      <c r="AE1016" s="13"/>
      <c r="AF1016" s="13"/>
      <c r="AG1016" s="13"/>
      <c r="AH1016" s="13"/>
      <c r="AI1016" s="487"/>
      <c r="AJ1016" s="13"/>
      <c r="AK1016" s="13"/>
      <c r="AL1016" s="13"/>
      <c r="AM1016" s="13"/>
      <c r="AN1016" s="13"/>
      <c r="AO1016" s="976"/>
      <c r="AP1016" s="976"/>
      <c r="AQ1016" s="976"/>
      <c r="AR1016" s="976"/>
      <c r="AS1016" s="976"/>
      <c r="AT1016" s="976"/>
      <c r="AU1016" s="976"/>
      <c r="AV1016" s="976"/>
      <c r="AW1016" s="976"/>
      <c r="AX1016" s="976"/>
      <c r="AY1016" s="976"/>
      <c r="AZ1016" s="976"/>
      <c r="BA1016" s="976"/>
      <c r="BB1016" s="13"/>
      <c r="BC1016" s="13"/>
      <c r="BD1016" s="13"/>
      <c r="BE1016" s="13"/>
      <c r="BF1016" s="13"/>
      <c r="BG1016" s="6"/>
      <c r="BH1016" s="4" t="s">
        <v>1104</v>
      </c>
      <c r="BQ1016" s="5"/>
      <c r="BX1016" s="6"/>
    </row>
    <row r="1017" spans="1:76" ht="12" customHeight="1" x14ac:dyDescent="0.15">
      <c r="A1017" s="1"/>
      <c r="C1017" s="104"/>
      <c r="D1017" s="955"/>
      <c r="E1017" s="955"/>
      <c r="F1017" s="955"/>
      <c r="G1017" s="955"/>
      <c r="H1017" s="955"/>
      <c r="I1017" s="955"/>
      <c r="J1017" s="955"/>
      <c r="K1017" s="955"/>
      <c r="L1017" s="955"/>
      <c r="M1017" s="955"/>
      <c r="N1017" s="955"/>
      <c r="O1017" s="956"/>
      <c r="W1017" s="6"/>
      <c r="X1017" s="3" t="s">
        <v>1387</v>
      </c>
      <c r="Y1017" s="955" t="s">
        <v>1097</v>
      </c>
      <c r="Z1017" s="955"/>
      <c r="AA1017" s="955"/>
      <c r="AB1017" s="955"/>
      <c r="AC1017" s="955"/>
      <c r="AD1017" s="955"/>
      <c r="AE1017" s="955"/>
      <c r="AF1017" s="955"/>
      <c r="AG1017" s="955"/>
      <c r="AH1017" s="955"/>
      <c r="AI1017" s="955"/>
      <c r="AJ1017" s="955"/>
      <c r="AK1017" s="955"/>
      <c r="AL1017" s="955"/>
      <c r="AM1017" s="955"/>
      <c r="AN1017" s="955"/>
      <c r="AO1017" s="955"/>
      <c r="AP1017" s="955"/>
      <c r="AQ1017" s="955"/>
      <c r="AR1017" s="955"/>
      <c r="AS1017" s="955"/>
      <c r="AT1017" s="955"/>
      <c r="AU1017" s="955"/>
      <c r="AV1017" s="955"/>
      <c r="AW1017" s="955"/>
      <c r="AX1017" s="955"/>
      <c r="AY1017" s="955"/>
      <c r="AZ1017" s="955"/>
      <c r="BA1017" s="955"/>
      <c r="BB1017" s="955"/>
      <c r="BC1017" s="955"/>
      <c r="BD1017" s="955"/>
      <c r="BE1017" s="955"/>
      <c r="BF1017" s="955"/>
      <c r="BG1017" s="956"/>
      <c r="BH1017" s="924" t="s">
        <v>1245</v>
      </c>
      <c r="BI1017" s="946"/>
      <c r="BJ1017" s="946"/>
      <c r="BK1017" s="946"/>
      <c r="BL1017" s="946"/>
      <c r="BM1017" s="946"/>
      <c r="BN1017" s="946"/>
      <c r="BO1017" s="946"/>
      <c r="BP1017" s="946"/>
      <c r="BQ1017" s="947"/>
      <c r="BX1017" s="6"/>
    </row>
    <row r="1018" spans="1:76" ht="12" customHeight="1" x14ac:dyDescent="0.15">
      <c r="A1018" s="1"/>
      <c r="D1018" s="955"/>
      <c r="E1018" s="955"/>
      <c r="F1018" s="955"/>
      <c r="G1018" s="955"/>
      <c r="H1018" s="955"/>
      <c r="I1018" s="955"/>
      <c r="J1018" s="955"/>
      <c r="K1018" s="955"/>
      <c r="L1018" s="955"/>
      <c r="M1018" s="955"/>
      <c r="N1018" s="955"/>
      <c r="O1018" s="956"/>
      <c r="W1018" s="6"/>
      <c r="Y1018" s="955"/>
      <c r="Z1018" s="955"/>
      <c r="AA1018" s="955"/>
      <c r="AB1018" s="955"/>
      <c r="AC1018" s="955"/>
      <c r="AD1018" s="955"/>
      <c r="AE1018" s="955"/>
      <c r="AF1018" s="955"/>
      <c r="AG1018" s="955"/>
      <c r="AH1018" s="955"/>
      <c r="AI1018" s="955"/>
      <c r="AJ1018" s="955"/>
      <c r="AK1018" s="955"/>
      <c r="AL1018" s="955"/>
      <c r="AM1018" s="955"/>
      <c r="AN1018" s="955"/>
      <c r="AO1018" s="955"/>
      <c r="AP1018" s="955"/>
      <c r="AQ1018" s="955"/>
      <c r="AR1018" s="955"/>
      <c r="AS1018" s="955"/>
      <c r="AT1018" s="955"/>
      <c r="AU1018" s="955"/>
      <c r="AV1018" s="955"/>
      <c r="AW1018" s="955"/>
      <c r="AX1018" s="955"/>
      <c r="AY1018" s="955"/>
      <c r="AZ1018" s="955"/>
      <c r="BA1018" s="955"/>
      <c r="BB1018" s="955"/>
      <c r="BC1018" s="955"/>
      <c r="BD1018" s="955"/>
      <c r="BE1018" s="955"/>
      <c r="BF1018" s="955"/>
      <c r="BG1018" s="956"/>
      <c r="BH1018" s="948"/>
      <c r="BI1018" s="946"/>
      <c r="BJ1018" s="946"/>
      <c r="BK1018" s="946"/>
      <c r="BL1018" s="946"/>
      <c r="BM1018" s="946"/>
      <c r="BN1018" s="946"/>
      <c r="BO1018" s="946"/>
      <c r="BP1018" s="946"/>
      <c r="BQ1018" s="947"/>
      <c r="BX1018" s="6"/>
    </row>
    <row r="1019" spans="1:76" ht="12" customHeight="1" x14ac:dyDescent="0.15">
      <c r="A1019" s="1"/>
      <c r="D1019" s="350"/>
      <c r="E1019" s="350"/>
      <c r="F1019" s="350"/>
      <c r="G1019" s="350"/>
      <c r="H1019" s="350"/>
      <c r="I1019" s="350"/>
      <c r="J1019" s="350"/>
      <c r="K1019" s="350"/>
      <c r="L1019" s="350"/>
      <c r="M1019" s="350"/>
      <c r="N1019" s="350"/>
      <c r="O1019" s="351"/>
      <c r="W1019" s="6"/>
      <c r="Y1019" s="955"/>
      <c r="Z1019" s="955"/>
      <c r="AA1019" s="955"/>
      <c r="AB1019" s="955"/>
      <c r="AC1019" s="955"/>
      <c r="AD1019" s="955"/>
      <c r="AE1019" s="955"/>
      <c r="AF1019" s="955"/>
      <c r="AG1019" s="955"/>
      <c r="AH1019" s="955"/>
      <c r="AI1019" s="955"/>
      <c r="AJ1019" s="955"/>
      <c r="AK1019" s="955"/>
      <c r="AL1019" s="955"/>
      <c r="AM1019" s="955"/>
      <c r="AN1019" s="955"/>
      <c r="AO1019" s="955"/>
      <c r="AP1019" s="955"/>
      <c r="AQ1019" s="955"/>
      <c r="AR1019" s="955"/>
      <c r="AS1019" s="955"/>
      <c r="AT1019" s="955"/>
      <c r="AU1019" s="955"/>
      <c r="AV1019" s="955"/>
      <c r="AW1019" s="955"/>
      <c r="AX1019" s="955"/>
      <c r="AY1019" s="955"/>
      <c r="AZ1019" s="955"/>
      <c r="BA1019" s="955"/>
      <c r="BB1019" s="955"/>
      <c r="BC1019" s="955"/>
      <c r="BD1019" s="955"/>
      <c r="BE1019" s="955"/>
      <c r="BF1019" s="955"/>
      <c r="BG1019" s="956"/>
      <c r="BH1019" s="439"/>
      <c r="BI1019" s="439"/>
      <c r="BJ1019" s="439"/>
      <c r="BK1019" s="439"/>
      <c r="BL1019" s="439"/>
      <c r="BM1019" s="439"/>
      <c r="BN1019" s="439"/>
      <c r="BO1019" s="439"/>
      <c r="BP1019" s="439"/>
      <c r="BQ1019" s="440"/>
      <c r="BX1019" s="6"/>
    </row>
    <row r="1020" spans="1:76" ht="12" customHeight="1" x14ac:dyDescent="0.15">
      <c r="A1020" s="1"/>
      <c r="C1020" s="103"/>
      <c r="D1020" s="596"/>
      <c r="E1020" s="596"/>
      <c r="F1020" s="596"/>
      <c r="G1020" s="596"/>
      <c r="H1020" s="596"/>
      <c r="I1020" s="596"/>
      <c r="J1020" s="596"/>
      <c r="K1020" s="596"/>
      <c r="L1020" s="596"/>
      <c r="M1020" s="596"/>
      <c r="N1020" s="596"/>
      <c r="O1020" s="615"/>
      <c r="W1020" s="6"/>
      <c r="Y1020" s="955"/>
      <c r="Z1020" s="955"/>
      <c r="AA1020" s="955"/>
      <c r="AB1020" s="955"/>
      <c r="AC1020" s="955"/>
      <c r="AD1020" s="955"/>
      <c r="AE1020" s="955"/>
      <c r="AF1020" s="955"/>
      <c r="AG1020" s="955"/>
      <c r="AH1020" s="955"/>
      <c r="AI1020" s="955"/>
      <c r="AJ1020" s="955"/>
      <c r="AK1020" s="955"/>
      <c r="AL1020" s="955"/>
      <c r="AM1020" s="955"/>
      <c r="AN1020" s="955"/>
      <c r="AO1020" s="955"/>
      <c r="AP1020" s="955"/>
      <c r="AQ1020" s="955"/>
      <c r="AR1020" s="955"/>
      <c r="AS1020" s="955"/>
      <c r="AT1020" s="955"/>
      <c r="AU1020" s="955"/>
      <c r="AV1020" s="955"/>
      <c r="AW1020" s="955"/>
      <c r="AX1020" s="955"/>
      <c r="AY1020" s="955"/>
      <c r="AZ1020" s="955"/>
      <c r="BA1020" s="955"/>
      <c r="BB1020" s="955"/>
      <c r="BC1020" s="955"/>
      <c r="BD1020" s="955"/>
      <c r="BE1020" s="955"/>
      <c r="BF1020" s="955"/>
      <c r="BG1020" s="956"/>
      <c r="BH1020" s="18"/>
      <c r="BQ1020" s="5"/>
      <c r="BX1020" s="6"/>
    </row>
    <row r="1021" spans="1:76" ht="12" customHeight="1" x14ac:dyDescent="0.15">
      <c r="A1021" s="14" t="s">
        <v>63</v>
      </c>
      <c r="C1021" s="2" t="s">
        <v>132</v>
      </c>
      <c r="O1021" s="6"/>
      <c r="W1021" s="6"/>
      <c r="BG1021" s="6"/>
      <c r="BQ1021" s="5"/>
      <c r="BX1021" s="6"/>
    </row>
    <row r="1022" spans="1:76" ht="12" customHeight="1" x14ac:dyDescent="0.15">
      <c r="A1022" s="14"/>
      <c r="B1022" s="7" t="s">
        <v>1395</v>
      </c>
      <c r="C1022" s="2" t="s">
        <v>347</v>
      </c>
      <c r="O1022" s="6"/>
      <c r="W1022" s="6"/>
      <c r="BG1022" s="6"/>
      <c r="BQ1022" s="5"/>
      <c r="BX1022" s="6"/>
    </row>
    <row r="1023" spans="1:76" ht="12" customHeight="1" x14ac:dyDescent="0.15">
      <c r="A1023" s="14"/>
      <c r="C1023" s="7" t="s">
        <v>1394</v>
      </c>
      <c r="D1023" s="928" t="s">
        <v>133</v>
      </c>
      <c r="E1023" s="977"/>
      <c r="F1023" s="977"/>
      <c r="G1023" s="977"/>
      <c r="H1023" s="977"/>
      <c r="I1023" s="977"/>
      <c r="J1023" s="977"/>
      <c r="K1023" s="977"/>
      <c r="L1023" s="977"/>
      <c r="M1023" s="977"/>
      <c r="N1023" s="977"/>
      <c r="O1023" s="978"/>
      <c r="P1023" s="1"/>
      <c r="Q1023" s="2" t="s">
        <v>1390</v>
      </c>
      <c r="S1023" s="3" t="s">
        <v>1389</v>
      </c>
      <c r="T1023" s="25"/>
      <c r="U1023" s="930" t="s">
        <v>1388</v>
      </c>
      <c r="V1023" s="931"/>
      <c r="W1023" s="1034"/>
      <c r="X1023" s="3" t="s">
        <v>1387</v>
      </c>
      <c r="Y1023" s="957" t="s">
        <v>602</v>
      </c>
      <c r="Z1023" s="957"/>
      <c r="AA1023" s="957"/>
      <c r="AB1023" s="957"/>
      <c r="AC1023" s="957"/>
      <c r="AD1023" s="957"/>
      <c r="AE1023" s="957"/>
      <c r="AF1023" s="957"/>
      <c r="AG1023" s="957"/>
      <c r="AH1023" s="957"/>
      <c r="AI1023" s="957"/>
      <c r="AJ1023" s="957"/>
      <c r="AK1023" s="957"/>
      <c r="AL1023" s="957"/>
      <c r="AM1023" s="957"/>
      <c r="AN1023" s="957"/>
      <c r="AO1023" s="957"/>
      <c r="AP1023" s="957"/>
      <c r="AQ1023" s="957"/>
      <c r="AR1023" s="957"/>
      <c r="AS1023" s="957"/>
      <c r="AT1023" s="957"/>
      <c r="AU1023" s="957"/>
      <c r="AV1023" s="957"/>
      <c r="AW1023" s="957"/>
      <c r="AX1023" s="957"/>
      <c r="AY1023" s="957"/>
      <c r="AZ1023" s="957"/>
      <c r="BA1023" s="957"/>
      <c r="BB1023" s="957"/>
      <c r="BC1023" s="957"/>
      <c r="BD1023" s="957"/>
      <c r="BE1023" s="957"/>
      <c r="BF1023" s="957"/>
      <c r="BG1023" s="958"/>
      <c r="BH1023" s="4" t="s">
        <v>842</v>
      </c>
      <c r="BQ1023" s="5"/>
      <c r="BX1023" s="6"/>
    </row>
    <row r="1024" spans="1:76" ht="12" customHeight="1" x14ac:dyDescent="0.15">
      <c r="A1024" s="14"/>
      <c r="D1024" s="977"/>
      <c r="E1024" s="977"/>
      <c r="F1024" s="977"/>
      <c r="G1024" s="977"/>
      <c r="H1024" s="977"/>
      <c r="I1024" s="977"/>
      <c r="J1024" s="977"/>
      <c r="K1024" s="977"/>
      <c r="L1024" s="977"/>
      <c r="M1024" s="977"/>
      <c r="N1024" s="977"/>
      <c r="O1024" s="978"/>
      <c r="W1024" s="6"/>
      <c r="Y1024" s="957"/>
      <c r="Z1024" s="957"/>
      <c r="AA1024" s="957"/>
      <c r="AB1024" s="957"/>
      <c r="AC1024" s="957"/>
      <c r="AD1024" s="957"/>
      <c r="AE1024" s="957"/>
      <c r="AF1024" s="957"/>
      <c r="AG1024" s="957"/>
      <c r="AH1024" s="957"/>
      <c r="AI1024" s="957"/>
      <c r="AJ1024" s="957"/>
      <c r="AK1024" s="957"/>
      <c r="AL1024" s="957"/>
      <c r="AM1024" s="957"/>
      <c r="AN1024" s="957"/>
      <c r="AO1024" s="957"/>
      <c r="AP1024" s="957"/>
      <c r="AQ1024" s="957"/>
      <c r="AR1024" s="957"/>
      <c r="AS1024" s="957"/>
      <c r="AT1024" s="957"/>
      <c r="AU1024" s="957"/>
      <c r="AV1024" s="957"/>
      <c r="AW1024" s="957"/>
      <c r="AX1024" s="957"/>
      <c r="AY1024" s="957"/>
      <c r="AZ1024" s="957"/>
      <c r="BA1024" s="957"/>
      <c r="BB1024" s="957"/>
      <c r="BC1024" s="957"/>
      <c r="BD1024" s="957"/>
      <c r="BE1024" s="957"/>
      <c r="BF1024" s="957"/>
      <c r="BG1024" s="958"/>
      <c r="BQ1024" s="5"/>
      <c r="BX1024" s="6"/>
    </row>
    <row r="1025" spans="1:76" ht="12" customHeight="1" x14ac:dyDescent="0.15">
      <c r="A1025" s="14"/>
      <c r="D1025" s="977"/>
      <c r="E1025" s="977"/>
      <c r="F1025" s="977"/>
      <c r="G1025" s="977"/>
      <c r="H1025" s="977"/>
      <c r="I1025" s="977"/>
      <c r="J1025" s="977"/>
      <c r="K1025" s="977"/>
      <c r="L1025" s="977"/>
      <c r="M1025" s="977"/>
      <c r="N1025" s="977"/>
      <c r="O1025" s="978"/>
      <c r="W1025" s="6"/>
      <c r="Y1025" s="957"/>
      <c r="Z1025" s="957"/>
      <c r="AA1025" s="957"/>
      <c r="AB1025" s="957"/>
      <c r="AC1025" s="957"/>
      <c r="AD1025" s="957"/>
      <c r="AE1025" s="957"/>
      <c r="AF1025" s="957"/>
      <c r="AG1025" s="957"/>
      <c r="AH1025" s="957"/>
      <c r="AI1025" s="957"/>
      <c r="AJ1025" s="957"/>
      <c r="AK1025" s="957"/>
      <c r="AL1025" s="957"/>
      <c r="AM1025" s="957"/>
      <c r="AN1025" s="957"/>
      <c r="AO1025" s="957"/>
      <c r="AP1025" s="957"/>
      <c r="AQ1025" s="957"/>
      <c r="AR1025" s="957"/>
      <c r="AS1025" s="957"/>
      <c r="AT1025" s="957"/>
      <c r="AU1025" s="957"/>
      <c r="AV1025" s="957"/>
      <c r="AW1025" s="957"/>
      <c r="AX1025" s="957"/>
      <c r="AY1025" s="957"/>
      <c r="AZ1025" s="957"/>
      <c r="BA1025" s="957"/>
      <c r="BB1025" s="957"/>
      <c r="BC1025" s="957"/>
      <c r="BD1025" s="957"/>
      <c r="BE1025" s="957"/>
      <c r="BF1025" s="957"/>
      <c r="BG1025" s="958"/>
      <c r="BH1025" s="174"/>
      <c r="BI1025" s="174"/>
      <c r="BJ1025" s="174"/>
      <c r="BK1025" s="174"/>
      <c r="BL1025" s="174"/>
      <c r="BM1025" s="174"/>
      <c r="BN1025" s="174"/>
      <c r="BO1025" s="174"/>
      <c r="BP1025" s="174"/>
      <c r="BQ1025" s="175"/>
      <c r="BX1025" s="6"/>
    </row>
    <row r="1026" spans="1:76" ht="12" customHeight="1" x14ac:dyDescent="0.15">
      <c r="A1026" s="14"/>
      <c r="D1026" s="23"/>
      <c r="E1026" s="23"/>
      <c r="F1026" s="23"/>
      <c r="G1026" s="23"/>
      <c r="H1026" s="23"/>
      <c r="I1026" s="23"/>
      <c r="J1026" s="23"/>
      <c r="K1026" s="23"/>
      <c r="L1026" s="23"/>
      <c r="M1026" s="23"/>
      <c r="N1026" s="23"/>
      <c r="O1026" s="24"/>
      <c r="W1026" s="6"/>
      <c r="Y1026" s="3" t="s">
        <v>1389</v>
      </c>
      <c r="Z1026" s="2" t="s">
        <v>135</v>
      </c>
      <c r="BG1026" s="6"/>
      <c r="BH1026" s="924" t="s">
        <v>1212</v>
      </c>
      <c r="BI1026" s="946"/>
      <c r="BJ1026" s="946"/>
      <c r="BK1026" s="946"/>
      <c r="BL1026" s="946"/>
      <c r="BM1026" s="946"/>
      <c r="BN1026" s="946"/>
      <c r="BO1026" s="946"/>
      <c r="BP1026" s="946"/>
      <c r="BQ1026" s="947"/>
      <c r="BX1026" s="6"/>
    </row>
    <row r="1027" spans="1:76" ht="12" customHeight="1" x14ac:dyDescent="0.15">
      <c r="A1027" s="14"/>
      <c r="D1027" s="23"/>
      <c r="E1027" s="23"/>
      <c r="F1027" s="23"/>
      <c r="G1027" s="23"/>
      <c r="H1027" s="23"/>
      <c r="I1027" s="23"/>
      <c r="J1027" s="23"/>
      <c r="K1027" s="23"/>
      <c r="L1027" s="23"/>
      <c r="M1027" s="23"/>
      <c r="N1027" s="23"/>
      <c r="O1027" s="24"/>
      <c r="W1027" s="6"/>
      <c r="X1027" s="39"/>
      <c r="Y1027" s="3" t="s">
        <v>1389</v>
      </c>
      <c r="Z1027" s="2" t="s">
        <v>136</v>
      </c>
      <c r="BG1027" s="6"/>
      <c r="BH1027" s="948"/>
      <c r="BI1027" s="946"/>
      <c r="BJ1027" s="946"/>
      <c r="BK1027" s="946"/>
      <c r="BL1027" s="946"/>
      <c r="BM1027" s="946"/>
      <c r="BN1027" s="946"/>
      <c r="BO1027" s="946"/>
      <c r="BP1027" s="946"/>
      <c r="BQ1027" s="947"/>
      <c r="BX1027" s="6"/>
    </row>
    <row r="1028" spans="1:76" ht="12" customHeight="1" x14ac:dyDescent="0.15">
      <c r="A1028" s="1"/>
      <c r="O1028" s="6"/>
      <c r="W1028" s="6"/>
      <c r="X1028" s="39"/>
      <c r="Y1028" s="3" t="s">
        <v>1389</v>
      </c>
      <c r="Z1028" s="2" t="s">
        <v>137</v>
      </c>
      <c r="BG1028" s="6"/>
      <c r="BQ1028" s="5"/>
      <c r="BX1028" s="6"/>
    </row>
    <row r="1029" spans="1:76" ht="12" customHeight="1" x14ac:dyDescent="0.15">
      <c r="A1029" s="197"/>
      <c r="B1029" s="217"/>
      <c r="C1029" s="217"/>
      <c r="D1029" s="1021" t="s">
        <v>1587</v>
      </c>
      <c r="E1029" s="1021"/>
      <c r="F1029" s="1021"/>
      <c r="G1029" s="1021"/>
      <c r="H1029" s="1021"/>
      <c r="I1029" s="1021"/>
      <c r="J1029" s="1021"/>
      <c r="K1029" s="1021"/>
      <c r="L1029" s="1021"/>
      <c r="M1029" s="1021"/>
      <c r="N1029" s="1021"/>
      <c r="O1029" s="367"/>
      <c r="P1029" s="168"/>
      <c r="Q1029" s="168"/>
      <c r="R1029" s="168"/>
      <c r="S1029" s="168"/>
      <c r="T1029" s="168"/>
      <c r="U1029" s="168"/>
      <c r="V1029" s="168"/>
      <c r="W1029" s="198"/>
      <c r="X1029" s="209"/>
      <c r="Y1029" s="168"/>
      <c r="Z1029" s="168"/>
      <c r="AA1029" s="168"/>
      <c r="AB1029" s="168"/>
      <c r="AC1029" s="168"/>
      <c r="AD1029" s="168"/>
      <c r="AE1029" s="168"/>
      <c r="AF1029" s="168"/>
      <c r="AG1029" s="168"/>
      <c r="AH1029" s="168"/>
      <c r="AI1029" s="309"/>
      <c r="AJ1029" s="168"/>
      <c r="AK1029" s="168"/>
      <c r="AL1029" s="168"/>
      <c r="AM1029" s="168"/>
      <c r="AN1029" s="168"/>
      <c r="AO1029" s="168"/>
      <c r="AP1029" s="168"/>
      <c r="AQ1029" s="168"/>
      <c r="AR1029" s="168"/>
      <c r="AS1029" s="168"/>
      <c r="AT1029" s="168"/>
      <c r="AU1029" s="168"/>
      <c r="AV1029" s="168"/>
      <c r="AW1029" s="168"/>
      <c r="AX1029" s="168"/>
      <c r="AY1029" s="168"/>
      <c r="AZ1029" s="168"/>
      <c r="BA1029" s="168"/>
      <c r="BB1029" s="168"/>
      <c r="BC1029" s="168"/>
      <c r="BD1029" s="168"/>
      <c r="BE1029" s="168"/>
      <c r="BF1029" s="168"/>
      <c r="BG1029" s="198"/>
      <c r="BH1029" s="174"/>
      <c r="BI1029" s="174"/>
      <c r="BJ1029" s="174"/>
      <c r="BK1029" s="174"/>
      <c r="BL1029" s="174"/>
      <c r="BM1029" s="174"/>
      <c r="BN1029" s="174"/>
      <c r="BO1029" s="174"/>
      <c r="BP1029" s="174"/>
      <c r="BQ1029" s="175"/>
      <c r="BR1029" s="168"/>
      <c r="BS1029" s="168"/>
      <c r="BT1029" s="168"/>
      <c r="BU1029" s="168"/>
      <c r="BV1029" s="168"/>
      <c r="BW1029" s="168"/>
      <c r="BX1029" s="198"/>
    </row>
    <row r="1030" spans="1:76" s="168" customFormat="1" ht="12" customHeight="1" x14ac:dyDescent="0.15">
      <c r="A1030" s="197"/>
      <c r="B1030" s="217"/>
      <c r="C1030" s="217" t="s">
        <v>1393</v>
      </c>
      <c r="D1030" s="1021"/>
      <c r="E1030" s="1021"/>
      <c r="F1030" s="1021"/>
      <c r="G1030" s="1021"/>
      <c r="H1030" s="1021"/>
      <c r="I1030" s="1021"/>
      <c r="J1030" s="1021"/>
      <c r="K1030" s="1021"/>
      <c r="L1030" s="1021"/>
      <c r="M1030" s="1021"/>
      <c r="N1030" s="1021"/>
      <c r="O1030" s="367"/>
      <c r="P1030" s="197"/>
      <c r="Q1030" s="168" t="s">
        <v>1390</v>
      </c>
      <c r="S1030" s="409" t="s">
        <v>1389</v>
      </c>
      <c r="T1030" s="430"/>
      <c r="U1030" s="930" t="s">
        <v>1388</v>
      </c>
      <c r="V1030" s="931"/>
      <c r="W1030" s="1034"/>
      <c r="X1030" s="209" t="s">
        <v>1387</v>
      </c>
      <c r="Y1030" s="1009" t="s">
        <v>1188</v>
      </c>
      <c r="Z1030" s="1009"/>
      <c r="AA1030" s="1009"/>
      <c r="AB1030" s="1009"/>
      <c r="AC1030" s="1009"/>
      <c r="AD1030" s="1009"/>
      <c r="AE1030" s="1009"/>
      <c r="AF1030" s="1009"/>
      <c r="AG1030" s="1009"/>
      <c r="AH1030" s="1009"/>
      <c r="AI1030" s="1009"/>
      <c r="AJ1030" s="1009"/>
      <c r="AK1030" s="1009"/>
      <c r="AL1030" s="1009"/>
      <c r="AM1030" s="1009"/>
      <c r="AN1030" s="1009"/>
      <c r="AO1030" s="1009"/>
      <c r="AP1030" s="1009"/>
      <c r="AQ1030" s="1009"/>
      <c r="AR1030" s="1009"/>
      <c r="AS1030" s="1009"/>
      <c r="AT1030" s="1009"/>
      <c r="AU1030" s="1009"/>
      <c r="AV1030" s="1009"/>
      <c r="AW1030" s="1009"/>
      <c r="AX1030" s="1009"/>
      <c r="AY1030" s="1009"/>
      <c r="AZ1030" s="1009"/>
      <c r="BA1030" s="1009"/>
      <c r="BB1030" s="1009"/>
      <c r="BC1030" s="1009"/>
      <c r="BD1030" s="1009"/>
      <c r="BE1030" s="1009"/>
      <c r="BF1030" s="1009"/>
      <c r="BG1030" s="1010"/>
      <c r="BH1030" s="1006" t="s">
        <v>1887</v>
      </c>
      <c r="BI1030" s="910"/>
      <c r="BJ1030" s="910"/>
      <c r="BK1030" s="910"/>
      <c r="BL1030" s="910"/>
      <c r="BM1030" s="910"/>
      <c r="BN1030" s="910"/>
      <c r="BO1030" s="910"/>
      <c r="BP1030" s="910"/>
      <c r="BQ1030" s="1007"/>
      <c r="BX1030" s="198"/>
    </row>
    <row r="1031" spans="1:76" s="168" customFormat="1" ht="12" customHeight="1" x14ac:dyDescent="0.15">
      <c r="A1031" s="197"/>
      <c r="B1031" s="217"/>
      <c r="C1031" s="217"/>
      <c r="D1031" s="1021"/>
      <c r="E1031" s="1021"/>
      <c r="F1031" s="1021"/>
      <c r="G1031" s="1021"/>
      <c r="H1031" s="1021"/>
      <c r="I1031" s="1021"/>
      <c r="J1031" s="1021"/>
      <c r="K1031" s="1021"/>
      <c r="L1031" s="1021"/>
      <c r="M1031" s="1021"/>
      <c r="N1031" s="1021"/>
      <c r="O1031" s="367"/>
      <c r="P1031" s="197"/>
      <c r="Q1031" s="168" t="s">
        <v>723</v>
      </c>
      <c r="W1031" s="198"/>
      <c r="X1031" s="209"/>
      <c r="Y1031" s="1009"/>
      <c r="Z1031" s="1009"/>
      <c r="AA1031" s="1009"/>
      <c r="AB1031" s="1009"/>
      <c r="AC1031" s="1009"/>
      <c r="AD1031" s="1009"/>
      <c r="AE1031" s="1009"/>
      <c r="AF1031" s="1009"/>
      <c r="AG1031" s="1009"/>
      <c r="AH1031" s="1009"/>
      <c r="AI1031" s="1009"/>
      <c r="AJ1031" s="1009"/>
      <c r="AK1031" s="1009"/>
      <c r="AL1031" s="1009"/>
      <c r="AM1031" s="1009"/>
      <c r="AN1031" s="1009"/>
      <c r="AO1031" s="1009"/>
      <c r="AP1031" s="1009"/>
      <c r="AQ1031" s="1009"/>
      <c r="AR1031" s="1009"/>
      <c r="AS1031" s="1009"/>
      <c r="AT1031" s="1009"/>
      <c r="AU1031" s="1009"/>
      <c r="AV1031" s="1009"/>
      <c r="AW1031" s="1009"/>
      <c r="AX1031" s="1009"/>
      <c r="AY1031" s="1009"/>
      <c r="AZ1031" s="1009"/>
      <c r="BA1031" s="1009"/>
      <c r="BB1031" s="1009"/>
      <c r="BC1031" s="1009"/>
      <c r="BD1031" s="1009"/>
      <c r="BE1031" s="1009"/>
      <c r="BF1031" s="1009"/>
      <c r="BG1031" s="1010"/>
      <c r="BH1031" s="1008"/>
      <c r="BI1031" s="910"/>
      <c r="BJ1031" s="910"/>
      <c r="BK1031" s="910"/>
      <c r="BL1031" s="910"/>
      <c r="BM1031" s="910"/>
      <c r="BN1031" s="910"/>
      <c r="BO1031" s="910"/>
      <c r="BP1031" s="910"/>
      <c r="BQ1031" s="1007"/>
      <c r="BX1031" s="198"/>
    </row>
    <row r="1032" spans="1:76" s="168" customFormat="1" ht="12" customHeight="1" x14ac:dyDescent="0.15">
      <c r="A1032" s="197"/>
      <c r="B1032" s="217"/>
      <c r="C1032" s="217"/>
      <c r="D1032" s="1021"/>
      <c r="E1032" s="1021"/>
      <c r="F1032" s="1021"/>
      <c r="G1032" s="1021"/>
      <c r="H1032" s="1021"/>
      <c r="I1032" s="1021"/>
      <c r="J1032" s="1021"/>
      <c r="K1032" s="1021"/>
      <c r="L1032" s="1021"/>
      <c r="M1032" s="1021"/>
      <c r="N1032" s="1021"/>
      <c r="O1032" s="367"/>
      <c r="W1032" s="198"/>
      <c r="X1032" s="209"/>
      <c r="AI1032" s="309"/>
      <c r="BG1032" s="198"/>
      <c r="BH1032" s="1008"/>
      <c r="BI1032" s="910"/>
      <c r="BJ1032" s="910"/>
      <c r="BK1032" s="910"/>
      <c r="BL1032" s="910"/>
      <c r="BM1032" s="910"/>
      <c r="BN1032" s="910"/>
      <c r="BO1032" s="910"/>
      <c r="BP1032" s="910"/>
      <c r="BQ1032" s="1007"/>
      <c r="BX1032" s="198"/>
    </row>
    <row r="1033" spans="1:76" s="168" customFormat="1" ht="12" customHeight="1" x14ac:dyDescent="0.15">
      <c r="A1033" s="1"/>
      <c r="B1033" s="7"/>
      <c r="C1033" s="7"/>
      <c r="D1033" s="2"/>
      <c r="E1033" s="2"/>
      <c r="F1033" s="2"/>
      <c r="G1033" s="2"/>
      <c r="H1033" s="2"/>
      <c r="I1033" s="2"/>
      <c r="J1033" s="2"/>
      <c r="K1033" s="2"/>
      <c r="L1033" s="2"/>
      <c r="M1033" s="2"/>
      <c r="N1033" s="2"/>
      <c r="O1033" s="6"/>
      <c r="P1033" s="2"/>
      <c r="Q1033" s="2"/>
      <c r="R1033" s="2"/>
      <c r="S1033" s="2"/>
      <c r="T1033" s="2"/>
      <c r="U1033" s="2"/>
      <c r="V1033" s="2"/>
      <c r="W1033" s="6"/>
      <c r="X1033" s="39"/>
      <c r="Y1033" s="2"/>
      <c r="Z1033" s="2"/>
      <c r="AA1033" s="2"/>
      <c r="AB1033" s="2"/>
      <c r="AC1033" s="2"/>
      <c r="AD1033" s="2"/>
      <c r="AE1033" s="2"/>
      <c r="AF1033" s="2"/>
      <c r="AG1033" s="2"/>
      <c r="AH1033" s="2"/>
      <c r="AI1033" s="486"/>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6"/>
      <c r="BH1033" s="4"/>
      <c r="BI1033" s="4"/>
      <c r="BJ1033" s="4"/>
      <c r="BK1033" s="4"/>
      <c r="BL1033" s="4"/>
      <c r="BM1033" s="4"/>
      <c r="BN1033" s="4"/>
      <c r="BO1033" s="4"/>
      <c r="BP1033" s="4"/>
      <c r="BQ1033" s="5"/>
      <c r="BR1033" s="2"/>
      <c r="BS1033" s="2"/>
      <c r="BT1033" s="2"/>
      <c r="BU1033" s="2"/>
      <c r="BV1033" s="2"/>
      <c r="BW1033" s="2"/>
      <c r="BX1033" s="6"/>
    </row>
    <row r="1034" spans="1:76" ht="12" customHeight="1" x14ac:dyDescent="0.15">
      <c r="A1034" s="1"/>
      <c r="C1034" s="7" t="s">
        <v>1392</v>
      </c>
      <c r="D1034" s="928" t="s">
        <v>603</v>
      </c>
      <c r="E1034" s="977"/>
      <c r="F1034" s="977"/>
      <c r="G1034" s="977"/>
      <c r="H1034" s="977"/>
      <c r="I1034" s="977"/>
      <c r="J1034" s="977"/>
      <c r="K1034" s="977"/>
      <c r="L1034" s="977"/>
      <c r="M1034" s="977"/>
      <c r="N1034" s="977"/>
      <c r="O1034" s="978"/>
      <c r="P1034" s="1"/>
      <c r="Q1034" s="2" t="s">
        <v>1390</v>
      </c>
      <c r="S1034" s="3" t="s">
        <v>1389</v>
      </c>
      <c r="T1034" s="25"/>
      <c r="U1034" s="930" t="s">
        <v>1388</v>
      </c>
      <c r="V1034" s="931"/>
      <c r="W1034" s="1034"/>
      <c r="X1034" s="39"/>
      <c r="BG1034" s="6"/>
      <c r="BQ1034" s="5"/>
      <c r="BX1034" s="6"/>
    </row>
    <row r="1035" spans="1:76" ht="12" customHeight="1" x14ac:dyDescent="0.15">
      <c r="A1035" s="1"/>
      <c r="D1035" s="977"/>
      <c r="E1035" s="977"/>
      <c r="F1035" s="977"/>
      <c r="G1035" s="977"/>
      <c r="H1035" s="977"/>
      <c r="I1035" s="977"/>
      <c r="J1035" s="977"/>
      <c r="K1035" s="977"/>
      <c r="L1035" s="977"/>
      <c r="M1035" s="977"/>
      <c r="N1035" s="977"/>
      <c r="O1035" s="978"/>
      <c r="P1035" s="1"/>
      <c r="Q1035" s="2" t="s">
        <v>723</v>
      </c>
      <c r="W1035" s="6"/>
      <c r="X1035" s="39"/>
      <c r="BG1035" s="6"/>
      <c r="BQ1035" s="5"/>
      <c r="BX1035" s="6"/>
    </row>
    <row r="1036" spans="1:76" ht="12" customHeight="1" x14ac:dyDescent="0.15">
      <c r="A1036" s="1"/>
      <c r="D1036" s="977"/>
      <c r="E1036" s="977"/>
      <c r="F1036" s="977"/>
      <c r="G1036" s="977"/>
      <c r="H1036" s="977"/>
      <c r="I1036" s="977"/>
      <c r="J1036" s="977"/>
      <c r="K1036" s="977"/>
      <c r="L1036" s="977"/>
      <c r="M1036" s="977"/>
      <c r="N1036" s="977"/>
      <c r="O1036" s="978"/>
      <c r="W1036" s="6"/>
      <c r="X1036" s="39"/>
      <c r="BG1036" s="6"/>
      <c r="BQ1036" s="5"/>
      <c r="BX1036" s="6"/>
    </row>
    <row r="1037" spans="1:76" ht="12" customHeight="1" x14ac:dyDescent="0.15">
      <c r="A1037" s="42"/>
      <c r="B1037" s="43"/>
      <c r="C1037" s="43"/>
      <c r="D1037" s="601"/>
      <c r="E1037" s="601"/>
      <c r="F1037" s="601"/>
      <c r="G1037" s="601"/>
      <c r="H1037" s="601"/>
      <c r="I1037" s="601"/>
      <c r="J1037" s="601"/>
      <c r="K1037" s="601"/>
      <c r="L1037" s="601"/>
      <c r="M1037" s="601"/>
      <c r="N1037" s="601"/>
      <c r="O1037" s="602"/>
      <c r="P1037" s="44"/>
      <c r="Q1037" s="44"/>
      <c r="R1037" s="44"/>
      <c r="S1037" s="44"/>
      <c r="T1037" s="44"/>
      <c r="U1037" s="44"/>
      <c r="V1037" s="44"/>
      <c r="W1037" s="45"/>
      <c r="X1037" s="46"/>
      <c r="Y1037" s="44"/>
      <c r="Z1037" s="44"/>
      <c r="AA1037" s="44"/>
      <c r="AB1037" s="44"/>
      <c r="AC1037" s="44"/>
      <c r="AD1037" s="44"/>
      <c r="AE1037" s="44"/>
      <c r="AF1037" s="44"/>
      <c r="AG1037" s="44"/>
      <c r="AH1037" s="44"/>
      <c r="AI1037" s="489"/>
      <c r="AJ1037" s="44"/>
      <c r="AK1037" s="44"/>
      <c r="AL1037" s="44"/>
      <c r="AM1037" s="44"/>
      <c r="AN1037" s="44"/>
      <c r="AO1037" s="44"/>
      <c r="AP1037" s="44"/>
      <c r="AQ1037" s="44"/>
      <c r="AR1037" s="44"/>
      <c r="AS1037" s="44"/>
      <c r="AT1037" s="44"/>
      <c r="AU1037" s="44"/>
      <c r="AV1037" s="44"/>
      <c r="AW1037" s="44"/>
      <c r="AX1037" s="44"/>
      <c r="AY1037" s="44"/>
      <c r="AZ1037" s="44"/>
      <c r="BA1037" s="44"/>
      <c r="BB1037" s="44"/>
      <c r="BC1037" s="44"/>
      <c r="BD1037" s="44"/>
      <c r="BE1037" s="44"/>
      <c r="BF1037" s="44"/>
      <c r="BG1037" s="45"/>
      <c r="BH1037" s="47"/>
      <c r="BI1037" s="47"/>
      <c r="BJ1037" s="47"/>
      <c r="BK1037" s="47"/>
      <c r="BL1037" s="47"/>
      <c r="BM1037" s="47"/>
      <c r="BN1037" s="47"/>
      <c r="BO1037" s="47"/>
      <c r="BP1037" s="47"/>
      <c r="BQ1037" s="48"/>
      <c r="BR1037" s="44"/>
      <c r="BS1037" s="44"/>
      <c r="BT1037" s="44"/>
      <c r="BU1037" s="44"/>
      <c r="BV1037" s="44"/>
      <c r="BW1037" s="44"/>
      <c r="BX1037" s="45"/>
    </row>
    <row r="1038" spans="1:76" ht="12" customHeight="1" x14ac:dyDescent="0.15">
      <c r="A1038" s="1"/>
      <c r="O1038" s="6"/>
      <c r="W1038" s="6"/>
      <c r="X1038" s="39"/>
      <c r="BG1038" s="6"/>
      <c r="BQ1038" s="5"/>
      <c r="BX1038" s="6"/>
    </row>
    <row r="1039" spans="1:76" ht="12" customHeight="1" x14ac:dyDescent="0.15">
      <c r="A1039" s="1"/>
      <c r="C1039" s="7" t="s">
        <v>1391</v>
      </c>
      <c r="D1039" s="928" t="s">
        <v>138</v>
      </c>
      <c r="E1039" s="977"/>
      <c r="F1039" s="977"/>
      <c r="G1039" s="977"/>
      <c r="H1039" s="977"/>
      <c r="I1039" s="977"/>
      <c r="J1039" s="977"/>
      <c r="K1039" s="977"/>
      <c r="L1039" s="977"/>
      <c r="M1039" s="977"/>
      <c r="N1039" s="977"/>
      <c r="O1039" s="978"/>
      <c r="P1039" s="1"/>
      <c r="Q1039" s="2" t="s">
        <v>1390</v>
      </c>
      <c r="S1039" s="3" t="s">
        <v>1389</v>
      </c>
      <c r="T1039" s="25"/>
      <c r="U1039" s="930" t="s">
        <v>1388</v>
      </c>
      <c r="V1039" s="931"/>
      <c r="W1039" s="1034"/>
      <c r="X1039" s="3" t="s">
        <v>1387</v>
      </c>
      <c r="Y1039" s="999" t="s">
        <v>134</v>
      </c>
      <c r="Z1039" s="999"/>
      <c r="AA1039" s="999"/>
      <c r="AB1039" s="999"/>
      <c r="AC1039" s="999"/>
      <c r="AD1039" s="999"/>
      <c r="AE1039" s="999"/>
      <c r="AF1039" s="999"/>
      <c r="AG1039" s="999"/>
      <c r="AH1039" s="999"/>
      <c r="AI1039" s="999"/>
      <c r="AJ1039" s="999"/>
      <c r="AK1039" s="999"/>
      <c r="AL1039" s="999"/>
      <c r="AM1039" s="999"/>
      <c r="AN1039" s="999"/>
      <c r="AO1039" s="999"/>
      <c r="AP1039" s="999"/>
      <c r="AQ1039" s="999"/>
      <c r="AR1039" s="999"/>
      <c r="AS1039" s="999"/>
      <c r="AT1039" s="999"/>
      <c r="AU1039" s="999"/>
      <c r="AV1039" s="999"/>
      <c r="AW1039" s="999"/>
      <c r="AX1039" s="999"/>
      <c r="AY1039" s="999"/>
      <c r="AZ1039" s="999"/>
      <c r="BA1039" s="999"/>
      <c r="BB1039" s="999"/>
      <c r="BC1039" s="999"/>
      <c r="BD1039" s="999"/>
      <c r="BE1039" s="999"/>
      <c r="BF1039" s="999"/>
      <c r="BG1039" s="1000"/>
      <c r="BH1039" s="1220" t="s">
        <v>1560</v>
      </c>
      <c r="BI1039" s="1220"/>
      <c r="BJ1039" s="1220"/>
      <c r="BK1039" s="1220"/>
      <c r="BL1039" s="1220"/>
      <c r="BM1039" s="1220"/>
      <c r="BN1039" s="1220"/>
      <c r="BO1039" s="1220"/>
      <c r="BP1039" s="1220"/>
      <c r="BQ1039" s="1221"/>
      <c r="BX1039" s="6"/>
    </row>
    <row r="1040" spans="1:76" ht="12" customHeight="1" x14ac:dyDescent="0.15">
      <c r="A1040" s="1"/>
      <c r="D1040" s="977"/>
      <c r="E1040" s="977"/>
      <c r="F1040" s="977"/>
      <c r="G1040" s="977"/>
      <c r="H1040" s="977"/>
      <c r="I1040" s="977"/>
      <c r="J1040" s="977"/>
      <c r="K1040" s="977"/>
      <c r="L1040" s="977"/>
      <c r="M1040" s="977"/>
      <c r="N1040" s="977"/>
      <c r="O1040" s="978"/>
      <c r="P1040" s="1"/>
      <c r="Q1040" s="2" t="s">
        <v>723</v>
      </c>
      <c r="W1040" s="6"/>
      <c r="Y1040" s="105"/>
      <c r="BD1040" s="28"/>
      <c r="BE1040" s="28"/>
      <c r="BF1040" s="28"/>
      <c r="BG1040" s="29"/>
      <c r="BH1040" s="1220"/>
      <c r="BI1040" s="1220"/>
      <c r="BJ1040" s="1220"/>
      <c r="BK1040" s="1220"/>
      <c r="BL1040" s="1220"/>
      <c r="BM1040" s="1220"/>
      <c r="BN1040" s="1220"/>
      <c r="BO1040" s="1220"/>
      <c r="BP1040" s="1220"/>
      <c r="BQ1040" s="1221"/>
      <c r="BX1040" s="6"/>
    </row>
    <row r="1041" spans="1:76" ht="12" customHeight="1" x14ac:dyDescent="0.15">
      <c r="A1041" s="1"/>
      <c r="O1041" s="6"/>
      <c r="W1041" s="6"/>
      <c r="X1041" s="8" t="s">
        <v>1386</v>
      </c>
      <c r="Y1041" s="9" t="s">
        <v>711</v>
      </c>
      <c r="Z1041" s="9"/>
      <c r="AA1041" s="9"/>
      <c r="AB1041" s="9"/>
      <c r="AC1041" s="9"/>
      <c r="AD1041" s="9"/>
      <c r="AE1041" s="9"/>
      <c r="AF1041" s="9"/>
      <c r="AG1041" s="9"/>
      <c r="AH1041" s="9"/>
      <c r="AJ1041" s="9"/>
      <c r="AK1041" s="9"/>
      <c r="AL1041" s="9"/>
      <c r="AM1041" s="9"/>
      <c r="AN1041" s="9"/>
      <c r="AO1041" s="9"/>
      <c r="AP1041" s="9"/>
      <c r="AQ1041" s="9"/>
      <c r="AR1041" s="9"/>
      <c r="AS1041" s="9"/>
      <c r="AT1041" s="9"/>
      <c r="AU1041" s="9"/>
      <c r="AV1041" s="9"/>
      <c r="AW1041" s="9"/>
      <c r="AX1041" s="9"/>
      <c r="AY1041" s="9"/>
      <c r="AZ1041" s="9"/>
      <c r="BA1041" s="9"/>
      <c r="BB1041" s="9"/>
      <c r="BC1041" s="9"/>
      <c r="BD1041" s="106"/>
      <c r="BE1041" s="28"/>
      <c r="BF1041" s="28"/>
      <c r="BG1041" s="29"/>
      <c r="BQ1041" s="5"/>
      <c r="BX1041" s="6"/>
    </row>
    <row r="1042" spans="1:76" ht="12" customHeight="1" x14ac:dyDescent="0.15">
      <c r="A1042" s="1"/>
      <c r="O1042" s="6"/>
      <c r="W1042" s="6"/>
      <c r="X1042" s="8"/>
      <c r="Y1042" s="204" t="s">
        <v>1595</v>
      </c>
      <c r="Z1042" s="204"/>
      <c r="AA1042" s="204"/>
      <c r="AB1042" s="204"/>
      <c r="AC1042" s="204"/>
      <c r="AD1042" s="204"/>
      <c r="AE1042" s="204"/>
      <c r="AF1042" s="204"/>
      <c r="AG1042" s="204"/>
      <c r="AH1042" s="204"/>
      <c r="AI1042" s="309"/>
      <c r="AJ1042" s="204"/>
      <c r="AK1042" s="204"/>
      <c r="AL1042" s="204"/>
      <c r="AM1042" s="204"/>
      <c r="AN1042" s="9"/>
      <c r="AO1042" s="9"/>
      <c r="AP1042" s="9"/>
      <c r="AQ1042" s="9"/>
      <c r="AR1042" s="9"/>
      <c r="AS1042" s="9"/>
      <c r="AT1042" s="9"/>
      <c r="AU1042" s="9"/>
      <c r="AV1042" s="9"/>
      <c r="AW1042" s="9"/>
      <c r="AX1042" s="9"/>
      <c r="AY1042" s="9"/>
      <c r="AZ1042" s="9"/>
      <c r="BA1042" s="9"/>
      <c r="BB1042" s="9"/>
      <c r="BC1042" s="9"/>
      <c r="BD1042" s="106"/>
      <c r="BE1042" s="28"/>
      <c r="BF1042" s="28"/>
      <c r="BG1042" s="29"/>
      <c r="BQ1042" s="5"/>
      <c r="BX1042" s="6"/>
    </row>
    <row r="1043" spans="1:76" ht="12" customHeight="1" x14ac:dyDescent="0.15">
      <c r="A1043" s="1"/>
      <c r="O1043" s="6"/>
      <c r="W1043" s="6"/>
      <c r="Y1043" s="70" t="s">
        <v>712</v>
      </c>
      <c r="Z1043" s="13"/>
      <c r="AA1043" s="13"/>
      <c r="AB1043" s="13"/>
      <c r="AC1043" s="13"/>
      <c r="AD1043" s="13"/>
      <c r="AE1043" s="13"/>
      <c r="AF1043" s="13"/>
      <c r="AG1043" s="13"/>
      <c r="AH1043" s="13"/>
      <c r="AI1043" s="487"/>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35"/>
      <c r="BG1043" s="6"/>
      <c r="BQ1043" s="5"/>
      <c r="BX1043" s="6"/>
    </row>
    <row r="1044" spans="1:76" ht="12" customHeight="1" x14ac:dyDescent="0.15">
      <c r="A1044" s="1"/>
      <c r="O1044" s="6"/>
      <c r="W1044" s="6"/>
      <c r="Y1044" s="963"/>
      <c r="Z1044" s="964"/>
      <c r="AA1044" s="964"/>
      <c r="AB1044" s="964"/>
      <c r="AC1044" s="964"/>
      <c r="AD1044" s="964"/>
      <c r="AE1044" s="964"/>
      <c r="AF1044" s="964"/>
      <c r="AG1044" s="964"/>
      <c r="AH1044" s="964"/>
      <c r="AI1044" s="964"/>
      <c r="AJ1044" s="964"/>
      <c r="AK1044" s="964"/>
      <c r="AL1044" s="964"/>
      <c r="AM1044" s="964"/>
      <c r="AN1044" s="964"/>
      <c r="AO1044" s="964"/>
      <c r="AP1044" s="964"/>
      <c r="AQ1044" s="964"/>
      <c r="AR1044" s="964"/>
      <c r="AS1044" s="964"/>
      <c r="AT1044" s="964"/>
      <c r="AU1044" s="964"/>
      <c r="AV1044" s="964"/>
      <c r="AW1044" s="964"/>
      <c r="AX1044" s="964"/>
      <c r="AY1044" s="964"/>
      <c r="AZ1044" s="964"/>
      <c r="BA1044" s="964"/>
      <c r="BB1044" s="964"/>
      <c r="BC1044" s="964"/>
      <c r="BD1044" s="964"/>
      <c r="BE1044" s="964"/>
      <c r="BF1044" s="965"/>
      <c r="BG1044" s="6"/>
      <c r="BQ1044" s="5"/>
      <c r="BX1044" s="6"/>
    </row>
    <row r="1045" spans="1:76" ht="12" customHeight="1" x14ac:dyDescent="0.15">
      <c r="A1045" s="1"/>
      <c r="O1045" s="6"/>
      <c r="W1045" s="6"/>
      <c r="Y1045" s="963"/>
      <c r="Z1045" s="964"/>
      <c r="AA1045" s="964"/>
      <c r="AB1045" s="964"/>
      <c r="AC1045" s="964"/>
      <c r="AD1045" s="964"/>
      <c r="AE1045" s="964"/>
      <c r="AF1045" s="964"/>
      <c r="AG1045" s="964"/>
      <c r="AH1045" s="964"/>
      <c r="AI1045" s="964"/>
      <c r="AJ1045" s="964"/>
      <c r="AK1045" s="964"/>
      <c r="AL1045" s="964"/>
      <c r="AM1045" s="964"/>
      <c r="AN1045" s="964"/>
      <c r="AO1045" s="964"/>
      <c r="AP1045" s="964"/>
      <c r="AQ1045" s="964"/>
      <c r="AR1045" s="964"/>
      <c r="AS1045" s="964"/>
      <c r="AT1045" s="964"/>
      <c r="AU1045" s="964"/>
      <c r="AV1045" s="964"/>
      <c r="AW1045" s="964"/>
      <c r="AX1045" s="964"/>
      <c r="AY1045" s="964"/>
      <c r="AZ1045" s="964"/>
      <c r="BA1045" s="964"/>
      <c r="BB1045" s="964"/>
      <c r="BC1045" s="964"/>
      <c r="BD1045" s="964"/>
      <c r="BE1045" s="964"/>
      <c r="BF1045" s="965"/>
      <c r="BG1045" s="6"/>
      <c r="BQ1045" s="5"/>
      <c r="BX1045" s="6"/>
    </row>
    <row r="1046" spans="1:76" ht="12" customHeight="1" x14ac:dyDescent="0.15">
      <c r="A1046" s="1"/>
      <c r="O1046" s="6"/>
      <c r="W1046" s="6"/>
      <c r="Y1046" s="963"/>
      <c r="Z1046" s="964"/>
      <c r="AA1046" s="964"/>
      <c r="AB1046" s="964"/>
      <c r="AC1046" s="964"/>
      <c r="AD1046" s="964"/>
      <c r="AE1046" s="964"/>
      <c r="AF1046" s="964"/>
      <c r="AG1046" s="964"/>
      <c r="AH1046" s="964"/>
      <c r="AI1046" s="964"/>
      <c r="AJ1046" s="964"/>
      <c r="AK1046" s="964"/>
      <c r="AL1046" s="964"/>
      <c r="AM1046" s="964"/>
      <c r="AN1046" s="964"/>
      <c r="AO1046" s="964"/>
      <c r="AP1046" s="964"/>
      <c r="AQ1046" s="964"/>
      <c r="AR1046" s="964"/>
      <c r="AS1046" s="964"/>
      <c r="AT1046" s="964"/>
      <c r="AU1046" s="964"/>
      <c r="AV1046" s="964"/>
      <c r="AW1046" s="964"/>
      <c r="AX1046" s="964"/>
      <c r="AY1046" s="964"/>
      <c r="AZ1046" s="964"/>
      <c r="BA1046" s="964"/>
      <c r="BB1046" s="964"/>
      <c r="BC1046" s="964"/>
      <c r="BD1046" s="964"/>
      <c r="BE1046" s="964"/>
      <c r="BF1046" s="965"/>
      <c r="BG1046" s="6"/>
      <c r="BQ1046" s="5"/>
      <c r="BX1046" s="6"/>
    </row>
    <row r="1047" spans="1:76" ht="12" customHeight="1" x14ac:dyDescent="0.15">
      <c r="A1047" s="1"/>
      <c r="O1047" s="6"/>
      <c r="W1047" s="6"/>
      <c r="Y1047" s="1243"/>
      <c r="Z1047" s="1138"/>
      <c r="AA1047" s="1138"/>
      <c r="AB1047" s="1138"/>
      <c r="AC1047" s="1138"/>
      <c r="AD1047" s="1138"/>
      <c r="AE1047" s="1138"/>
      <c r="AF1047" s="1138"/>
      <c r="AG1047" s="1138"/>
      <c r="AH1047" s="1138"/>
      <c r="AI1047" s="1138"/>
      <c r="AJ1047" s="1138"/>
      <c r="AK1047" s="1138"/>
      <c r="AL1047" s="1138"/>
      <c r="AM1047" s="1138"/>
      <c r="AN1047" s="1138"/>
      <c r="AO1047" s="1138"/>
      <c r="AP1047" s="1138"/>
      <c r="AQ1047" s="1138"/>
      <c r="AR1047" s="1138"/>
      <c r="AS1047" s="1138"/>
      <c r="AT1047" s="1138"/>
      <c r="AU1047" s="1138"/>
      <c r="AV1047" s="1138"/>
      <c r="AW1047" s="1138"/>
      <c r="AX1047" s="1138"/>
      <c r="AY1047" s="1138"/>
      <c r="AZ1047" s="1138"/>
      <c r="BA1047" s="1138"/>
      <c r="BB1047" s="1138"/>
      <c r="BC1047" s="1138"/>
      <c r="BD1047" s="1138"/>
      <c r="BE1047" s="1138"/>
      <c r="BF1047" s="1242"/>
      <c r="BG1047" s="6"/>
      <c r="BQ1047" s="5"/>
      <c r="BX1047" s="6"/>
    </row>
    <row r="1048" spans="1:76" ht="12" customHeight="1" x14ac:dyDescent="0.15">
      <c r="A1048" s="1"/>
      <c r="O1048" s="6"/>
      <c r="W1048" s="6"/>
      <c r="Y1048" s="10" t="s">
        <v>139</v>
      </c>
      <c r="Z1048" s="11"/>
      <c r="AA1048" s="11"/>
      <c r="AB1048" s="11"/>
      <c r="AC1048" s="11"/>
      <c r="AD1048" s="11" t="s">
        <v>140</v>
      </c>
      <c r="AE1048" s="11" t="s">
        <v>141</v>
      </c>
      <c r="AF1048" s="11"/>
      <c r="AG1048" s="11"/>
      <c r="AH1048" s="11"/>
      <c r="AI1048" s="490"/>
      <c r="AJ1048" s="11"/>
      <c r="AK1048" s="520"/>
      <c r="AL1048" s="429"/>
      <c r="AM1048" s="968"/>
      <c r="AN1048" s="968"/>
      <c r="AO1048" s="429" t="s">
        <v>360</v>
      </c>
      <c r="AP1048" s="968"/>
      <c r="AQ1048" s="968"/>
      <c r="AR1048" s="429" t="s">
        <v>582</v>
      </c>
      <c r="AS1048" s="968"/>
      <c r="AT1048" s="968"/>
      <c r="AU1048" s="429" t="s">
        <v>583</v>
      </c>
      <c r="AV1048" s="429"/>
      <c r="AW1048" s="11"/>
      <c r="AX1048" s="11" t="s">
        <v>1377</v>
      </c>
      <c r="AY1048" s="11"/>
      <c r="AZ1048" s="11"/>
      <c r="BA1048" s="11"/>
      <c r="BB1048" s="11" t="s">
        <v>142</v>
      </c>
      <c r="BC1048" s="11"/>
      <c r="BD1048" s="11"/>
      <c r="BE1048" s="11"/>
      <c r="BF1048" s="12"/>
      <c r="BG1048" s="6"/>
      <c r="BQ1048" s="5"/>
      <c r="BX1048" s="6"/>
    </row>
    <row r="1049" spans="1:76" ht="12" customHeight="1" x14ac:dyDescent="0.15">
      <c r="A1049" s="1"/>
      <c r="O1049" s="6"/>
      <c r="W1049" s="6"/>
      <c r="X1049" s="1"/>
      <c r="BG1049" s="6"/>
      <c r="BQ1049" s="5"/>
      <c r="BX1049" s="6"/>
    </row>
    <row r="1050" spans="1:76" ht="12" customHeight="1" x14ac:dyDescent="0.15">
      <c r="A1050" s="1"/>
      <c r="C1050" s="7" t="s">
        <v>1385</v>
      </c>
      <c r="D1050" s="928" t="s">
        <v>846</v>
      </c>
      <c r="E1050" s="977"/>
      <c r="F1050" s="977"/>
      <c r="G1050" s="977"/>
      <c r="H1050" s="977"/>
      <c r="I1050" s="977"/>
      <c r="J1050" s="977"/>
      <c r="K1050" s="977"/>
      <c r="L1050" s="977"/>
      <c r="M1050" s="977"/>
      <c r="N1050" s="977"/>
      <c r="O1050" s="978"/>
      <c r="P1050" s="1"/>
      <c r="Q1050" s="2" t="s">
        <v>1380</v>
      </c>
      <c r="S1050" s="3" t="s">
        <v>1377</v>
      </c>
      <c r="T1050" s="25"/>
      <c r="U1050" s="930" t="s">
        <v>1379</v>
      </c>
      <c r="V1050" s="931"/>
      <c r="W1050" s="1034"/>
      <c r="X1050" s="1" t="s">
        <v>1378</v>
      </c>
      <c r="Y1050" s="957" t="s">
        <v>847</v>
      </c>
      <c r="Z1050" s="957"/>
      <c r="AA1050" s="957"/>
      <c r="AB1050" s="957"/>
      <c r="AC1050" s="957"/>
      <c r="AD1050" s="957"/>
      <c r="AE1050" s="957"/>
      <c r="AF1050" s="957"/>
      <c r="AG1050" s="957"/>
      <c r="AH1050" s="957"/>
      <c r="AI1050" s="957"/>
      <c r="AJ1050" s="957"/>
      <c r="AK1050" s="957"/>
      <c r="AL1050" s="957"/>
      <c r="AM1050" s="957"/>
      <c r="AN1050" s="957"/>
      <c r="AO1050" s="957"/>
      <c r="AP1050" s="957"/>
      <c r="AQ1050" s="957"/>
      <c r="AR1050" s="957"/>
      <c r="AS1050" s="957"/>
      <c r="AT1050" s="957"/>
      <c r="AU1050" s="957"/>
      <c r="AV1050" s="957"/>
      <c r="AW1050" s="957"/>
      <c r="AX1050" s="957"/>
      <c r="AY1050" s="957"/>
      <c r="AZ1050" s="957"/>
      <c r="BA1050" s="957"/>
      <c r="BB1050" s="957"/>
      <c r="BC1050" s="957"/>
      <c r="BD1050" s="957"/>
      <c r="BE1050" s="957"/>
      <c r="BF1050" s="957"/>
      <c r="BG1050" s="958"/>
      <c r="BH1050" s="4" t="s">
        <v>848</v>
      </c>
      <c r="BQ1050" s="5"/>
      <c r="BX1050" s="6"/>
    </row>
    <row r="1051" spans="1:76" ht="12" customHeight="1" x14ac:dyDescent="0.15">
      <c r="A1051" s="1"/>
      <c r="D1051" s="928"/>
      <c r="E1051" s="977"/>
      <c r="F1051" s="977"/>
      <c r="G1051" s="977"/>
      <c r="H1051" s="977"/>
      <c r="I1051" s="977"/>
      <c r="J1051" s="977"/>
      <c r="K1051" s="977"/>
      <c r="L1051" s="977"/>
      <c r="M1051" s="977"/>
      <c r="N1051" s="977"/>
      <c r="O1051" s="978"/>
      <c r="S1051" s="3"/>
      <c r="T1051" s="25"/>
      <c r="U1051" s="25"/>
      <c r="V1051" s="26"/>
      <c r="W1051" s="27"/>
      <c r="X1051" s="1"/>
      <c r="Y1051" s="957"/>
      <c r="Z1051" s="957"/>
      <c r="AA1051" s="957"/>
      <c r="AB1051" s="957"/>
      <c r="AC1051" s="957"/>
      <c r="AD1051" s="957"/>
      <c r="AE1051" s="957"/>
      <c r="AF1051" s="957"/>
      <c r="AG1051" s="957"/>
      <c r="AH1051" s="957"/>
      <c r="AI1051" s="957"/>
      <c r="AJ1051" s="957"/>
      <c r="AK1051" s="957"/>
      <c r="AL1051" s="957"/>
      <c r="AM1051" s="957"/>
      <c r="AN1051" s="957"/>
      <c r="AO1051" s="957"/>
      <c r="AP1051" s="957"/>
      <c r="AQ1051" s="957"/>
      <c r="AR1051" s="957"/>
      <c r="AS1051" s="957"/>
      <c r="AT1051" s="957"/>
      <c r="AU1051" s="957"/>
      <c r="AV1051" s="957"/>
      <c r="AW1051" s="957"/>
      <c r="AX1051" s="957"/>
      <c r="AY1051" s="957"/>
      <c r="AZ1051" s="957"/>
      <c r="BA1051" s="957"/>
      <c r="BB1051" s="957"/>
      <c r="BC1051" s="957"/>
      <c r="BD1051" s="957"/>
      <c r="BE1051" s="957"/>
      <c r="BF1051" s="957"/>
      <c r="BG1051" s="958"/>
      <c r="BH1051" s="940" t="s">
        <v>1212</v>
      </c>
      <c r="BI1051" s="941"/>
      <c r="BJ1051" s="941"/>
      <c r="BK1051" s="941"/>
      <c r="BL1051" s="941"/>
      <c r="BM1051" s="941"/>
      <c r="BN1051" s="941"/>
      <c r="BO1051" s="941"/>
      <c r="BP1051" s="941"/>
      <c r="BQ1051" s="942"/>
      <c r="BX1051" s="6"/>
    </row>
    <row r="1052" spans="1:76" ht="12" customHeight="1" x14ac:dyDescent="0.15">
      <c r="A1052" s="1"/>
      <c r="D1052" s="977"/>
      <c r="E1052" s="977"/>
      <c r="F1052" s="977"/>
      <c r="G1052" s="977"/>
      <c r="H1052" s="977"/>
      <c r="I1052" s="977"/>
      <c r="J1052" s="977"/>
      <c r="K1052" s="977"/>
      <c r="L1052" s="977"/>
      <c r="M1052" s="977"/>
      <c r="N1052" s="977"/>
      <c r="O1052" s="978"/>
      <c r="W1052" s="6"/>
      <c r="X1052" s="53" t="s">
        <v>1375</v>
      </c>
      <c r="Y1052" s="9" t="s">
        <v>1179</v>
      </c>
      <c r="Z1052" s="9"/>
      <c r="AA1052" s="9"/>
      <c r="AB1052" s="9"/>
      <c r="AC1052" s="9"/>
      <c r="AD1052" s="9"/>
      <c r="AE1052" s="9"/>
      <c r="AF1052" s="9"/>
      <c r="AG1052" s="9"/>
      <c r="AH1052" s="107"/>
      <c r="AI1052" s="517"/>
      <c r="AJ1052" s="107"/>
      <c r="AK1052" s="107"/>
      <c r="AL1052" s="107"/>
      <c r="AM1052" s="108"/>
      <c r="AN1052" s="108"/>
      <c r="AO1052" s="108"/>
      <c r="AP1052" s="108"/>
      <c r="AQ1052" s="108"/>
      <c r="AR1052" s="108"/>
      <c r="AS1052" s="108"/>
      <c r="AT1052" s="108"/>
      <c r="AU1052" s="108"/>
      <c r="AV1052" s="108"/>
      <c r="AW1052" s="108"/>
      <c r="AX1052" s="108"/>
      <c r="AY1052" s="108"/>
      <c r="AZ1052" s="108"/>
      <c r="BA1052" s="108"/>
      <c r="BB1052" s="108"/>
      <c r="BC1052" s="108"/>
      <c r="BD1052" s="108"/>
      <c r="BE1052" s="108"/>
      <c r="BF1052" s="108"/>
      <c r="BG1052" s="109"/>
      <c r="BH1052" s="940"/>
      <c r="BI1052" s="941"/>
      <c r="BJ1052" s="941"/>
      <c r="BK1052" s="941"/>
      <c r="BL1052" s="941"/>
      <c r="BM1052" s="941"/>
      <c r="BN1052" s="941"/>
      <c r="BO1052" s="941"/>
      <c r="BP1052" s="941"/>
      <c r="BQ1052" s="942"/>
      <c r="BX1052" s="6"/>
    </row>
    <row r="1053" spans="1:76" ht="12" customHeight="1" x14ac:dyDescent="0.15">
      <c r="A1053" s="1"/>
      <c r="D1053" s="30"/>
      <c r="E1053" s="30"/>
      <c r="F1053" s="30"/>
      <c r="G1053" s="30"/>
      <c r="H1053" s="30"/>
      <c r="I1053" s="30"/>
      <c r="J1053" s="30"/>
      <c r="K1053" s="30"/>
      <c r="L1053" s="30"/>
      <c r="M1053" s="30"/>
      <c r="N1053" s="30"/>
      <c r="O1053" s="22"/>
      <c r="W1053" s="6"/>
      <c r="X1053" s="1"/>
      <c r="BG1053" s="6"/>
      <c r="BQ1053" s="5"/>
      <c r="BX1053" s="6"/>
    </row>
    <row r="1054" spans="1:76" ht="12" customHeight="1" x14ac:dyDescent="0.15">
      <c r="A1054" s="1"/>
      <c r="B1054" s="7" t="s">
        <v>1384</v>
      </c>
      <c r="C1054" s="2" t="s">
        <v>376</v>
      </c>
      <c r="O1054" s="6"/>
      <c r="W1054" s="6"/>
      <c r="X1054" s="39"/>
      <c r="BG1054" s="6"/>
      <c r="BQ1054" s="5"/>
      <c r="BX1054" s="6"/>
    </row>
    <row r="1055" spans="1:76" ht="12" customHeight="1" x14ac:dyDescent="0.15">
      <c r="A1055" s="1"/>
      <c r="C1055" s="7" t="s">
        <v>1382</v>
      </c>
      <c r="D1055" s="957" t="s">
        <v>1938</v>
      </c>
      <c r="E1055" s="957"/>
      <c r="F1055" s="957"/>
      <c r="G1055" s="957"/>
      <c r="H1055" s="957"/>
      <c r="I1055" s="957"/>
      <c r="J1055" s="957"/>
      <c r="K1055" s="957"/>
      <c r="L1055" s="957"/>
      <c r="M1055" s="957"/>
      <c r="N1055" s="957"/>
      <c r="O1055" s="958"/>
      <c r="P1055" s="1"/>
      <c r="Q1055" s="2" t="s">
        <v>1380</v>
      </c>
      <c r="S1055" s="3" t="s">
        <v>1377</v>
      </c>
      <c r="T1055" s="25"/>
      <c r="U1055" s="930" t="s">
        <v>1379</v>
      </c>
      <c r="V1055" s="931"/>
      <c r="W1055" s="1034"/>
      <c r="X1055" s="3" t="s">
        <v>1378</v>
      </c>
      <c r="Y1055" s="957" t="s">
        <v>1935</v>
      </c>
      <c r="Z1055" s="957"/>
      <c r="AA1055" s="957"/>
      <c r="AB1055" s="957"/>
      <c r="AC1055" s="957"/>
      <c r="AD1055" s="957"/>
      <c r="AE1055" s="957"/>
      <c r="AF1055" s="957"/>
      <c r="AG1055" s="957"/>
      <c r="AH1055" s="957"/>
      <c r="AI1055" s="957"/>
      <c r="AJ1055" s="957"/>
      <c r="AK1055" s="957"/>
      <c r="AL1055" s="957"/>
      <c r="AM1055" s="957"/>
      <c r="AN1055" s="957"/>
      <c r="AO1055" s="957"/>
      <c r="AP1055" s="957"/>
      <c r="AQ1055" s="957"/>
      <c r="AR1055" s="957"/>
      <c r="AS1055" s="957"/>
      <c r="AT1055" s="957"/>
      <c r="AU1055" s="957"/>
      <c r="AV1055" s="957"/>
      <c r="AW1055" s="957"/>
      <c r="AX1055" s="957"/>
      <c r="AY1055" s="957"/>
      <c r="AZ1055" s="957"/>
      <c r="BA1055" s="957"/>
      <c r="BB1055" s="957"/>
      <c r="BC1055" s="957"/>
      <c r="BD1055" s="957"/>
      <c r="BE1055" s="957"/>
      <c r="BF1055" s="957"/>
      <c r="BG1055" s="958"/>
      <c r="BH1055" s="4" t="s">
        <v>390</v>
      </c>
      <c r="BQ1055" s="5"/>
      <c r="BX1055" s="6"/>
    </row>
    <row r="1056" spans="1:76" ht="12" customHeight="1" x14ac:dyDescent="0.15">
      <c r="A1056" s="1"/>
      <c r="D1056" s="957"/>
      <c r="E1056" s="957"/>
      <c r="F1056" s="957"/>
      <c r="G1056" s="957"/>
      <c r="H1056" s="957"/>
      <c r="I1056" s="957"/>
      <c r="J1056" s="957"/>
      <c r="K1056" s="957"/>
      <c r="L1056" s="957"/>
      <c r="M1056" s="957"/>
      <c r="N1056" s="957"/>
      <c r="O1056" s="958"/>
      <c r="W1056" s="6"/>
      <c r="Y1056" s="957"/>
      <c r="Z1056" s="957"/>
      <c r="AA1056" s="957"/>
      <c r="AB1056" s="957"/>
      <c r="AC1056" s="957"/>
      <c r="AD1056" s="957"/>
      <c r="AE1056" s="957"/>
      <c r="AF1056" s="957"/>
      <c r="AG1056" s="957"/>
      <c r="AH1056" s="957"/>
      <c r="AI1056" s="957"/>
      <c r="AJ1056" s="957"/>
      <c r="AK1056" s="957"/>
      <c r="AL1056" s="957"/>
      <c r="AM1056" s="957"/>
      <c r="AN1056" s="957"/>
      <c r="AO1056" s="957"/>
      <c r="AP1056" s="957"/>
      <c r="AQ1056" s="957"/>
      <c r="AR1056" s="957"/>
      <c r="AS1056" s="957"/>
      <c r="AT1056" s="957"/>
      <c r="AU1056" s="957"/>
      <c r="AV1056" s="957"/>
      <c r="AW1056" s="957"/>
      <c r="AX1056" s="957"/>
      <c r="AY1056" s="957"/>
      <c r="AZ1056" s="957"/>
      <c r="BA1056" s="957"/>
      <c r="BB1056" s="957"/>
      <c r="BC1056" s="957"/>
      <c r="BD1056" s="957"/>
      <c r="BE1056" s="957"/>
      <c r="BF1056" s="957"/>
      <c r="BG1056" s="958"/>
      <c r="BH1056" s="4" t="s">
        <v>843</v>
      </c>
      <c r="BQ1056" s="5"/>
      <c r="BX1056" s="6"/>
    </row>
    <row r="1057" spans="1:76" ht="12" customHeight="1" x14ac:dyDescent="0.15">
      <c r="A1057" s="1"/>
      <c r="D1057" s="957"/>
      <c r="E1057" s="957"/>
      <c r="F1057" s="957"/>
      <c r="G1057" s="957"/>
      <c r="H1057" s="957"/>
      <c r="I1057" s="957"/>
      <c r="J1057" s="957"/>
      <c r="K1057" s="957"/>
      <c r="L1057" s="957"/>
      <c r="M1057" s="957"/>
      <c r="N1057" s="957"/>
      <c r="O1057" s="958"/>
      <c r="W1057" s="6"/>
      <c r="Y1057" s="1212" t="s">
        <v>1936</v>
      </c>
      <c r="Z1057" s="1212"/>
      <c r="AA1057" s="1212"/>
      <c r="AB1057" s="1212"/>
      <c r="AC1057" s="1212"/>
      <c r="AD1057" s="1212"/>
      <c r="AE1057" s="1212"/>
      <c r="AF1057" s="1212"/>
      <c r="AG1057" s="1212"/>
      <c r="AH1057" s="1212"/>
      <c r="AI1057" s="1212"/>
      <c r="AJ1057" s="1212"/>
      <c r="AK1057" s="1212"/>
      <c r="AL1057" s="1212"/>
      <c r="AM1057" s="1212"/>
      <c r="AN1057" s="1212"/>
      <c r="AO1057" s="1212"/>
      <c r="AP1057" s="1212"/>
      <c r="AQ1057" s="1212"/>
      <c r="AR1057" s="1212"/>
      <c r="AS1057" s="1212"/>
      <c r="AT1057" s="1212"/>
      <c r="AU1057" s="1212"/>
      <c r="AV1057" s="1212"/>
      <c r="AW1057" s="1212"/>
      <c r="AX1057" s="1212"/>
      <c r="AY1057" s="1212"/>
      <c r="AZ1057" s="1212"/>
      <c r="BA1057" s="1212"/>
      <c r="BB1057" s="1212"/>
      <c r="BC1057" s="1212"/>
      <c r="BD1057" s="1212"/>
      <c r="BE1057" s="1212"/>
      <c r="BF1057" s="1212"/>
      <c r="BG1057" s="1213"/>
      <c r="BH1057" s="821"/>
      <c r="BQ1057" s="5"/>
      <c r="BX1057" s="6"/>
    </row>
    <row r="1058" spans="1:76" ht="12" customHeight="1" x14ac:dyDescent="0.15">
      <c r="A1058" s="1"/>
      <c r="C1058" s="2"/>
      <c r="D1058" s="957"/>
      <c r="E1058" s="957"/>
      <c r="F1058" s="957"/>
      <c r="G1058" s="957"/>
      <c r="H1058" s="957"/>
      <c r="I1058" s="957"/>
      <c r="J1058" s="957"/>
      <c r="K1058" s="957"/>
      <c r="L1058" s="957"/>
      <c r="M1058" s="957"/>
      <c r="N1058" s="957"/>
      <c r="O1058" s="957"/>
      <c r="P1058" s="1"/>
      <c r="W1058" s="6"/>
      <c r="Y1058" s="1212"/>
      <c r="Z1058" s="1212"/>
      <c r="AA1058" s="1212"/>
      <c r="AB1058" s="1212"/>
      <c r="AC1058" s="1212"/>
      <c r="AD1058" s="1212"/>
      <c r="AE1058" s="1212"/>
      <c r="AF1058" s="1212"/>
      <c r="AG1058" s="1212"/>
      <c r="AH1058" s="1212"/>
      <c r="AI1058" s="1212"/>
      <c r="AJ1058" s="1212"/>
      <c r="AK1058" s="1212"/>
      <c r="AL1058" s="1212"/>
      <c r="AM1058" s="1212"/>
      <c r="AN1058" s="1212"/>
      <c r="AO1058" s="1212"/>
      <c r="AP1058" s="1212"/>
      <c r="AQ1058" s="1212"/>
      <c r="AR1058" s="1212"/>
      <c r="AS1058" s="1212"/>
      <c r="AT1058" s="1212"/>
      <c r="AU1058" s="1212"/>
      <c r="AV1058" s="1212"/>
      <c r="AW1058" s="1212"/>
      <c r="AX1058" s="1212"/>
      <c r="AY1058" s="1212"/>
      <c r="AZ1058" s="1212"/>
      <c r="BA1058" s="1212"/>
      <c r="BB1058" s="1212"/>
      <c r="BC1058" s="1212"/>
      <c r="BD1058" s="1212"/>
      <c r="BE1058" s="1212"/>
      <c r="BF1058" s="1212"/>
      <c r="BG1058" s="1213"/>
      <c r="BQ1058" s="5"/>
      <c r="BX1058" s="6"/>
    </row>
    <row r="1059" spans="1:76" ht="12" customHeight="1" x14ac:dyDescent="0.15">
      <c r="A1059" s="1"/>
      <c r="C1059" s="2"/>
      <c r="D1059" s="437"/>
      <c r="E1059" s="437"/>
      <c r="F1059" s="437"/>
      <c r="G1059" s="437"/>
      <c r="H1059" s="437"/>
      <c r="I1059" s="437"/>
      <c r="J1059" s="437"/>
      <c r="K1059" s="437"/>
      <c r="L1059" s="437"/>
      <c r="M1059" s="437"/>
      <c r="N1059" s="437"/>
      <c r="O1059" s="437"/>
      <c r="P1059" s="1"/>
      <c r="W1059" s="6"/>
      <c r="Y1059" s="1015" t="s">
        <v>1937</v>
      </c>
      <c r="Z1059" s="1015"/>
      <c r="AA1059" s="1015"/>
      <c r="AB1059" s="1015"/>
      <c r="AC1059" s="1015"/>
      <c r="AD1059" s="1015"/>
      <c r="AE1059" s="1015"/>
      <c r="AF1059" s="1015"/>
      <c r="AG1059" s="1015"/>
      <c r="AH1059" s="1015"/>
      <c r="AI1059" s="1015"/>
      <c r="AJ1059" s="1015"/>
      <c r="AK1059" s="1015"/>
      <c r="AL1059" s="1015"/>
      <c r="AM1059" s="1015"/>
      <c r="AN1059" s="1015"/>
      <c r="AO1059" s="1015"/>
      <c r="AP1059" s="1015"/>
      <c r="AQ1059" s="1015"/>
      <c r="AR1059" s="1015"/>
      <c r="AS1059" s="1015"/>
      <c r="AT1059" s="1015"/>
      <c r="AU1059" s="1015"/>
      <c r="AV1059" s="1015"/>
      <c r="AW1059" s="1015"/>
      <c r="AX1059" s="1015"/>
      <c r="AY1059" s="1015"/>
      <c r="AZ1059" s="1015"/>
      <c r="BA1059" s="1015"/>
      <c r="BB1059" s="1015"/>
      <c r="BC1059" s="1015"/>
      <c r="BD1059" s="1015"/>
      <c r="BE1059" s="1015"/>
      <c r="BF1059" s="1015"/>
      <c r="BG1059" s="1016"/>
      <c r="BQ1059" s="5"/>
      <c r="BX1059" s="6"/>
    </row>
    <row r="1060" spans="1:76" ht="12" customHeight="1" x14ac:dyDescent="0.15">
      <c r="A1060" s="1"/>
      <c r="C1060" s="2"/>
      <c r="D1060" s="437"/>
      <c r="E1060" s="437"/>
      <c r="F1060" s="437"/>
      <c r="G1060" s="437"/>
      <c r="H1060" s="437"/>
      <c r="I1060" s="437"/>
      <c r="J1060" s="437"/>
      <c r="K1060" s="437"/>
      <c r="L1060" s="437"/>
      <c r="M1060" s="437"/>
      <c r="N1060" s="437"/>
      <c r="O1060" s="437"/>
      <c r="P1060" s="1"/>
      <c r="W1060" s="6"/>
      <c r="Y1060" s="1015"/>
      <c r="Z1060" s="1015"/>
      <c r="AA1060" s="1015"/>
      <c r="AB1060" s="1015"/>
      <c r="AC1060" s="1015"/>
      <c r="AD1060" s="1015"/>
      <c r="AE1060" s="1015"/>
      <c r="AF1060" s="1015"/>
      <c r="AG1060" s="1015"/>
      <c r="AH1060" s="1015"/>
      <c r="AI1060" s="1015"/>
      <c r="AJ1060" s="1015"/>
      <c r="AK1060" s="1015"/>
      <c r="AL1060" s="1015"/>
      <c r="AM1060" s="1015"/>
      <c r="AN1060" s="1015"/>
      <c r="AO1060" s="1015"/>
      <c r="AP1060" s="1015"/>
      <c r="AQ1060" s="1015"/>
      <c r="AR1060" s="1015"/>
      <c r="AS1060" s="1015"/>
      <c r="AT1060" s="1015"/>
      <c r="AU1060" s="1015"/>
      <c r="AV1060" s="1015"/>
      <c r="AW1060" s="1015"/>
      <c r="AX1060" s="1015"/>
      <c r="AY1060" s="1015"/>
      <c r="AZ1060" s="1015"/>
      <c r="BA1060" s="1015"/>
      <c r="BB1060" s="1015"/>
      <c r="BC1060" s="1015"/>
      <c r="BD1060" s="1015"/>
      <c r="BE1060" s="1015"/>
      <c r="BF1060" s="1015"/>
      <c r="BG1060" s="1016"/>
      <c r="BQ1060" s="5"/>
      <c r="BX1060" s="6"/>
    </row>
    <row r="1061" spans="1:76" ht="12" customHeight="1" x14ac:dyDescent="0.15">
      <c r="A1061" s="1"/>
      <c r="C1061" s="2"/>
      <c r="D1061" s="437"/>
      <c r="E1061" s="437"/>
      <c r="F1061" s="437"/>
      <c r="G1061" s="437"/>
      <c r="H1061" s="437"/>
      <c r="I1061" s="437"/>
      <c r="J1061" s="437"/>
      <c r="K1061" s="437"/>
      <c r="L1061" s="437"/>
      <c r="M1061" s="437"/>
      <c r="N1061" s="437"/>
      <c r="O1061" s="437"/>
      <c r="P1061" s="1"/>
      <c r="W1061" s="6"/>
      <c r="Y1061" s="1015"/>
      <c r="Z1061" s="1015"/>
      <c r="AA1061" s="1015"/>
      <c r="AB1061" s="1015"/>
      <c r="AC1061" s="1015"/>
      <c r="AD1061" s="1015"/>
      <c r="AE1061" s="1015"/>
      <c r="AF1061" s="1015"/>
      <c r="AG1061" s="1015"/>
      <c r="AH1061" s="1015"/>
      <c r="AI1061" s="1015"/>
      <c r="AJ1061" s="1015"/>
      <c r="AK1061" s="1015"/>
      <c r="AL1061" s="1015"/>
      <c r="AM1061" s="1015"/>
      <c r="AN1061" s="1015"/>
      <c r="AO1061" s="1015"/>
      <c r="AP1061" s="1015"/>
      <c r="AQ1061" s="1015"/>
      <c r="AR1061" s="1015"/>
      <c r="AS1061" s="1015"/>
      <c r="AT1061" s="1015"/>
      <c r="AU1061" s="1015"/>
      <c r="AV1061" s="1015"/>
      <c r="AW1061" s="1015"/>
      <c r="AX1061" s="1015"/>
      <c r="AY1061" s="1015"/>
      <c r="AZ1061" s="1015"/>
      <c r="BA1061" s="1015"/>
      <c r="BB1061" s="1015"/>
      <c r="BC1061" s="1015"/>
      <c r="BD1061" s="1015"/>
      <c r="BE1061" s="1015"/>
      <c r="BF1061" s="1015"/>
      <c r="BG1061" s="1016"/>
      <c r="BQ1061" s="5"/>
      <c r="BX1061" s="6"/>
    </row>
    <row r="1062" spans="1:76" ht="12" customHeight="1" x14ac:dyDescent="0.15">
      <c r="A1062" s="1"/>
      <c r="C1062" s="2"/>
      <c r="D1062" s="437"/>
      <c r="E1062" s="437"/>
      <c r="F1062" s="437"/>
      <c r="G1062" s="437"/>
      <c r="H1062" s="437"/>
      <c r="I1062" s="437"/>
      <c r="J1062" s="437"/>
      <c r="K1062" s="437"/>
      <c r="L1062" s="437"/>
      <c r="M1062" s="437"/>
      <c r="N1062" s="437"/>
      <c r="O1062" s="437"/>
      <c r="P1062" s="1"/>
      <c r="W1062" s="6"/>
      <c r="Y1062" s="1015"/>
      <c r="Z1062" s="1015"/>
      <c r="AA1062" s="1015"/>
      <c r="AB1062" s="1015"/>
      <c r="AC1062" s="1015"/>
      <c r="AD1062" s="1015"/>
      <c r="AE1062" s="1015"/>
      <c r="AF1062" s="1015"/>
      <c r="AG1062" s="1015"/>
      <c r="AH1062" s="1015"/>
      <c r="AI1062" s="1015"/>
      <c r="AJ1062" s="1015"/>
      <c r="AK1062" s="1015"/>
      <c r="AL1062" s="1015"/>
      <c r="AM1062" s="1015"/>
      <c r="AN1062" s="1015"/>
      <c r="AO1062" s="1015"/>
      <c r="AP1062" s="1015"/>
      <c r="AQ1062" s="1015"/>
      <c r="AR1062" s="1015"/>
      <c r="AS1062" s="1015"/>
      <c r="AT1062" s="1015"/>
      <c r="AU1062" s="1015"/>
      <c r="AV1062" s="1015"/>
      <c r="AW1062" s="1015"/>
      <c r="AX1062" s="1015"/>
      <c r="AY1062" s="1015"/>
      <c r="AZ1062" s="1015"/>
      <c r="BA1062" s="1015"/>
      <c r="BB1062" s="1015"/>
      <c r="BC1062" s="1015"/>
      <c r="BD1062" s="1015"/>
      <c r="BE1062" s="1015"/>
      <c r="BF1062" s="1015"/>
      <c r="BG1062" s="1016"/>
      <c r="BQ1062" s="5"/>
      <c r="BX1062" s="6"/>
    </row>
    <row r="1063" spans="1:76" ht="12" customHeight="1" x14ac:dyDescent="0.15">
      <c r="A1063" s="1"/>
      <c r="C1063" s="2"/>
      <c r="D1063" s="437"/>
      <c r="E1063" s="437"/>
      <c r="F1063" s="437"/>
      <c r="G1063" s="437"/>
      <c r="H1063" s="437"/>
      <c r="I1063" s="437"/>
      <c r="J1063" s="437"/>
      <c r="K1063" s="437"/>
      <c r="L1063" s="437"/>
      <c r="M1063" s="437"/>
      <c r="N1063" s="437"/>
      <c r="O1063" s="437"/>
      <c r="P1063" s="1"/>
      <c r="W1063" s="6"/>
      <c r="Y1063" s="1015"/>
      <c r="Z1063" s="1015"/>
      <c r="AA1063" s="1015"/>
      <c r="AB1063" s="1015"/>
      <c r="AC1063" s="1015"/>
      <c r="AD1063" s="1015"/>
      <c r="AE1063" s="1015"/>
      <c r="AF1063" s="1015"/>
      <c r="AG1063" s="1015"/>
      <c r="AH1063" s="1015"/>
      <c r="AI1063" s="1015"/>
      <c r="AJ1063" s="1015"/>
      <c r="AK1063" s="1015"/>
      <c r="AL1063" s="1015"/>
      <c r="AM1063" s="1015"/>
      <c r="AN1063" s="1015"/>
      <c r="AO1063" s="1015"/>
      <c r="AP1063" s="1015"/>
      <c r="AQ1063" s="1015"/>
      <c r="AR1063" s="1015"/>
      <c r="AS1063" s="1015"/>
      <c r="AT1063" s="1015"/>
      <c r="AU1063" s="1015"/>
      <c r="AV1063" s="1015"/>
      <c r="AW1063" s="1015"/>
      <c r="AX1063" s="1015"/>
      <c r="AY1063" s="1015"/>
      <c r="AZ1063" s="1015"/>
      <c r="BA1063" s="1015"/>
      <c r="BB1063" s="1015"/>
      <c r="BC1063" s="1015"/>
      <c r="BD1063" s="1015"/>
      <c r="BE1063" s="1015"/>
      <c r="BF1063" s="1015"/>
      <c r="BG1063" s="1016"/>
      <c r="BQ1063" s="5"/>
      <c r="BX1063" s="6"/>
    </row>
    <row r="1064" spans="1:76" ht="12" customHeight="1" x14ac:dyDescent="0.15">
      <c r="A1064" s="1"/>
      <c r="C1064" s="2"/>
      <c r="D1064" s="437"/>
      <c r="E1064" s="437"/>
      <c r="F1064" s="437"/>
      <c r="G1064" s="437"/>
      <c r="H1064" s="437"/>
      <c r="I1064" s="437"/>
      <c r="J1064" s="437"/>
      <c r="K1064" s="437"/>
      <c r="L1064" s="437"/>
      <c r="M1064" s="437"/>
      <c r="N1064" s="437"/>
      <c r="O1064" s="437"/>
      <c r="P1064" s="1"/>
      <c r="W1064" s="6"/>
      <c r="Y1064" s="1015"/>
      <c r="Z1064" s="1015"/>
      <c r="AA1064" s="1015"/>
      <c r="AB1064" s="1015"/>
      <c r="AC1064" s="1015"/>
      <c r="AD1064" s="1015"/>
      <c r="AE1064" s="1015"/>
      <c r="AF1064" s="1015"/>
      <c r="AG1064" s="1015"/>
      <c r="AH1064" s="1015"/>
      <c r="AI1064" s="1015"/>
      <c r="AJ1064" s="1015"/>
      <c r="AK1064" s="1015"/>
      <c r="AL1064" s="1015"/>
      <c r="AM1064" s="1015"/>
      <c r="AN1064" s="1015"/>
      <c r="AO1064" s="1015"/>
      <c r="AP1064" s="1015"/>
      <c r="AQ1064" s="1015"/>
      <c r="AR1064" s="1015"/>
      <c r="AS1064" s="1015"/>
      <c r="AT1064" s="1015"/>
      <c r="AU1064" s="1015"/>
      <c r="AV1064" s="1015"/>
      <c r="AW1064" s="1015"/>
      <c r="AX1064" s="1015"/>
      <c r="AY1064" s="1015"/>
      <c r="AZ1064" s="1015"/>
      <c r="BA1064" s="1015"/>
      <c r="BB1064" s="1015"/>
      <c r="BC1064" s="1015"/>
      <c r="BD1064" s="1015"/>
      <c r="BE1064" s="1015"/>
      <c r="BF1064" s="1015"/>
      <c r="BG1064" s="1016"/>
      <c r="BQ1064" s="5"/>
      <c r="BX1064" s="6"/>
    </row>
    <row r="1065" spans="1:76" ht="12" customHeight="1" x14ac:dyDescent="0.15">
      <c r="A1065" s="1"/>
      <c r="C1065" s="2"/>
      <c r="P1065" s="1"/>
      <c r="W1065" s="6"/>
      <c r="X1065" s="8" t="s">
        <v>1375</v>
      </c>
      <c r="Y1065" s="9" t="s">
        <v>371</v>
      </c>
      <c r="Z1065" s="9"/>
      <c r="AA1065" s="9"/>
      <c r="AB1065" s="9"/>
      <c r="AC1065" s="9"/>
      <c r="AD1065" s="9"/>
      <c r="AE1065" s="9"/>
      <c r="AF1065" s="9"/>
      <c r="AG1065" s="9"/>
      <c r="AH1065" s="9"/>
      <c r="AJ1065" s="9"/>
      <c r="AK1065" s="9"/>
      <c r="AL1065" s="9"/>
      <c r="AM1065" s="9"/>
      <c r="AN1065" s="9"/>
      <c r="AO1065" s="9"/>
      <c r="AP1065" s="9"/>
      <c r="AQ1065" s="9"/>
      <c r="AR1065" s="9"/>
      <c r="BG1065" s="6"/>
      <c r="BQ1065" s="5"/>
      <c r="BX1065" s="6"/>
    </row>
    <row r="1066" spans="1:76" ht="12" customHeight="1" x14ac:dyDescent="0.15">
      <c r="A1066" s="1"/>
      <c r="P1066" s="1"/>
      <c r="W1066" s="6"/>
      <c r="Y1066" s="36" t="s">
        <v>1377</v>
      </c>
      <c r="Z1066" s="13" t="s">
        <v>370</v>
      </c>
      <c r="AA1066" s="13"/>
      <c r="AB1066" s="13"/>
      <c r="AC1066" s="13"/>
      <c r="AD1066" s="13"/>
      <c r="AE1066" s="13"/>
      <c r="AF1066" s="13"/>
      <c r="AG1066" s="13"/>
      <c r="AH1066" s="13"/>
      <c r="AI1066" s="299"/>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35"/>
      <c r="BG1066" s="6"/>
      <c r="BQ1066" s="5"/>
      <c r="BX1066" s="6"/>
    </row>
    <row r="1067" spans="1:76" ht="12" customHeight="1" x14ac:dyDescent="0.15">
      <c r="A1067" s="1"/>
      <c r="P1067" s="1"/>
      <c r="W1067" s="6"/>
      <c r="Y1067" s="1"/>
      <c r="AI1067" s="111"/>
      <c r="AO1067" s="16" t="s">
        <v>1888</v>
      </c>
      <c r="BD1067" s="2" t="s">
        <v>1302</v>
      </c>
      <c r="BF1067" s="6"/>
      <c r="BG1067" s="6"/>
      <c r="BQ1067" s="5"/>
      <c r="BX1067" s="6"/>
    </row>
    <row r="1068" spans="1:76" ht="12" customHeight="1" x14ac:dyDescent="0.15">
      <c r="A1068" s="1"/>
      <c r="P1068" s="1"/>
      <c r="W1068" s="6"/>
      <c r="Y1068" s="1"/>
      <c r="AI1068" s="111"/>
      <c r="AO1068" s="16" t="s">
        <v>1720</v>
      </c>
      <c r="BF1068" s="6"/>
      <c r="BG1068" s="6"/>
      <c r="BQ1068" s="5"/>
      <c r="BX1068" s="6"/>
    </row>
    <row r="1069" spans="1:76" ht="12" customHeight="1" x14ac:dyDescent="0.15">
      <c r="A1069" s="1"/>
      <c r="P1069" s="1"/>
      <c r="W1069" s="6"/>
      <c r="Y1069" s="1"/>
      <c r="Z1069" s="168"/>
      <c r="AA1069" s="168"/>
      <c r="AB1069" s="168"/>
      <c r="AC1069" s="168"/>
      <c r="AE1069" s="537"/>
      <c r="AF1069" s="537"/>
      <c r="AG1069" s="537"/>
      <c r="AH1069" s="537"/>
      <c r="AI1069" s="537"/>
      <c r="AJ1069" s="537"/>
      <c r="AK1069" s="537"/>
      <c r="AL1069" s="537"/>
      <c r="AM1069" s="537"/>
      <c r="AN1069" s="537"/>
      <c r="AO1069" s="537"/>
      <c r="AP1069" s="537"/>
      <c r="AQ1069" s="537"/>
      <c r="AR1069" s="537"/>
      <c r="AS1069" s="537"/>
      <c r="AT1069" s="537"/>
      <c r="AU1069" s="537"/>
      <c r="AV1069" s="537"/>
      <c r="AW1069" s="537"/>
      <c r="AX1069" s="537"/>
      <c r="AY1069" s="537"/>
      <c r="AZ1069" s="537"/>
      <c r="BA1069" s="537"/>
      <c r="BB1069" s="537"/>
      <c r="BC1069" s="537"/>
      <c r="BD1069" s="537"/>
      <c r="BE1069" s="537"/>
      <c r="BF1069" s="110"/>
      <c r="BG1069" s="6"/>
      <c r="BQ1069" s="5"/>
      <c r="BX1069" s="6"/>
    </row>
    <row r="1070" spans="1:76" ht="12" customHeight="1" x14ac:dyDescent="0.15">
      <c r="A1070" s="1"/>
      <c r="P1070" s="1"/>
      <c r="W1070" s="6"/>
      <c r="Y1070" s="1"/>
      <c r="Z1070" s="813"/>
      <c r="AA1070" s="928"/>
      <c r="AB1070" s="928"/>
      <c r="AC1070" s="928"/>
      <c r="AD1070" s="928"/>
      <c r="AE1070" s="928"/>
      <c r="AF1070" s="928"/>
      <c r="AG1070" s="928"/>
      <c r="AH1070" s="928"/>
      <c r="AI1070" s="928"/>
      <c r="AJ1070" s="928"/>
      <c r="AK1070" s="928"/>
      <c r="AL1070" s="928"/>
      <c r="AM1070" s="928"/>
      <c r="AN1070" s="928"/>
      <c r="AO1070" s="928"/>
      <c r="AP1070" s="928"/>
      <c r="AQ1070" s="928"/>
      <c r="AR1070" s="928"/>
      <c r="AS1070" s="928"/>
      <c r="AT1070" s="928"/>
      <c r="AU1070" s="928"/>
      <c r="AV1070" s="928"/>
      <c r="AW1070" s="928"/>
      <c r="AX1070" s="928"/>
      <c r="AY1070" s="928"/>
      <c r="AZ1070" s="928"/>
      <c r="BA1070" s="928"/>
      <c r="BB1070" s="928"/>
      <c r="BC1070" s="928"/>
      <c r="BD1070" s="928"/>
      <c r="BE1070" s="928"/>
      <c r="BF1070" s="929"/>
      <c r="BG1070" s="6"/>
      <c r="BQ1070" s="5"/>
      <c r="BX1070" s="6"/>
    </row>
    <row r="1071" spans="1:76" ht="12" customHeight="1" x14ac:dyDescent="0.15">
      <c r="A1071" s="1"/>
      <c r="P1071" s="1"/>
      <c r="W1071" s="6"/>
      <c r="Y1071" s="42"/>
      <c r="Z1071" s="44"/>
      <c r="AA1071" s="1098"/>
      <c r="AB1071" s="1098"/>
      <c r="AC1071" s="1098"/>
      <c r="AD1071" s="1098"/>
      <c r="AE1071" s="1098"/>
      <c r="AF1071" s="1098"/>
      <c r="AG1071" s="1098"/>
      <c r="AH1071" s="1098"/>
      <c r="AI1071" s="1098"/>
      <c r="AJ1071" s="1098"/>
      <c r="AK1071" s="1098"/>
      <c r="AL1071" s="1098"/>
      <c r="AM1071" s="1098"/>
      <c r="AN1071" s="1098"/>
      <c r="AO1071" s="1098"/>
      <c r="AP1071" s="1098"/>
      <c r="AQ1071" s="1098"/>
      <c r="AR1071" s="1098"/>
      <c r="AS1071" s="1098"/>
      <c r="AT1071" s="1098"/>
      <c r="AU1071" s="1098"/>
      <c r="AV1071" s="1098"/>
      <c r="AW1071" s="1098"/>
      <c r="AX1071" s="1098"/>
      <c r="AY1071" s="1098"/>
      <c r="AZ1071" s="1098"/>
      <c r="BA1071" s="1098"/>
      <c r="BB1071" s="1098"/>
      <c r="BC1071" s="1098"/>
      <c r="BD1071" s="1098"/>
      <c r="BE1071" s="1098"/>
      <c r="BF1071" s="1099"/>
      <c r="BG1071" s="6"/>
      <c r="BQ1071" s="5"/>
      <c r="BX1071" s="6"/>
    </row>
    <row r="1072" spans="1:76" ht="12" customHeight="1" x14ac:dyDescent="0.15">
      <c r="A1072" s="1"/>
      <c r="P1072" s="1"/>
      <c r="W1072" s="6"/>
      <c r="X1072" s="409"/>
      <c r="Y1072" s="608" t="s">
        <v>1377</v>
      </c>
      <c r="Z1072" s="373" t="s">
        <v>1699</v>
      </c>
      <c r="AA1072" s="445"/>
      <c r="AB1072" s="445"/>
      <c r="AC1072" s="445"/>
      <c r="AD1072" s="445"/>
      <c r="AE1072" s="445"/>
      <c r="AF1072" s="445"/>
      <c r="AG1072" s="445"/>
      <c r="AH1072" s="445"/>
      <c r="AI1072" s="460"/>
      <c r="AJ1072" s="445"/>
      <c r="AK1072" s="445"/>
      <c r="AL1072" s="445"/>
      <c r="AM1072" s="445"/>
      <c r="AN1072" s="445"/>
      <c r="AO1072" s="445"/>
      <c r="AP1072" s="445"/>
      <c r="AQ1072" s="445"/>
      <c r="AR1072" s="445"/>
      <c r="AS1072" s="445"/>
      <c r="AT1072" s="445"/>
      <c r="AU1072" s="445"/>
      <c r="AV1072" s="445"/>
      <c r="AW1072" s="445"/>
      <c r="AX1072" s="445"/>
      <c r="AY1072" s="445"/>
      <c r="AZ1072" s="445"/>
      <c r="BA1072" s="445"/>
      <c r="BB1072" s="445"/>
      <c r="BC1072" s="445"/>
      <c r="BD1072" s="445"/>
      <c r="BE1072" s="445"/>
      <c r="BF1072" s="372"/>
      <c r="BG1072" s="198"/>
      <c r="BQ1072" s="5"/>
      <c r="BX1072" s="6"/>
    </row>
    <row r="1073" spans="1:76" ht="12" customHeight="1" x14ac:dyDescent="0.15">
      <c r="A1073" s="1"/>
      <c r="P1073" s="1"/>
      <c r="W1073" s="6"/>
      <c r="X1073" s="409"/>
      <c r="Y1073" s="209"/>
      <c r="Z1073" s="168"/>
      <c r="AA1073" s="168"/>
      <c r="AB1073" s="168"/>
      <c r="AC1073" s="168"/>
      <c r="AD1073" s="168"/>
      <c r="AE1073" s="168"/>
      <c r="AF1073" s="168"/>
      <c r="AG1073" s="168"/>
      <c r="AH1073" s="168"/>
      <c r="AI1073" s="428"/>
      <c r="AJ1073" s="168"/>
      <c r="AK1073" s="168"/>
      <c r="AL1073" s="168"/>
      <c r="AM1073" s="168"/>
      <c r="AN1073" s="168"/>
      <c r="AO1073" s="676" t="s">
        <v>1889</v>
      </c>
      <c r="AP1073" s="168"/>
      <c r="AQ1073" s="168"/>
      <c r="AR1073" s="168"/>
      <c r="AS1073" s="168"/>
      <c r="AT1073" s="168"/>
      <c r="AU1073" s="168"/>
      <c r="AV1073" s="168"/>
      <c r="AW1073" s="168"/>
      <c r="AX1073" s="168"/>
      <c r="AY1073" s="168"/>
      <c r="AZ1073" s="168"/>
      <c r="BA1073" s="168"/>
      <c r="BB1073" s="168"/>
      <c r="BC1073" s="168"/>
      <c r="BD1073" s="168" t="s">
        <v>1302</v>
      </c>
      <c r="BE1073" s="168"/>
      <c r="BF1073" s="198"/>
      <c r="BG1073" s="198"/>
      <c r="BQ1073" s="5"/>
      <c r="BX1073" s="6"/>
    </row>
    <row r="1074" spans="1:76" ht="12" customHeight="1" x14ac:dyDescent="0.15">
      <c r="A1074" s="1"/>
      <c r="P1074" s="1"/>
      <c r="W1074" s="6"/>
      <c r="Y1074" s="1"/>
      <c r="AI1074" s="111"/>
      <c r="AO1074" s="16" t="s">
        <v>1721</v>
      </c>
      <c r="BF1074" s="6"/>
      <c r="BG1074" s="6"/>
      <c r="BQ1074" s="5"/>
      <c r="BX1074" s="6"/>
    </row>
    <row r="1075" spans="1:76" ht="12" customHeight="1" x14ac:dyDescent="0.15">
      <c r="A1075" s="1"/>
      <c r="P1075" s="1"/>
      <c r="W1075" s="6"/>
      <c r="Y1075" s="1"/>
      <c r="Z1075" s="168"/>
      <c r="AA1075" s="168"/>
      <c r="AB1075" s="168"/>
      <c r="AC1075" s="168"/>
      <c r="AE1075" s="537"/>
      <c r="AF1075" s="537"/>
      <c r="AG1075" s="537"/>
      <c r="AH1075" s="537"/>
      <c r="AI1075" s="537"/>
      <c r="AJ1075" s="537"/>
      <c r="AK1075" s="537"/>
      <c r="AL1075" s="537"/>
      <c r="AM1075" s="537"/>
      <c r="AN1075" s="537"/>
      <c r="AO1075" s="537"/>
      <c r="AP1075" s="537"/>
      <c r="AQ1075" s="537"/>
      <c r="AR1075" s="537"/>
      <c r="AS1075" s="537"/>
      <c r="AT1075" s="537"/>
      <c r="AU1075" s="537"/>
      <c r="AV1075" s="537"/>
      <c r="AW1075" s="537"/>
      <c r="AX1075" s="537"/>
      <c r="AY1075" s="537"/>
      <c r="AZ1075" s="537"/>
      <c r="BA1075" s="537"/>
      <c r="BB1075" s="537"/>
      <c r="BC1075" s="537"/>
      <c r="BD1075" s="537"/>
      <c r="BE1075" s="537"/>
      <c r="BF1075" s="110"/>
      <c r="BG1075" s="6"/>
      <c r="BQ1075" s="5"/>
      <c r="BX1075" s="6"/>
    </row>
    <row r="1076" spans="1:76" ht="12" customHeight="1" x14ac:dyDescent="0.15">
      <c r="A1076" s="1"/>
      <c r="P1076" s="1"/>
      <c r="W1076" s="6"/>
      <c r="Y1076" s="209" t="s">
        <v>14</v>
      </c>
      <c r="Z1076" s="168" t="s">
        <v>1698</v>
      </c>
      <c r="AB1076" s="665"/>
      <c r="AC1076" s="665"/>
      <c r="AD1076" s="665"/>
      <c r="AE1076" s="665"/>
      <c r="AF1076" s="665"/>
      <c r="AG1076" s="665"/>
      <c r="AH1076" s="665"/>
      <c r="AI1076" s="665"/>
      <c r="AJ1076" s="665"/>
      <c r="AK1076" s="665"/>
      <c r="AL1076" s="665"/>
      <c r="AM1076" s="665"/>
      <c r="AN1076" s="665"/>
      <c r="AO1076" s="665"/>
      <c r="AP1076" s="665"/>
      <c r="AQ1076" s="665"/>
      <c r="AR1076" s="665"/>
      <c r="AS1076" s="665"/>
      <c r="AT1076" s="665"/>
      <c r="AU1076" s="665"/>
      <c r="AV1076" s="665"/>
      <c r="AW1076" s="665"/>
      <c r="AX1076" s="665"/>
      <c r="AY1076" s="665"/>
      <c r="AZ1076" s="665"/>
      <c r="BA1076" s="665"/>
      <c r="BB1076" s="665"/>
      <c r="BC1076" s="665"/>
      <c r="BD1076" s="665"/>
      <c r="BE1076" s="665"/>
      <c r="BF1076" s="666"/>
      <c r="BG1076" s="6"/>
      <c r="BQ1076" s="5"/>
      <c r="BX1076" s="6"/>
    </row>
    <row r="1077" spans="1:76" ht="12" customHeight="1" x14ac:dyDescent="0.15">
      <c r="A1077" s="1"/>
      <c r="P1077" s="1"/>
      <c r="W1077" s="6"/>
      <c r="Y1077" s="1"/>
      <c r="AA1077" s="665"/>
      <c r="AB1077" s="665"/>
      <c r="AC1077" s="665"/>
      <c r="AD1077" s="665"/>
      <c r="AE1077" s="665"/>
      <c r="AF1077" s="665"/>
      <c r="AG1077" s="665"/>
      <c r="AH1077" s="665"/>
      <c r="AI1077" s="665"/>
      <c r="AJ1077" s="665"/>
      <c r="AK1077" s="665"/>
      <c r="AL1077" s="665"/>
      <c r="AM1077" s="665"/>
      <c r="AN1077" s="665"/>
      <c r="AO1077" s="665"/>
      <c r="AP1077" s="665"/>
      <c r="AQ1077" s="665"/>
      <c r="AR1077" s="665"/>
      <c r="AS1077" s="665"/>
      <c r="AT1077" s="665"/>
      <c r="AU1077" s="665"/>
      <c r="AV1077" s="665"/>
      <c r="AW1077" s="665"/>
      <c r="AX1077" s="665"/>
      <c r="AY1077" s="665"/>
      <c r="AZ1077" s="665"/>
      <c r="BA1077" s="665"/>
      <c r="BB1077" s="665"/>
      <c r="BC1077" s="665"/>
      <c r="BD1077" s="665"/>
      <c r="BE1077" s="665"/>
      <c r="BF1077" s="666"/>
      <c r="BG1077" s="6"/>
      <c r="BQ1077" s="5"/>
      <c r="BX1077" s="6"/>
    </row>
    <row r="1078" spans="1:76" ht="12" customHeight="1" x14ac:dyDescent="0.15">
      <c r="A1078" s="1"/>
      <c r="P1078" s="1"/>
      <c r="W1078" s="6"/>
      <c r="Y1078" s="1"/>
      <c r="AA1078" s="665"/>
      <c r="AB1078" s="665"/>
      <c r="AC1078" s="665"/>
      <c r="AD1078" s="665"/>
      <c r="AE1078" s="665"/>
      <c r="AF1078" s="665"/>
      <c r="AG1078" s="665"/>
      <c r="AH1078" s="665"/>
      <c r="AI1078" s="665"/>
      <c r="AJ1078" s="665"/>
      <c r="AK1078" s="665"/>
      <c r="AL1078" s="665"/>
      <c r="AM1078" s="665"/>
      <c r="AN1078" s="665"/>
      <c r="AO1078" s="665"/>
      <c r="AP1078" s="665"/>
      <c r="AQ1078" s="665"/>
      <c r="AR1078" s="665"/>
      <c r="AS1078" s="665"/>
      <c r="AT1078" s="665"/>
      <c r="AU1078" s="665"/>
      <c r="AV1078" s="665"/>
      <c r="AW1078" s="665"/>
      <c r="AX1078" s="665"/>
      <c r="AY1078" s="665"/>
      <c r="AZ1078" s="665"/>
      <c r="BA1078" s="665"/>
      <c r="BB1078" s="665"/>
      <c r="BC1078" s="665"/>
      <c r="BD1078" s="665"/>
      <c r="BE1078" s="665"/>
      <c r="BF1078" s="666"/>
      <c r="BG1078" s="6"/>
      <c r="BQ1078" s="5"/>
      <c r="BX1078" s="6"/>
    </row>
    <row r="1079" spans="1:76" ht="12" customHeight="1" x14ac:dyDescent="0.15">
      <c r="A1079" s="1"/>
      <c r="P1079" s="1"/>
      <c r="W1079" s="6"/>
      <c r="Y1079" s="13"/>
      <c r="Z1079" s="828"/>
      <c r="AA1079" s="1210"/>
      <c r="AB1079" s="1211"/>
      <c r="AC1079" s="1211"/>
      <c r="AD1079" s="1211"/>
      <c r="AE1079" s="1211"/>
      <c r="AF1079" s="1211"/>
      <c r="AG1079" s="1211"/>
      <c r="AH1079" s="1211"/>
      <c r="AI1079" s="1211"/>
      <c r="AJ1079" s="1211"/>
      <c r="AK1079" s="1211"/>
      <c r="AL1079" s="1211"/>
      <c r="AM1079" s="1211"/>
      <c r="AN1079" s="1211"/>
      <c r="AO1079" s="1211"/>
      <c r="AP1079" s="1211"/>
      <c r="AQ1079" s="1211"/>
      <c r="AR1079" s="1211"/>
      <c r="AS1079" s="1211"/>
      <c r="AT1079" s="1211"/>
      <c r="AU1079" s="1211"/>
      <c r="AV1079" s="1211"/>
      <c r="AW1079" s="1211"/>
      <c r="AX1079" s="1211"/>
      <c r="AY1079" s="1211"/>
      <c r="AZ1079" s="1211"/>
      <c r="BA1079" s="1211"/>
      <c r="BB1079" s="1211"/>
      <c r="BC1079" s="1211"/>
      <c r="BD1079" s="1211"/>
      <c r="BE1079" s="1211"/>
      <c r="BF1079" s="1211"/>
      <c r="BG1079" s="6"/>
      <c r="BQ1079" s="5"/>
      <c r="BX1079" s="6"/>
    </row>
    <row r="1080" spans="1:76" ht="12" customHeight="1" x14ac:dyDescent="0.15">
      <c r="A1080" s="1"/>
      <c r="P1080" s="1"/>
      <c r="W1080" s="6"/>
      <c r="AA1080" s="912"/>
      <c r="AB1080" s="912"/>
      <c r="AC1080" s="912"/>
      <c r="AD1080" s="912"/>
      <c r="AE1080" s="912"/>
      <c r="AF1080" s="912"/>
      <c r="AG1080" s="912"/>
      <c r="AH1080" s="912"/>
      <c r="AI1080" s="912"/>
      <c r="AJ1080" s="912"/>
      <c r="AK1080" s="912"/>
      <c r="AL1080" s="912"/>
      <c r="AM1080" s="912"/>
      <c r="AN1080" s="912"/>
      <c r="AO1080" s="912"/>
      <c r="AP1080" s="912"/>
      <c r="AQ1080" s="912"/>
      <c r="AR1080" s="912"/>
      <c r="AS1080" s="912"/>
      <c r="AT1080" s="912"/>
      <c r="AU1080" s="912"/>
      <c r="AV1080" s="912"/>
      <c r="AW1080" s="912"/>
      <c r="AX1080" s="912"/>
      <c r="AY1080" s="912"/>
      <c r="AZ1080" s="912"/>
      <c r="BA1080" s="912"/>
      <c r="BB1080" s="912"/>
      <c r="BC1080" s="912"/>
      <c r="BD1080" s="912"/>
      <c r="BE1080" s="912"/>
      <c r="BF1080" s="912"/>
      <c r="BG1080" s="6"/>
      <c r="BQ1080" s="5"/>
      <c r="BX1080" s="6"/>
    </row>
    <row r="1081" spans="1:76" ht="12" customHeight="1" x14ac:dyDescent="0.15">
      <c r="A1081" s="532"/>
      <c r="B1081" s="181"/>
      <c r="C1081" s="829"/>
      <c r="D1081" s="168"/>
      <c r="E1081" s="168"/>
      <c r="F1081" s="168"/>
      <c r="G1081" s="168"/>
      <c r="H1081" s="168"/>
      <c r="I1081" s="168"/>
      <c r="J1081" s="168"/>
      <c r="K1081" s="168"/>
      <c r="L1081" s="168"/>
      <c r="M1081" s="168"/>
      <c r="N1081" s="168"/>
      <c r="O1081" s="198"/>
      <c r="P1081" s="168"/>
      <c r="Q1081" s="168"/>
      <c r="R1081" s="168"/>
      <c r="S1081" s="168"/>
      <c r="T1081" s="168"/>
      <c r="U1081" s="168"/>
      <c r="V1081" s="168"/>
      <c r="W1081" s="198"/>
      <c r="X1081" s="181"/>
      <c r="Y1081" s="181"/>
      <c r="Z1081" s="181"/>
      <c r="AA1081" s="181"/>
      <c r="AB1081" s="181"/>
      <c r="AC1081" s="181"/>
      <c r="AD1081" s="181"/>
      <c r="AE1081" s="181"/>
      <c r="AF1081" s="181"/>
      <c r="AG1081" s="181"/>
      <c r="AH1081" s="181"/>
      <c r="AI1081" s="181"/>
      <c r="AJ1081" s="181"/>
      <c r="AK1081" s="181"/>
      <c r="AL1081" s="181"/>
      <c r="AM1081" s="181"/>
      <c r="AN1081" s="181"/>
      <c r="AO1081" s="181"/>
      <c r="AP1081" s="181"/>
      <c r="AQ1081" s="181"/>
      <c r="AR1081" s="181"/>
      <c r="AS1081" s="181"/>
      <c r="AT1081" s="181"/>
      <c r="AU1081" s="181"/>
      <c r="AV1081" s="181"/>
      <c r="AW1081" s="181"/>
      <c r="AX1081" s="181"/>
      <c r="AY1081" s="181"/>
      <c r="AZ1081" s="181"/>
      <c r="BA1081" s="181"/>
      <c r="BB1081" s="181"/>
      <c r="BC1081" s="181"/>
      <c r="BD1081" s="181"/>
      <c r="BE1081" s="181"/>
      <c r="BF1081" s="181"/>
      <c r="BG1081" s="533"/>
      <c r="BH1081" s="830"/>
      <c r="BI1081" s="344"/>
      <c r="BJ1081" s="344"/>
      <c r="BK1081" s="344"/>
      <c r="BL1081" s="344"/>
      <c r="BM1081" s="344"/>
      <c r="BN1081" s="344"/>
      <c r="BO1081" s="344"/>
      <c r="BP1081" s="344"/>
      <c r="BQ1081" s="826"/>
      <c r="BR1081" s="534"/>
      <c r="BS1081" s="174"/>
      <c r="BT1081" s="174"/>
      <c r="BU1081" s="174"/>
      <c r="BV1081" s="174"/>
      <c r="BW1081" s="174"/>
      <c r="BX1081" s="175"/>
    </row>
    <row r="1082" spans="1:76" ht="12" customHeight="1" x14ac:dyDescent="0.15">
      <c r="A1082" s="532"/>
      <c r="B1082" s="181"/>
      <c r="C1082" s="181" t="s">
        <v>877</v>
      </c>
      <c r="D1082" s="1015" t="s">
        <v>1610</v>
      </c>
      <c r="E1082" s="1015"/>
      <c r="F1082" s="1015"/>
      <c r="G1082" s="1015"/>
      <c r="H1082" s="1015"/>
      <c r="I1082" s="1015"/>
      <c r="J1082" s="1015"/>
      <c r="K1082" s="1015"/>
      <c r="L1082" s="1015"/>
      <c r="M1082" s="1015"/>
      <c r="N1082" s="1015"/>
      <c r="O1082" s="1016"/>
      <c r="P1082" s="197"/>
      <c r="Q1082" s="168" t="s">
        <v>12</v>
      </c>
      <c r="R1082" s="168"/>
      <c r="S1082" s="409" t="s">
        <v>14</v>
      </c>
      <c r="T1082" s="430"/>
      <c r="U1082" s="930" t="s">
        <v>13</v>
      </c>
      <c r="V1082" s="1191"/>
      <c r="W1082" s="1192"/>
      <c r="X1082" s="181" t="s">
        <v>15</v>
      </c>
      <c r="Y1082" s="995" t="s">
        <v>1609</v>
      </c>
      <c r="Z1082" s="995"/>
      <c r="AA1082" s="995"/>
      <c r="AB1082" s="995"/>
      <c r="AC1082" s="995"/>
      <c r="AD1082" s="995"/>
      <c r="AE1082" s="995"/>
      <c r="AF1082" s="995"/>
      <c r="AG1082" s="995"/>
      <c r="AH1082" s="995"/>
      <c r="AI1082" s="995"/>
      <c r="AJ1082" s="995"/>
      <c r="AK1082" s="995"/>
      <c r="AL1082" s="995"/>
      <c r="AM1082" s="995"/>
      <c r="AN1082" s="995"/>
      <c r="AO1082" s="995"/>
      <c r="AP1082" s="995"/>
      <c r="AQ1082" s="995"/>
      <c r="AR1082" s="995"/>
      <c r="AS1082" s="995"/>
      <c r="AT1082" s="995"/>
      <c r="AU1082" s="995"/>
      <c r="AV1082" s="995"/>
      <c r="AW1082" s="995"/>
      <c r="AX1082" s="995"/>
      <c r="AY1082" s="995"/>
      <c r="AZ1082" s="995"/>
      <c r="BA1082" s="995"/>
      <c r="BB1082" s="995"/>
      <c r="BC1082" s="995"/>
      <c r="BD1082" s="995"/>
      <c r="BE1082" s="995"/>
      <c r="BF1082" s="995"/>
      <c r="BG1082" s="533"/>
      <c r="BH1082" s="535" t="s">
        <v>1700</v>
      </c>
      <c r="BI1082" s="827"/>
      <c r="BJ1082" s="827"/>
      <c r="BK1082" s="827"/>
      <c r="BL1082" s="827"/>
      <c r="BM1082" s="827"/>
      <c r="BN1082" s="827"/>
      <c r="BO1082" s="827"/>
      <c r="BP1082" s="827"/>
      <c r="BQ1082" s="484"/>
      <c r="BR1082" s="534"/>
      <c r="BS1082" s="174"/>
      <c r="BT1082" s="174"/>
      <c r="BU1082" s="174"/>
      <c r="BV1082" s="174"/>
      <c r="BW1082" s="174"/>
      <c r="BX1082" s="175"/>
    </row>
    <row r="1083" spans="1:76" ht="12" customHeight="1" x14ac:dyDescent="0.15">
      <c r="A1083" s="532"/>
      <c r="B1083" s="181"/>
      <c r="C1083" s="181"/>
      <c r="D1083" s="1015"/>
      <c r="E1083" s="1015"/>
      <c r="F1083" s="1015"/>
      <c r="G1083" s="1015"/>
      <c r="H1083" s="1015"/>
      <c r="I1083" s="1015"/>
      <c r="J1083" s="1015"/>
      <c r="K1083" s="1015"/>
      <c r="L1083" s="1015"/>
      <c r="M1083" s="1015"/>
      <c r="N1083" s="1015"/>
      <c r="O1083" s="1016"/>
      <c r="P1083" s="181"/>
      <c r="Q1083" s="181"/>
      <c r="R1083" s="181"/>
      <c r="S1083" s="181"/>
      <c r="T1083" s="181"/>
      <c r="U1083" s="181"/>
      <c r="V1083" s="181"/>
      <c r="W1083" s="533"/>
      <c r="X1083" s="181"/>
      <c r="Y1083" s="995"/>
      <c r="Z1083" s="995"/>
      <c r="AA1083" s="995"/>
      <c r="AB1083" s="995"/>
      <c r="AC1083" s="995"/>
      <c r="AD1083" s="995"/>
      <c r="AE1083" s="995"/>
      <c r="AF1083" s="995"/>
      <c r="AG1083" s="995"/>
      <c r="AH1083" s="995"/>
      <c r="AI1083" s="995"/>
      <c r="AJ1083" s="995"/>
      <c r="AK1083" s="995"/>
      <c r="AL1083" s="995"/>
      <c r="AM1083" s="995"/>
      <c r="AN1083" s="995"/>
      <c r="AO1083" s="995"/>
      <c r="AP1083" s="995"/>
      <c r="AQ1083" s="995"/>
      <c r="AR1083" s="995"/>
      <c r="AS1083" s="995"/>
      <c r="AT1083" s="995"/>
      <c r="AU1083" s="995"/>
      <c r="AV1083" s="995"/>
      <c r="AW1083" s="995"/>
      <c r="AX1083" s="995"/>
      <c r="AY1083" s="995"/>
      <c r="AZ1083" s="995"/>
      <c r="BA1083" s="995"/>
      <c r="BB1083" s="995"/>
      <c r="BC1083" s="995"/>
      <c r="BD1083" s="995"/>
      <c r="BE1083" s="995"/>
      <c r="BF1083" s="995"/>
      <c r="BG1083" s="533"/>
      <c r="BH1083" s="824"/>
      <c r="BI1083" s="537"/>
      <c r="BJ1083" s="537"/>
      <c r="BK1083" s="537"/>
      <c r="BL1083" s="537"/>
      <c r="BM1083" s="537"/>
      <c r="BN1083" s="537"/>
      <c r="BO1083" s="537"/>
      <c r="BP1083" s="537"/>
      <c r="BQ1083" s="538"/>
      <c r="BR1083" s="536"/>
      <c r="BS1083" s="537"/>
      <c r="BT1083" s="537"/>
      <c r="BU1083" s="537"/>
      <c r="BV1083" s="537"/>
      <c r="BW1083" s="537"/>
      <c r="BX1083" s="538"/>
    </row>
    <row r="1084" spans="1:76" ht="12" customHeight="1" x14ac:dyDescent="0.15">
      <c r="A1084" s="532"/>
      <c r="B1084" s="181"/>
      <c r="C1084" s="181"/>
      <c r="D1084" s="181"/>
      <c r="E1084" s="181"/>
      <c r="F1084" s="181"/>
      <c r="G1084" s="181"/>
      <c r="H1084" s="181"/>
      <c r="I1084" s="181"/>
      <c r="J1084" s="181"/>
      <c r="K1084" s="181"/>
      <c r="L1084" s="181"/>
      <c r="M1084" s="181"/>
      <c r="N1084" s="181"/>
      <c r="O1084" s="533"/>
      <c r="P1084" s="181"/>
      <c r="Q1084" s="181"/>
      <c r="R1084" s="181"/>
      <c r="S1084" s="181"/>
      <c r="T1084" s="181"/>
      <c r="U1084" s="181"/>
      <c r="V1084" s="181"/>
      <c r="W1084" s="533"/>
      <c r="X1084" s="181"/>
      <c r="Y1084" s="181" t="s">
        <v>1653</v>
      </c>
      <c r="Z1084" s="181"/>
      <c r="AA1084" s="181" t="s">
        <v>1652</v>
      </c>
      <c r="AB1084" s="181"/>
      <c r="AC1084" s="181"/>
      <c r="AD1084" s="181"/>
      <c r="AE1084" s="181"/>
      <c r="AF1084" s="181"/>
      <c r="AG1084" s="168"/>
      <c r="AH1084" s="181"/>
      <c r="AI1084" s="181"/>
      <c r="AJ1084" s="181"/>
      <c r="AK1084" s="181" t="s">
        <v>1654</v>
      </c>
      <c r="AL1084" s="181"/>
      <c r="AM1084" s="181"/>
      <c r="AN1084" s="181"/>
      <c r="AO1084" s="181"/>
      <c r="AP1084" s="181"/>
      <c r="AQ1084" s="181"/>
      <c r="AR1084" s="181"/>
      <c r="AS1084" s="181" t="s">
        <v>1655</v>
      </c>
      <c r="AT1084" s="181"/>
      <c r="AU1084" s="181"/>
      <c r="AV1084" s="181"/>
      <c r="AW1084" s="181"/>
      <c r="AX1084" s="181"/>
      <c r="AY1084" s="181"/>
      <c r="AZ1084" s="181"/>
      <c r="BA1084" s="181"/>
      <c r="BB1084" s="181"/>
      <c r="BC1084" s="181"/>
      <c r="BD1084" s="181"/>
      <c r="BE1084" s="181"/>
      <c r="BF1084" s="181"/>
      <c r="BG1084" s="533"/>
      <c r="BH1084" s="822"/>
      <c r="BI1084" s="537"/>
      <c r="BJ1084" s="537"/>
      <c r="BK1084" s="537"/>
      <c r="BL1084" s="537"/>
      <c r="BM1084" s="537"/>
      <c r="BN1084" s="537"/>
      <c r="BO1084" s="537"/>
      <c r="BP1084" s="537"/>
      <c r="BQ1084" s="538"/>
      <c r="BR1084" s="536"/>
      <c r="BS1084" s="537"/>
      <c r="BT1084" s="537"/>
      <c r="BU1084" s="537"/>
      <c r="BV1084" s="537"/>
      <c r="BW1084" s="537"/>
      <c r="BX1084" s="538"/>
    </row>
    <row r="1085" spans="1:76" ht="12" customHeight="1" x14ac:dyDescent="0.15">
      <c r="A1085" s="532"/>
      <c r="B1085" s="181"/>
      <c r="C1085" s="181"/>
      <c r="D1085" s="181"/>
      <c r="E1085" s="181"/>
      <c r="F1085" s="181"/>
      <c r="G1085" s="181"/>
      <c r="H1085" s="181"/>
      <c r="I1085" s="181"/>
      <c r="J1085" s="181"/>
      <c r="K1085" s="181"/>
      <c r="L1085" s="181"/>
      <c r="M1085" s="181"/>
      <c r="N1085" s="181"/>
      <c r="O1085" s="533"/>
      <c r="P1085" s="181"/>
      <c r="Q1085" s="181"/>
      <c r="R1085" s="181"/>
      <c r="S1085" s="181"/>
      <c r="T1085" s="181"/>
      <c r="U1085" s="181"/>
      <c r="V1085" s="181"/>
      <c r="W1085" s="533"/>
      <c r="X1085" s="181"/>
      <c r="Y1085" s="181"/>
      <c r="Z1085" s="181"/>
      <c r="AA1085" s="181"/>
      <c r="AB1085" s="181"/>
      <c r="AC1085" s="181"/>
      <c r="AD1085" s="181"/>
      <c r="AE1085" s="181"/>
      <c r="AF1085" s="181"/>
      <c r="AG1085" s="181"/>
      <c r="AH1085" s="181"/>
      <c r="AI1085" s="181"/>
      <c r="AJ1085" s="181"/>
      <c r="AK1085" s="181"/>
      <c r="AL1085" s="181"/>
      <c r="AM1085" s="181"/>
      <c r="AN1085" s="181"/>
      <c r="AO1085" s="181"/>
      <c r="AP1085" s="181"/>
      <c r="AQ1085" s="181"/>
      <c r="AR1085" s="181"/>
      <c r="AS1085" s="181"/>
      <c r="AT1085" s="181"/>
      <c r="AU1085" s="181"/>
      <c r="AV1085" s="181"/>
      <c r="AW1085" s="181"/>
      <c r="AX1085" s="181"/>
      <c r="AY1085" s="181"/>
      <c r="AZ1085" s="181"/>
      <c r="BA1085" s="181"/>
      <c r="BB1085" s="181"/>
      <c r="BC1085" s="181"/>
      <c r="BD1085" s="181"/>
      <c r="BE1085" s="181"/>
      <c r="BF1085" s="181"/>
      <c r="BG1085" s="533"/>
      <c r="BH1085" s="824"/>
      <c r="BI1085" s="537"/>
      <c r="BJ1085" s="537"/>
      <c r="BK1085" s="537"/>
      <c r="BL1085" s="537"/>
      <c r="BM1085" s="537"/>
      <c r="BN1085" s="537"/>
      <c r="BO1085" s="537"/>
      <c r="BP1085" s="537"/>
      <c r="BQ1085" s="538"/>
      <c r="BR1085" s="536"/>
      <c r="BS1085" s="537"/>
      <c r="BT1085" s="537"/>
      <c r="BU1085" s="537"/>
      <c r="BV1085" s="537"/>
      <c r="BW1085" s="537"/>
      <c r="BX1085" s="538"/>
    </row>
    <row r="1086" spans="1:76" ht="12" customHeight="1" x14ac:dyDescent="0.15">
      <c r="A1086" s="831"/>
      <c r="B1086" s="539"/>
      <c r="C1086" s="539"/>
      <c r="D1086" s="539"/>
      <c r="E1086" s="539"/>
      <c r="F1086" s="539"/>
      <c r="G1086" s="539"/>
      <c r="H1086" s="539"/>
      <c r="I1086" s="539"/>
      <c r="J1086" s="539"/>
      <c r="K1086" s="539"/>
      <c r="L1086" s="539"/>
      <c r="M1086" s="539"/>
      <c r="N1086" s="539"/>
      <c r="O1086" s="832"/>
      <c r="P1086" s="539"/>
      <c r="Q1086" s="539"/>
      <c r="R1086" s="539"/>
      <c r="S1086" s="539"/>
      <c r="T1086" s="539"/>
      <c r="U1086" s="539"/>
      <c r="V1086" s="539"/>
      <c r="W1086" s="832"/>
      <c r="X1086" s="539"/>
      <c r="Y1086" s="539"/>
      <c r="Z1086" s="539"/>
      <c r="AA1086" s="539"/>
      <c r="AB1086" s="539"/>
      <c r="AC1086" s="539"/>
      <c r="AD1086" s="539"/>
      <c r="AE1086" s="539"/>
      <c r="AF1086" s="539"/>
      <c r="AG1086" s="539"/>
      <c r="AH1086" s="539"/>
      <c r="AI1086" s="539"/>
      <c r="AJ1086" s="539"/>
      <c r="AK1086" s="539"/>
      <c r="AL1086" s="539"/>
      <c r="AM1086" s="539"/>
      <c r="AN1086" s="539"/>
      <c r="AO1086" s="539"/>
      <c r="AP1086" s="539"/>
      <c r="AQ1086" s="539"/>
      <c r="AR1086" s="539"/>
      <c r="AS1086" s="539"/>
      <c r="AT1086" s="539"/>
      <c r="AU1086" s="539"/>
      <c r="AV1086" s="539"/>
      <c r="AW1086" s="539"/>
      <c r="AX1086" s="539"/>
      <c r="AY1086" s="539"/>
      <c r="AZ1086" s="539"/>
      <c r="BA1086" s="539"/>
      <c r="BB1086" s="539"/>
      <c r="BC1086" s="539"/>
      <c r="BD1086" s="539"/>
      <c r="BE1086" s="539"/>
      <c r="BF1086" s="539"/>
      <c r="BG1086" s="832"/>
      <c r="BH1086" s="833"/>
      <c r="BI1086" s="833"/>
      <c r="BJ1086" s="833"/>
      <c r="BK1086" s="833"/>
      <c r="BL1086" s="833"/>
      <c r="BM1086" s="833"/>
      <c r="BN1086" s="833"/>
      <c r="BO1086" s="834"/>
      <c r="BP1086" s="834"/>
      <c r="BQ1086" s="835"/>
      <c r="BR1086" s="834"/>
      <c r="BS1086" s="834"/>
      <c r="BT1086" s="834"/>
      <c r="BU1086" s="834"/>
      <c r="BV1086" s="834"/>
      <c r="BW1086" s="834"/>
      <c r="BX1086" s="835"/>
    </row>
    <row r="1087" spans="1:76" ht="12" customHeight="1" x14ac:dyDescent="0.15">
      <c r="A1087" s="532"/>
      <c r="B1087" s="181"/>
      <c r="C1087" s="181"/>
      <c r="D1087" s="181"/>
      <c r="E1087" s="181"/>
      <c r="F1087" s="181"/>
      <c r="G1087" s="181"/>
      <c r="H1087" s="181"/>
      <c r="I1087" s="181"/>
      <c r="J1087" s="181"/>
      <c r="K1087" s="181"/>
      <c r="L1087" s="181"/>
      <c r="M1087" s="181"/>
      <c r="N1087" s="181"/>
      <c r="O1087" s="533"/>
      <c r="P1087" s="181"/>
      <c r="Q1087" s="181"/>
      <c r="R1087" s="181"/>
      <c r="S1087" s="181"/>
      <c r="T1087" s="181"/>
      <c r="U1087" s="181"/>
      <c r="V1087" s="181"/>
      <c r="W1087" s="533"/>
      <c r="X1087" s="181"/>
      <c r="Y1087" s="181"/>
      <c r="Z1087" s="181"/>
      <c r="AA1087" s="181"/>
      <c r="AB1087" s="181"/>
      <c r="AC1087" s="181"/>
      <c r="AD1087" s="181"/>
      <c r="AE1087" s="181"/>
      <c r="AF1087" s="181"/>
      <c r="AG1087" s="181"/>
      <c r="AH1087" s="181"/>
      <c r="AI1087" s="181"/>
      <c r="AJ1087" s="181"/>
      <c r="AK1087" s="181"/>
      <c r="AL1087" s="181"/>
      <c r="AM1087" s="181"/>
      <c r="AN1087" s="181"/>
      <c r="AO1087" s="181"/>
      <c r="AP1087" s="181"/>
      <c r="AQ1087" s="181"/>
      <c r="AR1087" s="181"/>
      <c r="AS1087" s="181"/>
      <c r="AT1087" s="181"/>
      <c r="AU1087" s="181"/>
      <c r="AV1087" s="181"/>
      <c r="AW1087" s="181"/>
      <c r="AX1087" s="181"/>
      <c r="AY1087" s="181"/>
      <c r="AZ1087" s="181"/>
      <c r="BA1087" s="181"/>
      <c r="BB1087" s="181"/>
      <c r="BC1087" s="181"/>
      <c r="BD1087" s="181"/>
      <c r="BE1087" s="181"/>
      <c r="BF1087" s="181"/>
      <c r="BG1087" s="533"/>
      <c r="BH1087" s="822"/>
      <c r="BI1087" s="822"/>
      <c r="BJ1087" s="822"/>
      <c r="BK1087" s="822"/>
      <c r="BL1087" s="822"/>
      <c r="BM1087" s="822"/>
      <c r="BN1087" s="822"/>
      <c r="BO1087" s="537"/>
      <c r="BP1087" s="537"/>
      <c r="BQ1087" s="538"/>
      <c r="BR1087" s="537"/>
      <c r="BS1087" s="537"/>
      <c r="BT1087" s="537"/>
      <c r="BU1087" s="537"/>
      <c r="BV1087" s="537"/>
      <c r="BW1087" s="537"/>
      <c r="BX1087" s="538"/>
    </row>
    <row r="1088" spans="1:76" ht="12" customHeight="1" x14ac:dyDescent="0.15">
      <c r="A1088" s="532"/>
      <c r="B1088" s="181"/>
      <c r="C1088" s="181"/>
      <c r="D1088" s="181"/>
      <c r="E1088" s="181"/>
      <c r="F1088" s="181"/>
      <c r="G1088" s="181"/>
      <c r="H1088" s="181"/>
      <c r="I1088" s="181"/>
      <c r="J1088" s="181"/>
      <c r="K1088" s="181"/>
      <c r="L1088" s="181"/>
      <c r="M1088" s="181"/>
      <c r="N1088" s="181"/>
      <c r="O1088" s="533"/>
      <c r="P1088" s="181"/>
      <c r="Q1088" s="181"/>
      <c r="R1088" s="181"/>
      <c r="S1088" s="181"/>
      <c r="T1088" s="181"/>
      <c r="U1088" s="181"/>
      <c r="V1088" s="181"/>
      <c r="W1088" s="533"/>
      <c r="X1088" s="181"/>
      <c r="Y1088" s="181"/>
      <c r="Z1088" s="181"/>
      <c r="AA1088" s="181"/>
      <c r="AB1088" s="181"/>
      <c r="AC1088" s="181"/>
      <c r="AD1088" s="181"/>
      <c r="AE1088" s="181"/>
      <c r="AF1088" s="181"/>
      <c r="AG1088" s="181"/>
      <c r="AH1088" s="181"/>
      <c r="AI1088" s="181"/>
      <c r="AJ1088" s="181"/>
      <c r="AK1088" s="181"/>
      <c r="AL1088" s="181"/>
      <c r="AM1088" s="181"/>
      <c r="AN1088" s="181"/>
      <c r="AO1088" s="181"/>
      <c r="AP1088" s="181"/>
      <c r="AQ1088" s="181"/>
      <c r="AR1088" s="181"/>
      <c r="AS1088" s="181"/>
      <c r="AT1088" s="181"/>
      <c r="AU1088" s="181"/>
      <c r="AV1088" s="181"/>
      <c r="AW1088" s="181"/>
      <c r="AX1088" s="181"/>
      <c r="AY1088" s="181"/>
      <c r="AZ1088" s="181"/>
      <c r="BA1088" s="181"/>
      <c r="BB1088" s="181"/>
      <c r="BC1088" s="181"/>
      <c r="BD1088" s="181"/>
      <c r="BE1088" s="181"/>
      <c r="BF1088" s="181"/>
      <c r="BG1088" s="533"/>
      <c r="BH1088" s="822"/>
      <c r="BI1088" s="822"/>
      <c r="BJ1088" s="822"/>
      <c r="BK1088" s="822"/>
      <c r="BL1088" s="822"/>
      <c r="BM1088" s="822"/>
      <c r="BN1088" s="822"/>
      <c r="BO1088" s="537"/>
      <c r="BP1088" s="537"/>
      <c r="BQ1088" s="538"/>
      <c r="BR1088" s="537"/>
      <c r="BS1088" s="537"/>
      <c r="BT1088" s="537"/>
      <c r="BU1088" s="537"/>
      <c r="BV1088" s="537"/>
      <c r="BW1088" s="537"/>
      <c r="BX1088" s="538"/>
    </row>
    <row r="1089" spans="1:76" ht="12" customHeight="1" x14ac:dyDescent="0.15">
      <c r="A1089" s="1"/>
      <c r="B1089" s="7" t="s">
        <v>1383</v>
      </c>
      <c r="C1089" s="2" t="s">
        <v>348</v>
      </c>
      <c r="O1089" s="6"/>
      <c r="W1089" s="6"/>
      <c r="X1089" s="39"/>
      <c r="BG1089" s="6"/>
      <c r="BH1089" s="823"/>
      <c r="BI1089" s="823"/>
      <c r="BJ1089" s="823"/>
      <c r="BK1089" s="823"/>
      <c r="BL1089" s="823"/>
      <c r="BM1089" s="823"/>
      <c r="BN1089" s="823"/>
      <c r="BQ1089" s="5"/>
      <c r="BX1089" s="6"/>
    </row>
    <row r="1090" spans="1:76" ht="12" customHeight="1" x14ac:dyDescent="0.15">
      <c r="A1090" s="1"/>
      <c r="C1090" s="7" t="s">
        <v>1382</v>
      </c>
      <c r="D1090" s="957" t="s">
        <v>1939</v>
      </c>
      <c r="E1090" s="957"/>
      <c r="F1090" s="957"/>
      <c r="G1090" s="957"/>
      <c r="H1090" s="957"/>
      <c r="I1090" s="957"/>
      <c r="J1090" s="957"/>
      <c r="K1090" s="957"/>
      <c r="L1090" s="957"/>
      <c r="M1090" s="957"/>
      <c r="N1090" s="957"/>
      <c r="O1090" s="958"/>
      <c r="P1090" s="1"/>
      <c r="Q1090" s="2" t="s">
        <v>1380</v>
      </c>
      <c r="S1090" s="3" t="s">
        <v>1377</v>
      </c>
      <c r="T1090" s="25"/>
      <c r="U1090" s="930" t="s">
        <v>1379</v>
      </c>
      <c r="V1090" s="931"/>
      <c r="W1090" s="1034"/>
      <c r="X1090" s="3" t="s">
        <v>1378</v>
      </c>
      <c r="Y1090" s="957" t="s">
        <v>547</v>
      </c>
      <c r="Z1090" s="957"/>
      <c r="AA1090" s="957"/>
      <c r="AB1090" s="957"/>
      <c r="AC1090" s="957"/>
      <c r="AD1090" s="957"/>
      <c r="AE1090" s="957"/>
      <c r="AF1090" s="957"/>
      <c r="AG1090" s="957"/>
      <c r="AH1090" s="957"/>
      <c r="AI1090" s="957"/>
      <c r="AJ1090" s="957"/>
      <c r="AK1090" s="957"/>
      <c r="AL1090" s="957"/>
      <c r="AM1090" s="957"/>
      <c r="AN1090" s="957"/>
      <c r="AO1090" s="957"/>
      <c r="AP1090" s="957"/>
      <c r="AQ1090" s="957"/>
      <c r="AR1090" s="957"/>
      <c r="AS1090" s="957"/>
      <c r="AT1090" s="957"/>
      <c r="AU1090" s="957"/>
      <c r="AV1090" s="957"/>
      <c r="AW1090" s="957"/>
      <c r="AX1090" s="957"/>
      <c r="AY1090" s="957"/>
      <c r="AZ1090" s="957"/>
      <c r="BA1090" s="957"/>
      <c r="BB1090" s="957"/>
      <c r="BC1090" s="957"/>
      <c r="BD1090" s="957"/>
      <c r="BE1090" s="957"/>
      <c r="BF1090" s="957"/>
      <c r="BG1090" s="958"/>
      <c r="BH1090" s="536" t="s">
        <v>1908</v>
      </c>
      <c r="BI1090" s="20"/>
      <c r="BJ1090" s="20"/>
      <c r="BK1090" s="20"/>
      <c r="BL1090" s="20"/>
      <c r="BM1090" s="20"/>
      <c r="BN1090" s="20"/>
      <c r="BO1090" s="20"/>
      <c r="BP1090" s="20"/>
      <c r="BQ1090" s="21"/>
      <c r="BX1090" s="6"/>
    </row>
    <row r="1091" spans="1:76" ht="12" customHeight="1" x14ac:dyDescent="0.15">
      <c r="A1091" s="1"/>
      <c r="D1091" s="957"/>
      <c r="E1091" s="957"/>
      <c r="F1091" s="957"/>
      <c r="G1091" s="957"/>
      <c r="H1091" s="957"/>
      <c r="I1091" s="957"/>
      <c r="J1091" s="957"/>
      <c r="K1091" s="957"/>
      <c r="L1091" s="957"/>
      <c r="M1091" s="957"/>
      <c r="N1091" s="957"/>
      <c r="O1091" s="958"/>
      <c r="P1091" s="1"/>
      <c r="Q1091" s="2" t="s">
        <v>723</v>
      </c>
      <c r="W1091" s="6"/>
      <c r="Y1091" s="957"/>
      <c r="Z1091" s="957"/>
      <c r="AA1091" s="957"/>
      <c r="AB1091" s="957"/>
      <c r="AC1091" s="957"/>
      <c r="AD1091" s="957"/>
      <c r="AE1091" s="957"/>
      <c r="AF1091" s="957"/>
      <c r="AG1091" s="957"/>
      <c r="AH1091" s="957"/>
      <c r="AI1091" s="957"/>
      <c r="AJ1091" s="957"/>
      <c r="AK1091" s="957"/>
      <c r="AL1091" s="957"/>
      <c r="AM1091" s="957"/>
      <c r="AN1091" s="957"/>
      <c r="AO1091" s="957"/>
      <c r="AP1091" s="957"/>
      <c r="AQ1091" s="957"/>
      <c r="AR1091" s="957"/>
      <c r="AS1091" s="957"/>
      <c r="AT1091" s="957"/>
      <c r="AU1091" s="957"/>
      <c r="AV1091" s="957"/>
      <c r="AW1091" s="957"/>
      <c r="AX1091" s="957"/>
      <c r="AY1091" s="957"/>
      <c r="AZ1091" s="957"/>
      <c r="BA1091" s="957"/>
      <c r="BB1091" s="957"/>
      <c r="BC1091" s="957"/>
      <c r="BD1091" s="957"/>
      <c r="BE1091" s="957"/>
      <c r="BF1091" s="957"/>
      <c r="BG1091" s="958"/>
      <c r="BH1091" s="537" t="s">
        <v>1909</v>
      </c>
      <c r="BI1091" s="20"/>
      <c r="BJ1091" s="20"/>
      <c r="BK1091" s="20"/>
      <c r="BL1091" s="20"/>
      <c r="BM1091" s="20"/>
      <c r="BN1091" s="20"/>
      <c r="BO1091" s="20"/>
      <c r="BP1091" s="20"/>
      <c r="BQ1091" s="21"/>
      <c r="BX1091" s="6"/>
    </row>
    <row r="1092" spans="1:76" ht="12" customHeight="1" x14ac:dyDescent="0.15">
      <c r="A1092" s="1"/>
      <c r="D1092" s="957"/>
      <c r="E1092" s="957"/>
      <c r="F1092" s="957"/>
      <c r="G1092" s="957"/>
      <c r="H1092" s="957"/>
      <c r="I1092" s="957"/>
      <c r="J1092" s="957"/>
      <c r="K1092" s="957"/>
      <c r="L1092" s="957"/>
      <c r="M1092" s="957"/>
      <c r="N1092" s="957"/>
      <c r="O1092" s="958"/>
      <c r="W1092" s="6"/>
      <c r="Y1092" s="957"/>
      <c r="Z1092" s="957"/>
      <c r="AA1092" s="957"/>
      <c r="AB1092" s="957"/>
      <c r="AC1092" s="957"/>
      <c r="AD1092" s="957"/>
      <c r="AE1092" s="957"/>
      <c r="AF1092" s="957"/>
      <c r="AG1092" s="957"/>
      <c r="AH1092" s="957"/>
      <c r="AI1092" s="957"/>
      <c r="AJ1092" s="957"/>
      <c r="AK1092" s="957"/>
      <c r="AL1092" s="957"/>
      <c r="AM1092" s="957"/>
      <c r="AN1092" s="957"/>
      <c r="AO1092" s="957"/>
      <c r="AP1092" s="957"/>
      <c r="AQ1092" s="957"/>
      <c r="AR1092" s="957"/>
      <c r="AS1092" s="957"/>
      <c r="AT1092" s="957"/>
      <c r="AU1092" s="957"/>
      <c r="AV1092" s="957"/>
      <c r="AW1092" s="957"/>
      <c r="AX1092" s="957"/>
      <c r="AY1092" s="957"/>
      <c r="AZ1092" s="957"/>
      <c r="BA1092" s="957"/>
      <c r="BB1092" s="957"/>
      <c r="BC1092" s="957"/>
      <c r="BD1092" s="957"/>
      <c r="BE1092" s="957"/>
      <c r="BF1092" s="957"/>
      <c r="BG1092" s="958"/>
      <c r="BH1092" s="4" t="s">
        <v>1943</v>
      </c>
      <c r="BI1092" s="20"/>
      <c r="BJ1092" s="20"/>
      <c r="BK1092" s="20"/>
      <c r="BL1092" s="20"/>
      <c r="BM1092" s="20"/>
      <c r="BN1092" s="20"/>
      <c r="BO1092" s="20"/>
      <c r="BP1092" s="20"/>
      <c r="BQ1092" s="21"/>
      <c r="BX1092" s="6"/>
    </row>
    <row r="1093" spans="1:76" ht="12" customHeight="1" x14ac:dyDescent="0.15">
      <c r="A1093" s="1"/>
      <c r="D1093" s="957"/>
      <c r="E1093" s="957"/>
      <c r="F1093" s="957"/>
      <c r="G1093" s="957"/>
      <c r="H1093" s="957"/>
      <c r="I1093" s="957"/>
      <c r="J1093" s="957"/>
      <c r="K1093" s="957"/>
      <c r="L1093" s="957"/>
      <c r="M1093" s="957"/>
      <c r="N1093" s="957"/>
      <c r="O1093" s="958"/>
      <c r="W1093" s="6"/>
      <c r="X1093" s="39"/>
      <c r="BG1093" s="6"/>
      <c r="BH1093" s="4" t="s">
        <v>844</v>
      </c>
      <c r="BQ1093" s="5"/>
      <c r="BX1093" s="6"/>
    </row>
    <row r="1094" spans="1:76" ht="12" customHeight="1" x14ac:dyDescent="0.15">
      <c r="A1094" s="1"/>
      <c r="O1094" s="6"/>
      <c r="W1094" s="6"/>
      <c r="X1094" s="39"/>
      <c r="BG1094" s="6"/>
      <c r="BQ1094" s="5"/>
      <c r="BX1094" s="6"/>
    </row>
    <row r="1095" spans="1:76" ht="12" customHeight="1" x14ac:dyDescent="0.15">
      <c r="A1095" s="1"/>
      <c r="O1095" s="6"/>
      <c r="W1095" s="6"/>
      <c r="X1095" s="39"/>
      <c r="BG1095" s="6"/>
      <c r="BQ1095" s="5"/>
      <c r="BX1095" s="6"/>
    </row>
    <row r="1096" spans="1:76" ht="12" customHeight="1" x14ac:dyDescent="0.15">
      <c r="A1096" s="1"/>
      <c r="C1096" s="7" t="s">
        <v>1381</v>
      </c>
      <c r="D1096" s="957" t="s">
        <v>247</v>
      </c>
      <c r="E1096" s="957"/>
      <c r="F1096" s="957"/>
      <c r="G1096" s="957"/>
      <c r="H1096" s="957"/>
      <c r="I1096" s="957"/>
      <c r="J1096" s="957"/>
      <c r="K1096" s="957"/>
      <c r="L1096" s="957"/>
      <c r="M1096" s="957"/>
      <c r="N1096" s="957"/>
      <c r="O1096" s="958"/>
      <c r="P1096" s="1"/>
      <c r="Q1096" s="2" t="s">
        <v>1380</v>
      </c>
      <c r="S1096" s="3" t="s">
        <v>1377</v>
      </c>
      <c r="T1096" s="25"/>
      <c r="U1096" s="930" t="s">
        <v>1379</v>
      </c>
      <c r="V1096" s="931"/>
      <c r="W1096" s="1034"/>
      <c r="X1096" s="3" t="s">
        <v>1378</v>
      </c>
      <c r="Y1096" s="957" t="s">
        <v>260</v>
      </c>
      <c r="Z1096" s="957"/>
      <c r="AA1096" s="957"/>
      <c r="AB1096" s="957"/>
      <c r="AC1096" s="957"/>
      <c r="AD1096" s="957"/>
      <c r="AE1096" s="957"/>
      <c r="AF1096" s="957"/>
      <c r="AG1096" s="957"/>
      <c r="AH1096" s="957"/>
      <c r="AI1096" s="957"/>
      <c r="AJ1096" s="957"/>
      <c r="AK1096" s="957"/>
      <c r="AL1096" s="957"/>
      <c r="AM1096" s="957"/>
      <c r="AN1096" s="957"/>
      <c r="AO1096" s="957"/>
      <c r="AP1096" s="957"/>
      <c r="AQ1096" s="957"/>
      <c r="AR1096" s="957"/>
      <c r="AS1096" s="957"/>
      <c r="AT1096" s="957"/>
      <c r="AU1096" s="957"/>
      <c r="AV1096" s="957"/>
      <c r="AW1096" s="957"/>
      <c r="AX1096" s="957"/>
      <c r="AY1096" s="957"/>
      <c r="AZ1096" s="957"/>
      <c r="BA1096" s="957"/>
      <c r="BB1096" s="957"/>
      <c r="BC1096" s="957"/>
      <c r="BD1096" s="957"/>
      <c r="BE1096" s="957"/>
      <c r="BF1096" s="957"/>
      <c r="BG1096" s="958"/>
      <c r="BH1096" s="4" t="s">
        <v>1910</v>
      </c>
      <c r="BI1096" s="823"/>
      <c r="BJ1096" s="823"/>
      <c r="BK1096" s="823"/>
      <c r="BL1096" s="823"/>
      <c r="BM1096" s="823"/>
      <c r="BN1096" s="823"/>
      <c r="BO1096" s="823"/>
      <c r="BP1096" s="823"/>
      <c r="BQ1096" s="825"/>
      <c r="BX1096" s="6"/>
    </row>
    <row r="1097" spans="1:76" ht="12" customHeight="1" x14ac:dyDescent="0.15">
      <c r="A1097" s="1"/>
      <c r="D1097" s="957"/>
      <c r="E1097" s="957"/>
      <c r="F1097" s="957"/>
      <c r="G1097" s="957"/>
      <c r="H1097" s="957"/>
      <c r="I1097" s="957"/>
      <c r="J1097" s="957"/>
      <c r="K1097" s="957"/>
      <c r="L1097" s="957"/>
      <c r="M1097" s="957"/>
      <c r="N1097" s="957"/>
      <c r="O1097" s="958"/>
      <c r="P1097" s="1"/>
      <c r="Q1097" s="2" t="s">
        <v>723</v>
      </c>
      <c r="W1097" s="6"/>
      <c r="Y1097" s="957"/>
      <c r="Z1097" s="957"/>
      <c r="AA1097" s="957"/>
      <c r="AB1097" s="957"/>
      <c r="AC1097" s="957"/>
      <c r="AD1097" s="957"/>
      <c r="AE1097" s="957"/>
      <c r="AF1097" s="957"/>
      <c r="AG1097" s="957"/>
      <c r="AH1097" s="957"/>
      <c r="AI1097" s="957"/>
      <c r="AJ1097" s="957"/>
      <c r="AK1097" s="957"/>
      <c r="AL1097" s="957"/>
      <c r="AM1097" s="957"/>
      <c r="AN1097" s="957"/>
      <c r="AO1097" s="957"/>
      <c r="AP1097" s="957"/>
      <c r="AQ1097" s="957"/>
      <c r="AR1097" s="957"/>
      <c r="AS1097" s="957"/>
      <c r="AT1097" s="957"/>
      <c r="AU1097" s="957"/>
      <c r="AV1097" s="957"/>
      <c r="AW1097" s="957"/>
      <c r="AX1097" s="957"/>
      <c r="AY1097" s="957"/>
      <c r="AZ1097" s="957"/>
      <c r="BA1097" s="957"/>
      <c r="BB1097" s="957"/>
      <c r="BC1097" s="957"/>
      <c r="BD1097" s="957"/>
      <c r="BE1097" s="957"/>
      <c r="BF1097" s="957"/>
      <c r="BG1097" s="958"/>
      <c r="BH1097" s="4" t="s">
        <v>1941</v>
      </c>
      <c r="BI1097" s="823"/>
      <c r="BJ1097" s="823"/>
      <c r="BK1097" s="823"/>
      <c r="BL1097" s="823"/>
      <c r="BM1097" s="823"/>
      <c r="BN1097" s="823"/>
      <c r="BO1097" s="823"/>
      <c r="BP1097" s="823"/>
      <c r="BQ1097" s="825"/>
      <c r="BX1097" s="6"/>
    </row>
    <row r="1098" spans="1:76" ht="12" customHeight="1" x14ac:dyDescent="0.15">
      <c r="A1098" s="1"/>
      <c r="O1098" s="6"/>
      <c r="W1098" s="6"/>
      <c r="Y1098" s="957"/>
      <c r="Z1098" s="957"/>
      <c r="AA1098" s="957"/>
      <c r="AB1098" s="957"/>
      <c r="AC1098" s="957"/>
      <c r="AD1098" s="957"/>
      <c r="AE1098" s="957"/>
      <c r="AF1098" s="957"/>
      <c r="AG1098" s="957"/>
      <c r="AH1098" s="957"/>
      <c r="AI1098" s="957"/>
      <c r="AJ1098" s="957"/>
      <c r="AK1098" s="957"/>
      <c r="AL1098" s="957"/>
      <c r="AM1098" s="957"/>
      <c r="AN1098" s="957"/>
      <c r="AO1098" s="957"/>
      <c r="AP1098" s="957"/>
      <c r="AQ1098" s="957"/>
      <c r="AR1098" s="957"/>
      <c r="AS1098" s="957"/>
      <c r="AT1098" s="957"/>
      <c r="AU1098" s="957"/>
      <c r="AV1098" s="957"/>
      <c r="AW1098" s="957"/>
      <c r="AX1098" s="957"/>
      <c r="AY1098" s="957"/>
      <c r="AZ1098" s="957"/>
      <c r="BA1098" s="957"/>
      <c r="BB1098" s="957"/>
      <c r="BC1098" s="957"/>
      <c r="BD1098" s="957"/>
      <c r="BE1098" s="957"/>
      <c r="BF1098" s="957"/>
      <c r="BG1098" s="958"/>
      <c r="BH1098" s="4" t="s">
        <v>1940</v>
      </c>
      <c r="BI1098" s="823"/>
      <c r="BJ1098" s="823"/>
      <c r="BK1098" s="823"/>
      <c r="BL1098" s="823"/>
      <c r="BM1098" s="823"/>
      <c r="BN1098" s="823"/>
      <c r="BO1098" s="823"/>
      <c r="BP1098" s="823"/>
      <c r="BQ1098" s="825"/>
      <c r="BX1098" s="6"/>
    </row>
    <row r="1099" spans="1:76" ht="12" customHeight="1" x14ac:dyDescent="0.15">
      <c r="A1099" s="1"/>
      <c r="O1099" s="6"/>
      <c r="W1099" s="6"/>
      <c r="Y1099" s="3" t="s">
        <v>1377</v>
      </c>
      <c r="Z1099" s="2" t="s">
        <v>441</v>
      </c>
      <c r="BG1099" s="6"/>
      <c r="BH1099" s="4" t="s">
        <v>233</v>
      </c>
      <c r="BQ1099" s="5"/>
      <c r="BX1099" s="6"/>
    </row>
    <row r="1100" spans="1:76" ht="12" customHeight="1" x14ac:dyDescent="0.15">
      <c r="A1100" s="1"/>
      <c r="O1100" s="6"/>
      <c r="W1100" s="6"/>
      <c r="Y1100" s="3" t="s">
        <v>1377</v>
      </c>
      <c r="Z1100" s="2" t="s">
        <v>442</v>
      </c>
      <c r="BG1100" s="6"/>
      <c r="BH1100" s="4" t="s">
        <v>235</v>
      </c>
      <c r="BQ1100" s="5"/>
      <c r="BX1100" s="6"/>
    </row>
    <row r="1101" spans="1:76" ht="12" customHeight="1" x14ac:dyDescent="0.15">
      <c r="A1101" s="1"/>
      <c r="O1101" s="6"/>
      <c r="W1101" s="6"/>
      <c r="Z1101" s="3" t="s">
        <v>1376</v>
      </c>
      <c r="AA1101" s="928" t="s">
        <v>510</v>
      </c>
      <c r="AB1101" s="928"/>
      <c r="AC1101" s="928"/>
      <c r="AD1101" s="928"/>
      <c r="AE1101" s="928"/>
      <c r="AF1101" s="928"/>
      <c r="AG1101" s="928"/>
      <c r="AH1101" s="928"/>
      <c r="AI1101" s="928"/>
      <c r="AJ1101" s="928"/>
      <c r="AK1101" s="928"/>
      <c r="AL1101" s="928"/>
      <c r="AM1101" s="928"/>
      <c r="AN1101" s="928"/>
      <c r="AO1101" s="928"/>
      <c r="AP1101" s="928"/>
      <c r="AQ1101" s="928"/>
      <c r="AR1101" s="928"/>
      <c r="AS1101" s="928"/>
      <c r="AT1101" s="928"/>
      <c r="AU1101" s="928"/>
      <c r="AV1101" s="928"/>
      <c r="AW1101" s="928"/>
      <c r="AX1101" s="928"/>
      <c r="AY1101" s="928"/>
      <c r="AZ1101" s="928"/>
      <c r="BA1101" s="928"/>
      <c r="BB1101" s="928"/>
      <c r="BC1101" s="928"/>
      <c r="BD1101" s="928"/>
      <c r="BE1101" s="928"/>
      <c r="BF1101" s="928"/>
      <c r="BG1101" s="929"/>
      <c r="BQ1101" s="5"/>
      <c r="BX1101" s="6"/>
    </row>
    <row r="1102" spans="1:76" ht="12" customHeight="1" x14ac:dyDescent="0.15">
      <c r="A1102" s="1"/>
      <c r="O1102" s="6"/>
      <c r="W1102" s="6"/>
      <c r="AA1102" s="928"/>
      <c r="AB1102" s="928"/>
      <c r="AC1102" s="928"/>
      <c r="AD1102" s="928"/>
      <c r="AE1102" s="928"/>
      <c r="AF1102" s="928"/>
      <c r="AG1102" s="928"/>
      <c r="AH1102" s="928"/>
      <c r="AI1102" s="928"/>
      <c r="AJ1102" s="928"/>
      <c r="AK1102" s="928"/>
      <c r="AL1102" s="928"/>
      <c r="AM1102" s="928"/>
      <c r="AN1102" s="928"/>
      <c r="AO1102" s="928"/>
      <c r="AP1102" s="928"/>
      <c r="AQ1102" s="928"/>
      <c r="AR1102" s="928"/>
      <c r="AS1102" s="928"/>
      <c r="AT1102" s="928"/>
      <c r="AU1102" s="928"/>
      <c r="AV1102" s="928"/>
      <c r="AW1102" s="928"/>
      <c r="AX1102" s="928"/>
      <c r="AY1102" s="928"/>
      <c r="AZ1102" s="928"/>
      <c r="BA1102" s="928"/>
      <c r="BB1102" s="928"/>
      <c r="BC1102" s="928"/>
      <c r="BD1102" s="928"/>
      <c r="BE1102" s="928"/>
      <c r="BF1102" s="928"/>
      <c r="BG1102" s="929"/>
      <c r="BQ1102" s="5"/>
      <c r="BX1102" s="6"/>
    </row>
    <row r="1103" spans="1:76" ht="12" customHeight="1" x14ac:dyDescent="0.15">
      <c r="A1103" s="1"/>
      <c r="O1103" s="6"/>
      <c r="W1103" s="6"/>
      <c r="AA1103" s="928"/>
      <c r="AB1103" s="928"/>
      <c r="AC1103" s="928"/>
      <c r="AD1103" s="928"/>
      <c r="AE1103" s="928"/>
      <c r="AF1103" s="928"/>
      <c r="AG1103" s="928"/>
      <c r="AH1103" s="928"/>
      <c r="AI1103" s="928"/>
      <c r="AJ1103" s="928"/>
      <c r="AK1103" s="928"/>
      <c r="AL1103" s="928"/>
      <c r="AM1103" s="928"/>
      <c r="AN1103" s="928"/>
      <c r="AO1103" s="928"/>
      <c r="AP1103" s="928"/>
      <c r="AQ1103" s="928"/>
      <c r="AR1103" s="928"/>
      <c r="AS1103" s="928"/>
      <c r="AT1103" s="928"/>
      <c r="AU1103" s="928"/>
      <c r="AV1103" s="928"/>
      <c r="AW1103" s="928"/>
      <c r="AX1103" s="928"/>
      <c r="AY1103" s="928"/>
      <c r="AZ1103" s="928"/>
      <c r="BA1103" s="928"/>
      <c r="BB1103" s="928"/>
      <c r="BC1103" s="928"/>
      <c r="BD1103" s="928"/>
      <c r="BE1103" s="928"/>
      <c r="BF1103" s="928"/>
      <c r="BG1103" s="929"/>
      <c r="BQ1103" s="5"/>
      <c r="BX1103" s="6"/>
    </row>
    <row r="1104" spans="1:76" ht="12" customHeight="1" x14ac:dyDescent="0.15">
      <c r="A1104" s="1"/>
      <c r="O1104" s="6"/>
      <c r="W1104" s="6"/>
      <c r="X1104" s="8" t="s">
        <v>1375</v>
      </c>
      <c r="Y1104" s="9" t="s">
        <v>1596</v>
      </c>
      <c r="Z1104" s="9"/>
      <c r="AA1104" s="9"/>
      <c r="AB1104" s="9"/>
      <c r="AC1104" s="204"/>
      <c r="AD1104" s="168"/>
      <c r="AE1104" s="168"/>
      <c r="AF1104" s="168"/>
      <c r="AG1104" s="168"/>
      <c r="AH1104" s="168"/>
      <c r="AI1104" s="309"/>
      <c r="AJ1104" s="168"/>
      <c r="AK1104" s="168"/>
      <c r="AL1104" s="168"/>
      <c r="AM1104" s="168"/>
      <c r="AN1104" s="168"/>
      <c r="BG1104" s="6"/>
      <c r="BQ1104" s="5"/>
      <c r="BX1104" s="6"/>
    </row>
    <row r="1105" spans="1:76" ht="12" customHeight="1" x14ac:dyDescent="0.15">
      <c r="A1105" s="1"/>
      <c r="O1105" s="6"/>
      <c r="W1105" s="6"/>
      <c r="Y1105" s="70" t="s">
        <v>391</v>
      </c>
      <c r="Z1105" s="13"/>
      <c r="AA1105" s="13"/>
      <c r="AB1105" s="13"/>
      <c r="AC1105" s="13"/>
      <c r="AD1105" s="13"/>
      <c r="AE1105" s="13"/>
      <c r="AF1105" s="13"/>
      <c r="AG1105" s="13"/>
      <c r="AH1105" s="13"/>
      <c r="AI1105" s="487"/>
      <c r="AJ1105" s="13"/>
      <c r="AK1105" s="13"/>
      <c r="AL1105" s="13"/>
      <c r="AM1105" s="13"/>
      <c r="AN1105" s="13"/>
      <c r="AO1105" s="13"/>
      <c r="AP1105" s="13"/>
      <c r="AQ1105" s="13"/>
      <c r="AR1105" s="13"/>
      <c r="AS1105" s="13"/>
      <c r="AT1105" s="13"/>
      <c r="AU1105" s="13"/>
      <c r="AV1105" s="13"/>
      <c r="AW1105" s="13"/>
      <c r="AX1105" s="13"/>
      <c r="AY1105" s="13"/>
      <c r="AZ1105" s="13"/>
      <c r="BA1105" s="13"/>
      <c r="BB1105" s="13"/>
      <c r="BC1105" s="13"/>
      <c r="BD1105" s="13"/>
      <c r="BE1105" s="13"/>
      <c r="BF1105" s="35"/>
      <c r="BG1105" s="6"/>
      <c r="BQ1105" s="5"/>
      <c r="BX1105" s="6"/>
    </row>
    <row r="1106" spans="1:76" ht="12" customHeight="1" x14ac:dyDescent="0.15">
      <c r="A1106" s="1"/>
      <c r="O1106" s="6"/>
      <c r="W1106" s="6"/>
      <c r="Y1106" s="1"/>
      <c r="AB1106" s="2" t="s">
        <v>511</v>
      </c>
      <c r="AH1106" s="2" t="s">
        <v>715</v>
      </c>
      <c r="AO1106" s="25"/>
      <c r="AP1106" s="2" t="s">
        <v>716</v>
      </c>
      <c r="AW1106" s="2" t="s">
        <v>717</v>
      </c>
      <c r="AZ1106" s="2" t="s">
        <v>718</v>
      </c>
      <c r="BE1106" s="2" t="s">
        <v>2</v>
      </c>
      <c r="BF1106" s="6"/>
      <c r="BG1106" s="6"/>
      <c r="BQ1106" s="5"/>
      <c r="BX1106" s="6"/>
    </row>
    <row r="1107" spans="1:76" ht="12" customHeight="1" x14ac:dyDescent="0.15">
      <c r="A1107" s="1"/>
      <c r="O1107" s="6"/>
      <c r="W1107" s="6"/>
      <c r="Y1107" s="1"/>
      <c r="AB1107" s="930" t="s">
        <v>719</v>
      </c>
      <c r="AC1107" s="931"/>
      <c r="AD1107" s="931"/>
      <c r="AE1107" s="931"/>
      <c r="AF1107" s="931"/>
      <c r="AG1107" s="1017"/>
      <c r="AH1107" s="1017"/>
      <c r="AI1107" s="1017"/>
      <c r="AJ1107" s="1017"/>
      <c r="AK1107" s="1017"/>
      <c r="AL1107" s="1017"/>
      <c r="AM1107" s="1017"/>
      <c r="AN1107" s="1017"/>
      <c r="AO1107" s="1017"/>
      <c r="AP1107" s="1017"/>
      <c r="AQ1107" s="1017"/>
      <c r="AR1107" s="1017"/>
      <c r="AS1107" s="1017"/>
      <c r="AT1107" s="1017"/>
      <c r="AU1107" s="1017"/>
      <c r="AV1107" s="1017"/>
      <c r="AW1107" s="1017"/>
      <c r="AX1107" s="1017"/>
      <c r="AY1107" s="1017"/>
      <c r="AZ1107" s="1017"/>
      <c r="BF1107" s="6"/>
      <c r="BG1107" s="6"/>
      <c r="BQ1107" s="5"/>
      <c r="BX1107" s="6"/>
    </row>
    <row r="1108" spans="1:76" ht="12" customHeight="1" x14ac:dyDescent="0.15">
      <c r="A1108" s="1"/>
      <c r="O1108" s="6"/>
      <c r="W1108" s="6"/>
      <c r="Y1108" s="70" t="s">
        <v>392</v>
      </c>
      <c r="Z1108" s="13"/>
      <c r="AA1108" s="13"/>
      <c r="AB1108" s="13"/>
      <c r="AC1108" s="13"/>
      <c r="AD1108" s="13"/>
      <c r="AE1108" s="13"/>
      <c r="AF1108" s="13"/>
      <c r="AG1108" s="13"/>
      <c r="AH1108" s="13"/>
      <c r="AI1108" s="487"/>
      <c r="AJ1108" s="13"/>
      <c r="AK1108" s="13"/>
      <c r="AL1108" s="13"/>
      <c r="AM1108" s="13"/>
      <c r="AN1108" s="13"/>
      <c r="AO1108" s="13"/>
      <c r="AP1108" s="13"/>
      <c r="AQ1108" s="13"/>
      <c r="AR1108" s="13"/>
      <c r="AS1108" s="13"/>
      <c r="AT1108" s="13"/>
      <c r="AU1108" s="13"/>
      <c r="AV1108" s="13"/>
      <c r="AW1108" s="13"/>
      <c r="AX1108" s="13"/>
      <c r="AY1108" s="13"/>
      <c r="AZ1108" s="13"/>
      <c r="BA1108" s="13"/>
      <c r="BB1108" s="13"/>
      <c r="BC1108" s="13"/>
      <c r="BD1108" s="13"/>
      <c r="BE1108" s="13"/>
      <c r="BF1108" s="35"/>
      <c r="BG1108" s="6"/>
      <c r="BQ1108" s="5"/>
      <c r="BX1108" s="6"/>
    </row>
    <row r="1109" spans="1:76" ht="12" customHeight="1" x14ac:dyDescent="0.15">
      <c r="A1109" s="1"/>
      <c r="O1109" s="6"/>
      <c r="W1109" s="6"/>
      <c r="Y1109" s="1"/>
      <c r="Z1109" s="2" t="s">
        <v>1374</v>
      </c>
      <c r="AB1109" s="2" t="s">
        <v>80</v>
      </c>
      <c r="AM1109" s="2" t="s">
        <v>1328</v>
      </c>
      <c r="AO1109" s="2" t="s">
        <v>81</v>
      </c>
      <c r="AX1109" s="2" t="s">
        <v>1373</v>
      </c>
      <c r="BF1109" s="6"/>
      <c r="BG1109" s="6"/>
      <c r="BQ1109" s="5"/>
      <c r="BX1109" s="6"/>
    </row>
    <row r="1110" spans="1:76" ht="12" customHeight="1" x14ac:dyDescent="0.15">
      <c r="A1110" s="1"/>
      <c r="O1110" s="6"/>
      <c r="W1110" s="6"/>
      <c r="Y1110" s="1"/>
      <c r="AB1110" s="2" t="s">
        <v>300</v>
      </c>
      <c r="AI1110" s="1209"/>
      <c r="AJ1110" s="999"/>
      <c r="AK1110" s="999"/>
      <c r="AL1110" s="999"/>
      <c r="AM1110" s="999"/>
      <c r="AN1110" s="168" t="s">
        <v>360</v>
      </c>
      <c r="AO1110" s="930"/>
      <c r="AP1110" s="930"/>
      <c r="AQ1110" s="168" t="s">
        <v>582</v>
      </c>
      <c r="AR1110" s="930"/>
      <c r="AS1110" s="930"/>
      <c r="AT1110" s="168" t="s">
        <v>225</v>
      </c>
      <c r="AU1110" s="168"/>
      <c r="AV1110" s="168"/>
      <c r="AW1110" s="168"/>
      <c r="BF1110" s="6"/>
      <c r="BG1110" s="6"/>
      <c r="BQ1110" s="5"/>
      <c r="BX1110" s="6"/>
    </row>
    <row r="1111" spans="1:76" ht="12" customHeight="1" x14ac:dyDescent="0.15">
      <c r="A1111" s="1"/>
      <c r="O1111" s="6"/>
      <c r="W1111" s="6"/>
      <c r="Y1111" s="1"/>
      <c r="AB1111" s="2" t="s">
        <v>301</v>
      </c>
      <c r="AK1111" s="2" t="s">
        <v>1</v>
      </c>
      <c r="AN1111" s="2" t="s">
        <v>2</v>
      </c>
      <c r="BF1111" s="6"/>
      <c r="BG1111" s="6"/>
      <c r="BQ1111" s="5"/>
      <c r="BX1111" s="6"/>
    </row>
    <row r="1112" spans="1:76" ht="12" customHeight="1" x14ac:dyDescent="0.15">
      <c r="A1112" s="1"/>
      <c r="O1112" s="6"/>
      <c r="W1112" s="6"/>
      <c r="Y1112" s="42"/>
      <c r="Z1112" s="44"/>
      <c r="AA1112" s="44"/>
      <c r="AB1112" s="1017" t="s">
        <v>719</v>
      </c>
      <c r="AC1112" s="1149"/>
      <c r="AD1112" s="1149"/>
      <c r="AE1112" s="1149"/>
      <c r="AF1112" s="1149"/>
      <c r="AG1112" s="1017"/>
      <c r="AH1112" s="1017"/>
      <c r="AI1112" s="1017"/>
      <c r="AJ1112" s="1017"/>
      <c r="AK1112" s="1017"/>
      <c r="AL1112" s="1017"/>
      <c r="AM1112" s="1017"/>
      <c r="AN1112" s="1017"/>
      <c r="AO1112" s="1017"/>
      <c r="AP1112" s="1017"/>
      <c r="AQ1112" s="1017"/>
      <c r="AR1112" s="1017"/>
      <c r="AS1112" s="1017"/>
      <c r="AT1112" s="1017"/>
      <c r="AU1112" s="1017"/>
      <c r="AV1112" s="1017"/>
      <c r="AW1112" s="1017"/>
      <c r="AX1112" s="1017"/>
      <c r="AY1112" s="1017"/>
      <c r="AZ1112" s="1017"/>
      <c r="BA1112" s="44"/>
      <c r="BB1112" s="44"/>
      <c r="BC1112" s="44"/>
      <c r="BD1112" s="44"/>
      <c r="BE1112" s="44"/>
      <c r="BF1112" s="45"/>
      <c r="BG1112" s="6"/>
      <c r="BQ1112" s="5"/>
      <c r="BX1112" s="6"/>
    </row>
    <row r="1113" spans="1:76" ht="12" customHeight="1" x14ac:dyDescent="0.15">
      <c r="A1113" s="1"/>
      <c r="O1113" s="6"/>
      <c r="W1113" s="6"/>
      <c r="X1113" s="572"/>
      <c r="Y1113" s="573"/>
      <c r="Z1113" s="573"/>
      <c r="AA1113" s="573"/>
      <c r="AB1113" s="573"/>
      <c r="AC1113" s="573"/>
      <c r="AD1113" s="573"/>
      <c r="AE1113" s="573"/>
      <c r="AF1113" s="573"/>
      <c r="AG1113" s="573"/>
      <c r="AH1113" s="573"/>
      <c r="AI1113" s="573"/>
      <c r="AJ1113" s="573"/>
      <c r="AK1113" s="573"/>
      <c r="AL1113" s="573"/>
      <c r="AM1113" s="573"/>
      <c r="AN1113" s="573"/>
      <c r="AO1113" s="573"/>
      <c r="AP1113" s="573"/>
      <c r="AQ1113" s="573"/>
      <c r="AR1113" s="573"/>
      <c r="AS1113" s="573"/>
      <c r="AT1113" s="573"/>
      <c r="AU1113" s="573"/>
      <c r="AV1113" s="573"/>
      <c r="AW1113" s="573"/>
      <c r="AX1113" s="573"/>
      <c r="AY1113" s="573"/>
      <c r="AZ1113" s="573"/>
      <c r="BA1113" s="573"/>
      <c r="BB1113" s="573"/>
      <c r="BC1113" s="573"/>
      <c r="BD1113" s="573"/>
      <c r="BE1113" s="573"/>
      <c r="BF1113" s="573"/>
      <c r="BG1113" s="574"/>
      <c r="BQ1113" s="5"/>
      <c r="BX1113" s="6"/>
    </row>
    <row r="1114" spans="1:76" ht="12" customHeight="1" x14ac:dyDescent="0.15">
      <c r="A1114" s="1"/>
      <c r="B1114" s="7" t="s">
        <v>1348</v>
      </c>
      <c r="C1114" s="2" t="s">
        <v>713</v>
      </c>
      <c r="O1114" s="6"/>
      <c r="W1114" s="6"/>
      <c r="BG1114" s="6"/>
      <c r="BQ1114" s="5"/>
      <c r="BX1114" s="6"/>
    </row>
    <row r="1115" spans="1:76" ht="12" customHeight="1" x14ac:dyDescent="0.15">
      <c r="A1115" s="1"/>
      <c r="D1115" s="1009" t="s">
        <v>714</v>
      </c>
      <c r="E1115" s="1009"/>
      <c r="F1115" s="1009"/>
      <c r="G1115" s="1009"/>
      <c r="H1115" s="1009"/>
      <c r="I1115" s="1009"/>
      <c r="J1115" s="1009"/>
      <c r="K1115" s="1009"/>
      <c r="L1115" s="1009"/>
      <c r="M1115" s="1009"/>
      <c r="N1115" s="1009"/>
      <c r="O1115" s="1010"/>
      <c r="P1115" s="1"/>
      <c r="Q1115" s="2" t="s">
        <v>1343</v>
      </c>
      <c r="S1115" s="3" t="s">
        <v>1342</v>
      </c>
      <c r="T1115" s="25"/>
      <c r="U1115" s="930" t="s">
        <v>1341</v>
      </c>
      <c r="V1115" s="931"/>
      <c r="W1115" s="1034"/>
      <c r="X1115" s="3" t="s">
        <v>1345</v>
      </c>
      <c r="Y1115" s="957" t="s">
        <v>1890</v>
      </c>
      <c r="Z1115" s="957"/>
      <c r="AA1115" s="957"/>
      <c r="AB1115" s="957"/>
      <c r="AC1115" s="957"/>
      <c r="AD1115" s="957"/>
      <c r="AE1115" s="957"/>
      <c r="AF1115" s="957"/>
      <c r="AG1115" s="957"/>
      <c r="AH1115" s="957"/>
      <c r="AI1115" s="957"/>
      <c r="AJ1115" s="957"/>
      <c r="AK1115" s="957"/>
      <c r="AL1115" s="957"/>
      <c r="AM1115" s="957"/>
      <c r="AN1115" s="957"/>
      <c r="AO1115" s="957"/>
      <c r="AP1115" s="957"/>
      <c r="AQ1115" s="957"/>
      <c r="AR1115" s="957"/>
      <c r="AS1115" s="957"/>
      <c r="AT1115" s="957"/>
      <c r="AU1115" s="957"/>
      <c r="AV1115" s="957"/>
      <c r="AW1115" s="957"/>
      <c r="AX1115" s="957"/>
      <c r="AY1115" s="957"/>
      <c r="AZ1115" s="957"/>
      <c r="BA1115" s="957"/>
      <c r="BB1115" s="957"/>
      <c r="BC1115" s="957"/>
      <c r="BD1115" s="957"/>
      <c r="BE1115" s="957"/>
      <c r="BF1115" s="957"/>
      <c r="BG1115" s="958"/>
      <c r="BH1115" s="4" t="s">
        <v>240</v>
      </c>
      <c r="BQ1115" s="5"/>
      <c r="BX1115" s="6"/>
    </row>
    <row r="1116" spans="1:76" ht="12" customHeight="1" x14ac:dyDescent="0.15">
      <c r="A1116" s="1"/>
      <c r="D1116" s="1009"/>
      <c r="E1116" s="1009"/>
      <c r="F1116" s="1009"/>
      <c r="G1116" s="1009"/>
      <c r="H1116" s="1009"/>
      <c r="I1116" s="1009"/>
      <c r="J1116" s="1009"/>
      <c r="K1116" s="1009"/>
      <c r="L1116" s="1009"/>
      <c r="M1116" s="1009"/>
      <c r="N1116" s="1009"/>
      <c r="O1116" s="1010"/>
      <c r="P1116" s="1"/>
      <c r="Q1116" s="2" t="s">
        <v>723</v>
      </c>
      <c r="W1116" s="6"/>
      <c r="Y1116" s="957"/>
      <c r="Z1116" s="957"/>
      <c r="AA1116" s="957"/>
      <c r="AB1116" s="957"/>
      <c r="AC1116" s="957"/>
      <c r="AD1116" s="957"/>
      <c r="AE1116" s="957"/>
      <c r="AF1116" s="957"/>
      <c r="AG1116" s="957"/>
      <c r="AH1116" s="957"/>
      <c r="AI1116" s="957"/>
      <c r="AJ1116" s="957"/>
      <c r="AK1116" s="957"/>
      <c r="AL1116" s="957"/>
      <c r="AM1116" s="957"/>
      <c r="AN1116" s="957"/>
      <c r="AO1116" s="957"/>
      <c r="AP1116" s="957"/>
      <c r="AQ1116" s="957"/>
      <c r="AR1116" s="957"/>
      <c r="AS1116" s="957"/>
      <c r="AT1116" s="957"/>
      <c r="AU1116" s="957"/>
      <c r="AV1116" s="957"/>
      <c r="AW1116" s="957"/>
      <c r="AX1116" s="957"/>
      <c r="AY1116" s="957"/>
      <c r="AZ1116" s="957"/>
      <c r="BA1116" s="957"/>
      <c r="BB1116" s="957"/>
      <c r="BC1116" s="957"/>
      <c r="BD1116" s="957"/>
      <c r="BE1116" s="957"/>
      <c r="BF1116" s="957"/>
      <c r="BG1116" s="958"/>
      <c r="BH1116" s="932" t="s">
        <v>241</v>
      </c>
      <c r="BI1116" s="933"/>
      <c r="BJ1116" s="933"/>
      <c r="BK1116" s="933"/>
      <c r="BL1116" s="933"/>
      <c r="BM1116" s="933"/>
      <c r="BN1116" s="933"/>
      <c r="BO1116" s="933"/>
      <c r="BP1116" s="933"/>
      <c r="BQ1116" s="934"/>
      <c r="BX1116" s="6"/>
    </row>
    <row r="1117" spans="1:76" ht="12" customHeight="1" x14ac:dyDescent="0.15">
      <c r="A1117" s="1"/>
      <c r="O1117" s="6"/>
      <c r="W1117" s="6"/>
      <c r="BG1117" s="6"/>
      <c r="BH1117" s="932"/>
      <c r="BI1117" s="933"/>
      <c r="BJ1117" s="933"/>
      <c r="BK1117" s="933"/>
      <c r="BL1117" s="933"/>
      <c r="BM1117" s="933"/>
      <c r="BN1117" s="933"/>
      <c r="BO1117" s="933"/>
      <c r="BP1117" s="933"/>
      <c r="BQ1117" s="934"/>
      <c r="BX1117" s="6"/>
    </row>
    <row r="1118" spans="1:76" ht="12" customHeight="1" x14ac:dyDescent="0.15">
      <c r="A1118" s="1"/>
      <c r="O1118" s="6"/>
      <c r="W1118" s="6"/>
      <c r="X1118" s="207" t="s">
        <v>8</v>
      </c>
      <c r="Y1118" s="206" t="s">
        <v>1596</v>
      </c>
      <c r="Z1118" s="206"/>
      <c r="AA1118" s="206"/>
      <c r="AB1118" s="206"/>
      <c r="AC1118" s="206"/>
      <c r="AD1118" s="206"/>
      <c r="AE1118" s="206"/>
      <c r="AF1118" s="206"/>
      <c r="AG1118" s="206"/>
      <c r="AH1118" s="206"/>
      <c r="AI1118" s="309"/>
      <c r="AJ1118" s="206"/>
      <c r="AK1118" s="206"/>
      <c r="AL1118" s="206"/>
      <c r="AM1118" s="206"/>
      <c r="AN1118" s="206"/>
      <c r="AO1118" s="206"/>
      <c r="AP1118" s="206"/>
      <c r="AQ1118" s="206"/>
      <c r="AR1118" s="206"/>
      <c r="AS1118" s="206"/>
      <c r="AT1118" s="206"/>
      <c r="AU1118" s="206"/>
      <c r="AV1118" s="206"/>
      <c r="AW1118" s="206"/>
      <c r="AX1118" s="206"/>
      <c r="AY1118" s="206"/>
      <c r="AZ1118" s="206"/>
      <c r="BA1118" s="206"/>
      <c r="BB1118" s="206"/>
      <c r="BC1118" s="206"/>
      <c r="BD1118" s="206"/>
      <c r="BE1118" s="206"/>
      <c r="BF1118" s="206"/>
      <c r="BG1118" s="564"/>
      <c r="BH1118" s="20"/>
      <c r="BI1118" s="20"/>
      <c r="BJ1118" s="20"/>
      <c r="BK1118" s="20"/>
      <c r="BL1118" s="20"/>
      <c r="BM1118" s="20"/>
      <c r="BN1118" s="20"/>
      <c r="BO1118" s="20"/>
      <c r="BP1118" s="20"/>
      <c r="BQ1118" s="21"/>
      <c r="BX1118" s="6"/>
    </row>
    <row r="1119" spans="1:76" ht="12" customHeight="1" x14ac:dyDescent="0.15">
      <c r="A1119" s="1"/>
      <c r="O1119" s="6"/>
      <c r="W1119" s="6"/>
      <c r="X1119" s="409"/>
      <c r="Y1119" s="456" t="s">
        <v>82</v>
      </c>
      <c r="Z1119" s="445"/>
      <c r="AA1119" s="445"/>
      <c r="AB1119" s="445"/>
      <c r="AC1119" s="445"/>
      <c r="AD1119" s="445"/>
      <c r="AE1119" s="445"/>
      <c r="AF1119" s="445"/>
      <c r="AG1119" s="445"/>
      <c r="AH1119" s="445"/>
      <c r="AI1119" s="460"/>
      <c r="AJ1119" s="445"/>
      <c r="AK1119" s="445"/>
      <c r="AL1119" s="445"/>
      <c r="AM1119" s="445"/>
      <c r="AN1119" s="445"/>
      <c r="AO1119" s="445"/>
      <c r="AP1119" s="445"/>
      <c r="AQ1119" s="445"/>
      <c r="AR1119" s="445"/>
      <c r="AS1119" s="445"/>
      <c r="AT1119" s="445"/>
      <c r="AU1119" s="445"/>
      <c r="AV1119" s="445"/>
      <c r="AW1119" s="445"/>
      <c r="AX1119" s="445"/>
      <c r="AY1119" s="445"/>
      <c r="AZ1119" s="445"/>
      <c r="BA1119" s="445"/>
      <c r="BB1119" s="445"/>
      <c r="BC1119" s="445"/>
      <c r="BD1119" s="445"/>
      <c r="BE1119" s="445"/>
      <c r="BF1119" s="372"/>
      <c r="BG1119" s="198"/>
      <c r="BH1119" s="20"/>
      <c r="BI1119" s="20"/>
      <c r="BJ1119" s="20"/>
      <c r="BK1119" s="20"/>
      <c r="BL1119" s="20"/>
      <c r="BM1119" s="20"/>
      <c r="BN1119" s="20"/>
      <c r="BO1119" s="20"/>
      <c r="BP1119" s="20"/>
      <c r="BQ1119" s="21"/>
      <c r="BX1119" s="6"/>
    </row>
    <row r="1120" spans="1:76" ht="12" customHeight="1" x14ac:dyDescent="0.15">
      <c r="A1120" s="1"/>
      <c r="O1120" s="6"/>
      <c r="W1120" s="6"/>
      <c r="X1120" s="409"/>
      <c r="Y1120" s="197"/>
      <c r="Z1120" s="168"/>
      <c r="AA1120" s="168"/>
      <c r="AB1120" s="168" t="s">
        <v>302</v>
      </c>
      <c r="AC1120" s="168"/>
      <c r="AD1120" s="168"/>
      <c r="AE1120" s="168"/>
      <c r="AF1120" s="168"/>
      <c r="AG1120" s="168"/>
      <c r="AH1120" s="168"/>
      <c r="AI1120" s="428"/>
      <c r="AJ1120" s="168" t="s">
        <v>303</v>
      </c>
      <c r="AK1120" s="168"/>
      <c r="AL1120" s="168"/>
      <c r="AM1120" s="168"/>
      <c r="AN1120" s="168"/>
      <c r="AO1120" s="434"/>
      <c r="AP1120" s="434"/>
      <c r="AQ1120" s="434"/>
      <c r="AR1120" s="434"/>
      <c r="AS1120" s="434"/>
      <c r="AT1120" s="168" t="s">
        <v>360</v>
      </c>
      <c r="AU1120" s="430"/>
      <c r="AV1120" s="430"/>
      <c r="AW1120" s="168" t="s">
        <v>582</v>
      </c>
      <c r="AX1120" s="430"/>
      <c r="AY1120" s="430"/>
      <c r="AZ1120" s="168" t="s">
        <v>521</v>
      </c>
      <c r="BA1120" s="168"/>
      <c r="BB1120" s="168"/>
      <c r="BC1120" s="168"/>
      <c r="BD1120" s="168"/>
      <c r="BE1120" s="168" t="s">
        <v>2</v>
      </c>
      <c r="BF1120" s="198"/>
      <c r="BG1120" s="198"/>
      <c r="BH1120" s="20"/>
      <c r="BI1120" s="20"/>
      <c r="BJ1120" s="20"/>
      <c r="BK1120" s="20"/>
      <c r="BL1120" s="20"/>
      <c r="BM1120" s="20"/>
      <c r="BN1120" s="20"/>
      <c r="BO1120" s="20"/>
      <c r="BP1120" s="20"/>
      <c r="BQ1120" s="21"/>
      <c r="BX1120" s="6"/>
    </row>
    <row r="1121" spans="1:76" ht="12" customHeight="1" x14ac:dyDescent="0.15">
      <c r="A1121" s="1"/>
      <c r="O1121" s="6"/>
      <c r="W1121" s="6"/>
      <c r="X1121" s="409"/>
      <c r="Y1121" s="408"/>
      <c r="Z1121" s="199"/>
      <c r="AA1121" s="199"/>
      <c r="AB1121" s="199" t="s">
        <v>304</v>
      </c>
      <c r="AC1121" s="199"/>
      <c r="AD1121" s="199"/>
      <c r="AE1121" s="199"/>
      <c r="AF1121" s="199"/>
      <c r="AG1121" s="199"/>
      <c r="AH1121" s="199"/>
      <c r="AI1121" s="479"/>
      <c r="AJ1121" s="199" t="s">
        <v>305</v>
      </c>
      <c r="AK1121" s="199"/>
      <c r="AL1121" s="199"/>
      <c r="AM1121" s="199"/>
      <c r="AN1121" s="199"/>
      <c r="AO1121" s="199"/>
      <c r="AP1121" s="199"/>
      <c r="AQ1121" s="199"/>
      <c r="AR1121" s="199" t="s">
        <v>360</v>
      </c>
      <c r="AS1121" s="553"/>
      <c r="AT1121" s="553"/>
      <c r="AU1121" s="199" t="s">
        <v>306</v>
      </c>
      <c r="AV1121" s="199"/>
      <c r="AW1121" s="199"/>
      <c r="AX1121" s="199"/>
      <c r="AY1121" s="199"/>
      <c r="AZ1121" s="199"/>
      <c r="BA1121" s="199"/>
      <c r="BB1121" s="199"/>
      <c r="BC1121" s="199"/>
      <c r="BD1121" s="199"/>
      <c r="BE1121" s="199" t="s">
        <v>2</v>
      </c>
      <c r="BF1121" s="200"/>
      <c r="BG1121" s="198"/>
      <c r="BH1121" s="20"/>
      <c r="BI1121" s="20"/>
      <c r="BJ1121" s="20"/>
      <c r="BK1121" s="20"/>
      <c r="BL1121" s="20"/>
      <c r="BM1121" s="20"/>
      <c r="BN1121" s="20"/>
      <c r="BO1121" s="20"/>
      <c r="BP1121" s="20"/>
      <c r="BQ1121" s="21"/>
      <c r="BX1121" s="6"/>
    </row>
    <row r="1122" spans="1:76" ht="12" customHeight="1" x14ac:dyDescent="0.15">
      <c r="A1122" s="1"/>
      <c r="O1122" s="6"/>
      <c r="W1122" s="6"/>
      <c r="X1122" s="168"/>
      <c r="Y1122" s="168"/>
      <c r="Z1122" s="168"/>
      <c r="AA1122" s="168"/>
      <c r="AB1122" s="168"/>
      <c r="AC1122" s="168"/>
      <c r="AD1122" s="168"/>
      <c r="AE1122" s="168"/>
      <c r="AF1122" s="168"/>
      <c r="AG1122" s="168"/>
      <c r="AH1122" s="168"/>
      <c r="AI1122" s="428"/>
      <c r="AJ1122" s="168"/>
      <c r="AK1122" s="168"/>
      <c r="AL1122" s="168"/>
      <c r="AM1122" s="168"/>
      <c r="AN1122" s="168"/>
      <c r="AO1122" s="168"/>
      <c r="AP1122" s="168"/>
      <c r="AQ1122" s="168"/>
      <c r="AR1122" s="168"/>
      <c r="AS1122" s="168"/>
      <c r="AT1122" s="168"/>
      <c r="AU1122" s="168"/>
      <c r="AV1122" s="168"/>
      <c r="AW1122" s="168"/>
      <c r="AX1122" s="168"/>
      <c r="AY1122" s="168"/>
      <c r="AZ1122" s="168"/>
      <c r="BA1122" s="168"/>
      <c r="BB1122" s="168"/>
      <c r="BC1122" s="168"/>
      <c r="BD1122" s="168"/>
      <c r="BE1122" s="168"/>
      <c r="BF1122" s="168"/>
      <c r="BG1122" s="198"/>
      <c r="BQ1122" s="5"/>
      <c r="BX1122" s="6"/>
    </row>
    <row r="1123" spans="1:76" ht="12" customHeight="1" x14ac:dyDescent="0.15">
      <c r="A1123" s="42"/>
      <c r="B1123" s="43"/>
      <c r="C1123" s="43"/>
      <c r="D1123" s="44"/>
      <c r="E1123" s="44"/>
      <c r="F1123" s="44"/>
      <c r="G1123" s="44"/>
      <c r="H1123" s="44"/>
      <c r="I1123" s="44"/>
      <c r="J1123" s="44"/>
      <c r="K1123" s="44"/>
      <c r="L1123" s="44"/>
      <c r="M1123" s="44"/>
      <c r="N1123" s="44"/>
      <c r="O1123" s="45"/>
      <c r="P1123" s="44"/>
      <c r="Q1123" s="44"/>
      <c r="R1123" s="44"/>
      <c r="S1123" s="44"/>
      <c r="T1123" s="44"/>
      <c r="U1123" s="44"/>
      <c r="V1123" s="44"/>
      <c r="W1123" s="45"/>
      <c r="X1123" s="44"/>
      <c r="Y1123" s="44"/>
      <c r="Z1123" s="44"/>
      <c r="AA1123" s="44"/>
      <c r="AB1123" s="44"/>
      <c r="AC1123" s="44"/>
      <c r="AD1123" s="44"/>
      <c r="AE1123" s="44"/>
      <c r="AF1123" s="44"/>
      <c r="AG1123" s="44"/>
      <c r="AH1123" s="44"/>
      <c r="AI1123" s="489"/>
      <c r="AJ1123" s="44"/>
      <c r="AK1123" s="44"/>
      <c r="AL1123" s="44"/>
      <c r="AM1123" s="44"/>
      <c r="AN1123" s="44"/>
      <c r="AO1123" s="44"/>
      <c r="AP1123" s="44"/>
      <c r="AQ1123" s="44"/>
      <c r="AR1123" s="44"/>
      <c r="AS1123" s="44"/>
      <c r="AT1123" s="44"/>
      <c r="AU1123" s="44"/>
      <c r="AV1123" s="44"/>
      <c r="AW1123" s="44"/>
      <c r="AX1123" s="44"/>
      <c r="AY1123" s="44"/>
      <c r="AZ1123" s="44"/>
      <c r="BA1123" s="44"/>
      <c r="BB1123" s="44"/>
      <c r="BC1123" s="44"/>
      <c r="BD1123" s="44"/>
      <c r="BE1123" s="44"/>
      <c r="BF1123" s="44"/>
      <c r="BG1123" s="45"/>
      <c r="BH1123" s="47"/>
      <c r="BI1123" s="47"/>
      <c r="BJ1123" s="47"/>
      <c r="BK1123" s="47"/>
      <c r="BL1123" s="47"/>
      <c r="BM1123" s="47"/>
      <c r="BN1123" s="47"/>
      <c r="BO1123" s="47"/>
      <c r="BP1123" s="47"/>
      <c r="BQ1123" s="48"/>
      <c r="BR1123" s="44"/>
      <c r="BS1123" s="44"/>
      <c r="BT1123" s="44"/>
      <c r="BU1123" s="44"/>
      <c r="BV1123" s="44"/>
      <c r="BW1123" s="44"/>
      <c r="BX1123" s="45"/>
    </row>
    <row r="1124" spans="1:76" ht="12" customHeight="1" x14ac:dyDescent="0.15">
      <c r="A1124" s="70"/>
      <c r="B1124" s="84"/>
      <c r="C1124" s="84"/>
      <c r="D1124" s="13"/>
      <c r="E1124" s="13"/>
      <c r="F1124" s="13"/>
      <c r="G1124" s="13"/>
      <c r="H1124" s="13"/>
      <c r="I1124" s="13"/>
      <c r="J1124" s="13"/>
      <c r="K1124" s="13"/>
      <c r="L1124" s="13"/>
      <c r="M1124" s="13"/>
      <c r="N1124" s="13"/>
      <c r="O1124" s="35"/>
      <c r="P1124" s="13"/>
      <c r="Q1124" s="13"/>
      <c r="R1124" s="13"/>
      <c r="S1124" s="13"/>
      <c r="T1124" s="13"/>
      <c r="U1124" s="13"/>
      <c r="V1124" s="13"/>
      <c r="W1124" s="35"/>
      <c r="X1124" s="13"/>
      <c r="Y1124" s="13"/>
      <c r="Z1124" s="13"/>
      <c r="AA1124" s="13"/>
      <c r="AB1124" s="13"/>
      <c r="AC1124" s="13"/>
      <c r="AD1124" s="13"/>
      <c r="AE1124" s="13"/>
      <c r="AF1124" s="13"/>
      <c r="AG1124" s="13"/>
      <c r="AH1124" s="13"/>
      <c r="AI1124" s="487"/>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35"/>
      <c r="BH1124" s="37"/>
      <c r="BI1124" s="37"/>
      <c r="BJ1124" s="37"/>
      <c r="BK1124" s="37"/>
      <c r="BL1124" s="37"/>
      <c r="BM1124" s="37"/>
      <c r="BN1124" s="37"/>
      <c r="BO1124" s="37"/>
      <c r="BP1124" s="37"/>
      <c r="BQ1124" s="38"/>
      <c r="BR1124" s="13"/>
      <c r="BS1124" s="13"/>
      <c r="BT1124" s="13"/>
      <c r="BU1124" s="13"/>
      <c r="BV1124" s="13"/>
      <c r="BW1124" s="13"/>
      <c r="BX1124" s="35"/>
    </row>
    <row r="1125" spans="1:76" ht="12" customHeight="1" x14ac:dyDescent="0.15">
      <c r="A1125" s="14" t="s">
        <v>64</v>
      </c>
      <c r="C1125" s="7" t="s">
        <v>1372</v>
      </c>
      <c r="O1125" s="6"/>
      <c r="W1125" s="6"/>
      <c r="X1125" s="39"/>
      <c r="BG1125" s="6"/>
      <c r="BQ1125" s="5"/>
      <c r="BX1125" s="6"/>
    </row>
    <row r="1126" spans="1:76" ht="12" customHeight="1" x14ac:dyDescent="0.15">
      <c r="A1126" s="14"/>
      <c r="B1126" s="7" t="s">
        <v>1371</v>
      </c>
      <c r="C1126" s="2" t="s">
        <v>604</v>
      </c>
      <c r="O1126" s="6"/>
      <c r="W1126" s="6"/>
      <c r="X1126" s="39"/>
      <c r="BG1126" s="6"/>
      <c r="BQ1126" s="5"/>
      <c r="BX1126" s="6"/>
    </row>
    <row r="1127" spans="1:76" ht="12" customHeight="1" x14ac:dyDescent="0.15">
      <c r="A1127" s="14"/>
      <c r="C1127" s="2" t="s">
        <v>1356</v>
      </c>
      <c r="D1127" s="928" t="s">
        <v>307</v>
      </c>
      <c r="E1127" s="977"/>
      <c r="F1127" s="977"/>
      <c r="G1127" s="977"/>
      <c r="H1127" s="977"/>
      <c r="I1127" s="977"/>
      <c r="J1127" s="977"/>
      <c r="K1127" s="977"/>
      <c r="L1127" s="977"/>
      <c r="M1127" s="977"/>
      <c r="N1127" s="977"/>
      <c r="O1127" s="978"/>
      <c r="P1127" s="1"/>
      <c r="Q1127" s="2" t="s">
        <v>1329</v>
      </c>
      <c r="S1127" s="3" t="s">
        <v>1328</v>
      </c>
      <c r="T1127" s="25"/>
      <c r="U1127" s="930" t="s">
        <v>1327</v>
      </c>
      <c r="V1127" s="931"/>
      <c r="W1127" s="1034"/>
      <c r="X1127" s="3" t="s">
        <v>1326</v>
      </c>
      <c r="Y1127" s="957" t="s">
        <v>687</v>
      </c>
      <c r="Z1127" s="957"/>
      <c r="AA1127" s="957"/>
      <c r="AB1127" s="957"/>
      <c r="AC1127" s="957"/>
      <c r="AD1127" s="957"/>
      <c r="AE1127" s="957"/>
      <c r="AF1127" s="957"/>
      <c r="AG1127" s="957"/>
      <c r="AH1127" s="957"/>
      <c r="AI1127" s="957"/>
      <c r="AJ1127" s="957"/>
      <c r="AK1127" s="957"/>
      <c r="AL1127" s="957"/>
      <c r="AM1127" s="957"/>
      <c r="AN1127" s="957"/>
      <c r="AO1127" s="957"/>
      <c r="AP1127" s="957"/>
      <c r="AQ1127" s="957"/>
      <c r="AR1127" s="957"/>
      <c r="AS1127" s="957"/>
      <c r="AT1127" s="957"/>
      <c r="AU1127" s="957"/>
      <c r="AV1127" s="957"/>
      <c r="AW1127" s="957"/>
      <c r="AX1127" s="957"/>
      <c r="AY1127" s="957"/>
      <c r="AZ1127" s="957"/>
      <c r="BA1127" s="957"/>
      <c r="BB1127" s="957"/>
      <c r="BC1127" s="957"/>
      <c r="BD1127" s="957"/>
      <c r="BE1127" s="957"/>
      <c r="BF1127" s="957"/>
      <c r="BG1127" s="958"/>
      <c r="BH1127" s="4" t="s">
        <v>293</v>
      </c>
      <c r="BQ1127" s="5"/>
      <c r="BX1127" s="6"/>
    </row>
    <row r="1128" spans="1:76" ht="12" customHeight="1" x14ac:dyDescent="0.15">
      <c r="A1128" s="14"/>
      <c r="D1128" s="977"/>
      <c r="E1128" s="977"/>
      <c r="F1128" s="977"/>
      <c r="G1128" s="977"/>
      <c r="H1128" s="977"/>
      <c r="I1128" s="977"/>
      <c r="J1128" s="977"/>
      <c r="K1128" s="977"/>
      <c r="L1128" s="977"/>
      <c r="M1128" s="977"/>
      <c r="N1128" s="977"/>
      <c r="O1128" s="978"/>
      <c r="P1128" s="1"/>
      <c r="Q1128" s="2" t="s">
        <v>723</v>
      </c>
      <c r="W1128" s="6"/>
      <c r="Y1128" s="957"/>
      <c r="Z1128" s="957"/>
      <c r="AA1128" s="957"/>
      <c r="AB1128" s="957"/>
      <c r="AC1128" s="957"/>
      <c r="AD1128" s="957"/>
      <c r="AE1128" s="957"/>
      <c r="AF1128" s="957"/>
      <c r="AG1128" s="957"/>
      <c r="AH1128" s="957"/>
      <c r="AI1128" s="957"/>
      <c r="AJ1128" s="957"/>
      <c r="AK1128" s="957"/>
      <c r="AL1128" s="957"/>
      <c r="AM1128" s="957"/>
      <c r="AN1128" s="957"/>
      <c r="AO1128" s="957"/>
      <c r="AP1128" s="957"/>
      <c r="AQ1128" s="957"/>
      <c r="AR1128" s="957"/>
      <c r="AS1128" s="957"/>
      <c r="AT1128" s="957"/>
      <c r="AU1128" s="957"/>
      <c r="AV1128" s="957"/>
      <c r="AW1128" s="957"/>
      <c r="AX1128" s="957"/>
      <c r="AY1128" s="957"/>
      <c r="AZ1128" s="957"/>
      <c r="BA1128" s="957"/>
      <c r="BB1128" s="957"/>
      <c r="BC1128" s="957"/>
      <c r="BD1128" s="957"/>
      <c r="BE1128" s="957"/>
      <c r="BF1128" s="957"/>
      <c r="BG1128" s="958"/>
      <c r="BH1128" s="1006" t="s">
        <v>1942</v>
      </c>
      <c r="BI1128" s="912"/>
      <c r="BJ1128" s="912"/>
      <c r="BK1128" s="912"/>
      <c r="BL1128" s="912"/>
      <c r="BM1128" s="912"/>
      <c r="BN1128" s="912"/>
      <c r="BO1128" s="912"/>
      <c r="BP1128" s="912"/>
      <c r="BQ1128" s="1107"/>
      <c r="BX1128" s="6"/>
    </row>
    <row r="1129" spans="1:76" ht="12" customHeight="1" x14ac:dyDescent="0.15">
      <c r="A1129" s="1"/>
      <c r="C1129" s="1032" t="s">
        <v>605</v>
      </c>
      <c r="D1129" s="928"/>
      <c r="E1129" s="928"/>
      <c r="F1129" s="928"/>
      <c r="G1129" s="928"/>
      <c r="H1129" s="928"/>
      <c r="I1129" s="928"/>
      <c r="J1129" s="928"/>
      <c r="K1129" s="928"/>
      <c r="L1129" s="928"/>
      <c r="M1129" s="928"/>
      <c r="N1129" s="928"/>
      <c r="O1129" s="929"/>
      <c r="W1129" s="6"/>
      <c r="BG1129" s="6"/>
      <c r="BH1129" s="1108"/>
      <c r="BI1129" s="912"/>
      <c r="BJ1129" s="912"/>
      <c r="BK1129" s="912"/>
      <c r="BL1129" s="912"/>
      <c r="BM1129" s="912"/>
      <c r="BN1129" s="912"/>
      <c r="BO1129" s="912"/>
      <c r="BP1129" s="912"/>
      <c r="BQ1129" s="1107"/>
      <c r="BX1129" s="6"/>
    </row>
    <row r="1130" spans="1:76" ht="12" customHeight="1" x14ac:dyDescent="0.15">
      <c r="A1130" s="1"/>
      <c r="C1130" s="928"/>
      <c r="D1130" s="928"/>
      <c r="E1130" s="928"/>
      <c r="F1130" s="928"/>
      <c r="G1130" s="928"/>
      <c r="H1130" s="928"/>
      <c r="I1130" s="928"/>
      <c r="J1130" s="928"/>
      <c r="K1130" s="928"/>
      <c r="L1130" s="928"/>
      <c r="M1130" s="928"/>
      <c r="N1130" s="928"/>
      <c r="O1130" s="929"/>
      <c r="W1130" s="6"/>
      <c r="X1130" s="3" t="s">
        <v>1326</v>
      </c>
      <c r="Y1130" s="2" t="s">
        <v>308</v>
      </c>
      <c r="BG1130" s="6"/>
      <c r="BH1130" s="4" t="s">
        <v>803</v>
      </c>
      <c r="BQ1130" s="5"/>
      <c r="BX1130" s="6"/>
    </row>
    <row r="1131" spans="1:76" ht="12" customHeight="1" x14ac:dyDescent="0.15">
      <c r="A1131" s="1"/>
      <c r="C1131" s="928"/>
      <c r="D1131" s="928"/>
      <c r="E1131" s="928"/>
      <c r="F1131" s="928"/>
      <c r="G1131" s="928"/>
      <c r="H1131" s="928"/>
      <c r="I1131" s="928"/>
      <c r="J1131" s="928"/>
      <c r="K1131" s="928"/>
      <c r="L1131" s="928"/>
      <c r="M1131" s="928"/>
      <c r="N1131" s="928"/>
      <c r="O1131" s="929"/>
      <c r="W1131" s="6"/>
      <c r="Y1131" s="3" t="s">
        <v>1370</v>
      </c>
      <c r="Z1131" s="2" t="s">
        <v>606</v>
      </c>
      <c r="BG1131" s="6"/>
      <c r="BH1131" s="4" t="s">
        <v>289</v>
      </c>
      <c r="BQ1131" s="5"/>
      <c r="BX1131" s="6"/>
    </row>
    <row r="1132" spans="1:76" ht="12" customHeight="1" x14ac:dyDescent="0.15">
      <c r="A1132" s="1"/>
      <c r="O1132" s="6"/>
      <c r="W1132" s="6"/>
      <c r="Y1132" s="3" t="s">
        <v>1369</v>
      </c>
      <c r="Z1132" s="2" t="s">
        <v>309</v>
      </c>
      <c r="BG1132" s="6"/>
      <c r="BH1132" s="4" t="s">
        <v>290</v>
      </c>
      <c r="BQ1132" s="5"/>
      <c r="BX1132" s="6"/>
    </row>
    <row r="1133" spans="1:76" ht="12" customHeight="1" x14ac:dyDescent="0.15">
      <c r="A1133" s="1"/>
      <c r="O1133" s="6"/>
      <c r="W1133" s="6"/>
      <c r="Y1133" s="3" t="s">
        <v>1368</v>
      </c>
      <c r="Z1133" s="2" t="s">
        <v>310</v>
      </c>
      <c r="BG1133" s="6"/>
      <c r="BH1133" s="4" t="s">
        <v>291</v>
      </c>
      <c r="BQ1133" s="5"/>
      <c r="BX1133" s="6"/>
    </row>
    <row r="1134" spans="1:76" ht="12" customHeight="1" x14ac:dyDescent="0.15">
      <c r="A1134" s="1"/>
      <c r="O1134" s="6"/>
      <c r="W1134" s="6"/>
      <c r="Y1134" s="3" t="s">
        <v>1367</v>
      </c>
      <c r="Z1134" s="2" t="s">
        <v>311</v>
      </c>
      <c r="BG1134" s="6"/>
      <c r="BH1134" s="4" t="s">
        <v>292</v>
      </c>
      <c r="BQ1134" s="5"/>
      <c r="BX1134" s="6"/>
    </row>
    <row r="1135" spans="1:76" ht="12" customHeight="1" x14ac:dyDescent="0.15">
      <c r="A1135" s="1"/>
      <c r="O1135" s="6"/>
      <c r="W1135" s="6"/>
      <c r="Y1135" s="3" t="s">
        <v>1366</v>
      </c>
      <c r="Z1135" s="2" t="s">
        <v>295</v>
      </c>
      <c r="BG1135" s="6"/>
      <c r="BQ1135" s="5"/>
      <c r="BX1135" s="6"/>
    </row>
    <row r="1136" spans="1:76" ht="12" customHeight="1" x14ac:dyDescent="0.15">
      <c r="A1136" s="1"/>
      <c r="O1136" s="6"/>
      <c r="W1136" s="6"/>
      <c r="Y1136" s="3" t="s">
        <v>1365</v>
      </c>
      <c r="Z1136" s="2" t="s">
        <v>470</v>
      </c>
      <c r="BG1136" s="6"/>
      <c r="BQ1136" s="5"/>
      <c r="BX1136" s="6"/>
    </row>
    <row r="1137" spans="1:76" ht="12" customHeight="1" x14ac:dyDescent="0.15">
      <c r="A1137" s="1"/>
      <c r="O1137" s="6"/>
      <c r="W1137" s="6"/>
      <c r="Y1137" s="3" t="s">
        <v>1364</v>
      </c>
      <c r="Z1137" s="2" t="s">
        <v>471</v>
      </c>
      <c r="BG1137" s="6"/>
      <c r="BQ1137" s="5"/>
      <c r="BX1137" s="6"/>
    </row>
    <row r="1138" spans="1:76" ht="12" customHeight="1" x14ac:dyDescent="0.15">
      <c r="A1138" s="1"/>
      <c r="O1138" s="6"/>
      <c r="W1138" s="6"/>
      <c r="X1138" s="39"/>
      <c r="BG1138" s="6"/>
      <c r="BQ1138" s="5"/>
      <c r="BX1138" s="6"/>
    </row>
    <row r="1139" spans="1:76" ht="12" customHeight="1" x14ac:dyDescent="0.15">
      <c r="A1139" s="1"/>
      <c r="C1139" s="2" t="s">
        <v>1363</v>
      </c>
      <c r="D1139" s="928" t="s">
        <v>564</v>
      </c>
      <c r="E1139" s="977"/>
      <c r="F1139" s="977"/>
      <c r="G1139" s="977"/>
      <c r="H1139" s="977"/>
      <c r="I1139" s="977"/>
      <c r="J1139" s="977"/>
      <c r="K1139" s="977"/>
      <c r="L1139" s="977"/>
      <c r="M1139" s="977"/>
      <c r="N1139" s="977"/>
      <c r="O1139" s="978"/>
      <c r="P1139" s="1"/>
      <c r="Q1139" s="2" t="s">
        <v>1351</v>
      </c>
      <c r="S1139" s="3" t="s">
        <v>1350</v>
      </c>
      <c r="T1139" s="25"/>
      <c r="U1139" s="930" t="s">
        <v>1349</v>
      </c>
      <c r="V1139" s="931"/>
      <c r="W1139" s="1034"/>
      <c r="X1139" s="3" t="s">
        <v>1353</v>
      </c>
      <c r="Y1139" s="2" t="s">
        <v>45</v>
      </c>
      <c r="BG1139" s="6"/>
      <c r="BH1139" s="4" t="s">
        <v>629</v>
      </c>
      <c r="BQ1139" s="5"/>
      <c r="BX1139" s="6"/>
    </row>
    <row r="1140" spans="1:76" ht="12" customHeight="1" x14ac:dyDescent="0.15">
      <c r="A1140" s="1"/>
      <c r="D1140" s="977"/>
      <c r="E1140" s="977"/>
      <c r="F1140" s="977"/>
      <c r="G1140" s="977"/>
      <c r="H1140" s="977"/>
      <c r="I1140" s="977"/>
      <c r="J1140" s="977"/>
      <c r="K1140" s="977"/>
      <c r="L1140" s="977"/>
      <c r="M1140" s="977"/>
      <c r="N1140" s="977"/>
      <c r="O1140" s="978"/>
      <c r="W1140" s="6"/>
      <c r="X1140" s="39"/>
      <c r="BG1140" s="6"/>
      <c r="BH1140" s="4" t="s">
        <v>200</v>
      </c>
      <c r="BQ1140" s="5"/>
      <c r="BX1140" s="6"/>
    </row>
    <row r="1141" spans="1:76" ht="12" customHeight="1" x14ac:dyDescent="0.15">
      <c r="A1141" s="1"/>
      <c r="D1141" s="977"/>
      <c r="E1141" s="977"/>
      <c r="F1141" s="977"/>
      <c r="G1141" s="977"/>
      <c r="H1141" s="977"/>
      <c r="I1141" s="977"/>
      <c r="J1141" s="977"/>
      <c r="K1141" s="977"/>
      <c r="L1141" s="977"/>
      <c r="M1141" s="977"/>
      <c r="N1141" s="977"/>
      <c r="O1141" s="978"/>
      <c r="W1141" s="6"/>
      <c r="X1141" s="39"/>
      <c r="BG1141" s="6"/>
      <c r="BH1141" s="4" t="s">
        <v>201</v>
      </c>
      <c r="BQ1141" s="5"/>
      <c r="BX1141" s="6"/>
    </row>
    <row r="1142" spans="1:76" ht="12" customHeight="1" x14ac:dyDescent="0.15">
      <c r="A1142" s="1"/>
      <c r="O1142" s="6"/>
      <c r="W1142" s="6"/>
      <c r="X1142" s="39"/>
      <c r="BG1142" s="6"/>
      <c r="BQ1142" s="5"/>
      <c r="BX1142" s="6"/>
    </row>
    <row r="1143" spans="1:76" ht="12" customHeight="1" x14ac:dyDescent="0.15">
      <c r="A1143" s="1"/>
      <c r="C1143" s="2" t="s">
        <v>1362</v>
      </c>
      <c r="D1143" s="928" t="s">
        <v>794</v>
      </c>
      <c r="E1143" s="977"/>
      <c r="F1143" s="977"/>
      <c r="G1143" s="977"/>
      <c r="H1143" s="977"/>
      <c r="I1143" s="977"/>
      <c r="J1143" s="977"/>
      <c r="K1143" s="977"/>
      <c r="L1143" s="977"/>
      <c r="M1143" s="977"/>
      <c r="N1143" s="977"/>
      <c r="O1143" s="978"/>
      <c r="P1143" s="1"/>
      <c r="Q1143" s="2" t="s">
        <v>1351</v>
      </c>
      <c r="S1143" s="3" t="s">
        <v>1350</v>
      </c>
      <c r="T1143" s="25"/>
      <c r="U1143" s="930" t="s">
        <v>1349</v>
      </c>
      <c r="V1143" s="931"/>
      <c r="W1143" s="1034"/>
      <c r="X1143" s="3" t="s">
        <v>1353</v>
      </c>
      <c r="Y1143" s="2" t="s">
        <v>1098</v>
      </c>
      <c r="BG1143" s="6"/>
      <c r="BQ1143" s="5"/>
      <c r="BX1143" s="6"/>
    </row>
    <row r="1144" spans="1:76" ht="12" customHeight="1" x14ac:dyDescent="0.15">
      <c r="A1144" s="1"/>
      <c r="D1144" s="977"/>
      <c r="E1144" s="977"/>
      <c r="F1144" s="977"/>
      <c r="G1144" s="977"/>
      <c r="H1144" s="977"/>
      <c r="I1144" s="977"/>
      <c r="J1144" s="977"/>
      <c r="K1144" s="977"/>
      <c r="L1144" s="977"/>
      <c r="M1144" s="977"/>
      <c r="N1144" s="977"/>
      <c r="O1144" s="978"/>
      <c r="W1144" s="6"/>
      <c r="X1144" s="3" t="s">
        <v>1353</v>
      </c>
      <c r="Y1144" s="2" t="s">
        <v>41</v>
      </c>
      <c r="AA1144" s="9"/>
      <c r="BG1144" s="6"/>
      <c r="BQ1144" s="5"/>
      <c r="BX1144" s="6"/>
    </row>
    <row r="1145" spans="1:76" ht="12" customHeight="1" x14ac:dyDescent="0.15">
      <c r="A1145" s="1"/>
      <c r="O1145" s="6"/>
      <c r="W1145" s="6"/>
      <c r="X1145" s="2"/>
      <c r="BG1145" s="6"/>
      <c r="BQ1145" s="5"/>
      <c r="BX1145" s="6"/>
    </row>
    <row r="1146" spans="1:76" ht="12" customHeight="1" x14ac:dyDescent="0.15">
      <c r="A1146" s="1"/>
      <c r="O1146" s="6"/>
      <c r="W1146" s="6"/>
      <c r="X1146" s="2"/>
      <c r="BG1146" s="6"/>
      <c r="BQ1146" s="5"/>
      <c r="BX1146" s="6"/>
    </row>
    <row r="1147" spans="1:76" ht="12" customHeight="1" x14ac:dyDescent="0.15">
      <c r="A1147" s="1"/>
      <c r="O1147" s="6"/>
      <c r="W1147" s="6"/>
      <c r="X1147" s="8" t="s">
        <v>1361</v>
      </c>
      <c r="Y1147" s="1109" t="s">
        <v>1597</v>
      </c>
      <c r="Z1147" s="1109"/>
      <c r="AA1147" s="1109"/>
      <c r="AB1147" s="1109"/>
      <c r="AC1147" s="1109"/>
      <c r="AD1147" s="1109"/>
      <c r="AE1147" s="1109"/>
      <c r="AF1147" s="1109"/>
      <c r="AG1147" s="1109"/>
      <c r="AH1147" s="1109"/>
      <c r="AI1147" s="1109"/>
      <c r="AJ1147" s="1109"/>
      <c r="AK1147" s="1109"/>
      <c r="AL1147" s="1109"/>
      <c r="AM1147" s="1109"/>
      <c r="AN1147" s="1109"/>
      <c r="AO1147" s="1109"/>
      <c r="AP1147" s="1109"/>
      <c r="AQ1147" s="1109"/>
      <c r="AR1147" s="1109"/>
      <c r="AS1147" s="1109"/>
      <c r="AT1147" s="1109"/>
      <c r="AU1147" s="1109"/>
      <c r="AV1147" s="1109"/>
      <c r="AW1147" s="1109"/>
      <c r="AX1147" s="1109"/>
      <c r="AY1147" s="1109"/>
      <c r="AZ1147" s="1109"/>
      <c r="BA1147" s="1109"/>
      <c r="BB1147" s="1109"/>
      <c r="BC1147" s="1109"/>
      <c r="BD1147" s="1109"/>
      <c r="BG1147" s="6"/>
      <c r="BQ1147" s="5"/>
      <c r="BX1147" s="6"/>
    </row>
    <row r="1148" spans="1:76" ht="12" customHeight="1" x14ac:dyDescent="0.15">
      <c r="A1148" s="1"/>
      <c r="O1148" s="6"/>
      <c r="W1148" s="6"/>
      <c r="Y1148" s="70" t="s">
        <v>472</v>
      </c>
      <c r="Z1148" s="13"/>
      <c r="AA1148" s="13"/>
      <c r="AB1148" s="13"/>
      <c r="AC1148" s="13"/>
      <c r="AD1148" s="13"/>
      <c r="AE1148" s="13"/>
      <c r="AF1148" s="13"/>
      <c r="AG1148" s="13"/>
      <c r="AH1148" s="13"/>
      <c r="AI1148" s="487"/>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35"/>
      <c r="BG1148" s="6"/>
      <c r="BQ1148" s="5"/>
      <c r="BX1148" s="6"/>
    </row>
    <row r="1149" spans="1:76" ht="12" customHeight="1" x14ac:dyDescent="0.15">
      <c r="A1149" s="1"/>
      <c r="O1149" s="6"/>
      <c r="W1149" s="6"/>
      <c r="Y1149" s="1"/>
      <c r="Z1149" s="10" t="s">
        <v>473</v>
      </c>
      <c r="AA1149" s="11"/>
      <c r="AB1149" s="11"/>
      <c r="AC1149" s="11"/>
      <c r="AD1149" s="11"/>
      <c r="AE1149" s="11"/>
      <c r="AF1149" s="11"/>
      <c r="AG1149" s="11"/>
      <c r="AH1149" s="11"/>
      <c r="AI1149" s="490"/>
      <c r="AJ1149" s="12"/>
      <c r="AK1149" s="11"/>
      <c r="AL1149" s="11"/>
      <c r="AM1149" s="11" t="s">
        <v>107</v>
      </c>
      <c r="AN1149" s="11"/>
      <c r="AO1149" s="11" t="s">
        <v>1317</v>
      </c>
      <c r="AP1149" s="11"/>
      <c r="AQ1149" s="11"/>
      <c r="AR1149" s="11" t="s">
        <v>415</v>
      </c>
      <c r="AS1149" s="11"/>
      <c r="AT1149" s="11"/>
      <c r="AU1149" s="11"/>
      <c r="AV1149" s="11"/>
      <c r="AW1149" s="11"/>
      <c r="AX1149" s="11"/>
      <c r="AY1149" s="11"/>
      <c r="AZ1149" s="11"/>
      <c r="BA1149" s="11"/>
      <c r="BB1149" s="11"/>
      <c r="BC1149" s="11"/>
      <c r="BD1149" s="11"/>
      <c r="BE1149" s="11"/>
      <c r="BF1149" s="12"/>
      <c r="BG1149" s="6"/>
      <c r="BQ1149" s="5"/>
      <c r="BX1149" s="6"/>
    </row>
    <row r="1150" spans="1:76" ht="12" customHeight="1" x14ac:dyDescent="0.15">
      <c r="A1150" s="1"/>
      <c r="O1150" s="6"/>
      <c r="W1150" s="6"/>
      <c r="Y1150" s="1"/>
      <c r="Z1150" s="42" t="s">
        <v>474</v>
      </c>
      <c r="AA1150" s="44"/>
      <c r="AB1150" s="44"/>
      <c r="AC1150" s="44"/>
      <c r="AD1150" s="44"/>
      <c r="AE1150" s="44"/>
      <c r="AF1150" s="44"/>
      <c r="AG1150" s="44"/>
      <c r="AH1150" s="44"/>
      <c r="AI1150" s="489"/>
      <c r="AJ1150" s="45"/>
      <c r="AK1150" s="1110"/>
      <c r="AL1150" s="968"/>
      <c r="AM1150" s="968"/>
      <c r="AN1150" s="968"/>
      <c r="AO1150" s="968"/>
      <c r="AP1150" s="968"/>
      <c r="AQ1150" s="968"/>
      <c r="AR1150" s="968"/>
      <c r="AS1150" s="968"/>
      <c r="AT1150" s="968"/>
      <c r="AU1150" s="968"/>
      <c r="AV1150" s="968"/>
      <c r="AW1150" s="968"/>
      <c r="AX1150" s="968"/>
      <c r="AY1150" s="968"/>
      <c r="AZ1150" s="968"/>
      <c r="BA1150" s="968"/>
      <c r="BB1150" s="968"/>
      <c r="BC1150" s="968"/>
      <c r="BD1150" s="968"/>
      <c r="BE1150" s="968"/>
      <c r="BF1150" s="1111"/>
      <c r="BG1150" s="6"/>
      <c r="BQ1150" s="5"/>
      <c r="BX1150" s="6"/>
    </row>
    <row r="1151" spans="1:76" ht="12" customHeight="1" x14ac:dyDescent="0.15">
      <c r="A1151" s="1"/>
      <c r="O1151" s="6"/>
      <c r="W1151" s="6"/>
      <c r="Y1151" s="1"/>
      <c r="Z1151" s="42" t="s">
        <v>170</v>
      </c>
      <c r="AA1151" s="44"/>
      <c r="AB1151" s="44"/>
      <c r="AC1151" s="44"/>
      <c r="AD1151" s="44"/>
      <c r="AE1151" s="44"/>
      <c r="AF1151" s="44"/>
      <c r="AG1151" s="44"/>
      <c r="AH1151" s="44"/>
      <c r="AI1151" s="489"/>
      <c r="AJ1151" s="45"/>
      <c r="AK1151" s="44"/>
      <c r="AL1151" s="44"/>
      <c r="AM1151" s="44" t="s">
        <v>107</v>
      </c>
      <c r="AN1151" s="44"/>
      <c r="AO1151" s="44" t="s">
        <v>1317</v>
      </c>
      <c r="AP1151" s="44"/>
      <c r="AQ1151" s="44"/>
      <c r="AR1151" s="44" t="s">
        <v>415</v>
      </c>
      <c r="AS1151" s="44"/>
      <c r="AT1151" s="44"/>
      <c r="AU1151" s="44"/>
      <c r="AV1151" s="44"/>
      <c r="AW1151" s="44"/>
      <c r="AX1151" s="44"/>
      <c r="AY1151" s="44"/>
      <c r="AZ1151" s="44"/>
      <c r="BA1151" s="44"/>
      <c r="BB1151" s="44"/>
      <c r="BC1151" s="44"/>
      <c r="BD1151" s="44"/>
      <c r="BE1151" s="44"/>
      <c r="BF1151" s="45"/>
      <c r="BG1151" s="6"/>
      <c r="BQ1151" s="5"/>
      <c r="BX1151" s="6"/>
    </row>
    <row r="1152" spans="1:76" ht="12" customHeight="1" x14ac:dyDescent="0.15">
      <c r="A1152" s="1"/>
      <c r="O1152" s="6"/>
      <c r="W1152" s="6"/>
      <c r="Y1152" s="42"/>
      <c r="Z1152" s="42" t="s">
        <v>475</v>
      </c>
      <c r="AA1152" s="44"/>
      <c r="AB1152" s="44"/>
      <c r="AC1152" s="44"/>
      <c r="AD1152" s="44"/>
      <c r="AE1152" s="44"/>
      <c r="AF1152" s="44"/>
      <c r="AG1152" s="44"/>
      <c r="AH1152" s="44"/>
      <c r="AI1152" s="489"/>
      <c r="AJ1152" s="45"/>
      <c r="AK1152" s="44"/>
      <c r="AL1152" s="44"/>
      <c r="AM1152" s="44" t="s">
        <v>1588</v>
      </c>
      <c r="AN1152" s="199"/>
      <c r="AO1152" s="199"/>
      <c r="AP1152" s="199"/>
      <c r="AQ1152" s="968"/>
      <c r="AR1152" s="968"/>
      <c r="AS1152" s="199" t="s">
        <v>360</v>
      </c>
      <c r="AT1152" s="968"/>
      <c r="AU1152" s="968"/>
      <c r="AV1152" s="199" t="s">
        <v>582</v>
      </c>
      <c r="AW1152" s="968"/>
      <c r="AX1152" s="968"/>
      <c r="AY1152" s="199" t="s">
        <v>476</v>
      </c>
      <c r="AZ1152" s="199"/>
      <c r="BA1152" s="44"/>
      <c r="BB1152" s="44"/>
      <c r="BC1152" s="44"/>
      <c r="BD1152" s="44"/>
      <c r="BE1152" s="44" t="s">
        <v>2</v>
      </c>
      <c r="BF1152" s="45"/>
      <c r="BG1152" s="6"/>
      <c r="BQ1152" s="5"/>
      <c r="BX1152" s="6"/>
    </row>
    <row r="1153" spans="1:76" ht="12" customHeight="1" x14ac:dyDescent="0.15">
      <c r="A1153" s="1"/>
      <c r="O1153" s="6"/>
      <c r="W1153" s="6"/>
      <c r="Y1153" s="70" t="s">
        <v>477</v>
      </c>
      <c r="Z1153" s="13"/>
      <c r="AA1153" s="13"/>
      <c r="AB1153" s="13"/>
      <c r="AC1153" s="13"/>
      <c r="AD1153" s="13"/>
      <c r="AE1153" s="13"/>
      <c r="AF1153" s="13"/>
      <c r="AG1153" s="13"/>
      <c r="AH1153" s="13"/>
      <c r="AI1153" s="487"/>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35"/>
      <c r="BG1153" s="6"/>
      <c r="BQ1153" s="5"/>
      <c r="BX1153" s="6"/>
    </row>
    <row r="1154" spans="1:76" ht="12" customHeight="1" x14ac:dyDescent="0.15">
      <c r="A1154" s="1"/>
      <c r="O1154" s="6"/>
      <c r="W1154" s="6"/>
      <c r="Y1154" s="1"/>
      <c r="Z1154" s="10" t="s">
        <v>478</v>
      </c>
      <c r="AA1154" s="11"/>
      <c r="AB1154" s="11"/>
      <c r="AC1154" s="11"/>
      <c r="AD1154" s="11"/>
      <c r="AE1154" s="11"/>
      <c r="AF1154" s="11"/>
      <c r="AG1154" s="11"/>
      <c r="AH1154" s="11"/>
      <c r="AI1154" s="490"/>
      <c r="AJ1154" s="12"/>
      <c r="AK1154" s="10"/>
      <c r="AL1154" s="11"/>
      <c r="AM1154" s="11" t="s">
        <v>107</v>
      </c>
      <c r="AN1154" s="11"/>
      <c r="AO1154" s="11" t="s">
        <v>1317</v>
      </c>
      <c r="AP1154" s="11"/>
      <c r="AQ1154" s="11"/>
      <c r="AR1154" s="11" t="s">
        <v>415</v>
      </c>
      <c r="AS1154" s="11"/>
      <c r="AT1154" s="11"/>
      <c r="AU1154" s="11"/>
      <c r="AV1154" s="11"/>
      <c r="AW1154" s="11"/>
      <c r="AX1154" s="11"/>
      <c r="AY1154" s="11"/>
      <c r="AZ1154" s="11"/>
      <c r="BA1154" s="11"/>
      <c r="BB1154" s="11"/>
      <c r="BC1154" s="11"/>
      <c r="BD1154" s="11"/>
      <c r="BE1154" s="11"/>
      <c r="BF1154" s="12"/>
      <c r="BG1154" s="6"/>
      <c r="BQ1154" s="5"/>
      <c r="BX1154" s="6"/>
    </row>
    <row r="1155" spans="1:76" ht="12" customHeight="1" x14ac:dyDescent="0.15">
      <c r="A1155" s="1"/>
      <c r="O1155" s="6"/>
      <c r="W1155" s="6"/>
      <c r="Y1155" s="1"/>
      <c r="Z1155" s="10" t="s">
        <v>479</v>
      </c>
      <c r="AA1155" s="11"/>
      <c r="AB1155" s="11"/>
      <c r="AC1155" s="11"/>
      <c r="AD1155" s="11"/>
      <c r="AE1155" s="11"/>
      <c r="AF1155" s="11"/>
      <c r="AG1155" s="11"/>
      <c r="AH1155" s="11"/>
      <c r="AI1155" s="490"/>
      <c r="AJ1155" s="12"/>
      <c r="AK1155" s="521"/>
      <c r="AL1155" s="429"/>
      <c r="AM1155" s="968"/>
      <c r="AN1155" s="968"/>
      <c r="AO1155" s="429" t="s">
        <v>360</v>
      </c>
      <c r="AP1155" s="968"/>
      <c r="AQ1155" s="968"/>
      <c r="AR1155" s="429" t="s">
        <v>582</v>
      </c>
      <c r="AS1155" s="968"/>
      <c r="AT1155" s="968"/>
      <c r="AU1155" s="429" t="s">
        <v>225</v>
      </c>
      <c r="AV1155" s="429"/>
      <c r="AW1155" s="429"/>
      <c r="AX1155" s="11"/>
      <c r="AY1155" s="11"/>
      <c r="AZ1155" s="11"/>
      <c r="BA1155" s="11"/>
      <c r="BB1155" s="11"/>
      <c r="BC1155" s="11"/>
      <c r="BD1155" s="11"/>
      <c r="BE1155" s="11"/>
      <c r="BF1155" s="12"/>
      <c r="BG1155" s="6"/>
      <c r="BQ1155" s="5"/>
      <c r="BX1155" s="6"/>
    </row>
    <row r="1156" spans="1:76" ht="12" customHeight="1" x14ac:dyDescent="0.15">
      <c r="A1156" s="1"/>
      <c r="O1156" s="6"/>
      <c r="W1156" s="6"/>
      <c r="Y1156" s="42"/>
      <c r="Z1156" s="10" t="s">
        <v>475</v>
      </c>
      <c r="AA1156" s="11"/>
      <c r="AB1156" s="11"/>
      <c r="AC1156" s="11"/>
      <c r="AD1156" s="11"/>
      <c r="AE1156" s="11"/>
      <c r="AF1156" s="11"/>
      <c r="AG1156" s="11"/>
      <c r="AH1156" s="11"/>
      <c r="AI1156" s="490"/>
      <c r="AJ1156" s="12"/>
      <c r="AK1156" s="44"/>
      <c r="AL1156" s="44"/>
      <c r="AM1156" s="44" t="s">
        <v>1588</v>
      </c>
      <c r="AN1156" s="199"/>
      <c r="AO1156" s="199"/>
      <c r="AP1156" s="199"/>
      <c r="AQ1156" s="968"/>
      <c r="AR1156" s="968"/>
      <c r="AS1156" s="199" t="s">
        <v>360</v>
      </c>
      <c r="AT1156" s="968"/>
      <c r="AU1156" s="968"/>
      <c r="AV1156" s="199" t="s">
        <v>582</v>
      </c>
      <c r="AW1156" s="968"/>
      <c r="AX1156" s="968"/>
      <c r="AY1156" s="199" t="s">
        <v>476</v>
      </c>
      <c r="AZ1156" s="199"/>
      <c r="BA1156" s="199"/>
      <c r="BB1156" s="44"/>
      <c r="BC1156" s="44"/>
      <c r="BD1156" s="44"/>
      <c r="BE1156" s="44" t="s">
        <v>2</v>
      </c>
      <c r="BF1156" s="45"/>
      <c r="BG1156" s="6"/>
      <c r="BQ1156" s="5"/>
      <c r="BX1156" s="6"/>
    </row>
    <row r="1157" spans="1:76" ht="12" customHeight="1" x14ac:dyDescent="0.15">
      <c r="A1157" s="1"/>
      <c r="O1157" s="6"/>
      <c r="W1157" s="6"/>
      <c r="Y1157" s="10" t="s">
        <v>607</v>
      </c>
      <c r="Z1157" s="11"/>
      <c r="AA1157" s="11"/>
      <c r="AB1157" s="11"/>
      <c r="AC1157" s="11"/>
      <c r="AD1157" s="11"/>
      <c r="AE1157" s="11"/>
      <c r="AF1157" s="11"/>
      <c r="AG1157" s="11"/>
      <c r="AH1157" s="11"/>
      <c r="AI1157" s="490"/>
      <c r="AJ1157" s="12"/>
      <c r="AK1157" s="11"/>
      <c r="AL1157" s="11"/>
      <c r="AM1157" s="11" t="s">
        <v>107</v>
      </c>
      <c r="AN1157" s="11"/>
      <c r="AO1157" s="11" t="s">
        <v>1317</v>
      </c>
      <c r="AP1157" s="11"/>
      <c r="AQ1157" s="11"/>
      <c r="AR1157" s="11" t="s">
        <v>415</v>
      </c>
      <c r="AS1157" s="11"/>
      <c r="AT1157" s="11"/>
      <c r="AU1157" s="11"/>
      <c r="AV1157" s="11"/>
      <c r="AW1157" s="11"/>
      <c r="AX1157" s="11"/>
      <c r="AY1157" s="11"/>
      <c r="AZ1157" s="11"/>
      <c r="BA1157" s="11"/>
      <c r="BB1157" s="11"/>
      <c r="BC1157" s="11"/>
      <c r="BD1157" s="11"/>
      <c r="BE1157" s="11"/>
      <c r="BF1157" s="12"/>
      <c r="BG1157" s="6"/>
      <c r="BQ1157" s="5"/>
      <c r="BX1157" s="6"/>
    </row>
    <row r="1158" spans="1:76" ht="12" customHeight="1" x14ac:dyDescent="0.15">
      <c r="A1158" s="1"/>
      <c r="O1158" s="6"/>
      <c r="W1158" s="6"/>
      <c r="Y1158" s="42" t="s">
        <v>480</v>
      </c>
      <c r="Z1158" s="44"/>
      <c r="AA1158" s="44"/>
      <c r="AB1158" s="44"/>
      <c r="AC1158" s="44"/>
      <c r="AD1158" s="44"/>
      <c r="AE1158" s="44"/>
      <c r="AF1158" s="44"/>
      <c r="AG1158" s="44"/>
      <c r="AH1158" s="44"/>
      <c r="AI1158" s="489"/>
      <c r="AJ1158" s="45"/>
      <c r="AK1158" s="44"/>
      <c r="AL1158" s="44"/>
      <c r="AM1158" s="44" t="s">
        <v>107</v>
      </c>
      <c r="AN1158" s="44"/>
      <c r="AO1158" s="44" t="s">
        <v>1317</v>
      </c>
      <c r="AP1158" s="44"/>
      <c r="AQ1158" s="44"/>
      <c r="AR1158" s="44" t="s">
        <v>415</v>
      </c>
      <c r="AS1158" s="44"/>
      <c r="AT1158" s="44"/>
      <c r="AU1158" s="44"/>
      <c r="AV1158" s="44"/>
      <c r="AW1158" s="44"/>
      <c r="AX1158" s="44"/>
      <c r="AY1158" s="44"/>
      <c r="AZ1158" s="44"/>
      <c r="BA1158" s="44"/>
      <c r="BB1158" s="44"/>
      <c r="BC1158" s="44"/>
      <c r="BD1158" s="44"/>
      <c r="BE1158" s="44"/>
      <c r="BF1158" s="45"/>
      <c r="BG1158" s="6"/>
      <c r="BQ1158" s="5"/>
      <c r="BX1158" s="6"/>
    </row>
    <row r="1159" spans="1:76" ht="12" customHeight="1" x14ac:dyDescent="0.15">
      <c r="A1159" s="1"/>
      <c r="O1159" s="6"/>
      <c r="W1159" s="6"/>
      <c r="Y1159" s="42" t="s">
        <v>1360</v>
      </c>
      <c r="Z1159" s="44"/>
      <c r="AA1159" s="44"/>
      <c r="AB1159" s="44"/>
      <c r="AC1159" s="44"/>
      <c r="AD1159" s="44"/>
      <c r="AE1159" s="44"/>
      <c r="AF1159" s="44"/>
      <c r="AG1159" s="44"/>
      <c r="AH1159" s="44"/>
      <c r="AI1159" s="489"/>
      <c r="AJ1159" s="45"/>
      <c r="AK1159" s="44"/>
      <c r="AL1159" s="44"/>
      <c r="AM1159" s="44" t="s">
        <v>107</v>
      </c>
      <c r="AN1159" s="44"/>
      <c r="AO1159" s="44" t="s">
        <v>1317</v>
      </c>
      <c r="AP1159" s="44"/>
      <c r="AQ1159" s="44"/>
      <c r="AR1159" s="44" t="s">
        <v>415</v>
      </c>
      <c r="AS1159" s="44"/>
      <c r="AT1159" s="44"/>
      <c r="AU1159" s="44"/>
      <c r="AV1159" s="44"/>
      <c r="AW1159" s="44"/>
      <c r="AX1159" s="44"/>
      <c r="AY1159" s="44"/>
      <c r="AZ1159" s="44"/>
      <c r="BA1159" s="44"/>
      <c r="BB1159" s="44"/>
      <c r="BC1159" s="44"/>
      <c r="BD1159" s="44"/>
      <c r="BE1159" s="44"/>
      <c r="BF1159" s="45"/>
      <c r="BG1159" s="6"/>
      <c r="BQ1159" s="5"/>
      <c r="BX1159" s="6"/>
    </row>
    <row r="1160" spans="1:76" ht="12" customHeight="1" x14ac:dyDescent="0.15">
      <c r="A1160" s="1"/>
      <c r="O1160" s="6"/>
      <c r="W1160" s="6"/>
      <c r="Y1160" s="42" t="s">
        <v>481</v>
      </c>
      <c r="Z1160" s="44"/>
      <c r="AA1160" s="44"/>
      <c r="AB1160" s="44"/>
      <c r="AC1160" s="44"/>
      <c r="AD1160" s="44"/>
      <c r="AE1160" s="44"/>
      <c r="AF1160" s="44"/>
      <c r="AG1160" s="44"/>
      <c r="AH1160" s="44"/>
      <c r="AI1160" s="489"/>
      <c r="AJ1160" s="45"/>
      <c r="AK1160" s="44"/>
      <c r="AL1160" s="44"/>
      <c r="AM1160" s="44" t="s">
        <v>107</v>
      </c>
      <c r="AN1160" s="44"/>
      <c r="AO1160" s="44" t="s">
        <v>1317</v>
      </c>
      <c r="AP1160" s="44"/>
      <c r="AQ1160" s="44"/>
      <c r="AR1160" s="44" t="s">
        <v>415</v>
      </c>
      <c r="AS1160" s="44"/>
      <c r="AT1160" s="44"/>
      <c r="AU1160" s="44"/>
      <c r="AV1160" s="44"/>
      <c r="AW1160" s="44"/>
      <c r="AX1160" s="44"/>
      <c r="AY1160" s="44"/>
      <c r="AZ1160" s="44"/>
      <c r="BA1160" s="44"/>
      <c r="BB1160" s="44"/>
      <c r="BC1160" s="44"/>
      <c r="BD1160" s="44"/>
      <c r="BE1160" s="44"/>
      <c r="BF1160" s="45"/>
      <c r="BG1160" s="6"/>
      <c r="BQ1160" s="5"/>
      <c r="BX1160" s="6"/>
    </row>
    <row r="1161" spans="1:76" ht="12" customHeight="1" x14ac:dyDescent="0.15">
      <c r="A1161" s="1"/>
      <c r="O1161" s="6"/>
      <c r="W1161" s="6"/>
      <c r="X1161" s="39"/>
      <c r="BG1161" s="6"/>
      <c r="BQ1161" s="5"/>
      <c r="BX1161" s="6"/>
    </row>
    <row r="1162" spans="1:76" ht="12" customHeight="1" x14ac:dyDescent="0.15">
      <c r="A1162" s="42"/>
      <c r="B1162" s="43"/>
      <c r="C1162" s="43"/>
      <c r="D1162" s="44"/>
      <c r="E1162" s="44"/>
      <c r="F1162" s="44"/>
      <c r="G1162" s="44"/>
      <c r="H1162" s="44"/>
      <c r="I1162" s="44"/>
      <c r="J1162" s="44"/>
      <c r="K1162" s="44"/>
      <c r="L1162" s="44"/>
      <c r="M1162" s="44"/>
      <c r="N1162" s="44"/>
      <c r="O1162" s="45"/>
      <c r="P1162" s="44"/>
      <c r="Q1162" s="44"/>
      <c r="R1162" s="44"/>
      <c r="S1162" s="44"/>
      <c r="T1162" s="44"/>
      <c r="U1162" s="44"/>
      <c r="V1162" s="44"/>
      <c r="W1162" s="45"/>
      <c r="X1162" s="46"/>
      <c r="Y1162" s="44"/>
      <c r="Z1162" s="44"/>
      <c r="AA1162" s="44"/>
      <c r="AB1162" s="44"/>
      <c r="AC1162" s="44"/>
      <c r="AD1162" s="44"/>
      <c r="AE1162" s="44"/>
      <c r="AF1162" s="44"/>
      <c r="AG1162" s="44"/>
      <c r="AH1162" s="44"/>
      <c r="AI1162" s="489"/>
      <c r="AJ1162" s="44"/>
      <c r="AK1162" s="44"/>
      <c r="AL1162" s="44"/>
      <c r="AM1162" s="44"/>
      <c r="AN1162" s="44"/>
      <c r="AO1162" s="44"/>
      <c r="AP1162" s="44"/>
      <c r="AQ1162" s="44"/>
      <c r="AR1162" s="44"/>
      <c r="AS1162" s="44"/>
      <c r="AT1162" s="44"/>
      <c r="AU1162" s="44"/>
      <c r="AV1162" s="44"/>
      <c r="AW1162" s="44"/>
      <c r="AX1162" s="44"/>
      <c r="AY1162" s="44"/>
      <c r="AZ1162" s="44"/>
      <c r="BA1162" s="44"/>
      <c r="BB1162" s="44"/>
      <c r="BC1162" s="44"/>
      <c r="BD1162" s="44"/>
      <c r="BE1162" s="44"/>
      <c r="BF1162" s="44"/>
      <c r="BG1162" s="45"/>
      <c r="BH1162" s="47"/>
      <c r="BI1162" s="47"/>
      <c r="BJ1162" s="47"/>
      <c r="BK1162" s="47"/>
      <c r="BL1162" s="47"/>
      <c r="BM1162" s="47"/>
      <c r="BN1162" s="47"/>
      <c r="BO1162" s="47"/>
      <c r="BP1162" s="47"/>
      <c r="BQ1162" s="48"/>
      <c r="BR1162" s="44"/>
      <c r="BS1162" s="44"/>
      <c r="BT1162" s="44"/>
      <c r="BU1162" s="44"/>
      <c r="BV1162" s="44"/>
      <c r="BW1162" s="44"/>
      <c r="BX1162" s="45"/>
    </row>
    <row r="1163" spans="1:76" ht="12" customHeight="1" x14ac:dyDescent="0.15">
      <c r="A1163" s="70"/>
      <c r="B1163" s="84"/>
      <c r="C1163" s="84"/>
      <c r="D1163" s="13"/>
      <c r="E1163" s="13"/>
      <c r="F1163" s="13"/>
      <c r="G1163" s="13"/>
      <c r="H1163" s="13"/>
      <c r="I1163" s="13"/>
      <c r="J1163" s="13"/>
      <c r="K1163" s="13"/>
      <c r="L1163" s="13"/>
      <c r="M1163" s="13"/>
      <c r="N1163" s="13"/>
      <c r="O1163" s="35"/>
      <c r="P1163" s="13"/>
      <c r="Q1163" s="13"/>
      <c r="R1163" s="13"/>
      <c r="S1163" s="13"/>
      <c r="T1163" s="13"/>
      <c r="U1163" s="13"/>
      <c r="V1163" s="13"/>
      <c r="W1163" s="35"/>
      <c r="X1163" s="36"/>
      <c r="Y1163" s="13"/>
      <c r="Z1163" s="13"/>
      <c r="AA1163" s="13"/>
      <c r="AB1163" s="13"/>
      <c r="AC1163" s="13"/>
      <c r="AD1163" s="13"/>
      <c r="AE1163" s="13"/>
      <c r="AF1163" s="13"/>
      <c r="AG1163" s="13"/>
      <c r="AH1163" s="13"/>
      <c r="AI1163" s="487"/>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35"/>
      <c r="BH1163" s="37"/>
      <c r="BI1163" s="37"/>
      <c r="BJ1163" s="37"/>
      <c r="BK1163" s="37"/>
      <c r="BL1163" s="37"/>
      <c r="BM1163" s="37"/>
      <c r="BN1163" s="37"/>
      <c r="BO1163" s="37"/>
      <c r="BP1163" s="37"/>
      <c r="BQ1163" s="38"/>
      <c r="BR1163" s="13"/>
      <c r="BS1163" s="13"/>
      <c r="BT1163" s="13"/>
      <c r="BU1163" s="13"/>
      <c r="BV1163" s="13"/>
      <c r="BW1163" s="13"/>
      <c r="BX1163" s="35"/>
    </row>
    <row r="1164" spans="1:76" ht="12" customHeight="1" x14ac:dyDescent="0.15">
      <c r="A1164" s="1"/>
      <c r="B1164" s="7" t="s">
        <v>1359</v>
      </c>
      <c r="C1164" s="928" t="s">
        <v>1358</v>
      </c>
      <c r="D1164" s="928"/>
      <c r="E1164" s="928"/>
      <c r="F1164" s="928"/>
      <c r="G1164" s="928"/>
      <c r="H1164" s="928"/>
      <c r="I1164" s="928"/>
      <c r="J1164" s="928"/>
      <c r="K1164" s="928"/>
      <c r="L1164" s="928"/>
      <c r="M1164" s="928"/>
      <c r="N1164" s="928"/>
      <c r="O1164" s="929"/>
      <c r="W1164" s="6"/>
      <c r="X1164" s="39"/>
      <c r="BG1164" s="6"/>
      <c r="BQ1164" s="5"/>
      <c r="BX1164" s="6"/>
    </row>
    <row r="1165" spans="1:76" ht="12" customHeight="1" x14ac:dyDescent="0.15">
      <c r="A1165" s="1"/>
      <c r="D1165" s="928" t="s">
        <v>466</v>
      </c>
      <c r="E1165" s="977"/>
      <c r="F1165" s="977"/>
      <c r="G1165" s="977"/>
      <c r="H1165" s="977"/>
      <c r="I1165" s="977"/>
      <c r="J1165" s="977"/>
      <c r="K1165" s="977"/>
      <c r="L1165" s="977"/>
      <c r="M1165" s="977"/>
      <c r="N1165" s="977"/>
      <c r="O1165" s="978"/>
      <c r="P1165" s="1"/>
      <c r="Q1165" s="2" t="s">
        <v>1329</v>
      </c>
      <c r="S1165" s="3" t="s">
        <v>1328</v>
      </c>
      <c r="T1165" s="25"/>
      <c r="U1165" s="930" t="s">
        <v>1327</v>
      </c>
      <c r="V1165" s="931"/>
      <c r="W1165" s="1034"/>
      <c r="X1165" s="3" t="s">
        <v>1326</v>
      </c>
      <c r="Y1165" s="928" t="s">
        <v>849</v>
      </c>
      <c r="Z1165" s="928"/>
      <c r="AA1165" s="928"/>
      <c r="AB1165" s="928"/>
      <c r="AC1165" s="928"/>
      <c r="AD1165" s="928"/>
      <c r="AE1165" s="928"/>
      <c r="AF1165" s="928"/>
      <c r="AG1165" s="928"/>
      <c r="AH1165" s="928"/>
      <c r="AI1165" s="928"/>
      <c r="AJ1165" s="928"/>
      <c r="AK1165" s="928"/>
      <c r="AL1165" s="928"/>
      <c r="AM1165" s="928"/>
      <c r="AN1165" s="928"/>
      <c r="AO1165" s="928"/>
      <c r="AP1165" s="928"/>
      <c r="AQ1165" s="928"/>
      <c r="AR1165" s="928"/>
      <c r="AS1165" s="928"/>
      <c r="AT1165" s="928"/>
      <c r="AU1165" s="928"/>
      <c r="AV1165" s="928"/>
      <c r="AW1165" s="928"/>
      <c r="AX1165" s="928"/>
      <c r="AY1165" s="928"/>
      <c r="AZ1165" s="928"/>
      <c r="BA1165" s="928"/>
      <c r="BB1165" s="928"/>
      <c r="BC1165" s="928"/>
      <c r="BD1165" s="928"/>
      <c r="BE1165" s="928"/>
      <c r="BF1165" s="928"/>
      <c r="BG1165" s="929"/>
      <c r="BH1165" s="4" t="s">
        <v>291</v>
      </c>
      <c r="BQ1165" s="5"/>
      <c r="BX1165" s="6"/>
    </row>
    <row r="1166" spans="1:76" ht="12" customHeight="1" x14ac:dyDescent="0.15">
      <c r="A1166" s="1"/>
      <c r="D1166" s="928"/>
      <c r="E1166" s="977"/>
      <c r="F1166" s="977"/>
      <c r="G1166" s="977"/>
      <c r="H1166" s="977"/>
      <c r="I1166" s="977"/>
      <c r="J1166" s="977"/>
      <c r="K1166" s="977"/>
      <c r="L1166" s="977"/>
      <c r="M1166" s="977"/>
      <c r="N1166" s="977"/>
      <c r="O1166" s="978"/>
      <c r="S1166" s="3"/>
      <c r="T1166" s="25"/>
      <c r="U1166" s="25"/>
      <c r="V1166" s="26"/>
      <c r="W1166" s="27"/>
      <c r="Y1166" s="928"/>
      <c r="Z1166" s="928"/>
      <c r="AA1166" s="928"/>
      <c r="AB1166" s="928"/>
      <c r="AC1166" s="928"/>
      <c r="AD1166" s="928"/>
      <c r="AE1166" s="928"/>
      <c r="AF1166" s="928"/>
      <c r="AG1166" s="928"/>
      <c r="AH1166" s="928"/>
      <c r="AI1166" s="928"/>
      <c r="AJ1166" s="928"/>
      <c r="AK1166" s="928"/>
      <c r="AL1166" s="928"/>
      <c r="AM1166" s="928"/>
      <c r="AN1166" s="928"/>
      <c r="AO1166" s="928"/>
      <c r="AP1166" s="928"/>
      <c r="AQ1166" s="928"/>
      <c r="AR1166" s="928"/>
      <c r="AS1166" s="928"/>
      <c r="AT1166" s="928"/>
      <c r="AU1166" s="928"/>
      <c r="AV1166" s="928"/>
      <c r="AW1166" s="928"/>
      <c r="AX1166" s="928"/>
      <c r="AY1166" s="928"/>
      <c r="AZ1166" s="928"/>
      <c r="BA1166" s="928"/>
      <c r="BB1166" s="928"/>
      <c r="BC1166" s="928"/>
      <c r="BD1166" s="928"/>
      <c r="BE1166" s="928"/>
      <c r="BF1166" s="928"/>
      <c r="BG1166" s="929"/>
      <c r="BH1166" s="1103"/>
      <c r="BI1166" s="1104"/>
      <c r="BJ1166" s="1104"/>
      <c r="BK1166" s="1104"/>
      <c r="BL1166" s="1104"/>
      <c r="BM1166" s="1104"/>
      <c r="BN1166" s="1104"/>
      <c r="BO1166" s="1104"/>
      <c r="BP1166" s="1104"/>
      <c r="BQ1166" s="1105"/>
      <c r="BX1166" s="6"/>
    </row>
    <row r="1167" spans="1:76" ht="12" customHeight="1" x14ac:dyDescent="0.15">
      <c r="A1167" s="1"/>
      <c r="D1167" s="928"/>
      <c r="E1167" s="977"/>
      <c r="F1167" s="977"/>
      <c r="G1167" s="977"/>
      <c r="H1167" s="977"/>
      <c r="I1167" s="977"/>
      <c r="J1167" s="977"/>
      <c r="K1167" s="977"/>
      <c r="L1167" s="977"/>
      <c r="M1167" s="977"/>
      <c r="N1167" s="977"/>
      <c r="O1167" s="978"/>
      <c r="S1167" s="3"/>
      <c r="T1167" s="25"/>
      <c r="U1167" s="25"/>
      <c r="V1167" s="26"/>
      <c r="W1167" s="27"/>
      <c r="Y1167" s="928"/>
      <c r="Z1167" s="928"/>
      <c r="AA1167" s="928"/>
      <c r="AB1167" s="928"/>
      <c r="AC1167" s="928"/>
      <c r="AD1167" s="928"/>
      <c r="AE1167" s="928"/>
      <c r="AF1167" s="928"/>
      <c r="AG1167" s="928"/>
      <c r="AH1167" s="928"/>
      <c r="AI1167" s="928"/>
      <c r="AJ1167" s="928"/>
      <c r="AK1167" s="928"/>
      <c r="AL1167" s="928"/>
      <c r="AM1167" s="928"/>
      <c r="AN1167" s="928"/>
      <c r="AO1167" s="928"/>
      <c r="AP1167" s="928"/>
      <c r="AQ1167" s="928"/>
      <c r="AR1167" s="928"/>
      <c r="AS1167" s="928"/>
      <c r="AT1167" s="928"/>
      <c r="AU1167" s="928"/>
      <c r="AV1167" s="928"/>
      <c r="AW1167" s="928"/>
      <c r="AX1167" s="928"/>
      <c r="AY1167" s="928"/>
      <c r="AZ1167" s="928"/>
      <c r="BA1167" s="928"/>
      <c r="BB1167" s="928"/>
      <c r="BC1167" s="928"/>
      <c r="BD1167" s="928"/>
      <c r="BE1167" s="928"/>
      <c r="BF1167" s="928"/>
      <c r="BG1167" s="929"/>
      <c r="BH1167" s="1106"/>
      <c r="BI1167" s="1104"/>
      <c r="BJ1167" s="1104"/>
      <c r="BK1167" s="1104"/>
      <c r="BL1167" s="1104"/>
      <c r="BM1167" s="1104"/>
      <c r="BN1167" s="1104"/>
      <c r="BO1167" s="1104"/>
      <c r="BP1167" s="1104"/>
      <c r="BQ1167" s="1105"/>
      <c r="BX1167" s="6"/>
    </row>
    <row r="1168" spans="1:76" ht="12" customHeight="1" x14ac:dyDescent="0.15">
      <c r="A1168" s="1"/>
      <c r="D1168" s="928"/>
      <c r="E1168" s="977"/>
      <c r="F1168" s="977"/>
      <c r="G1168" s="977"/>
      <c r="H1168" s="977"/>
      <c r="I1168" s="977"/>
      <c r="J1168" s="977"/>
      <c r="K1168" s="977"/>
      <c r="L1168" s="977"/>
      <c r="M1168" s="977"/>
      <c r="N1168" s="977"/>
      <c r="O1168" s="978"/>
      <c r="S1168" s="3"/>
      <c r="T1168" s="25"/>
      <c r="U1168" s="25"/>
      <c r="V1168" s="26"/>
      <c r="W1168" s="27"/>
      <c r="Y1168" s="928"/>
      <c r="Z1168" s="928"/>
      <c r="AA1168" s="928"/>
      <c r="AB1168" s="928"/>
      <c r="AC1168" s="928"/>
      <c r="AD1168" s="928"/>
      <c r="AE1168" s="928"/>
      <c r="AF1168" s="928"/>
      <c r="AG1168" s="928"/>
      <c r="AH1168" s="928"/>
      <c r="AI1168" s="928"/>
      <c r="AJ1168" s="928"/>
      <c r="AK1168" s="928"/>
      <c r="AL1168" s="928"/>
      <c r="AM1168" s="928"/>
      <c r="AN1168" s="928"/>
      <c r="AO1168" s="928"/>
      <c r="AP1168" s="928"/>
      <c r="AQ1168" s="928"/>
      <c r="AR1168" s="928"/>
      <c r="AS1168" s="928"/>
      <c r="AT1168" s="928"/>
      <c r="AU1168" s="928"/>
      <c r="AV1168" s="928"/>
      <c r="AW1168" s="928"/>
      <c r="AX1168" s="928"/>
      <c r="AY1168" s="928"/>
      <c r="AZ1168" s="928"/>
      <c r="BA1168" s="928"/>
      <c r="BB1168" s="928"/>
      <c r="BC1168" s="928"/>
      <c r="BD1168" s="928"/>
      <c r="BE1168" s="928"/>
      <c r="BF1168" s="928"/>
      <c r="BG1168" s="929"/>
      <c r="BQ1168" s="5"/>
      <c r="BX1168" s="6"/>
    </row>
    <row r="1169" spans="1:76" ht="12" customHeight="1" x14ac:dyDescent="0.15">
      <c r="A1169" s="1"/>
      <c r="D1169" s="977"/>
      <c r="E1169" s="977"/>
      <c r="F1169" s="977"/>
      <c r="G1169" s="977"/>
      <c r="H1169" s="977"/>
      <c r="I1169" s="977"/>
      <c r="J1169" s="977"/>
      <c r="K1169" s="977"/>
      <c r="L1169" s="977"/>
      <c r="M1169" s="977"/>
      <c r="N1169" s="977"/>
      <c r="O1169" s="978"/>
      <c r="W1169" s="6"/>
      <c r="Y1169" s="928"/>
      <c r="Z1169" s="928"/>
      <c r="AA1169" s="928"/>
      <c r="AB1169" s="928"/>
      <c r="AC1169" s="928"/>
      <c r="AD1169" s="928"/>
      <c r="AE1169" s="928"/>
      <c r="AF1169" s="928"/>
      <c r="AG1169" s="928"/>
      <c r="AH1169" s="928"/>
      <c r="AI1169" s="928"/>
      <c r="AJ1169" s="928"/>
      <c r="AK1169" s="928"/>
      <c r="AL1169" s="928"/>
      <c r="AM1169" s="928"/>
      <c r="AN1169" s="928"/>
      <c r="AO1169" s="928"/>
      <c r="AP1169" s="928"/>
      <c r="AQ1169" s="928"/>
      <c r="AR1169" s="928"/>
      <c r="AS1169" s="928"/>
      <c r="AT1169" s="928"/>
      <c r="AU1169" s="928"/>
      <c r="AV1169" s="928"/>
      <c r="AW1169" s="928"/>
      <c r="AX1169" s="928"/>
      <c r="AY1169" s="928"/>
      <c r="AZ1169" s="928"/>
      <c r="BA1169" s="928"/>
      <c r="BB1169" s="928"/>
      <c r="BC1169" s="928"/>
      <c r="BD1169" s="928"/>
      <c r="BE1169" s="928"/>
      <c r="BF1169" s="928"/>
      <c r="BG1169" s="929"/>
      <c r="BQ1169" s="5"/>
      <c r="BX1169" s="6"/>
    </row>
    <row r="1170" spans="1:76" ht="12" customHeight="1" x14ac:dyDescent="0.15">
      <c r="A1170" s="1"/>
      <c r="D1170" s="977"/>
      <c r="E1170" s="977"/>
      <c r="F1170" s="977"/>
      <c r="G1170" s="977"/>
      <c r="H1170" s="977"/>
      <c r="I1170" s="977"/>
      <c r="J1170" s="977"/>
      <c r="K1170" s="977"/>
      <c r="L1170" s="977"/>
      <c r="M1170" s="977"/>
      <c r="N1170" s="977"/>
      <c r="O1170" s="978"/>
      <c r="W1170" s="6"/>
      <c r="Y1170" s="955" t="s">
        <v>897</v>
      </c>
      <c r="Z1170" s="955"/>
      <c r="AA1170" s="955"/>
      <c r="AB1170" s="955"/>
      <c r="AC1170" s="955"/>
      <c r="AD1170" s="955"/>
      <c r="AE1170" s="955"/>
      <c r="AF1170" s="955"/>
      <c r="AG1170" s="955"/>
      <c r="AH1170" s="955"/>
      <c r="AI1170" s="955"/>
      <c r="AJ1170" s="955"/>
      <c r="AK1170" s="955"/>
      <c r="AL1170" s="955"/>
      <c r="AM1170" s="955"/>
      <c r="AN1170" s="955"/>
      <c r="AO1170" s="955"/>
      <c r="AP1170" s="955"/>
      <c r="AQ1170" s="955"/>
      <c r="AR1170" s="955"/>
      <c r="AS1170" s="955"/>
      <c r="AT1170" s="955"/>
      <c r="AU1170" s="955"/>
      <c r="AV1170" s="955"/>
      <c r="AW1170" s="955"/>
      <c r="AX1170" s="955"/>
      <c r="AY1170" s="955"/>
      <c r="AZ1170" s="955"/>
      <c r="BA1170" s="955"/>
      <c r="BB1170" s="955"/>
      <c r="BC1170" s="955"/>
      <c r="BD1170" s="955"/>
      <c r="BE1170" s="955"/>
      <c r="BF1170" s="955"/>
      <c r="BG1170" s="956"/>
      <c r="BQ1170" s="5"/>
      <c r="BX1170" s="6"/>
    </row>
    <row r="1171" spans="1:76" ht="12" customHeight="1" x14ac:dyDescent="0.15">
      <c r="A1171" s="1"/>
      <c r="D1171" s="977"/>
      <c r="E1171" s="977"/>
      <c r="F1171" s="977"/>
      <c r="G1171" s="977"/>
      <c r="H1171" s="977"/>
      <c r="I1171" s="977"/>
      <c r="J1171" s="977"/>
      <c r="K1171" s="977"/>
      <c r="L1171" s="977"/>
      <c r="M1171" s="977"/>
      <c r="N1171" s="977"/>
      <c r="O1171" s="978"/>
      <c r="W1171" s="6"/>
      <c r="Y1171" s="955"/>
      <c r="Z1171" s="955"/>
      <c r="AA1171" s="955"/>
      <c r="AB1171" s="955"/>
      <c r="AC1171" s="955"/>
      <c r="AD1171" s="955"/>
      <c r="AE1171" s="955"/>
      <c r="AF1171" s="955"/>
      <c r="AG1171" s="955"/>
      <c r="AH1171" s="955"/>
      <c r="AI1171" s="955"/>
      <c r="AJ1171" s="955"/>
      <c r="AK1171" s="955"/>
      <c r="AL1171" s="955"/>
      <c r="AM1171" s="955"/>
      <c r="AN1171" s="955"/>
      <c r="AO1171" s="955"/>
      <c r="AP1171" s="955"/>
      <c r="AQ1171" s="955"/>
      <c r="AR1171" s="955"/>
      <c r="AS1171" s="955"/>
      <c r="AT1171" s="955"/>
      <c r="AU1171" s="955"/>
      <c r="AV1171" s="955"/>
      <c r="AW1171" s="955"/>
      <c r="AX1171" s="955"/>
      <c r="AY1171" s="955"/>
      <c r="AZ1171" s="955"/>
      <c r="BA1171" s="955"/>
      <c r="BB1171" s="955"/>
      <c r="BC1171" s="955"/>
      <c r="BD1171" s="955"/>
      <c r="BE1171" s="955"/>
      <c r="BF1171" s="955"/>
      <c r="BG1171" s="956"/>
      <c r="BQ1171" s="5"/>
      <c r="BX1171" s="6"/>
    </row>
    <row r="1172" spans="1:76" ht="12" customHeight="1" x14ac:dyDescent="0.15">
      <c r="A1172" s="1"/>
      <c r="D1172" s="977"/>
      <c r="E1172" s="977"/>
      <c r="F1172" s="977"/>
      <c r="G1172" s="977"/>
      <c r="H1172" s="977"/>
      <c r="I1172" s="977"/>
      <c r="J1172" s="977"/>
      <c r="K1172" s="977"/>
      <c r="L1172" s="977"/>
      <c r="M1172" s="977"/>
      <c r="N1172" s="977"/>
      <c r="O1172" s="978"/>
      <c r="W1172" s="6"/>
      <c r="Y1172" s="955"/>
      <c r="Z1172" s="955"/>
      <c r="AA1172" s="955"/>
      <c r="AB1172" s="955"/>
      <c r="AC1172" s="955"/>
      <c r="AD1172" s="955"/>
      <c r="AE1172" s="955"/>
      <c r="AF1172" s="955"/>
      <c r="AG1172" s="955"/>
      <c r="AH1172" s="955"/>
      <c r="AI1172" s="955"/>
      <c r="AJ1172" s="955"/>
      <c r="AK1172" s="955"/>
      <c r="AL1172" s="955"/>
      <c r="AM1172" s="955"/>
      <c r="AN1172" s="955"/>
      <c r="AO1172" s="955"/>
      <c r="AP1172" s="955"/>
      <c r="AQ1172" s="955"/>
      <c r="AR1172" s="955"/>
      <c r="AS1172" s="955"/>
      <c r="AT1172" s="955"/>
      <c r="AU1172" s="955"/>
      <c r="AV1172" s="955"/>
      <c r="AW1172" s="955"/>
      <c r="AX1172" s="955"/>
      <c r="AY1172" s="955"/>
      <c r="AZ1172" s="955"/>
      <c r="BA1172" s="955"/>
      <c r="BB1172" s="955"/>
      <c r="BC1172" s="955"/>
      <c r="BD1172" s="955"/>
      <c r="BE1172" s="955"/>
      <c r="BF1172" s="955"/>
      <c r="BG1172" s="956"/>
      <c r="BQ1172" s="5"/>
      <c r="BX1172" s="6"/>
    </row>
    <row r="1173" spans="1:76" ht="12" customHeight="1" x14ac:dyDescent="0.15">
      <c r="A1173" s="1"/>
      <c r="O1173" s="6"/>
      <c r="W1173" s="6"/>
      <c r="Y1173" s="955"/>
      <c r="Z1173" s="955"/>
      <c r="AA1173" s="955"/>
      <c r="AB1173" s="955"/>
      <c r="AC1173" s="955"/>
      <c r="AD1173" s="955"/>
      <c r="AE1173" s="955"/>
      <c r="AF1173" s="955"/>
      <c r="AG1173" s="955"/>
      <c r="AH1173" s="955"/>
      <c r="AI1173" s="955"/>
      <c r="AJ1173" s="955"/>
      <c r="AK1173" s="955"/>
      <c r="AL1173" s="955"/>
      <c r="AM1173" s="955"/>
      <c r="AN1173" s="955"/>
      <c r="AO1173" s="955"/>
      <c r="AP1173" s="955"/>
      <c r="AQ1173" s="955"/>
      <c r="AR1173" s="955"/>
      <c r="AS1173" s="955"/>
      <c r="AT1173" s="955"/>
      <c r="AU1173" s="955"/>
      <c r="AV1173" s="955"/>
      <c r="AW1173" s="955"/>
      <c r="AX1173" s="955"/>
      <c r="AY1173" s="955"/>
      <c r="AZ1173" s="955"/>
      <c r="BA1173" s="955"/>
      <c r="BB1173" s="955"/>
      <c r="BC1173" s="955"/>
      <c r="BD1173" s="955"/>
      <c r="BE1173" s="955"/>
      <c r="BF1173" s="955"/>
      <c r="BG1173" s="956"/>
      <c r="BQ1173" s="5"/>
      <c r="BX1173" s="6"/>
    </row>
    <row r="1174" spans="1:76" ht="12" customHeight="1" x14ac:dyDescent="0.15">
      <c r="A1174" s="1"/>
      <c r="O1174" s="6"/>
      <c r="W1174" s="6"/>
      <c r="X1174" s="39"/>
      <c r="Y1174" s="955"/>
      <c r="Z1174" s="955"/>
      <c r="AA1174" s="955"/>
      <c r="AB1174" s="955"/>
      <c r="AC1174" s="955"/>
      <c r="AD1174" s="955"/>
      <c r="AE1174" s="955"/>
      <c r="AF1174" s="955"/>
      <c r="AG1174" s="955"/>
      <c r="AH1174" s="955"/>
      <c r="AI1174" s="955"/>
      <c r="AJ1174" s="955"/>
      <c r="AK1174" s="955"/>
      <c r="AL1174" s="955"/>
      <c r="AM1174" s="955"/>
      <c r="AN1174" s="955"/>
      <c r="AO1174" s="955"/>
      <c r="AP1174" s="955"/>
      <c r="AQ1174" s="955"/>
      <c r="AR1174" s="955"/>
      <c r="AS1174" s="955"/>
      <c r="AT1174" s="955"/>
      <c r="AU1174" s="955"/>
      <c r="AV1174" s="955"/>
      <c r="AW1174" s="955"/>
      <c r="AX1174" s="955"/>
      <c r="AY1174" s="955"/>
      <c r="AZ1174" s="955"/>
      <c r="BA1174" s="955"/>
      <c r="BB1174" s="955"/>
      <c r="BC1174" s="955"/>
      <c r="BD1174" s="955"/>
      <c r="BE1174" s="955"/>
      <c r="BF1174" s="955"/>
      <c r="BG1174" s="956"/>
      <c r="BQ1174" s="5"/>
      <c r="BX1174" s="6"/>
    </row>
    <row r="1175" spans="1:76" ht="12" customHeight="1" x14ac:dyDescent="0.15">
      <c r="A1175" s="1"/>
      <c r="B1175" s="7" t="s">
        <v>1357</v>
      </c>
      <c r="C1175" s="2" t="s">
        <v>467</v>
      </c>
      <c r="O1175" s="6"/>
      <c r="W1175" s="6"/>
      <c r="X1175" s="39"/>
      <c r="BG1175" s="6"/>
      <c r="BH1175" s="15"/>
      <c r="BQ1175" s="5"/>
      <c r="BX1175" s="6"/>
    </row>
    <row r="1176" spans="1:76" ht="12" customHeight="1" x14ac:dyDescent="0.15">
      <c r="A1176" s="1"/>
      <c r="C1176" s="7" t="s">
        <v>1356</v>
      </c>
      <c r="D1176" s="957" t="s">
        <v>468</v>
      </c>
      <c r="E1176" s="957"/>
      <c r="F1176" s="957"/>
      <c r="G1176" s="957"/>
      <c r="H1176" s="957"/>
      <c r="I1176" s="957"/>
      <c r="J1176" s="957"/>
      <c r="K1176" s="957"/>
      <c r="L1176" s="957"/>
      <c r="M1176" s="957"/>
      <c r="N1176" s="957"/>
      <c r="O1176" s="958"/>
      <c r="P1176" s="1"/>
      <c r="Q1176" s="2" t="s">
        <v>1329</v>
      </c>
      <c r="S1176" s="3" t="s">
        <v>1328</v>
      </c>
      <c r="T1176" s="25"/>
      <c r="U1176" s="930" t="s">
        <v>1327</v>
      </c>
      <c r="V1176" s="931"/>
      <c r="W1176" s="1034"/>
      <c r="X1176" s="3" t="s">
        <v>1326</v>
      </c>
      <c r="Y1176" s="957" t="s">
        <v>144</v>
      </c>
      <c r="Z1176" s="957"/>
      <c r="AA1176" s="957"/>
      <c r="AB1176" s="957"/>
      <c r="AC1176" s="957"/>
      <c r="AD1176" s="957"/>
      <c r="AE1176" s="957"/>
      <c r="AF1176" s="957"/>
      <c r="AG1176" s="957"/>
      <c r="AH1176" s="957"/>
      <c r="AI1176" s="957"/>
      <c r="AJ1176" s="957"/>
      <c r="AK1176" s="957"/>
      <c r="AL1176" s="957"/>
      <c r="AM1176" s="957"/>
      <c r="AN1176" s="957"/>
      <c r="AO1176" s="957"/>
      <c r="AP1176" s="957"/>
      <c r="AQ1176" s="957"/>
      <c r="AR1176" s="957"/>
      <c r="AS1176" s="957"/>
      <c r="AT1176" s="957"/>
      <c r="AU1176" s="957"/>
      <c r="AV1176" s="957"/>
      <c r="AW1176" s="957"/>
      <c r="AX1176" s="957"/>
      <c r="AY1176" s="957"/>
      <c r="AZ1176" s="957"/>
      <c r="BA1176" s="957"/>
      <c r="BB1176" s="957"/>
      <c r="BC1176" s="957"/>
      <c r="BD1176" s="957"/>
      <c r="BE1176" s="957"/>
      <c r="BF1176" s="957"/>
      <c r="BG1176" s="958"/>
      <c r="BH1176" s="15" t="s">
        <v>293</v>
      </c>
      <c r="BQ1176" s="5"/>
      <c r="BX1176" s="6"/>
    </row>
    <row r="1177" spans="1:76" ht="12" customHeight="1" x14ac:dyDescent="0.15">
      <c r="A1177" s="1"/>
      <c r="D1177" s="957"/>
      <c r="E1177" s="957"/>
      <c r="F1177" s="957"/>
      <c r="G1177" s="957"/>
      <c r="H1177" s="957"/>
      <c r="I1177" s="957"/>
      <c r="J1177" s="957"/>
      <c r="K1177" s="957"/>
      <c r="L1177" s="957"/>
      <c r="M1177" s="957"/>
      <c r="N1177" s="957"/>
      <c r="O1177" s="958"/>
      <c r="W1177" s="6"/>
      <c r="Y1177" s="957"/>
      <c r="Z1177" s="957"/>
      <c r="AA1177" s="957"/>
      <c r="AB1177" s="957"/>
      <c r="AC1177" s="957"/>
      <c r="AD1177" s="957"/>
      <c r="AE1177" s="957"/>
      <c r="AF1177" s="957"/>
      <c r="AG1177" s="957"/>
      <c r="AH1177" s="957"/>
      <c r="AI1177" s="957"/>
      <c r="AJ1177" s="957"/>
      <c r="AK1177" s="957"/>
      <c r="AL1177" s="957"/>
      <c r="AM1177" s="957"/>
      <c r="AN1177" s="957"/>
      <c r="AO1177" s="957"/>
      <c r="AP1177" s="957"/>
      <c r="AQ1177" s="957"/>
      <c r="AR1177" s="957"/>
      <c r="AS1177" s="957"/>
      <c r="AT1177" s="957"/>
      <c r="AU1177" s="957"/>
      <c r="AV1177" s="957"/>
      <c r="AW1177" s="957"/>
      <c r="AX1177" s="957"/>
      <c r="AY1177" s="957"/>
      <c r="AZ1177" s="957"/>
      <c r="BA1177" s="957"/>
      <c r="BB1177" s="957"/>
      <c r="BC1177" s="957"/>
      <c r="BD1177" s="957"/>
      <c r="BE1177" s="957"/>
      <c r="BF1177" s="957"/>
      <c r="BG1177" s="958"/>
      <c r="BH1177" s="15" t="s">
        <v>1891</v>
      </c>
      <c r="BQ1177" s="5"/>
      <c r="BX1177" s="6"/>
    </row>
    <row r="1178" spans="1:76" ht="12" customHeight="1" x14ac:dyDescent="0.15">
      <c r="A1178" s="1"/>
      <c r="O1178" s="6"/>
      <c r="W1178" s="6"/>
      <c r="Y1178" s="957"/>
      <c r="Z1178" s="957"/>
      <c r="AA1178" s="957"/>
      <c r="AB1178" s="957"/>
      <c r="AC1178" s="957"/>
      <c r="AD1178" s="957"/>
      <c r="AE1178" s="957"/>
      <c r="AF1178" s="957"/>
      <c r="AG1178" s="957"/>
      <c r="AH1178" s="957"/>
      <c r="AI1178" s="957"/>
      <c r="AJ1178" s="957"/>
      <c r="AK1178" s="957"/>
      <c r="AL1178" s="957"/>
      <c r="AM1178" s="957"/>
      <c r="AN1178" s="957"/>
      <c r="AO1178" s="957"/>
      <c r="AP1178" s="957"/>
      <c r="AQ1178" s="957"/>
      <c r="AR1178" s="957"/>
      <c r="AS1178" s="957"/>
      <c r="AT1178" s="957"/>
      <c r="AU1178" s="957"/>
      <c r="AV1178" s="957"/>
      <c r="AW1178" s="957"/>
      <c r="AX1178" s="957"/>
      <c r="AY1178" s="957"/>
      <c r="AZ1178" s="957"/>
      <c r="BA1178" s="957"/>
      <c r="BB1178" s="957"/>
      <c r="BC1178" s="957"/>
      <c r="BD1178" s="957"/>
      <c r="BE1178" s="957"/>
      <c r="BF1178" s="957"/>
      <c r="BG1178" s="958"/>
      <c r="BH1178" s="15" t="s">
        <v>803</v>
      </c>
      <c r="BQ1178" s="5"/>
      <c r="BX1178" s="6"/>
    </row>
    <row r="1179" spans="1:76" ht="12" customHeight="1" x14ac:dyDescent="0.15">
      <c r="A1179" s="1"/>
      <c r="O1179" s="6"/>
      <c r="W1179" s="6"/>
      <c r="X1179" s="39"/>
      <c r="BG1179" s="6"/>
      <c r="BH1179" s="15" t="s">
        <v>835</v>
      </c>
      <c r="BQ1179" s="5"/>
      <c r="BX1179" s="6"/>
    </row>
    <row r="1180" spans="1:76" ht="12" customHeight="1" x14ac:dyDescent="0.15">
      <c r="A1180" s="1"/>
      <c r="O1180" s="6"/>
      <c r="W1180" s="6"/>
      <c r="X1180" s="39"/>
      <c r="BG1180" s="6"/>
      <c r="BH1180" s="15"/>
      <c r="BQ1180" s="5"/>
      <c r="BX1180" s="6"/>
    </row>
    <row r="1181" spans="1:76" ht="12" customHeight="1" x14ac:dyDescent="0.15">
      <c r="A1181" s="1"/>
      <c r="C1181" s="7" t="s">
        <v>1355</v>
      </c>
      <c r="D1181" s="957" t="s">
        <v>202</v>
      </c>
      <c r="E1181" s="957"/>
      <c r="F1181" s="957"/>
      <c r="G1181" s="957"/>
      <c r="H1181" s="957"/>
      <c r="I1181" s="957"/>
      <c r="J1181" s="957"/>
      <c r="K1181" s="957"/>
      <c r="L1181" s="957"/>
      <c r="M1181" s="957"/>
      <c r="N1181" s="957"/>
      <c r="O1181" s="958"/>
      <c r="P1181" s="1"/>
      <c r="Q1181" s="2" t="s">
        <v>1329</v>
      </c>
      <c r="S1181" s="3" t="s">
        <v>1328</v>
      </c>
      <c r="T1181" s="25"/>
      <c r="U1181" s="930" t="s">
        <v>1327</v>
      </c>
      <c r="V1181" s="931"/>
      <c r="W1181" s="1034"/>
      <c r="X1181" s="3" t="s">
        <v>1326</v>
      </c>
      <c r="Y1181" s="957" t="s">
        <v>86</v>
      </c>
      <c r="Z1181" s="957"/>
      <c r="AA1181" s="957"/>
      <c r="AB1181" s="957"/>
      <c r="AC1181" s="957"/>
      <c r="AD1181" s="957"/>
      <c r="AE1181" s="957"/>
      <c r="AF1181" s="957"/>
      <c r="AG1181" s="957"/>
      <c r="AH1181" s="957"/>
      <c r="AI1181" s="957"/>
      <c r="AJ1181" s="957"/>
      <c r="AK1181" s="957"/>
      <c r="AL1181" s="957"/>
      <c r="AM1181" s="957"/>
      <c r="AN1181" s="957"/>
      <c r="AO1181" s="957"/>
      <c r="AP1181" s="957"/>
      <c r="AQ1181" s="957"/>
      <c r="AR1181" s="957"/>
      <c r="AS1181" s="957"/>
      <c r="AT1181" s="957"/>
      <c r="AU1181" s="957"/>
      <c r="AV1181" s="957"/>
      <c r="AW1181" s="957"/>
      <c r="AX1181" s="957"/>
      <c r="AY1181" s="957"/>
      <c r="AZ1181" s="957"/>
      <c r="BA1181" s="957"/>
      <c r="BB1181" s="957"/>
      <c r="BC1181" s="957"/>
      <c r="BD1181" s="957"/>
      <c r="BE1181" s="957"/>
      <c r="BF1181" s="957"/>
      <c r="BG1181" s="958"/>
      <c r="BH1181" s="15"/>
      <c r="BQ1181" s="5"/>
      <c r="BX1181" s="6"/>
    </row>
    <row r="1182" spans="1:76" ht="12" customHeight="1" x14ac:dyDescent="0.15">
      <c r="A1182" s="1"/>
      <c r="D1182" s="957"/>
      <c r="E1182" s="957"/>
      <c r="F1182" s="957"/>
      <c r="G1182" s="957"/>
      <c r="H1182" s="957"/>
      <c r="I1182" s="957"/>
      <c r="J1182" s="957"/>
      <c r="K1182" s="957"/>
      <c r="L1182" s="957"/>
      <c r="M1182" s="957"/>
      <c r="N1182" s="957"/>
      <c r="O1182" s="958"/>
      <c r="W1182" s="6"/>
      <c r="Y1182" s="957"/>
      <c r="Z1182" s="957"/>
      <c r="AA1182" s="957"/>
      <c r="AB1182" s="957"/>
      <c r="AC1182" s="957"/>
      <c r="AD1182" s="957"/>
      <c r="AE1182" s="957"/>
      <c r="AF1182" s="957"/>
      <c r="AG1182" s="957"/>
      <c r="AH1182" s="957"/>
      <c r="AI1182" s="957"/>
      <c r="AJ1182" s="957"/>
      <c r="AK1182" s="957"/>
      <c r="AL1182" s="957"/>
      <c r="AM1182" s="957"/>
      <c r="AN1182" s="957"/>
      <c r="AO1182" s="957"/>
      <c r="AP1182" s="957"/>
      <c r="AQ1182" s="957"/>
      <c r="AR1182" s="957"/>
      <c r="AS1182" s="957"/>
      <c r="AT1182" s="957"/>
      <c r="AU1182" s="957"/>
      <c r="AV1182" s="957"/>
      <c r="AW1182" s="957"/>
      <c r="AX1182" s="957"/>
      <c r="AY1182" s="957"/>
      <c r="AZ1182" s="957"/>
      <c r="BA1182" s="957"/>
      <c r="BB1182" s="957"/>
      <c r="BC1182" s="957"/>
      <c r="BD1182" s="957"/>
      <c r="BE1182" s="957"/>
      <c r="BF1182" s="957"/>
      <c r="BG1182" s="958"/>
      <c r="BH1182" s="15"/>
      <c r="BQ1182" s="5"/>
      <c r="BX1182" s="6"/>
    </row>
    <row r="1183" spans="1:76" ht="12" customHeight="1" x14ac:dyDescent="0.15">
      <c r="A1183" s="1"/>
      <c r="O1183" s="6"/>
      <c r="W1183" s="6"/>
      <c r="X1183" s="39"/>
      <c r="BG1183" s="6"/>
      <c r="BH1183" s="15"/>
      <c r="BQ1183" s="5"/>
      <c r="BX1183" s="6"/>
    </row>
    <row r="1184" spans="1:76" ht="12" customHeight="1" x14ac:dyDescent="0.15">
      <c r="A1184" s="1"/>
      <c r="O1184" s="6"/>
      <c r="W1184" s="6"/>
      <c r="X1184" s="39"/>
      <c r="BG1184" s="6"/>
      <c r="BH1184" s="15"/>
      <c r="BQ1184" s="5"/>
      <c r="BX1184" s="6"/>
    </row>
    <row r="1185" spans="1:76" ht="12" customHeight="1" x14ac:dyDescent="0.15">
      <c r="A1185" s="1"/>
      <c r="C1185" s="52" t="s">
        <v>1330</v>
      </c>
      <c r="D1185" s="957" t="s">
        <v>122</v>
      </c>
      <c r="E1185" s="1118"/>
      <c r="F1185" s="1118"/>
      <c r="G1185" s="1118"/>
      <c r="H1185" s="1118"/>
      <c r="I1185" s="1118"/>
      <c r="J1185" s="1118"/>
      <c r="K1185" s="1118"/>
      <c r="L1185" s="1118"/>
      <c r="M1185" s="1118"/>
      <c r="N1185" s="1118"/>
      <c r="O1185" s="1119"/>
      <c r="P1185" s="1"/>
      <c r="Q1185" s="2" t="s">
        <v>1329</v>
      </c>
      <c r="S1185" s="3" t="s">
        <v>1328</v>
      </c>
      <c r="T1185" s="25"/>
      <c r="U1185" s="930" t="s">
        <v>1327</v>
      </c>
      <c r="V1185" s="931"/>
      <c r="W1185" s="1034"/>
      <c r="X1185" s="3" t="s">
        <v>1326</v>
      </c>
      <c r="Y1185" s="111" t="s">
        <v>686</v>
      </c>
      <c r="BG1185" s="6"/>
      <c r="BH1185" s="15"/>
      <c r="BQ1185" s="5"/>
      <c r="BX1185" s="6"/>
    </row>
    <row r="1186" spans="1:76" ht="12" customHeight="1" x14ac:dyDescent="0.15">
      <c r="A1186" s="1"/>
      <c r="C1186" s="52"/>
      <c r="D1186" s="1118"/>
      <c r="E1186" s="1118"/>
      <c r="F1186" s="1118"/>
      <c r="G1186" s="1118"/>
      <c r="H1186" s="1118"/>
      <c r="I1186" s="1118"/>
      <c r="J1186" s="1118"/>
      <c r="K1186" s="1118"/>
      <c r="L1186" s="1118"/>
      <c r="M1186" s="1118"/>
      <c r="N1186" s="1118"/>
      <c r="O1186" s="1119"/>
      <c r="P1186" s="1"/>
      <c r="Q1186" s="2" t="s">
        <v>723</v>
      </c>
      <c r="W1186" s="6"/>
      <c r="X1186" s="2"/>
      <c r="BG1186" s="6"/>
      <c r="BH1186" s="15"/>
      <c r="BQ1186" s="5"/>
      <c r="BX1186" s="6"/>
    </row>
    <row r="1187" spans="1:76" ht="12" customHeight="1" x14ac:dyDescent="0.15">
      <c r="A1187" s="1"/>
      <c r="C1187" s="55"/>
      <c r="D1187" s="1118"/>
      <c r="E1187" s="1118"/>
      <c r="F1187" s="1118"/>
      <c r="G1187" s="1118"/>
      <c r="H1187" s="1118"/>
      <c r="I1187" s="1118"/>
      <c r="J1187" s="1118"/>
      <c r="K1187" s="1118"/>
      <c r="L1187" s="1118"/>
      <c r="M1187" s="1118"/>
      <c r="N1187" s="1118"/>
      <c r="O1187" s="1119"/>
      <c r="W1187" s="6"/>
      <c r="X1187" s="8" t="s">
        <v>1325</v>
      </c>
      <c r="Y1187" s="112" t="s">
        <v>817</v>
      </c>
      <c r="Z1187" s="106"/>
      <c r="AA1187" s="106"/>
      <c r="AB1187" s="106"/>
      <c r="AC1187" s="106"/>
      <c r="AD1187" s="106"/>
      <c r="AE1187" s="106"/>
      <c r="AF1187" s="106"/>
      <c r="AG1187" s="106"/>
      <c r="AH1187" s="106"/>
      <c r="AI1187" s="488"/>
      <c r="AJ1187" s="106"/>
      <c r="AK1187" s="106"/>
      <c r="AL1187" s="106"/>
      <c r="AM1187" s="106"/>
      <c r="AN1187" s="106"/>
      <c r="AO1187" s="106"/>
      <c r="AP1187" s="106"/>
      <c r="AQ1187" s="106"/>
      <c r="AR1187" s="113"/>
      <c r="AS1187" s="113"/>
      <c r="AT1187" s="113"/>
      <c r="AU1187" s="113"/>
      <c r="AV1187" s="113"/>
      <c r="AW1187" s="113"/>
      <c r="AX1187" s="113"/>
      <c r="AY1187" s="113"/>
      <c r="AZ1187" s="113"/>
      <c r="BA1187" s="113"/>
      <c r="BB1187" s="113"/>
      <c r="BC1187" s="113"/>
      <c r="BD1187" s="113"/>
      <c r="BE1187" s="113"/>
      <c r="BF1187" s="66"/>
      <c r="BG1187" s="114"/>
      <c r="BH1187" s="15"/>
      <c r="BQ1187" s="5"/>
      <c r="BX1187" s="6"/>
    </row>
    <row r="1188" spans="1:76" ht="12" customHeight="1" x14ac:dyDescent="0.15">
      <c r="A1188" s="1"/>
      <c r="C1188" s="55"/>
      <c r="D1188" s="356"/>
      <c r="E1188" s="356"/>
      <c r="F1188" s="356"/>
      <c r="G1188" s="356"/>
      <c r="H1188" s="356"/>
      <c r="I1188" s="356"/>
      <c r="J1188" s="356"/>
      <c r="K1188" s="356"/>
      <c r="L1188" s="356"/>
      <c r="M1188" s="356"/>
      <c r="N1188" s="356"/>
      <c r="O1188" s="357"/>
      <c r="W1188" s="6"/>
      <c r="X1188" s="406"/>
      <c r="Y1188" s="416" t="s">
        <v>1595</v>
      </c>
      <c r="Z1188" s="417"/>
      <c r="AA1188" s="417"/>
      <c r="AB1188" s="417"/>
      <c r="AC1188" s="417"/>
      <c r="AD1188" s="417"/>
      <c r="AE1188" s="417"/>
      <c r="AF1188" s="417"/>
      <c r="AG1188" s="417"/>
      <c r="AH1188" s="417"/>
      <c r="AI1188" s="518"/>
      <c r="AJ1188" s="417"/>
      <c r="AK1188" s="417"/>
      <c r="AL1188" s="417"/>
      <c r="AM1188" s="417"/>
      <c r="AN1188" s="417"/>
      <c r="AO1188" s="417"/>
      <c r="AP1188" s="417"/>
      <c r="AQ1188" s="417"/>
      <c r="AR1188" s="418"/>
      <c r="AS1188" s="418"/>
      <c r="AT1188" s="418"/>
      <c r="AU1188" s="418"/>
      <c r="AV1188" s="113"/>
      <c r="AW1188" s="113"/>
      <c r="AX1188" s="113"/>
      <c r="AY1188" s="113"/>
      <c r="AZ1188" s="113"/>
      <c r="BA1188" s="113"/>
      <c r="BB1188" s="113"/>
      <c r="BC1188" s="113"/>
      <c r="BD1188" s="113"/>
      <c r="BE1188" s="113"/>
      <c r="BF1188" s="66"/>
      <c r="BG1188" s="114"/>
      <c r="BH1188" s="15"/>
      <c r="BQ1188" s="5"/>
      <c r="BX1188" s="6"/>
    </row>
    <row r="1189" spans="1:76" ht="12" customHeight="1" x14ac:dyDescent="0.15">
      <c r="A1189" s="1"/>
      <c r="O1189" s="6"/>
      <c r="W1189" s="6"/>
      <c r="X1189" s="409"/>
      <c r="Y1189" s="345" t="s">
        <v>110</v>
      </c>
      <c r="Z1189" s="429"/>
      <c r="AA1189" s="429"/>
      <c r="AB1189" s="429"/>
      <c r="AC1189" s="429"/>
      <c r="AD1189" s="429"/>
      <c r="AE1189" s="346"/>
      <c r="AF1189" s="429"/>
      <c r="AG1189" s="429"/>
      <c r="AH1189" s="429" t="s">
        <v>87</v>
      </c>
      <c r="AI1189" s="485"/>
      <c r="AJ1189" s="429"/>
      <c r="AK1189" s="429"/>
      <c r="AL1189" s="429"/>
      <c r="AM1189" s="429"/>
      <c r="AN1189" s="429" t="s">
        <v>360</v>
      </c>
      <c r="AO1189" s="968"/>
      <c r="AP1189" s="968"/>
      <c r="AQ1189" s="429" t="s">
        <v>582</v>
      </c>
      <c r="AR1189" s="968"/>
      <c r="AS1189" s="968"/>
      <c r="AT1189" s="429" t="s">
        <v>772</v>
      </c>
      <c r="AU1189" s="429"/>
      <c r="AV1189" s="11"/>
      <c r="AW1189" s="11"/>
      <c r="AX1189" s="11"/>
      <c r="AY1189" s="11"/>
      <c r="AZ1189" s="11"/>
      <c r="BA1189" s="11"/>
      <c r="BB1189" s="11"/>
      <c r="BC1189" s="11" t="s">
        <v>415</v>
      </c>
      <c r="BD1189" s="11"/>
      <c r="BE1189" s="11"/>
      <c r="BF1189" s="12"/>
      <c r="BG1189" s="6"/>
      <c r="BH1189" s="15"/>
      <c r="BQ1189" s="5"/>
      <c r="BX1189" s="6"/>
    </row>
    <row r="1190" spans="1:76" ht="12" customHeight="1" x14ac:dyDescent="0.15">
      <c r="A1190" s="1"/>
      <c r="D1190" s="28"/>
      <c r="E1190" s="28"/>
      <c r="F1190" s="28"/>
      <c r="G1190" s="28"/>
      <c r="H1190" s="28"/>
      <c r="I1190" s="28"/>
      <c r="J1190" s="28"/>
      <c r="K1190" s="28"/>
      <c r="L1190" s="28"/>
      <c r="M1190" s="28"/>
      <c r="N1190" s="28"/>
      <c r="O1190" s="29"/>
      <c r="W1190" s="6"/>
      <c r="X1190" s="67"/>
      <c r="Y1190" s="42" t="s">
        <v>111</v>
      </c>
      <c r="Z1190" s="44"/>
      <c r="AA1190" s="44"/>
      <c r="AB1190" s="44"/>
      <c r="AC1190" s="44"/>
      <c r="AD1190" s="44"/>
      <c r="AE1190" s="45"/>
      <c r="AF1190" s="44"/>
      <c r="AG1190" s="44"/>
      <c r="AH1190" s="44" t="s">
        <v>112</v>
      </c>
      <c r="AI1190" s="489"/>
      <c r="AJ1190" s="44"/>
      <c r="AK1190" s="44"/>
      <c r="AL1190" s="44"/>
      <c r="AM1190" s="44"/>
      <c r="AN1190" s="44"/>
      <c r="AO1190" s="44"/>
      <c r="AP1190" s="44" t="s">
        <v>821</v>
      </c>
      <c r="AQ1190" s="11"/>
      <c r="AR1190" s="44"/>
      <c r="AS1190" s="44"/>
      <c r="AT1190" s="44"/>
      <c r="AU1190" s="44" t="s">
        <v>404</v>
      </c>
      <c r="AV1190" s="11"/>
      <c r="AW1190" s="44"/>
      <c r="AX1190" s="44"/>
      <c r="AY1190" s="44"/>
      <c r="AZ1190" s="44"/>
      <c r="BA1190" s="44"/>
      <c r="BB1190" s="44"/>
      <c r="BC1190" s="44" t="s">
        <v>415</v>
      </c>
      <c r="BD1190" s="44"/>
      <c r="BE1190" s="44"/>
      <c r="BF1190" s="45"/>
      <c r="BG1190" s="68"/>
      <c r="BH1190" s="15"/>
      <c r="BQ1190" s="5"/>
      <c r="BX1190" s="6"/>
    </row>
    <row r="1191" spans="1:76" ht="12" customHeight="1" x14ac:dyDescent="0.15">
      <c r="A1191" s="1"/>
      <c r="D1191" s="28"/>
      <c r="E1191" s="28"/>
      <c r="F1191" s="28"/>
      <c r="G1191" s="28"/>
      <c r="H1191" s="28"/>
      <c r="I1191" s="28"/>
      <c r="J1191" s="28"/>
      <c r="K1191" s="28"/>
      <c r="L1191" s="28"/>
      <c r="M1191" s="28"/>
      <c r="N1191" s="28"/>
      <c r="O1191" s="29"/>
      <c r="W1191" s="6"/>
      <c r="BG1191" s="6"/>
      <c r="BH1191" s="15"/>
      <c r="BQ1191" s="5"/>
      <c r="BX1191" s="6"/>
    </row>
    <row r="1192" spans="1:76" ht="12" customHeight="1" x14ac:dyDescent="0.15">
      <c r="A1192" s="1"/>
      <c r="D1192" s="28"/>
      <c r="E1192" s="28"/>
      <c r="F1192" s="28"/>
      <c r="G1192" s="28"/>
      <c r="H1192" s="28"/>
      <c r="I1192" s="28"/>
      <c r="J1192" s="28"/>
      <c r="K1192" s="28"/>
      <c r="L1192" s="28"/>
      <c r="M1192" s="28"/>
      <c r="N1192" s="28"/>
      <c r="O1192" s="29"/>
      <c r="W1192" s="6"/>
      <c r="BG1192" s="6"/>
      <c r="BH1192" s="15"/>
      <c r="BQ1192" s="5"/>
      <c r="BX1192" s="6"/>
    </row>
    <row r="1193" spans="1:76" ht="12" customHeight="1" x14ac:dyDescent="0.15">
      <c r="A1193" s="1"/>
      <c r="D1193" s="28"/>
      <c r="E1193" s="28"/>
      <c r="F1193" s="28"/>
      <c r="G1193" s="28"/>
      <c r="H1193" s="28"/>
      <c r="I1193" s="28"/>
      <c r="J1193" s="28"/>
      <c r="K1193" s="28"/>
      <c r="L1193" s="28"/>
      <c r="M1193" s="28"/>
      <c r="N1193" s="28"/>
      <c r="O1193" s="29"/>
      <c r="W1193" s="6"/>
      <c r="X1193" s="39" t="s">
        <v>1353</v>
      </c>
      <c r="Y1193" s="928" t="s">
        <v>1892</v>
      </c>
      <c r="Z1193" s="928"/>
      <c r="AA1193" s="928"/>
      <c r="AB1193" s="928"/>
      <c r="AC1193" s="928"/>
      <c r="AD1193" s="928"/>
      <c r="AE1193" s="928"/>
      <c r="AF1193" s="928"/>
      <c r="AG1193" s="928"/>
      <c r="AH1193" s="928"/>
      <c r="AI1193" s="928"/>
      <c r="AJ1193" s="928"/>
      <c r="AK1193" s="928"/>
      <c r="AL1193" s="928"/>
      <c r="AM1193" s="928"/>
      <c r="AN1193" s="928"/>
      <c r="AO1193" s="928"/>
      <c r="AP1193" s="928"/>
      <c r="AQ1193" s="928"/>
      <c r="AR1193" s="928"/>
      <c r="AS1193" s="928"/>
      <c r="AT1193" s="928"/>
      <c r="AU1193" s="928"/>
      <c r="AV1193" s="928"/>
      <c r="AW1193" s="928"/>
      <c r="AX1193" s="928"/>
      <c r="AY1193" s="928"/>
      <c r="AZ1193" s="928"/>
      <c r="BA1193" s="928"/>
      <c r="BB1193" s="928"/>
      <c r="BC1193" s="928"/>
      <c r="BD1193" s="928"/>
      <c r="BE1193" s="928"/>
      <c r="BF1193" s="928"/>
      <c r="BG1193" s="929"/>
      <c r="BH1193" s="15" t="s">
        <v>359</v>
      </c>
      <c r="BQ1193" s="5"/>
      <c r="BX1193" s="6"/>
    </row>
    <row r="1194" spans="1:76" ht="12" customHeight="1" x14ac:dyDescent="0.15">
      <c r="A1194" s="1"/>
      <c r="D1194" s="28"/>
      <c r="E1194" s="28"/>
      <c r="F1194" s="28"/>
      <c r="G1194" s="28"/>
      <c r="H1194" s="28"/>
      <c r="I1194" s="28"/>
      <c r="J1194" s="28"/>
      <c r="K1194" s="28"/>
      <c r="L1194" s="28"/>
      <c r="M1194" s="28"/>
      <c r="N1194" s="28"/>
      <c r="O1194" s="29"/>
      <c r="W1194" s="6"/>
      <c r="X1194" s="39"/>
      <c r="Y1194" s="928"/>
      <c r="Z1194" s="928"/>
      <c r="AA1194" s="928"/>
      <c r="AB1194" s="928"/>
      <c r="AC1194" s="928"/>
      <c r="AD1194" s="928"/>
      <c r="AE1194" s="928"/>
      <c r="AF1194" s="928"/>
      <c r="AG1194" s="928"/>
      <c r="AH1194" s="928"/>
      <c r="AI1194" s="928"/>
      <c r="AJ1194" s="928"/>
      <c r="AK1194" s="928"/>
      <c r="AL1194" s="928"/>
      <c r="AM1194" s="928"/>
      <c r="AN1194" s="928"/>
      <c r="AO1194" s="928"/>
      <c r="AP1194" s="928"/>
      <c r="AQ1194" s="928"/>
      <c r="AR1194" s="928"/>
      <c r="AS1194" s="928"/>
      <c r="AT1194" s="928"/>
      <c r="AU1194" s="928"/>
      <c r="AV1194" s="928"/>
      <c r="AW1194" s="928"/>
      <c r="AX1194" s="928"/>
      <c r="AY1194" s="928"/>
      <c r="AZ1194" s="928"/>
      <c r="BA1194" s="928"/>
      <c r="BB1194" s="928"/>
      <c r="BC1194" s="928"/>
      <c r="BD1194" s="928"/>
      <c r="BE1194" s="928"/>
      <c r="BF1194" s="928"/>
      <c r="BG1194" s="929"/>
      <c r="BH1194" s="15"/>
      <c r="BQ1194" s="5"/>
      <c r="BX1194" s="6"/>
    </row>
    <row r="1195" spans="1:76" ht="12" customHeight="1" x14ac:dyDescent="0.15">
      <c r="A1195" s="1"/>
      <c r="O1195" s="6"/>
      <c r="W1195" s="6"/>
      <c r="X1195" s="39"/>
      <c r="Y1195" s="928"/>
      <c r="Z1195" s="928"/>
      <c r="AA1195" s="928"/>
      <c r="AB1195" s="928"/>
      <c r="AC1195" s="928"/>
      <c r="AD1195" s="928"/>
      <c r="AE1195" s="928"/>
      <c r="AF1195" s="928"/>
      <c r="AG1195" s="928"/>
      <c r="AH1195" s="928"/>
      <c r="AI1195" s="928"/>
      <c r="AJ1195" s="928"/>
      <c r="AK1195" s="928"/>
      <c r="AL1195" s="928"/>
      <c r="AM1195" s="928"/>
      <c r="AN1195" s="928"/>
      <c r="AO1195" s="928"/>
      <c r="AP1195" s="928"/>
      <c r="AQ1195" s="928"/>
      <c r="AR1195" s="928"/>
      <c r="AS1195" s="928"/>
      <c r="AT1195" s="928"/>
      <c r="AU1195" s="928"/>
      <c r="AV1195" s="928"/>
      <c r="AW1195" s="928"/>
      <c r="AX1195" s="928"/>
      <c r="AY1195" s="928"/>
      <c r="AZ1195" s="928"/>
      <c r="BA1195" s="928"/>
      <c r="BB1195" s="928"/>
      <c r="BC1195" s="928"/>
      <c r="BD1195" s="928"/>
      <c r="BE1195" s="928"/>
      <c r="BF1195" s="928"/>
      <c r="BG1195" s="929"/>
      <c r="BQ1195" s="5"/>
      <c r="BX1195" s="6"/>
    </row>
    <row r="1196" spans="1:76" ht="12" customHeight="1" x14ac:dyDescent="0.15">
      <c r="A1196" s="1"/>
      <c r="F1196" s="54"/>
      <c r="O1196" s="6"/>
      <c r="W1196" s="6"/>
      <c r="X1196" s="39"/>
      <c r="Y1196" s="928"/>
      <c r="Z1196" s="928"/>
      <c r="AA1196" s="928"/>
      <c r="AB1196" s="928"/>
      <c r="AC1196" s="928"/>
      <c r="AD1196" s="928"/>
      <c r="AE1196" s="928"/>
      <c r="AF1196" s="928"/>
      <c r="AG1196" s="928"/>
      <c r="AH1196" s="928"/>
      <c r="AI1196" s="928"/>
      <c r="AJ1196" s="928"/>
      <c r="AK1196" s="928"/>
      <c r="AL1196" s="928"/>
      <c r="AM1196" s="928"/>
      <c r="AN1196" s="928"/>
      <c r="AO1196" s="928"/>
      <c r="AP1196" s="928"/>
      <c r="AQ1196" s="928"/>
      <c r="AR1196" s="928"/>
      <c r="AS1196" s="928"/>
      <c r="AT1196" s="928"/>
      <c r="AU1196" s="928"/>
      <c r="AV1196" s="928"/>
      <c r="AW1196" s="928"/>
      <c r="AX1196" s="928"/>
      <c r="AY1196" s="928"/>
      <c r="AZ1196" s="928"/>
      <c r="BA1196" s="928"/>
      <c r="BB1196" s="928"/>
      <c r="BC1196" s="928"/>
      <c r="BD1196" s="928"/>
      <c r="BE1196" s="928"/>
      <c r="BF1196" s="928"/>
      <c r="BG1196" s="929"/>
      <c r="BQ1196" s="5"/>
      <c r="BX1196" s="6"/>
    </row>
    <row r="1197" spans="1:76" ht="12" customHeight="1" x14ac:dyDescent="0.15">
      <c r="A1197" s="1"/>
      <c r="F1197" s="54"/>
      <c r="O1197" s="6"/>
      <c r="W1197" s="6"/>
      <c r="X1197" s="39"/>
      <c r="Y1197" s="955" t="s">
        <v>369</v>
      </c>
      <c r="Z1197" s="955"/>
      <c r="AA1197" s="955"/>
      <c r="AB1197" s="955"/>
      <c r="AC1197" s="955"/>
      <c r="AD1197" s="955"/>
      <c r="AE1197" s="955"/>
      <c r="AF1197" s="955"/>
      <c r="AG1197" s="955"/>
      <c r="AH1197" s="955"/>
      <c r="AI1197" s="955"/>
      <c r="AJ1197" s="955"/>
      <c r="AK1197" s="955"/>
      <c r="AL1197" s="955"/>
      <c r="AM1197" s="955"/>
      <c r="AN1197" s="955"/>
      <c r="AO1197" s="955"/>
      <c r="AP1197" s="955"/>
      <c r="AQ1197" s="955"/>
      <c r="AR1197" s="955"/>
      <c r="AS1197" s="955"/>
      <c r="AT1197" s="955"/>
      <c r="AU1197" s="955"/>
      <c r="AV1197" s="955"/>
      <c r="AW1197" s="955"/>
      <c r="AX1197" s="955"/>
      <c r="AY1197" s="955"/>
      <c r="AZ1197" s="955"/>
      <c r="BA1197" s="955"/>
      <c r="BB1197" s="955"/>
      <c r="BC1197" s="955"/>
      <c r="BD1197" s="955"/>
      <c r="BE1197" s="955"/>
      <c r="BF1197" s="955"/>
      <c r="BG1197" s="956"/>
      <c r="BQ1197" s="5"/>
      <c r="BX1197" s="6"/>
    </row>
    <row r="1198" spans="1:76" ht="12" customHeight="1" x14ac:dyDescent="0.15">
      <c r="A1198" s="1"/>
      <c r="O1198" s="6"/>
      <c r="W1198" s="6"/>
      <c r="X1198" s="39"/>
      <c r="Y1198" s="955"/>
      <c r="Z1198" s="955"/>
      <c r="AA1198" s="955"/>
      <c r="AB1198" s="955"/>
      <c r="AC1198" s="955"/>
      <c r="AD1198" s="955"/>
      <c r="AE1198" s="955"/>
      <c r="AF1198" s="955"/>
      <c r="AG1198" s="955"/>
      <c r="AH1198" s="955"/>
      <c r="AI1198" s="955"/>
      <c r="AJ1198" s="955"/>
      <c r="AK1198" s="955"/>
      <c r="AL1198" s="955"/>
      <c r="AM1198" s="955"/>
      <c r="AN1198" s="955"/>
      <c r="AO1198" s="955"/>
      <c r="AP1198" s="955"/>
      <c r="AQ1198" s="955"/>
      <c r="AR1198" s="955"/>
      <c r="AS1198" s="955"/>
      <c r="AT1198" s="955"/>
      <c r="AU1198" s="955"/>
      <c r="AV1198" s="955"/>
      <c r="AW1198" s="955"/>
      <c r="AX1198" s="955"/>
      <c r="AY1198" s="955"/>
      <c r="AZ1198" s="955"/>
      <c r="BA1198" s="955"/>
      <c r="BB1198" s="955"/>
      <c r="BC1198" s="955"/>
      <c r="BD1198" s="955"/>
      <c r="BE1198" s="955"/>
      <c r="BF1198" s="955"/>
      <c r="BG1198" s="956"/>
      <c r="BQ1198" s="5"/>
      <c r="BX1198" s="6"/>
    </row>
    <row r="1199" spans="1:76" ht="12" customHeight="1" x14ac:dyDescent="0.15">
      <c r="A1199" s="1"/>
      <c r="O1199" s="6"/>
      <c r="W1199" s="6"/>
      <c r="X1199" s="39"/>
      <c r="Y1199" s="955"/>
      <c r="Z1199" s="955"/>
      <c r="AA1199" s="955"/>
      <c r="AB1199" s="955"/>
      <c r="AC1199" s="955"/>
      <c r="AD1199" s="955"/>
      <c r="AE1199" s="955"/>
      <c r="AF1199" s="955"/>
      <c r="AG1199" s="955"/>
      <c r="AH1199" s="955"/>
      <c r="AI1199" s="955"/>
      <c r="AJ1199" s="955"/>
      <c r="AK1199" s="955"/>
      <c r="AL1199" s="955"/>
      <c r="AM1199" s="955"/>
      <c r="AN1199" s="955"/>
      <c r="AO1199" s="955"/>
      <c r="AP1199" s="955"/>
      <c r="AQ1199" s="955"/>
      <c r="AR1199" s="955"/>
      <c r="AS1199" s="955"/>
      <c r="AT1199" s="955"/>
      <c r="AU1199" s="955"/>
      <c r="AV1199" s="955"/>
      <c r="AW1199" s="955"/>
      <c r="AX1199" s="955"/>
      <c r="AY1199" s="955"/>
      <c r="AZ1199" s="955"/>
      <c r="BA1199" s="955"/>
      <c r="BB1199" s="955"/>
      <c r="BC1199" s="955"/>
      <c r="BD1199" s="955"/>
      <c r="BE1199" s="955"/>
      <c r="BF1199" s="955"/>
      <c r="BG1199" s="956"/>
      <c r="BQ1199" s="5"/>
      <c r="BX1199" s="6"/>
    </row>
    <row r="1200" spans="1:76" ht="12" customHeight="1" x14ac:dyDescent="0.15">
      <c r="A1200" s="1"/>
      <c r="O1200" s="6"/>
      <c r="W1200" s="6"/>
      <c r="X1200" s="39"/>
      <c r="Y1200" s="928" t="s">
        <v>809</v>
      </c>
      <c r="Z1200" s="928"/>
      <c r="AA1200" s="928"/>
      <c r="AB1200" s="928"/>
      <c r="AC1200" s="928"/>
      <c r="AD1200" s="928"/>
      <c r="AE1200" s="928"/>
      <c r="AF1200" s="928"/>
      <c r="AG1200" s="928"/>
      <c r="AH1200" s="928"/>
      <c r="AI1200" s="928"/>
      <c r="AJ1200" s="928"/>
      <c r="AK1200" s="928"/>
      <c r="AL1200" s="928"/>
      <c r="AM1200" s="928"/>
      <c r="AN1200" s="928"/>
      <c r="AO1200" s="928"/>
      <c r="AP1200" s="928"/>
      <c r="AQ1200" s="928"/>
      <c r="AR1200" s="928"/>
      <c r="AS1200" s="928"/>
      <c r="AT1200" s="928"/>
      <c r="AU1200" s="928"/>
      <c r="AV1200" s="928"/>
      <c r="AW1200" s="928"/>
      <c r="AX1200" s="928"/>
      <c r="AY1200" s="928"/>
      <c r="AZ1200" s="928"/>
      <c r="BA1200" s="928"/>
      <c r="BB1200" s="928"/>
      <c r="BC1200" s="928"/>
      <c r="BD1200" s="928"/>
      <c r="BE1200" s="928"/>
      <c r="BF1200" s="928"/>
      <c r="BG1200" s="929"/>
      <c r="BQ1200" s="5"/>
      <c r="BX1200" s="6"/>
    </row>
    <row r="1201" spans="1:76" ht="12" customHeight="1" x14ac:dyDescent="0.15">
      <c r="A1201" s="1"/>
      <c r="O1201" s="6"/>
      <c r="W1201" s="6"/>
      <c r="X1201" s="39"/>
      <c r="Y1201" s="928"/>
      <c r="Z1201" s="928"/>
      <c r="AA1201" s="928"/>
      <c r="AB1201" s="928"/>
      <c r="AC1201" s="928"/>
      <c r="AD1201" s="928"/>
      <c r="AE1201" s="928"/>
      <c r="AF1201" s="928"/>
      <c r="AG1201" s="928"/>
      <c r="AH1201" s="928"/>
      <c r="AI1201" s="928"/>
      <c r="AJ1201" s="928"/>
      <c r="AK1201" s="928"/>
      <c r="AL1201" s="928"/>
      <c r="AM1201" s="928"/>
      <c r="AN1201" s="928"/>
      <c r="AO1201" s="928"/>
      <c r="AP1201" s="928"/>
      <c r="AQ1201" s="928"/>
      <c r="AR1201" s="928"/>
      <c r="AS1201" s="928"/>
      <c r="AT1201" s="928"/>
      <c r="AU1201" s="928"/>
      <c r="AV1201" s="928"/>
      <c r="AW1201" s="928"/>
      <c r="AX1201" s="928"/>
      <c r="AY1201" s="928"/>
      <c r="AZ1201" s="928"/>
      <c r="BA1201" s="928"/>
      <c r="BB1201" s="928"/>
      <c r="BC1201" s="928"/>
      <c r="BD1201" s="928"/>
      <c r="BE1201" s="928"/>
      <c r="BF1201" s="928"/>
      <c r="BG1201" s="929"/>
      <c r="BQ1201" s="5"/>
      <c r="BX1201" s="6"/>
    </row>
    <row r="1202" spans="1:76" ht="12" customHeight="1" x14ac:dyDescent="0.15">
      <c r="A1202" s="1"/>
      <c r="O1202" s="6"/>
      <c r="W1202" s="6"/>
      <c r="X1202" s="39"/>
      <c r="Y1202" s="928"/>
      <c r="Z1202" s="928"/>
      <c r="AA1202" s="928"/>
      <c r="AB1202" s="928"/>
      <c r="AC1202" s="928"/>
      <c r="AD1202" s="928"/>
      <c r="AE1202" s="928"/>
      <c r="AF1202" s="928"/>
      <c r="AG1202" s="928"/>
      <c r="AH1202" s="928"/>
      <c r="AI1202" s="928"/>
      <c r="AJ1202" s="928"/>
      <c r="AK1202" s="928"/>
      <c r="AL1202" s="928"/>
      <c r="AM1202" s="928"/>
      <c r="AN1202" s="928"/>
      <c r="AO1202" s="928"/>
      <c r="AP1202" s="928"/>
      <c r="AQ1202" s="928"/>
      <c r="AR1202" s="928"/>
      <c r="AS1202" s="928"/>
      <c r="AT1202" s="928"/>
      <c r="AU1202" s="928"/>
      <c r="AV1202" s="928"/>
      <c r="AW1202" s="928"/>
      <c r="AX1202" s="928"/>
      <c r="AY1202" s="928"/>
      <c r="AZ1202" s="928"/>
      <c r="BA1202" s="928"/>
      <c r="BB1202" s="928"/>
      <c r="BC1202" s="928"/>
      <c r="BD1202" s="928"/>
      <c r="BE1202" s="928"/>
      <c r="BF1202" s="928"/>
      <c r="BG1202" s="929"/>
      <c r="BQ1202" s="5"/>
      <c r="BX1202" s="6"/>
    </row>
    <row r="1203" spans="1:76" ht="12" customHeight="1" x14ac:dyDescent="0.15">
      <c r="A1203" s="42"/>
      <c r="B1203" s="43"/>
      <c r="C1203" s="43"/>
      <c r="D1203" s="44"/>
      <c r="E1203" s="44"/>
      <c r="F1203" s="44"/>
      <c r="G1203" s="44"/>
      <c r="H1203" s="44"/>
      <c r="I1203" s="44"/>
      <c r="J1203" s="44"/>
      <c r="K1203" s="44"/>
      <c r="L1203" s="44"/>
      <c r="M1203" s="44"/>
      <c r="N1203" s="44"/>
      <c r="O1203" s="45"/>
      <c r="P1203" s="44"/>
      <c r="Q1203" s="44"/>
      <c r="R1203" s="44"/>
      <c r="S1203" s="44"/>
      <c r="T1203" s="44"/>
      <c r="U1203" s="44"/>
      <c r="V1203" s="44"/>
      <c r="W1203" s="45"/>
      <c r="X1203" s="46"/>
      <c r="Y1203" s="605"/>
      <c r="Z1203" s="605"/>
      <c r="AA1203" s="605"/>
      <c r="AB1203" s="605"/>
      <c r="AC1203" s="605"/>
      <c r="AD1203" s="605"/>
      <c r="AE1203" s="605"/>
      <c r="AF1203" s="605"/>
      <c r="AG1203" s="605"/>
      <c r="AH1203" s="605"/>
      <c r="AI1203" s="605"/>
      <c r="AJ1203" s="605"/>
      <c r="AK1203" s="605"/>
      <c r="AL1203" s="605"/>
      <c r="AM1203" s="605"/>
      <c r="AN1203" s="605"/>
      <c r="AO1203" s="605"/>
      <c r="AP1203" s="605"/>
      <c r="AQ1203" s="605"/>
      <c r="AR1203" s="605"/>
      <c r="AS1203" s="605"/>
      <c r="AT1203" s="605"/>
      <c r="AU1203" s="605"/>
      <c r="AV1203" s="605"/>
      <c r="AW1203" s="605"/>
      <c r="AX1203" s="605"/>
      <c r="AY1203" s="605"/>
      <c r="AZ1203" s="605"/>
      <c r="BA1203" s="605"/>
      <c r="BB1203" s="605"/>
      <c r="BC1203" s="605"/>
      <c r="BD1203" s="605"/>
      <c r="BE1203" s="605"/>
      <c r="BF1203" s="605"/>
      <c r="BG1203" s="606"/>
      <c r="BH1203" s="47"/>
      <c r="BI1203" s="47"/>
      <c r="BJ1203" s="47"/>
      <c r="BK1203" s="47"/>
      <c r="BL1203" s="47"/>
      <c r="BM1203" s="47"/>
      <c r="BN1203" s="47"/>
      <c r="BO1203" s="47"/>
      <c r="BP1203" s="47"/>
      <c r="BQ1203" s="48"/>
      <c r="BR1203" s="44"/>
      <c r="BS1203" s="44"/>
      <c r="BT1203" s="44"/>
      <c r="BU1203" s="44"/>
      <c r="BV1203" s="44"/>
      <c r="BW1203" s="44"/>
      <c r="BX1203" s="45"/>
    </row>
    <row r="1204" spans="1:76" ht="12" customHeight="1" x14ac:dyDescent="0.15">
      <c r="A1204" s="1"/>
      <c r="O1204" s="6"/>
      <c r="W1204" s="6"/>
      <c r="X1204" s="39"/>
      <c r="Y1204" s="30"/>
      <c r="Z1204" s="30"/>
      <c r="AA1204" s="30"/>
      <c r="AB1204" s="30"/>
      <c r="AC1204" s="30"/>
      <c r="AD1204" s="30"/>
      <c r="AE1204" s="30"/>
      <c r="AF1204" s="30"/>
      <c r="AG1204" s="30"/>
      <c r="AH1204" s="30"/>
      <c r="AI1204" s="503"/>
      <c r="AJ1204" s="30"/>
      <c r="AK1204" s="30"/>
      <c r="AL1204" s="30"/>
      <c r="AM1204" s="30"/>
      <c r="AN1204" s="30"/>
      <c r="AO1204" s="30"/>
      <c r="AP1204" s="30"/>
      <c r="AQ1204" s="30"/>
      <c r="AR1204" s="30"/>
      <c r="AS1204" s="30"/>
      <c r="AT1204" s="30"/>
      <c r="AU1204" s="30"/>
      <c r="AV1204" s="30"/>
      <c r="AW1204" s="30"/>
      <c r="AX1204" s="30"/>
      <c r="AY1204" s="30"/>
      <c r="AZ1204" s="30"/>
      <c r="BA1204" s="30"/>
      <c r="BB1204" s="30"/>
      <c r="BC1204" s="30"/>
      <c r="BD1204" s="30"/>
      <c r="BE1204" s="30"/>
      <c r="BF1204" s="30"/>
      <c r="BG1204" s="22"/>
      <c r="BQ1204" s="5"/>
      <c r="BX1204" s="6"/>
    </row>
    <row r="1205" spans="1:76" ht="12" customHeight="1" x14ac:dyDescent="0.15">
      <c r="A1205" s="1"/>
      <c r="C1205" s="7" t="s">
        <v>1354</v>
      </c>
      <c r="D1205" s="1015" t="s">
        <v>1053</v>
      </c>
      <c r="E1205" s="1015"/>
      <c r="F1205" s="1015"/>
      <c r="G1205" s="1015"/>
      <c r="H1205" s="1015"/>
      <c r="I1205" s="1015"/>
      <c r="J1205" s="1015"/>
      <c r="K1205" s="1015"/>
      <c r="L1205" s="1015"/>
      <c r="M1205" s="1015"/>
      <c r="N1205" s="1015"/>
      <c r="O1205" s="1016"/>
      <c r="P1205" s="1"/>
      <c r="Q1205" s="2" t="s">
        <v>1351</v>
      </c>
      <c r="S1205" s="3" t="s">
        <v>1350</v>
      </c>
      <c r="T1205" s="25"/>
      <c r="U1205" s="930" t="s">
        <v>1349</v>
      </c>
      <c r="V1205" s="931"/>
      <c r="W1205" s="1034"/>
      <c r="X1205" s="39" t="s">
        <v>1353</v>
      </c>
      <c r="Y1205" s="1193" t="s">
        <v>1893</v>
      </c>
      <c r="Z1205" s="1193"/>
      <c r="AA1205" s="1193"/>
      <c r="AB1205" s="1193"/>
      <c r="AC1205" s="1193"/>
      <c r="AD1205" s="1193"/>
      <c r="AE1205" s="1193"/>
      <c r="AF1205" s="1193"/>
      <c r="AG1205" s="1193"/>
      <c r="AH1205" s="1193"/>
      <c r="AI1205" s="1193"/>
      <c r="AJ1205" s="1193"/>
      <c r="AK1205" s="1193"/>
      <c r="AL1205" s="1193"/>
      <c r="AM1205" s="1193"/>
      <c r="AN1205" s="1193"/>
      <c r="AO1205" s="1193"/>
      <c r="AP1205" s="1193"/>
      <c r="AQ1205" s="1193"/>
      <c r="AR1205" s="1193"/>
      <c r="AS1205" s="1193"/>
      <c r="AT1205" s="1193"/>
      <c r="AU1205" s="1193"/>
      <c r="AV1205" s="1193"/>
      <c r="AW1205" s="1193"/>
      <c r="AX1205" s="1193"/>
      <c r="AY1205" s="1193"/>
      <c r="AZ1205" s="1193"/>
      <c r="BA1205" s="1193"/>
      <c r="BB1205" s="1193"/>
      <c r="BC1205" s="1193"/>
      <c r="BD1205" s="1193"/>
      <c r="BE1205" s="1193"/>
      <c r="BF1205" s="1193"/>
      <c r="BG1205" s="956"/>
      <c r="BH1205" s="940" t="s">
        <v>1105</v>
      </c>
      <c r="BI1205" s="941"/>
      <c r="BJ1205" s="941"/>
      <c r="BK1205" s="941"/>
      <c r="BL1205" s="941"/>
      <c r="BM1205" s="941"/>
      <c r="BN1205" s="941"/>
      <c r="BO1205" s="941"/>
      <c r="BP1205" s="941"/>
      <c r="BQ1205" s="942"/>
      <c r="BX1205" s="6"/>
    </row>
    <row r="1206" spans="1:76" ht="12" customHeight="1" x14ac:dyDescent="0.15">
      <c r="A1206" s="1"/>
      <c r="D1206" s="1015"/>
      <c r="E1206" s="1015"/>
      <c r="F1206" s="1015"/>
      <c r="G1206" s="1015"/>
      <c r="H1206" s="1015"/>
      <c r="I1206" s="1015"/>
      <c r="J1206" s="1015"/>
      <c r="K1206" s="1015"/>
      <c r="L1206" s="1015"/>
      <c r="M1206" s="1015"/>
      <c r="N1206" s="1015"/>
      <c r="O1206" s="1016"/>
      <c r="P1206" s="1"/>
      <c r="S1206" s="3"/>
      <c r="T1206" s="25"/>
      <c r="U1206" s="930"/>
      <c r="V1206" s="931"/>
      <c r="W1206" s="1034"/>
      <c r="X1206" s="39"/>
      <c r="Y1206" s="1193"/>
      <c r="Z1206" s="1193"/>
      <c r="AA1206" s="1193"/>
      <c r="AB1206" s="1193"/>
      <c r="AC1206" s="1193"/>
      <c r="AD1206" s="1193"/>
      <c r="AE1206" s="1193"/>
      <c r="AF1206" s="1193"/>
      <c r="AG1206" s="1193"/>
      <c r="AH1206" s="1193"/>
      <c r="AI1206" s="1193"/>
      <c r="AJ1206" s="1193"/>
      <c r="AK1206" s="1193"/>
      <c r="AL1206" s="1193"/>
      <c r="AM1206" s="1193"/>
      <c r="AN1206" s="1193"/>
      <c r="AO1206" s="1193"/>
      <c r="AP1206" s="1193"/>
      <c r="AQ1206" s="1193"/>
      <c r="AR1206" s="1193"/>
      <c r="AS1206" s="1193"/>
      <c r="AT1206" s="1193"/>
      <c r="AU1206" s="1193"/>
      <c r="AV1206" s="1193"/>
      <c r="AW1206" s="1193"/>
      <c r="AX1206" s="1193"/>
      <c r="AY1206" s="1193"/>
      <c r="AZ1206" s="1193"/>
      <c r="BA1206" s="1193"/>
      <c r="BB1206" s="1193"/>
      <c r="BC1206" s="1193"/>
      <c r="BD1206" s="1193"/>
      <c r="BE1206" s="1193"/>
      <c r="BF1206" s="1193"/>
      <c r="BG1206" s="956"/>
      <c r="BH1206" s="940"/>
      <c r="BI1206" s="941"/>
      <c r="BJ1206" s="941"/>
      <c r="BK1206" s="941"/>
      <c r="BL1206" s="941"/>
      <c r="BM1206" s="941"/>
      <c r="BN1206" s="941"/>
      <c r="BO1206" s="941"/>
      <c r="BP1206" s="941"/>
      <c r="BQ1206" s="942"/>
      <c r="BX1206" s="6"/>
    </row>
    <row r="1207" spans="1:76" ht="12" customHeight="1" x14ac:dyDescent="0.15">
      <c r="A1207" s="1"/>
      <c r="D1207" s="1015"/>
      <c r="E1207" s="1015"/>
      <c r="F1207" s="1015"/>
      <c r="G1207" s="1015"/>
      <c r="H1207" s="1015"/>
      <c r="I1207" s="1015"/>
      <c r="J1207" s="1015"/>
      <c r="K1207" s="1015"/>
      <c r="L1207" s="1015"/>
      <c r="M1207" s="1015"/>
      <c r="N1207" s="1015"/>
      <c r="O1207" s="1016"/>
      <c r="W1207" s="6"/>
      <c r="X1207" s="39"/>
      <c r="Y1207" s="1193"/>
      <c r="Z1207" s="1193"/>
      <c r="AA1207" s="1193"/>
      <c r="AB1207" s="1193"/>
      <c r="AC1207" s="1193"/>
      <c r="AD1207" s="1193"/>
      <c r="AE1207" s="1193"/>
      <c r="AF1207" s="1193"/>
      <c r="AG1207" s="1193"/>
      <c r="AH1207" s="1193"/>
      <c r="AI1207" s="1193"/>
      <c r="AJ1207" s="1193"/>
      <c r="AK1207" s="1193"/>
      <c r="AL1207" s="1193"/>
      <c r="AM1207" s="1193"/>
      <c r="AN1207" s="1193"/>
      <c r="AO1207" s="1193"/>
      <c r="AP1207" s="1193"/>
      <c r="AQ1207" s="1193"/>
      <c r="AR1207" s="1193"/>
      <c r="AS1207" s="1193"/>
      <c r="AT1207" s="1193"/>
      <c r="AU1207" s="1193"/>
      <c r="AV1207" s="1193"/>
      <c r="AW1207" s="1193"/>
      <c r="AX1207" s="1193"/>
      <c r="AY1207" s="1193"/>
      <c r="AZ1207" s="1193"/>
      <c r="BA1207" s="1193"/>
      <c r="BB1207" s="1193"/>
      <c r="BC1207" s="1193"/>
      <c r="BD1207" s="1193"/>
      <c r="BE1207" s="1193"/>
      <c r="BF1207" s="1193"/>
      <c r="BG1207" s="956"/>
      <c r="BH1207" s="148"/>
      <c r="BI1207" s="149"/>
      <c r="BJ1207" s="149"/>
      <c r="BK1207" s="149"/>
      <c r="BL1207" s="149"/>
      <c r="BM1207" s="149"/>
      <c r="BN1207" s="149"/>
      <c r="BO1207" s="149"/>
      <c r="BP1207" s="149"/>
      <c r="BQ1207" s="150"/>
      <c r="BX1207" s="6"/>
    </row>
    <row r="1208" spans="1:76" ht="12" customHeight="1" x14ac:dyDescent="0.15">
      <c r="A1208" s="1"/>
      <c r="D1208" s="1015"/>
      <c r="E1208" s="1015"/>
      <c r="F1208" s="1015"/>
      <c r="G1208" s="1015"/>
      <c r="H1208" s="1015"/>
      <c r="I1208" s="1015"/>
      <c r="J1208" s="1015"/>
      <c r="K1208" s="1015"/>
      <c r="L1208" s="1015"/>
      <c r="M1208" s="1015"/>
      <c r="N1208" s="1015"/>
      <c r="O1208" s="1016"/>
      <c r="W1208" s="6"/>
      <c r="X1208" s="39"/>
      <c r="Y1208" s="1193"/>
      <c r="Z1208" s="1193"/>
      <c r="AA1208" s="1193"/>
      <c r="AB1208" s="1193"/>
      <c r="AC1208" s="1193"/>
      <c r="AD1208" s="1193"/>
      <c r="AE1208" s="1193"/>
      <c r="AF1208" s="1193"/>
      <c r="AG1208" s="1193"/>
      <c r="AH1208" s="1193"/>
      <c r="AI1208" s="1193"/>
      <c r="AJ1208" s="1193"/>
      <c r="AK1208" s="1193"/>
      <c r="AL1208" s="1193"/>
      <c r="AM1208" s="1193"/>
      <c r="AN1208" s="1193"/>
      <c r="AO1208" s="1193"/>
      <c r="AP1208" s="1193"/>
      <c r="AQ1208" s="1193"/>
      <c r="AR1208" s="1193"/>
      <c r="AS1208" s="1193"/>
      <c r="AT1208" s="1193"/>
      <c r="AU1208" s="1193"/>
      <c r="AV1208" s="1193"/>
      <c r="AW1208" s="1193"/>
      <c r="AX1208" s="1193"/>
      <c r="AY1208" s="1193"/>
      <c r="AZ1208" s="1193"/>
      <c r="BA1208" s="1193"/>
      <c r="BB1208" s="1193"/>
      <c r="BC1208" s="1193"/>
      <c r="BD1208" s="1193"/>
      <c r="BE1208" s="1193"/>
      <c r="BF1208" s="1193"/>
      <c r="BG1208" s="956"/>
      <c r="BQ1208" s="5"/>
      <c r="BX1208" s="6"/>
    </row>
    <row r="1209" spans="1:76" ht="12" customHeight="1" x14ac:dyDescent="0.15">
      <c r="A1209" s="1"/>
      <c r="D1209" s="66"/>
      <c r="E1209" s="66"/>
      <c r="F1209" s="66"/>
      <c r="G1209" s="66"/>
      <c r="H1209" s="66"/>
      <c r="I1209" s="66"/>
      <c r="J1209" s="66"/>
      <c r="K1209" s="66"/>
      <c r="L1209" s="66"/>
      <c r="M1209" s="66"/>
      <c r="N1209" s="66"/>
      <c r="O1209" s="114"/>
      <c r="W1209" s="6"/>
      <c r="X1209" s="39"/>
      <c r="Y1209" s="1193"/>
      <c r="Z1209" s="1193"/>
      <c r="AA1209" s="1193"/>
      <c r="AB1209" s="1193"/>
      <c r="AC1209" s="1193"/>
      <c r="AD1209" s="1193"/>
      <c r="AE1209" s="1193"/>
      <c r="AF1209" s="1193"/>
      <c r="AG1209" s="1193"/>
      <c r="AH1209" s="1193"/>
      <c r="AI1209" s="1193"/>
      <c r="AJ1209" s="1193"/>
      <c r="AK1209" s="1193"/>
      <c r="AL1209" s="1193"/>
      <c r="AM1209" s="1193"/>
      <c r="AN1209" s="1193"/>
      <c r="AO1209" s="1193"/>
      <c r="AP1209" s="1193"/>
      <c r="AQ1209" s="1193"/>
      <c r="AR1209" s="1193"/>
      <c r="AS1209" s="1193"/>
      <c r="AT1209" s="1193"/>
      <c r="AU1209" s="1193"/>
      <c r="AV1209" s="1193"/>
      <c r="AW1209" s="1193"/>
      <c r="AX1209" s="1193"/>
      <c r="AY1209" s="1193"/>
      <c r="AZ1209" s="1193"/>
      <c r="BA1209" s="1193"/>
      <c r="BB1209" s="1193"/>
      <c r="BC1209" s="1193"/>
      <c r="BD1209" s="1193"/>
      <c r="BE1209" s="1193"/>
      <c r="BF1209" s="1193"/>
      <c r="BG1209" s="956"/>
      <c r="BQ1209" s="5"/>
      <c r="BX1209" s="6"/>
    </row>
    <row r="1210" spans="1:76" ht="12" customHeight="1" x14ac:dyDescent="0.15">
      <c r="A1210" s="1"/>
      <c r="C1210" s="7" t="s">
        <v>1352</v>
      </c>
      <c r="D1210" s="1015" t="s">
        <v>1054</v>
      </c>
      <c r="E1210" s="1015"/>
      <c r="F1210" s="1015"/>
      <c r="G1210" s="1015"/>
      <c r="H1210" s="1015"/>
      <c r="I1210" s="1015"/>
      <c r="J1210" s="1015"/>
      <c r="K1210" s="1015"/>
      <c r="L1210" s="1015"/>
      <c r="M1210" s="1015"/>
      <c r="N1210" s="1015"/>
      <c r="O1210" s="1016"/>
      <c r="P1210" s="1"/>
      <c r="Q1210" s="2" t="s">
        <v>1351</v>
      </c>
      <c r="S1210" s="3" t="s">
        <v>1350</v>
      </c>
      <c r="T1210" s="25"/>
      <c r="U1210" s="930" t="s">
        <v>1349</v>
      </c>
      <c r="V1210" s="931"/>
      <c r="W1210" s="1034"/>
      <c r="X1210" s="39"/>
      <c r="Y1210" s="1193"/>
      <c r="Z1210" s="1193"/>
      <c r="AA1210" s="1193"/>
      <c r="AB1210" s="1193"/>
      <c r="AC1210" s="1193"/>
      <c r="AD1210" s="1193"/>
      <c r="AE1210" s="1193"/>
      <c r="AF1210" s="1193"/>
      <c r="AG1210" s="1193"/>
      <c r="AH1210" s="1193"/>
      <c r="AI1210" s="1193"/>
      <c r="AJ1210" s="1193"/>
      <c r="AK1210" s="1193"/>
      <c r="AL1210" s="1193"/>
      <c r="AM1210" s="1193"/>
      <c r="AN1210" s="1193"/>
      <c r="AO1210" s="1193"/>
      <c r="AP1210" s="1193"/>
      <c r="AQ1210" s="1193"/>
      <c r="AR1210" s="1193"/>
      <c r="AS1210" s="1193"/>
      <c r="AT1210" s="1193"/>
      <c r="AU1210" s="1193"/>
      <c r="AV1210" s="1193"/>
      <c r="AW1210" s="1193"/>
      <c r="AX1210" s="1193"/>
      <c r="AY1210" s="1193"/>
      <c r="AZ1210" s="1193"/>
      <c r="BA1210" s="1193"/>
      <c r="BB1210" s="1193"/>
      <c r="BC1210" s="1193"/>
      <c r="BD1210" s="1193"/>
      <c r="BE1210" s="1193"/>
      <c r="BF1210" s="1193"/>
      <c r="BG1210" s="956"/>
      <c r="BH1210" s="1204"/>
      <c r="BI1210" s="1205"/>
      <c r="BJ1210" s="1205"/>
      <c r="BK1210" s="1205"/>
      <c r="BL1210" s="1205"/>
      <c r="BM1210" s="1205"/>
      <c r="BN1210" s="1205"/>
      <c r="BO1210" s="1205"/>
      <c r="BP1210" s="1205"/>
      <c r="BQ1210" s="1206"/>
      <c r="BX1210" s="6"/>
    </row>
    <row r="1211" spans="1:76" ht="12" customHeight="1" x14ac:dyDescent="0.15">
      <c r="A1211" s="1"/>
      <c r="D1211" s="1015"/>
      <c r="E1211" s="1015"/>
      <c r="F1211" s="1015"/>
      <c r="G1211" s="1015"/>
      <c r="H1211" s="1015"/>
      <c r="I1211" s="1015"/>
      <c r="J1211" s="1015"/>
      <c r="K1211" s="1015"/>
      <c r="L1211" s="1015"/>
      <c r="M1211" s="1015"/>
      <c r="N1211" s="1015"/>
      <c r="O1211" s="1016"/>
      <c r="P1211" s="127"/>
      <c r="Q1211" s="125"/>
      <c r="R1211" s="125"/>
      <c r="S1211" s="128"/>
      <c r="T1211" s="455"/>
      <c r="U1211" s="1194"/>
      <c r="V1211" s="1195"/>
      <c r="W1211" s="1196"/>
      <c r="X1211" s="39"/>
      <c r="Y1211" s="1193"/>
      <c r="Z1211" s="1193"/>
      <c r="AA1211" s="1193"/>
      <c r="AB1211" s="1193"/>
      <c r="AC1211" s="1193"/>
      <c r="AD1211" s="1193"/>
      <c r="AE1211" s="1193"/>
      <c r="AF1211" s="1193"/>
      <c r="AG1211" s="1193"/>
      <c r="AH1211" s="1193"/>
      <c r="AI1211" s="1193"/>
      <c r="AJ1211" s="1193"/>
      <c r="AK1211" s="1193"/>
      <c r="AL1211" s="1193"/>
      <c r="AM1211" s="1193"/>
      <c r="AN1211" s="1193"/>
      <c r="AO1211" s="1193"/>
      <c r="AP1211" s="1193"/>
      <c r="AQ1211" s="1193"/>
      <c r="AR1211" s="1193"/>
      <c r="AS1211" s="1193"/>
      <c r="AT1211" s="1193"/>
      <c r="AU1211" s="1193"/>
      <c r="AV1211" s="1193"/>
      <c r="AW1211" s="1193"/>
      <c r="AX1211" s="1193"/>
      <c r="AY1211" s="1193"/>
      <c r="AZ1211" s="1193"/>
      <c r="BA1211" s="1193"/>
      <c r="BB1211" s="1193"/>
      <c r="BC1211" s="1193"/>
      <c r="BD1211" s="1193"/>
      <c r="BE1211" s="1193"/>
      <c r="BF1211" s="1193"/>
      <c r="BG1211" s="956"/>
      <c r="BH1211" s="1204"/>
      <c r="BI1211" s="1205"/>
      <c r="BJ1211" s="1205"/>
      <c r="BK1211" s="1205"/>
      <c r="BL1211" s="1205"/>
      <c r="BM1211" s="1205"/>
      <c r="BN1211" s="1205"/>
      <c r="BO1211" s="1205"/>
      <c r="BP1211" s="1205"/>
      <c r="BQ1211" s="1206"/>
      <c r="BX1211" s="6"/>
    </row>
    <row r="1212" spans="1:76" ht="12" customHeight="1" x14ac:dyDescent="0.15">
      <c r="A1212" s="1"/>
      <c r="D1212" s="1015"/>
      <c r="E1212" s="1015"/>
      <c r="F1212" s="1015"/>
      <c r="G1212" s="1015"/>
      <c r="H1212" s="1015"/>
      <c r="I1212" s="1015"/>
      <c r="J1212" s="1015"/>
      <c r="K1212" s="1015"/>
      <c r="L1212" s="1015"/>
      <c r="M1212" s="1015"/>
      <c r="N1212" s="1015"/>
      <c r="O1212" s="1016"/>
      <c r="P1212" s="125"/>
      <c r="Q1212" s="125"/>
      <c r="R1212" s="125"/>
      <c r="S1212" s="125"/>
      <c r="T1212" s="125"/>
      <c r="U1212" s="125"/>
      <c r="V1212" s="125"/>
      <c r="W1212" s="126"/>
      <c r="X1212" s="39"/>
      <c r="Y1212" s="146"/>
      <c r="Z1212" s="146"/>
      <c r="AA1212" s="146"/>
      <c r="AB1212" s="146"/>
      <c r="AC1212" s="146"/>
      <c r="AD1212" s="146"/>
      <c r="AE1212" s="146"/>
      <c r="AF1212" s="146"/>
      <c r="AG1212" s="146"/>
      <c r="AH1212" s="146"/>
      <c r="AI1212" s="503"/>
      <c r="AJ1212" s="146"/>
      <c r="AK1212" s="146"/>
      <c r="AL1212" s="146"/>
      <c r="AM1212" s="146"/>
      <c r="AN1212" s="146"/>
      <c r="AO1212" s="146"/>
      <c r="AP1212" s="146"/>
      <c r="AQ1212" s="146"/>
      <c r="AR1212" s="146"/>
      <c r="AS1212" s="146"/>
      <c r="AT1212" s="146"/>
      <c r="AU1212" s="146"/>
      <c r="AV1212" s="146"/>
      <c r="AW1212" s="146"/>
      <c r="AX1212" s="146"/>
      <c r="AY1212" s="146"/>
      <c r="AZ1212" s="146"/>
      <c r="BA1212" s="146"/>
      <c r="BB1212" s="146"/>
      <c r="BC1212" s="146"/>
      <c r="BD1212" s="146"/>
      <c r="BE1212" s="146"/>
      <c r="BF1212" s="146"/>
      <c r="BG1212" s="147"/>
      <c r="BQ1212" s="5"/>
      <c r="BX1212" s="6"/>
    </row>
    <row r="1213" spans="1:76" ht="12" customHeight="1" x14ac:dyDescent="0.15">
      <c r="A1213" s="1"/>
      <c r="D1213" s="1015"/>
      <c r="E1213" s="1015"/>
      <c r="F1213" s="1015"/>
      <c r="G1213" s="1015"/>
      <c r="H1213" s="1015"/>
      <c r="I1213" s="1015"/>
      <c r="J1213" s="1015"/>
      <c r="K1213" s="1015"/>
      <c r="L1213" s="1015"/>
      <c r="M1213" s="1015"/>
      <c r="N1213" s="1015"/>
      <c r="O1213" s="1016"/>
      <c r="W1213" s="6"/>
      <c r="X1213" s="39"/>
      <c r="Y1213" s="146"/>
      <c r="Z1213" s="146"/>
      <c r="AA1213" s="146"/>
      <c r="AB1213" s="146"/>
      <c r="AC1213" s="146"/>
      <c r="AD1213" s="146"/>
      <c r="AE1213" s="146"/>
      <c r="AF1213" s="146"/>
      <c r="AG1213" s="146"/>
      <c r="AH1213" s="146"/>
      <c r="AI1213" s="503"/>
      <c r="AJ1213" s="146"/>
      <c r="AK1213" s="146"/>
      <c r="AL1213" s="146"/>
      <c r="AM1213" s="146"/>
      <c r="AN1213" s="146"/>
      <c r="AO1213" s="146"/>
      <c r="AP1213" s="146"/>
      <c r="AQ1213" s="146"/>
      <c r="AR1213" s="146"/>
      <c r="AS1213" s="146"/>
      <c r="AT1213" s="146"/>
      <c r="AU1213" s="146"/>
      <c r="AV1213" s="146"/>
      <c r="AW1213" s="146"/>
      <c r="AX1213" s="146"/>
      <c r="AY1213" s="146"/>
      <c r="AZ1213" s="146"/>
      <c r="BA1213" s="146"/>
      <c r="BB1213" s="146"/>
      <c r="BC1213" s="146"/>
      <c r="BD1213" s="146"/>
      <c r="BE1213" s="146"/>
      <c r="BF1213" s="146"/>
      <c r="BG1213" s="147"/>
      <c r="BQ1213" s="5"/>
      <c r="BX1213" s="6"/>
    </row>
    <row r="1214" spans="1:76" ht="12" customHeight="1" x14ac:dyDescent="0.15">
      <c r="A1214" s="1"/>
      <c r="D1214" s="1015"/>
      <c r="E1214" s="1015"/>
      <c r="F1214" s="1015"/>
      <c r="G1214" s="1015"/>
      <c r="H1214" s="1015"/>
      <c r="I1214" s="1015"/>
      <c r="J1214" s="1015"/>
      <c r="K1214" s="1015"/>
      <c r="L1214" s="1015"/>
      <c r="M1214" s="1015"/>
      <c r="N1214" s="1015"/>
      <c r="O1214" s="1016"/>
      <c r="W1214" s="6"/>
      <c r="X1214" s="39"/>
      <c r="Y1214" s="146"/>
      <c r="Z1214" s="146"/>
      <c r="AA1214" s="146"/>
      <c r="AB1214" s="146"/>
      <c r="AC1214" s="146"/>
      <c r="AD1214" s="146"/>
      <c r="AE1214" s="146"/>
      <c r="AF1214" s="146"/>
      <c r="AG1214" s="146"/>
      <c r="AH1214" s="146"/>
      <c r="AI1214" s="503"/>
      <c r="AJ1214" s="146"/>
      <c r="AK1214" s="146"/>
      <c r="AL1214" s="146"/>
      <c r="AM1214" s="146"/>
      <c r="AN1214" s="146"/>
      <c r="AO1214" s="146"/>
      <c r="AP1214" s="146"/>
      <c r="AQ1214" s="146"/>
      <c r="AR1214" s="146"/>
      <c r="AS1214" s="146"/>
      <c r="AT1214" s="146"/>
      <c r="AU1214" s="146"/>
      <c r="AV1214" s="146"/>
      <c r="AW1214" s="146"/>
      <c r="AX1214" s="146"/>
      <c r="AY1214" s="146"/>
      <c r="AZ1214" s="146"/>
      <c r="BA1214" s="146"/>
      <c r="BB1214" s="146"/>
      <c r="BC1214" s="146"/>
      <c r="BD1214" s="146"/>
      <c r="BE1214" s="146"/>
      <c r="BF1214" s="146"/>
      <c r="BG1214" s="147"/>
      <c r="BQ1214" s="5"/>
      <c r="BX1214" s="6"/>
    </row>
    <row r="1215" spans="1:76" ht="12" customHeight="1" x14ac:dyDescent="0.15">
      <c r="A1215" s="1"/>
      <c r="D1215" s="1015"/>
      <c r="E1215" s="1015"/>
      <c r="F1215" s="1015"/>
      <c r="G1215" s="1015"/>
      <c r="H1215" s="1015"/>
      <c r="I1215" s="1015"/>
      <c r="J1215" s="1015"/>
      <c r="K1215" s="1015"/>
      <c r="L1215" s="1015"/>
      <c r="M1215" s="1015"/>
      <c r="N1215" s="1015"/>
      <c r="O1215" s="1016"/>
      <c r="W1215" s="6"/>
      <c r="X1215" s="39"/>
      <c r="Y1215" s="146"/>
      <c r="Z1215" s="146"/>
      <c r="AA1215" s="146"/>
      <c r="AB1215" s="146"/>
      <c r="AC1215" s="146"/>
      <c r="AD1215" s="146"/>
      <c r="AE1215" s="146"/>
      <c r="AF1215" s="146"/>
      <c r="AG1215" s="146"/>
      <c r="AH1215" s="146"/>
      <c r="AI1215" s="503"/>
      <c r="AJ1215" s="146"/>
      <c r="AK1215" s="146"/>
      <c r="AL1215" s="146"/>
      <c r="AM1215" s="146"/>
      <c r="AN1215" s="146"/>
      <c r="AO1215" s="146"/>
      <c r="AP1215" s="146"/>
      <c r="AQ1215" s="146"/>
      <c r="AR1215" s="146"/>
      <c r="AS1215" s="146"/>
      <c r="AT1215" s="146"/>
      <c r="AU1215" s="146"/>
      <c r="AV1215" s="146"/>
      <c r="AW1215" s="146"/>
      <c r="AX1215" s="146"/>
      <c r="AY1215" s="146"/>
      <c r="AZ1215" s="146"/>
      <c r="BA1215" s="146"/>
      <c r="BB1215" s="146"/>
      <c r="BC1215" s="146"/>
      <c r="BD1215" s="146"/>
      <c r="BE1215" s="146"/>
      <c r="BF1215" s="146"/>
      <c r="BG1215" s="147"/>
      <c r="BQ1215" s="5"/>
      <c r="BX1215" s="6"/>
    </row>
    <row r="1216" spans="1:76" ht="12" customHeight="1" x14ac:dyDescent="0.15">
      <c r="A1216" s="1"/>
      <c r="D1216" s="1015"/>
      <c r="E1216" s="1015"/>
      <c r="F1216" s="1015"/>
      <c r="G1216" s="1015"/>
      <c r="H1216" s="1015"/>
      <c r="I1216" s="1015"/>
      <c r="J1216" s="1015"/>
      <c r="K1216" s="1015"/>
      <c r="L1216" s="1015"/>
      <c r="M1216" s="1015"/>
      <c r="N1216" s="1015"/>
      <c r="O1216" s="1016"/>
      <c r="W1216" s="6"/>
      <c r="X1216" s="39"/>
      <c r="BG1216" s="6"/>
      <c r="BQ1216" s="5"/>
      <c r="BX1216" s="6"/>
    </row>
    <row r="1217" spans="1:76" ht="12" customHeight="1" x14ac:dyDescent="0.15">
      <c r="A1217" s="1"/>
      <c r="C1217" s="181" t="s">
        <v>1527</v>
      </c>
      <c r="D1217" s="995" t="s">
        <v>1726</v>
      </c>
      <c r="E1217" s="995"/>
      <c r="F1217" s="995"/>
      <c r="G1217" s="995"/>
      <c r="H1217" s="995"/>
      <c r="I1217" s="995"/>
      <c r="J1217" s="995"/>
      <c r="K1217" s="995"/>
      <c r="L1217" s="995"/>
      <c r="M1217" s="995"/>
      <c r="N1217" s="995"/>
      <c r="O1217" s="1208"/>
      <c r="P1217" s="1"/>
      <c r="Q1217" s="2" t="s">
        <v>12</v>
      </c>
      <c r="S1217" s="3" t="s">
        <v>14</v>
      </c>
      <c r="T1217" s="25"/>
      <c r="U1217" s="930" t="s">
        <v>13</v>
      </c>
      <c r="V1217" s="931"/>
      <c r="W1217" s="1034"/>
      <c r="X1217" s="409" t="s">
        <v>15</v>
      </c>
      <c r="Y1217" s="1021" t="s">
        <v>1735</v>
      </c>
      <c r="Z1217" s="1021"/>
      <c r="AA1217" s="1021"/>
      <c r="AB1217" s="1021"/>
      <c r="AC1217" s="1021"/>
      <c r="AD1217" s="1021"/>
      <c r="AE1217" s="1021"/>
      <c r="AF1217" s="1021"/>
      <c r="AG1217" s="1021"/>
      <c r="AH1217" s="1021"/>
      <c r="AI1217" s="1021"/>
      <c r="AJ1217" s="1021"/>
      <c r="AK1217" s="1021"/>
      <c r="AL1217" s="1021"/>
      <c r="AM1217" s="1021"/>
      <c r="AN1217" s="1021"/>
      <c r="AO1217" s="1021"/>
      <c r="AP1217" s="1021"/>
      <c r="AQ1217" s="1021"/>
      <c r="AR1217" s="1021"/>
      <c r="AS1217" s="1021"/>
      <c r="AT1217" s="1021"/>
      <c r="AU1217" s="1021"/>
      <c r="AV1217" s="1021"/>
      <c r="AW1217" s="1021"/>
      <c r="AX1217" s="1021"/>
      <c r="AY1217" s="1021"/>
      <c r="AZ1217" s="1021"/>
      <c r="BA1217" s="1021"/>
      <c r="BB1217" s="1021"/>
      <c r="BC1217" s="1021"/>
      <c r="BD1217" s="1021"/>
      <c r="BE1217" s="1021"/>
      <c r="BF1217" s="1021"/>
      <c r="BG1217" s="1022"/>
      <c r="BH1217" s="197" t="s">
        <v>1731</v>
      </c>
      <c r="BI1217" s="168"/>
      <c r="BJ1217" s="168"/>
      <c r="BK1217" s="168"/>
      <c r="BL1217" s="168"/>
      <c r="BM1217" s="168"/>
      <c r="BN1217" s="168"/>
      <c r="BO1217" s="168"/>
      <c r="BP1217" s="168"/>
      <c r="BQ1217" s="198"/>
      <c r="BX1217" s="6"/>
    </row>
    <row r="1218" spans="1:76" ht="12" customHeight="1" x14ac:dyDescent="0.15">
      <c r="A1218" s="1"/>
      <c r="D1218" s="995"/>
      <c r="E1218" s="995"/>
      <c r="F1218" s="995"/>
      <c r="G1218" s="995"/>
      <c r="H1218" s="995"/>
      <c r="I1218" s="995"/>
      <c r="J1218" s="995"/>
      <c r="K1218" s="995"/>
      <c r="L1218" s="995"/>
      <c r="M1218" s="995"/>
      <c r="N1218" s="995"/>
      <c r="O1218" s="1208"/>
      <c r="W1218" s="6"/>
      <c r="X1218" s="409"/>
      <c r="Y1218" s="1021"/>
      <c r="Z1218" s="1021"/>
      <c r="AA1218" s="1021"/>
      <c r="AB1218" s="1021"/>
      <c r="AC1218" s="1021"/>
      <c r="AD1218" s="1021"/>
      <c r="AE1218" s="1021"/>
      <c r="AF1218" s="1021"/>
      <c r="AG1218" s="1021"/>
      <c r="AH1218" s="1021"/>
      <c r="AI1218" s="1021"/>
      <c r="AJ1218" s="1021"/>
      <c r="AK1218" s="1021"/>
      <c r="AL1218" s="1021"/>
      <c r="AM1218" s="1021"/>
      <c r="AN1218" s="1021"/>
      <c r="AO1218" s="1021"/>
      <c r="AP1218" s="1021"/>
      <c r="AQ1218" s="1021"/>
      <c r="AR1218" s="1021"/>
      <c r="AS1218" s="1021"/>
      <c r="AT1218" s="1021"/>
      <c r="AU1218" s="1021"/>
      <c r="AV1218" s="1021"/>
      <c r="AW1218" s="1021"/>
      <c r="AX1218" s="1021"/>
      <c r="AY1218" s="1021"/>
      <c r="AZ1218" s="1021"/>
      <c r="BA1218" s="1021"/>
      <c r="BB1218" s="1021"/>
      <c r="BC1218" s="1021"/>
      <c r="BD1218" s="1021"/>
      <c r="BE1218" s="1021"/>
      <c r="BF1218" s="1021"/>
      <c r="BG1218" s="1022"/>
      <c r="BH1218" s="1200"/>
      <c r="BI1218" s="1201"/>
      <c r="BJ1218" s="1201"/>
      <c r="BK1218" s="1201"/>
      <c r="BL1218" s="1201"/>
      <c r="BM1218" s="1201"/>
      <c r="BN1218" s="1201"/>
      <c r="BO1218" s="1201"/>
      <c r="BP1218" s="1201"/>
      <c r="BQ1218" s="1202"/>
      <c r="BX1218" s="6"/>
    </row>
    <row r="1219" spans="1:76" ht="12" customHeight="1" x14ac:dyDescent="0.15">
      <c r="A1219" s="1"/>
      <c r="D1219" s="995"/>
      <c r="E1219" s="995"/>
      <c r="F1219" s="995"/>
      <c r="G1219" s="995"/>
      <c r="H1219" s="995"/>
      <c r="I1219" s="995"/>
      <c r="J1219" s="995"/>
      <c r="K1219" s="995"/>
      <c r="L1219" s="995"/>
      <c r="M1219" s="995"/>
      <c r="N1219" s="995"/>
      <c r="O1219" s="1208"/>
      <c r="W1219" s="6"/>
      <c r="X1219" s="409"/>
      <c r="Y1219" s="1021"/>
      <c r="Z1219" s="1021"/>
      <c r="AA1219" s="1021"/>
      <c r="AB1219" s="1021"/>
      <c r="AC1219" s="1021"/>
      <c r="AD1219" s="1021"/>
      <c r="AE1219" s="1021"/>
      <c r="AF1219" s="1021"/>
      <c r="AG1219" s="1021"/>
      <c r="AH1219" s="1021"/>
      <c r="AI1219" s="1021"/>
      <c r="AJ1219" s="1021"/>
      <c r="AK1219" s="1021"/>
      <c r="AL1219" s="1021"/>
      <c r="AM1219" s="1021"/>
      <c r="AN1219" s="1021"/>
      <c r="AO1219" s="1021"/>
      <c r="AP1219" s="1021"/>
      <c r="AQ1219" s="1021"/>
      <c r="AR1219" s="1021"/>
      <c r="AS1219" s="1021"/>
      <c r="AT1219" s="1021"/>
      <c r="AU1219" s="1021"/>
      <c r="AV1219" s="1021"/>
      <c r="AW1219" s="1021"/>
      <c r="AX1219" s="1021"/>
      <c r="AY1219" s="1021"/>
      <c r="AZ1219" s="1021"/>
      <c r="BA1219" s="1021"/>
      <c r="BB1219" s="1021"/>
      <c r="BC1219" s="1021"/>
      <c r="BD1219" s="1021"/>
      <c r="BE1219" s="1021"/>
      <c r="BF1219" s="1021"/>
      <c r="BG1219" s="1022"/>
      <c r="BH1219" s="1203"/>
      <c r="BI1219" s="1201"/>
      <c r="BJ1219" s="1201"/>
      <c r="BK1219" s="1201"/>
      <c r="BL1219" s="1201"/>
      <c r="BM1219" s="1201"/>
      <c r="BN1219" s="1201"/>
      <c r="BO1219" s="1201"/>
      <c r="BP1219" s="1201"/>
      <c r="BQ1219" s="1202"/>
      <c r="BX1219" s="6"/>
    </row>
    <row r="1220" spans="1:76" ht="12" customHeight="1" x14ac:dyDescent="0.15">
      <c r="A1220" s="1"/>
      <c r="D1220" s="995"/>
      <c r="E1220" s="995"/>
      <c r="F1220" s="995"/>
      <c r="G1220" s="995"/>
      <c r="H1220" s="995"/>
      <c r="I1220" s="995"/>
      <c r="J1220" s="995"/>
      <c r="K1220" s="995"/>
      <c r="L1220" s="995"/>
      <c r="M1220" s="995"/>
      <c r="N1220" s="995"/>
      <c r="O1220" s="1208"/>
      <c r="W1220" s="6"/>
      <c r="X1220" s="209"/>
      <c r="Y1220" s="677"/>
      <c r="Z1220" s="677"/>
      <c r="AA1220" s="677"/>
      <c r="AB1220" s="677"/>
      <c r="AC1220" s="677"/>
      <c r="AD1220" s="677"/>
      <c r="AE1220" s="677"/>
      <c r="AF1220" s="677"/>
      <c r="AG1220" s="677"/>
      <c r="AH1220" s="677"/>
      <c r="AI1220" s="677"/>
      <c r="AJ1220" s="677"/>
      <c r="AK1220" s="677"/>
      <c r="AL1220" s="677"/>
      <c r="AM1220" s="677"/>
      <c r="AN1220" s="677"/>
      <c r="AO1220" s="677"/>
      <c r="AP1220" s="677"/>
      <c r="AQ1220" s="677"/>
      <c r="AR1220" s="677"/>
      <c r="AS1220" s="677"/>
      <c r="AT1220" s="677"/>
      <c r="AU1220" s="677"/>
      <c r="AV1220" s="677"/>
      <c r="AW1220" s="677"/>
      <c r="AX1220" s="677"/>
      <c r="AY1220" s="677"/>
      <c r="AZ1220" s="677"/>
      <c r="BA1220" s="677"/>
      <c r="BB1220" s="677"/>
      <c r="BC1220" s="677"/>
      <c r="BD1220" s="677"/>
      <c r="BE1220" s="677"/>
      <c r="BF1220" s="677"/>
      <c r="BG1220" s="681"/>
      <c r="BH1220" s="948"/>
      <c r="BI1220" s="946"/>
      <c r="BJ1220" s="946"/>
      <c r="BK1220" s="946"/>
      <c r="BL1220" s="946"/>
      <c r="BM1220" s="946"/>
      <c r="BN1220" s="946"/>
      <c r="BO1220" s="946"/>
      <c r="BP1220" s="946"/>
      <c r="BQ1220" s="947"/>
      <c r="BX1220" s="6"/>
    </row>
    <row r="1221" spans="1:76" ht="12" customHeight="1" x14ac:dyDescent="0.15">
      <c r="A1221" s="1"/>
      <c r="D1221" s="995"/>
      <c r="E1221" s="995"/>
      <c r="F1221" s="995"/>
      <c r="G1221" s="995"/>
      <c r="H1221" s="995"/>
      <c r="I1221" s="995"/>
      <c r="J1221" s="995"/>
      <c r="K1221" s="995"/>
      <c r="L1221" s="995"/>
      <c r="M1221" s="995"/>
      <c r="N1221" s="995"/>
      <c r="O1221" s="1208"/>
      <c r="W1221" s="6"/>
      <c r="X1221" s="197" t="s">
        <v>15</v>
      </c>
      <c r="Y1221" s="909" t="s">
        <v>1736</v>
      </c>
      <c r="Z1221" s="909"/>
      <c r="AA1221" s="909"/>
      <c r="AB1221" s="909"/>
      <c r="AC1221" s="909"/>
      <c r="AD1221" s="909"/>
      <c r="AE1221" s="909"/>
      <c r="AF1221" s="909"/>
      <c r="AG1221" s="909"/>
      <c r="AH1221" s="909"/>
      <c r="AI1221" s="909"/>
      <c r="AJ1221" s="909"/>
      <c r="AK1221" s="909"/>
      <c r="AL1221" s="909"/>
      <c r="AM1221" s="909"/>
      <c r="AN1221" s="909"/>
      <c r="AO1221" s="909"/>
      <c r="AP1221" s="909"/>
      <c r="AQ1221" s="909"/>
      <c r="AR1221" s="909"/>
      <c r="AS1221" s="909"/>
      <c r="AT1221" s="909"/>
      <c r="AU1221" s="909"/>
      <c r="AV1221" s="909"/>
      <c r="AW1221" s="909"/>
      <c r="AX1221" s="909"/>
      <c r="AY1221" s="909"/>
      <c r="AZ1221" s="909"/>
      <c r="BA1221" s="909"/>
      <c r="BB1221" s="909"/>
      <c r="BC1221" s="909"/>
      <c r="BD1221" s="909"/>
      <c r="BE1221" s="909"/>
      <c r="BF1221" s="909"/>
      <c r="BG1221" s="1207"/>
      <c r="BH1221" s="15"/>
      <c r="BQ1221" s="5"/>
      <c r="BX1221" s="6"/>
    </row>
    <row r="1222" spans="1:76" ht="12" customHeight="1" x14ac:dyDescent="0.15">
      <c r="A1222" s="1"/>
      <c r="D1222" s="995"/>
      <c r="E1222" s="995"/>
      <c r="F1222" s="995"/>
      <c r="G1222" s="995"/>
      <c r="H1222" s="995"/>
      <c r="I1222" s="995"/>
      <c r="J1222" s="995"/>
      <c r="K1222" s="995"/>
      <c r="L1222" s="995"/>
      <c r="M1222" s="995"/>
      <c r="N1222" s="995"/>
      <c r="O1222" s="1208"/>
      <c r="W1222" s="6"/>
      <c r="X1222" s="168"/>
      <c r="Y1222" s="909"/>
      <c r="Z1222" s="909"/>
      <c r="AA1222" s="909"/>
      <c r="AB1222" s="909"/>
      <c r="AC1222" s="909"/>
      <c r="AD1222" s="909"/>
      <c r="AE1222" s="909"/>
      <c r="AF1222" s="909"/>
      <c r="AG1222" s="909"/>
      <c r="AH1222" s="909"/>
      <c r="AI1222" s="909"/>
      <c r="AJ1222" s="909"/>
      <c r="AK1222" s="909"/>
      <c r="AL1222" s="909"/>
      <c r="AM1222" s="909"/>
      <c r="AN1222" s="909"/>
      <c r="AO1222" s="909"/>
      <c r="AP1222" s="909"/>
      <c r="AQ1222" s="909"/>
      <c r="AR1222" s="909"/>
      <c r="AS1222" s="909"/>
      <c r="AT1222" s="909"/>
      <c r="AU1222" s="909"/>
      <c r="AV1222" s="909"/>
      <c r="AW1222" s="909"/>
      <c r="AX1222" s="909"/>
      <c r="AY1222" s="909"/>
      <c r="AZ1222" s="909"/>
      <c r="BA1222" s="909"/>
      <c r="BB1222" s="909"/>
      <c r="BC1222" s="909"/>
      <c r="BD1222" s="909"/>
      <c r="BE1222" s="909"/>
      <c r="BF1222" s="909"/>
      <c r="BG1222" s="1207"/>
      <c r="BH1222" s="15"/>
      <c r="BQ1222" s="5"/>
      <c r="BX1222" s="6"/>
    </row>
    <row r="1223" spans="1:76" ht="12" customHeight="1" x14ac:dyDescent="0.15">
      <c r="A1223" s="1"/>
      <c r="D1223" s="995"/>
      <c r="E1223" s="995"/>
      <c r="F1223" s="995"/>
      <c r="G1223" s="995"/>
      <c r="H1223" s="995"/>
      <c r="I1223" s="995"/>
      <c r="J1223" s="995"/>
      <c r="K1223" s="995"/>
      <c r="L1223" s="995"/>
      <c r="M1223" s="995"/>
      <c r="N1223" s="995"/>
      <c r="O1223" s="1208"/>
      <c r="W1223" s="6"/>
      <c r="X1223" s="168"/>
      <c r="Y1223" s="909"/>
      <c r="Z1223" s="909"/>
      <c r="AA1223" s="909"/>
      <c r="AB1223" s="909"/>
      <c r="AC1223" s="909"/>
      <c r="AD1223" s="909"/>
      <c r="AE1223" s="909"/>
      <c r="AF1223" s="909"/>
      <c r="AG1223" s="909"/>
      <c r="AH1223" s="909"/>
      <c r="AI1223" s="909"/>
      <c r="AJ1223" s="909"/>
      <c r="AK1223" s="909"/>
      <c r="AL1223" s="909"/>
      <c r="AM1223" s="909"/>
      <c r="AN1223" s="909"/>
      <c r="AO1223" s="909"/>
      <c r="AP1223" s="909"/>
      <c r="AQ1223" s="909"/>
      <c r="AR1223" s="909"/>
      <c r="AS1223" s="909"/>
      <c r="AT1223" s="909"/>
      <c r="AU1223" s="909"/>
      <c r="AV1223" s="909"/>
      <c r="AW1223" s="909"/>
      <c r="AX1223" s="909"/>
      <c r="AY1223" s="909"/>
      <c r="AZ1223" s="909"/>
      <c r="BA1223" s="909"/>
      <c r="BB1223" s="909"/>
      <c r="BC1223" s="909"/>
      <c r="BD1223" s="909"/>
      <c r="BE1223" s="909"/>
      <c r="BF1223" s="909"/>
      <c r="BG1223" s="1207"/>
      <c r="BH1223" s="15"/>
      <c r="BQ1223" s="5"/>
      <c r="BX1223" s="6"/>
    </row>
    <row r="1224" spans="1:76" ht="12" customHeight="1" x14ac:dyDescent="0.15">
      <c r="A1224" s="1"/>
      <c r="D1224" s="995"/>
      <c r="E1224" s="995"/>
      <c r="F1224" s="995"/>
      <c r="G1224" s="995"/>
      <c r="H1224" s="995"/>
      <c r="I1224" s="995"/>
      <c r="J1224" s="995"/>
      <c r="K1224" s="995"/>
      <c r="L1224" s="995"/>
      <c r="M1224" s="995"/>
      <c r="N1224" s="995"/>
      <c r="O1224" s="1208"/>
      <c r="W1224" s="6"/>
      <c r="X1224" s="168"/>
      <c r="Y1224" s="909"/>
      <c r="Z1224" s="909"/>
      <c r="AA1224" s="909"/>
      <c r="AB1224" s="909"/>
      <c r="AC1224" s="909"/>
      <c r="AD1224" s="909"/>
      <c r="AE1224" s="909"/>
      <c r="AF1224" s="909"/>
      <c r="AG1224" s="909"/>
      <c r="AH1224" s="909"/>
      <c r="AI1224" s="909"/>
      <c r="AJ1224" s="909"/>
      <c r="AK1224" s="909"/>
      <c r="AL1224" s="909"/>
      <c r="AM1224" s="909"/>
      <c r="AN1224" s="909"/>
      <c r="AO1224" s="909"/>
      <c r="AP1224" s="909"/>
      <c r="AQ1224" s="909"/>
      <c r="AR1224" s="909"/>
      <c r="AS1224" s="909"/>
      <c r="AT1224" s="909"/>
      <c r="AU1224" s="909"/>
      <c r="AV1224" s="909"/>
      <c r="AW1224" s="909"/>
      <c r="AX1224" s="909"/>
      <c r="AY1224" s="909"/>
      <c r="AZ1224" s="909"/>
      <c r="BA1224" s="909"/>
      <c r="BB1224" s="909"/>
      <c r="BC1224" s="909"/>
      <c r="BD1224" s="909"/>
      <c r="BE1224" s="909"/>
      <c r="BF1224" s="909"/>
      <c r="BG1224" s="1207"/>
      <c r="BH1224" s="15"/>
      <c r="BQ1224" s="5"/>
      <c r="BX1224" s="6"/>
    </row>
    <row r="1225" spans="1:76" ht="12" customHeight="1" x14ac:dyDescent="0.15">
      <c r="A1225" s="1"/>
      <c r="D1225" s="995"/>
      <c r="E1225" s="995"/>
      <c r="F1225" s="995"/>
      <c r="G1225" s="995"/>
      <c r="H1225" s="995"/>
      <c r="I1225" s="995"/>
      <c r="J1225" s="995"/>
      <c r="K1225" s="995"/>
      <c r="L1225" s="995"/>
      <c r="M1225" s="995"/>
      <c r="N1225" s="995"/>
      <c r="O1225" s="1208"/>
      <c r="W1225" s="6"/>
      <c r="X1225" s="168"/>
      <c r="Y1225" s="909"/>
      <c r="Z1225" s="909"/>
      <c r="AA1225" s="909"/>
      <c r="AB1225" s="909"/>
      <c r="AC1225" s="909"/>
      <c r="AD1225" s="909"/>
      <c r="AE1225" s="909"/>
      <c r="AF1225" s="909"/>
      <c r="AG1225" s="909"/>
      <c r="AH1225" s="909"/>
      <c r="AI1225" s="909"/>
      <c r="AJ1225" s="909"/>
      <c r="AK1225" s="909"/>
      <c r="AL1225" s="909"/>
      <c r="AM1225" s="909"/>
      <c r="AN1225" s="909"/>
      <c r="AO1225" s="909"/>
      <c r="AP1225" s="909"/>
      <c r="AQ1225" s="909"/>
      <c r="AR1225" s="909"/>
      <c r="AS1225" s="909"/>
      <c r="AT1225" s="909"/>
      <c r="AU1225" s="909"/>
      <c r="AV1225" s="909"/>
      <c r="AW1225" s="909"/>
      <c r="AX1225" s="909"/>
      <c r="AY1225" s="909"/>
      <c r="AZ1225" s="909"/>
      <c r="BA1225" s="909"/>
      <c r="BB1225" s="909"/>
      <c r="BC1225" s="909"/>
      <c r="BD1225" s="909"/>
      <c r="BE1225" s="909"/>
      <c r="BF1225" s="909"/>
      <c r="BG1225" s="1207"/>
      <c r="BH1225" s="15"/>
      <c r="BQ1225" s="5"/>
      <c r="BX1225" s="6"/>
    </row>
    <row r="1226" spans="1:76" ht="12" customHeight="1" x14ac:dyDescent="0.15">
      <c r="A1226" s="1"/>
      <c r="D1226" s="678"/>
      <c r="E1226" s="678"/>
      <c r="F1226" s="678"/>
      <c r="G1226" s="678"/>
      <c r="H1226" s="678"/>
      <c r="I1226" s="678"/>
      <c r="J1226" s="678"/>
      <c r="K1226" s="678"/>
      <c r="L1226" s="678"/>
      <c r="M1226" s="678"/>
      <c r="N1226" s="678"/>
      <c r="O1226" s="679"/>
      <c r="W1226" s="6"/>
      <c r="X1226" s="168"/>
      <c r="Y1226" s="909"/>
      <c r="Z1226" s="909"/>
      <c r="AA1226" s="909"/>
      <c r="AB1226" s="909"/>
      <c r="AC1226" s="909"/>
      <c r="AD1226" s="909"/>
      <c r="AE1226" s="909"/>
      <c r="AF1226" s="909"/>
      <c r="AG1226" s="909"/>
      <c r="AH1226" s="909"/>
      <c r="AI1226" s="909"/>
      <c r="AJ1226" s="909"/>
      <c r="AK1226" s="909"/>
      <c r="AL1226" s="909"/>
      <c r="AM1226" s="909"/>
      <c r="AN1226" s="909"/>
      <c r="AO1226" s="909"/>
      <c r="AP1226" s="909"/>
      <c r="AQ1226" s="909"/>
      <c r="AR1226" s="909"/>
      <c r="AS1226" s="909"/>
      <c r="AT1226" s="909"/>
      <c r="AU1226" s="909"/>
      <c r="AV1226" s="909"/>
      <c r="AW1226" s="909"/>
      <c r="AX1226" s="909"/>
      <c r="AY1226" s="909"/>
      <c r="AZ1226" s="909"/>
      <c r="BA1226" s="909"/>
      <c r="BB1226" s="909"/>
      <c r="BC1226" s="909"/>
      <c r="BD1226" s="909"/>
      <c r="BE1226" s="909"/>
      <c r="BF1226" s="909"/>
      <c r="BG1226" s="1207"/>
      <c r="BH1226" s="15"/>
      <c r="BQ1226" s="5"/>
      <c r="BX1226" s="6"/>
    </row>
    <row r="1227" spans="1:76" ht="12" customHeight="1" x14ac:dyDescent="0.15">
      <c r="A1227" s="1"/>
      <c r="D1227" s="678"/>
      <c r="E1227" s="678"/>
      <c r="F1227" s="678"/>
      <c r="G1227" s="678"/>
      <c r="H1227" s="678"/>
      <c r="I1227" s="678"/>
      <c r="J1227" s="678"/>
      <c r="K1227" s="678"/>
      <c r="L1227" s="678"/>
      <c r="M1227" s="678"/>
      <c r="N1227" s="678"/>
      <c r="O1227" s="679"/>
      <c r="W1227" s="6"/>
      <c r="X1227" s="39"/>
      <c r="Y1227" s="1171"/>
      <c r="Z1227" s="1171"/>
      <c r="AA1227" s="1171"/>
      <c r="AB1227" s="1171"/>
      <c r="AC1227" s="1171"/>
      <c r="AD1227" s="1171"/>
      <c r="AE1227" s="1171"/>
      <c r="AF1227" s="1171"/>
      <c r="AG1227" s="1171"/>
      <c r="AH1227" s="1171"/>
      <c r="AI1227" s="1171"/>
      <c r="AJ1227" s="1171"/>
      <c r="AK1227" s="1171"/>
      <c r="AL1227" s="1171"/>
      <c r="AM1227" s="1171"/>
      <c r="AN1227" s="1171"/>
      <c r="AO1227" s="1171"/>
      <c r="AP1227" s="1171"/>
      <c r="AQ1227" s="1171"/>
      <c r="AR1227" s="1171"/>
      <c r="AS1227" s="1171"/>
      <c r="AT1227" s="1171"/>
      <c r="AU1227" s="1171"/>
      <c r="AV1227" s="1171"/>
      <c r="AW1227" s="1171"/>
      <c r="AX1227" s="1171"/>
      <c r="AY1227" s="1171"/>
      <c r="AZ1227" s="1171"/>
      <c r="BA1227" s="1171"/>
      <c r="BB1227" s="1171"/>
      <c r="BC1227" s="1171"/>
      <c r="BD1227" s="1171"/>
      <c r="BE1227" s="1171"/>
      <c r="BF1227" s="1171"/>
      <c r="BG1227" s="1172"/>
      <c r="BH1227" s="15"/>
      <c r="BQ1227" s="5"/>
      <c r="BX1227" s="6"/>
    </row>
    <row r="1228" spans="1:76" ht="12" customHeight="1" x14ac:dyDescent="0.15">
      <c r="A1228" s="1"/>
      <c r="C1228" s="680" t="s">
        <v>1526</v>
      </c>
      <c r="D1228" s="995" t="s">
        <v>1727</v>
      </c>
      <c r="E1228" s="995"/>
      <c r="F1228" s="995"/>
      <c r="G1228" s="995"/>
      <c r="H1228" s="995"/>
      <c r="I1228" s="995"/>
      <c r="J1228" s="995"/>
      <c r="K1228" s="995"/>
      <c r="L1228" s="995"/>
      <c r="M1228" s="995"/>
      <c r="N1228" s="995"/>
      <c r="O1228" s="1208"/>
      <c r="P1228" s="1"/>
      <c r="Q1228" s="2" t="s">
        <v>12</v>
      </c>
      <c r="S1228" s="3" t="s">
        <v>14</v>
      </c>
      <c r="T1228" s="25"/>
      <c r="U1228" s="930" t="s">
        <v>13</v>
      </c>
      <c r="V1228" s="931"/>
      <c r="W1228" s="1034"/>
      <c r="X1228" s="197" t="s">
        <v>15</v>
      </c>
      <c r="Y1228" s="1015" t="s">
        <v>1733</v>
      </c>
      <c r="Z1228" s="1015"/>
      <c r="AA1228" s="1015"/>
      <c r="AB1228" s="1015"/>
      <c r="AC1228" s="1015"/>
      <c r="AD1228" s="1015"/>
      <c r="AE1228" s="1015"/>
      <c r="AF1228" s="1015"/>
      <c r="AG1228" s="1015"/>
      <c r="AH1228" s="1015"/>
      <c r="AI1228" s="1015"/>
      <c r="AJ1228" s="1015"/>
      <c r="AK1228" s="1015"/>
      <c r="AL1228" s="1015"/>
      <c r="AM1228" s="1015"/>
      <c r="AN1228" s="1015"/>
      <c r="AO1228" s="1015"/>
      <c r="AP1228" s="1015"/>
      <c r="AQ1228" s="1015"/>
      <c r="AR1228" s="1015"/>
      <c r="AS1228" s="1015"/>
      <c r="AT1228" s="1015"/>
      <c r="AU1228" s="1015"/>
      <c r="AV1228" s="1015"/>
      <c r="AW1228" s="1015"/>
      <c r="AX1228" s="1015"/>
      <c r="AY1228" s="1015"/>
      <c r="AZ1228" s="1015"/>
      <c r="BA1228" s="1015"/>
      <c r="BB1228" s="1015"/>
      <c r="BC1228" s="1015"/>
      <c r="BD1228" s="1015"/>
      <c r="BE1228" s="1015"/>
      <c r="BF1228" s="1015"/>
      <c r="BG1228" s="1016"/>
      <c r="BH1228" s="197" t="s">
        <v>1732</v>
      </c>
      <c r="BI1228" s="168"/>
      <c r="BJ1228" s="168"/>
      <c r="BK1228" s="168"/>
      <c r="BL1228" s="168"/>
      <c r="BM1228" s="168"/>
      <c r="BN1228" s="168"/>
      <c r="BO1228" s="168"/>
      <c r="BP1228" s="168"/>
      <c r="BQ1228" s="198"/>
      <c r="BX1228" s="6"/>
    </row>
    <row r="1229" spans="1:76" ht="12" customHeight="1" x14ac:dyDescent="0.15">
      <c r="A1229" s="1"/>
      <c r="D1229" s="995"/>
      <c r="E1229" s="995"/>
      <c r="F1229" s="995"/>
      <c r="G1229" s="995"/>
      <c r="H1229" s="995"/>
      <c r="I1229" s="995"/>
      <c r="J1229" s="995"/>
      <c r="K1229" s="995"/>
      <c r="L1229" s="995"/>
      <c r="M1229" s="995"/>
      <c r="N1229" s="995"/>
      <c r="O1229" s="1208"/>
      <c r="W1229" s="6"/>
      <c r="X1229" s="409"/>
      <c r="Y1229" s="1015"/>
      <c r="Z1229" s="1015"/>
      <c r="AA1229" s="1015"/>
      <c r="AB1229" s="1015"/>
      <c r="AC1229" s="1015"/>
      <c r="AD1229" s="1015"/>
      <c r="AE1229" s="1015"/>
      <c r="AF1229" s="1015"/>
      <c r="AG1229" s="1015"/>
      <c r="AH1229" s="1015"/>
      <c r="AI1229" s="1015"/>
      <c r="AJ1229" s="1015"/>
      <c r="AK1229" s="1015"/>
      <c r="AL1229" s="1015"/>
      <c r="AM1229" s="1015"/>
      <c r="AN1229" s="1015"/>
      <c r="AO1229" s="1015"/>
      <c r="AP1229" s="1015"/>
      <c r="AQ1229" s="1015"/>
      <c r="AR1229" s="1015"/>
      <c r="AS1229" s="1015"/>
      <c r="AT1229" s="1015"/>
      <c r="AU1229" s="1015"/>
      <c r="AV1229" s="1015"/>
      <c r="AW1229" s="1015"/>
      <c r="AX1229" s="1015"/>
      <c r="AY1229" s="1015"/>
      <c r="AZ1229" s="1015"/>
      <c r="BA1229" s="1015"/>
      <c r="BB1229" s="1015"/>
      <c r="BC1229" s="1015"/>
      <c r="BD1229" s="1015"/>
      <c r="BE1229" s="1015"/>
      <c r="BF1229" s="1015"/>
      <c r="BG1229" s="1016"/>
      <c r="BH1229" s="1200"/>
      <c r="BI1229" s="1201"/>
      <c r="BJ1229" s="1201"/>
      <c r="BK1229" s="1201"/>
      <c r="BL1229" s="1201"/>
      <c r="BM1229" s="1201"/>
      <c r="BN1229" s="1201"/>
      <c r="BO1229" s="1201"/>
      <c r="BP1229" s="1201"/>
      <c r="BQ1229" s="1202"/>
      <c r="BX1229" s="6"/>
    </row>
    <row r="1230" spans="1:76" ht="12" customHeight="1" x14ac:dyDescent="0.15">
      <c r="A1230" s="1"/>
      <c r="D1230" s="995"/>
      <c r="E1230" s="995"/>
      <c r="F1230" s="995"/>
      <c r="G1230" s="995"/>
      <c r="H1230" s="995"/>
      <c r="I1230" s="995"/>
      <c r="J1230" s="995"/>
      <c r="K1230" s="995"/>
      <c r="L1230" s="995"/>
      <c r="M1230" s="995"/>
      <c r="N1230" s="995"/>
      <c r="O1230" s="1208"/>
      <c r="W1230" s="6"/>
      <c r="X1230" s="409"/>
      <c r="Y1230" s="1015"/>
      <c r="Z1230" s="1015"/>
      <c r="AA1230" s="1015"/>
      <c r="AB1230" s="1015"/>
      <c r="AC1230" s="1015"/>
      <c r="AD1230" s="1015"/>
      <c r="AE1230" s="1015"/>
      <c r="AF1230" s="1015"/>
      <c r="AG1230" s="1015"/>
      <c r="AH1230" s="1015"/>
      <c r="AI1230" s="1015"/>
      <c r="AJ1230" s="1015"/>
      <c r="AK1230" s="1015"/>
      <c r="AL1230" s="1015"/>
      <c r="AM1230" s="1015"/>
      <c r="AN1230" s="1015"/>
      <c r="AO1230" s="1015"/>
      <c r="AP1230" s="1015"/>
      <c r="AQ1230" s="1015"/>
      <c r="AR1230" s="1015"/>
      <c r="AS1230" s="1015"/>
      <c r="AT1230" s="1015"/>
      <c r="AU1230" s="1015"/>
      <c r="AV1230" s="1015"/>
      <c r="AW1230" s="1015"/>
      <c r="AX1230" s="1015"/>
      <c r="AY1230" s="1015"/>
      <c r="AZ1230" s="1015"/>
      <c r="BA1230" s="1015"/>
      <c r="BB1230" s="1015"/>
      <c r="BC1230" s="1015"/>
      <c r="BD1230" s="1015"/>
      <c r="BE1230" s="1015"/>
      <c r="BF1230" s="1015"/>
      <c r="BG1230" s="1016"/>
      <c r="BH1230" s="1203"/>
      <c r="BI1230" s="1201"/>
      <c r="BJ1230" s="1201"/>
      <c r="BK1230" s="1201"/>
      <c r="BL1230" s="1201"/>
      <c r="BM1230" s="1201"/>
      <c r="BN1230" s="1201"/>
      <c r="BO1230" s="1201"/>
      <c r="BP1230" s="1201"/>
      <c r="BQ1230" s="1202"/>
      <c r="BX1230" s="6"/>
    </row>
    <row r="1231" spans="1:76" ht="12" customHeight="1" x14ac:dyDescent="0.15">
      <c r="A1231" s="1"/>
      <c r="D1231" s="678"/>
      <c r="E1231" s="678"/>
      <c r="F1231" s="678"/>
      <c r="G1231" s="678"/>
      <c r="H1231" s="678"/>
      <c r="I1231" s="678"/>
      <c r="J1231" s="678"/>
      <c r="K1231" s="678"/>
      <c r="L1231" s="678"/>
      <c r="M1231" s="678"/>
      <c r="N1231" s="678"/>
      <c r="O1231" s="679"/>
      <c r="W1231" s="6"/>
      <c r="X1231" s="409"/>
      <c r="Y1231" s="1047" t="s">
        <v>1729</v>
      </c>
      <c r="Z1231" s="1047"/>
      <c r="AA1231" s="1047"/>
      <c r="AB1231" s="1047"/>
      <c r="AC1231" s="1047"/>
      <c r="AD1231" s="1047"/>
      <c r="AE1231" s="1047"/>
      <c r="AF1231" s="1047"/>
      <c r="AG1231" s="1047"/>
      <c r="AH1231" s="1047"/>
      <c r="AI1231" s="1047"/>
      <c r="AJ1231" s="1047"/>
      <c r="AK1231" s="1047"/>
      <c r="AL1231" s="1047"/>
      <c r="AM1231" s="1047"/>
      <c r="AN1231" s="1047"/>
      <c r="AO1231" s="1047"/>
      <c r="AP1231" s="1047"/>
      <c r="AQ1231" s="1047"/>
      <c r="AR1231" s="1047"/>
      <c r="AS1231" s="1047"/>
      <c r="AT1231" s="1047"/>
      <c r="AU1231" s="1047"/>
      <c r="AV1231" s="1047"/>
      <c r="AW1231" s="1047"/>
      <c r="AX1231" s="1047"/>
      <c r="AY1231" s="1047"/>
      <c r="AZ1231" s="1047"/>
      <c r="BA1231" s="1047"/>
      <c r="BB1231" s="1047"/>
      <c r="BC1231" s="1047"/>
      <c r="BD1231" s="1047"/>
      <c r="BE1231" s="1047"/>
      <c r="BF1231" s="1047"/>
      <c r="BG1231" s="1048"/>
      <c r="BH1231" s="534"/>
      <c r="BI1231" s="168"/>
      <c r="BJ1231" s="168"/>
      <c r="BK1231" s="168"/>
      <c r="BL1231" s="168"/>
      <c r="BM1231" s="168"/>
      <c r="BN1231" s="168"/>
      <c r="BO1231" s="168"/>
      <c r="BP1231" s="168"/>
      <c r="BQ1231" s="198"/>
      <c r="BX1231" s="6"/>
    </row>
    <row r="1232" spans="1:76" ht="12" customHeight="1" x14ac:dyDescent="0.15">
      <c r="A1232" s="1"/>
      <c r="D1232" s="678"/>
      <c r="E1232" s="678"/>
      <c r="F1232" s="678"/>
      <c r="G1232" s="678"/>
      <c r="H1232" s="678"/>
      <c r="I1232" s="678"/>
      <c r="J1232" s="678"/>
      <c r="K1232" s="678"/>
      <c r="L1232" s="678"/>
      <c r="M1232" s="678"/>
      <c r="N1232" s="678"/>
      <c r="O1232" s="679"/>
      <c r="W1232" s="6"/>
      <c r="X1232" s="409"/>
      <c r="Y1232" s="1047"/>
      <c r="Z1232" s="1047"/>
      <c r="AA1232" s="1047"/>
      <c r="AB1232" s="1047"/>
      <c r="AC1232" s="1047"/>
      <c r="AD1232" s="1047"/>
      <c r="AE1232" s="1047"/>
      <c r="AF1232" s="1047"/>
      <c r="AG1232" s="1047"/>
      <c r="AH1232" s="1047"/>
      <c r="AI1232" s="1047"/>
      <c r="AJ1232" s="1047"/>
      <c r="AK1232" s="1047"/>
      <c r="AL1232" s="1047"/>
      <c r="AM1232" s="1047"/>
      <c r="AN1232" s="1047"/>
      <c r="AO1232" s="1047"/>
      <c r="AP1232" s="1047"/>
      <c r="AQ1232" s="1047"/>
      <c r="AR1232" s="1047"/>
      <c r="AS1232" s="1047"/>
      <c r="AT1232" s="1047"/>
      <c r="AU1232" s="1047"/>
      <c r="AV1232" s="1047"/>
      <c r="AW1232" s="1047"/>
      <c r="AX1232" s="1047"/>
      <c r="AY1232" s="1047"/>
      <c r="AZ1232" s="1047"/>
      <c r="BA1232" s="1047"/>
      <c r="BB1232" s="1047"/>
      <c r="BC1232" s="1047"/>
      <c r="BD1232" s="1047"/>
      <c r="BE1232" s="1047"/>
      <c r="BF1232" s="1047"/>
      <c r="BG1232" s="1048"/>
      <c r="BH1232" s="15"/>
      <c r="BQ1232" s="5"/>
      <c r="BX1232" s="6"/>
    </row>
    <row r="1233" spans="1:76" ht="12" customHeight="1" x14ac:dyDescent="0.15">
      <c r="A1233" s="1"/>
      <c r="D1233" s="678"/>
      <c r="E1233" s="678"/>
      <c r="F1233" s="678"/>
      <c r="G1233" s="678"/>
      <c r="H1233" s="678"/>
      <c r="I1233" s="678"/>
      <c r="J1233" s="678"/>
      <c r="K1233" s="678"/>
      <c r="L1233" s="678"/>
      <c r="M1233" s="678"/>
      <c r="N1233" s="678"/>
      <c r="O1233" s="679"/>
      <c r="W1233" s="6"/>
      <c r="X1233" s="39"/>
      <c r="BG1233" s="6"/>
      <c r="BH1233" s="15"/>
      <c r="BQ1233" s="5"/>
      <c r="BX1233" s="6"/>
    </row>
    <row r="1234" spans="1:76" ht="12" customHeight="1" x14ac:dyDescent="0.15">
      <c r="A1234" s="1"/>
      <c r="C1234" s="680" t="s">
        <v>1525</v>
      </c>
      <c r="D1234" s="995" t="s">
        <v>1728</v>
      </c>
      <c r="E1234" s="995"/>
      <c r="F1234" s="995"/>
      <c r="G1234" s="995"/>
      <c r="H1234" s="995"/>
      <c r="I1234" s="995"/>
      <c r="J1234" s="995"/>
      <c r="K1234" s="995"/>
      <c r="L1234" s="995"/>
      <c r="M1234" s="995"/>
      <c r="N1234" s="995"/>
      <c r="O1234" s="1208"/>
      <c r="P1234" s="1"/>
      <c r="Q1234" s="2" t="s">
        <v>12</v>
      </c>
      <c r="S1234" s="3" t="s">
        <v>14</v>
      </c>
      <c r="T1234" s="25"/>
      <c r="U1234" s="930" t="s">
        <v>13</v>
      </c>
      <c r="V1234" s="931"/>
      <c r="W1234" s="1034"/>
      <c r="X1234" s="197" t="s">
        <v>15</v>
      </c>
      <c r="Y1234" s="1015" t="s">
        <v>1734</v>
      </c>
      <c r="Z1234" s="1015"/>
      <c r="AA1234" s="1015"/>
      <c r="AB1234" s="1015"/>
      <c r="AC1234" s="1015"/>
      <c r="AD1234" s="1015"/>
      <c r="AE1234" s="1015"/>
      <c r="AF1234" s="1015"/>
      <c r="AG1234" s="1015"/>
      <c r="AH1234" s="1015"/>
      <c r="AI1234" s="1015"/>
      <c r="AJ1234" s="1015"/>
      <c r="AK1234" s="1015"/>
      <c r="AL1234" s="1015"/>
      <c r="AM1234" s="1015"/>
      <c r="AN1234" s="1015"/>
      <c r="AO1234" s="1015"/>
      <c r="AP1234" s="1015"/>
      <c r="AQ1234" s="1015"/>
      <c r="AR1234" s="1015"/>
      <c r="AS1234" s="1015"/>
      <c r="AT1234" s="1015"/>
      <c r="AU1234" s="1015"/>
      <c r="AV1234" s="1015"/>
      <c r="AW1234" s="1015"/>
      <c r="AX1234" s="1015"/>
      <c r="AY1234" s="1015"/>
      <c r="AZ1234" s="1015"/>
      <c r="BA1234" s="1015"/>
      <c r="BB1234" s="1015"/>
      <c r="BC1234" s="1015"/>
      <c r="BD1234" s="1015"/>
      <c r="BE1234" s="1015"/>
      <c r="BF1234" s="1015"/>
      <c r="BG1234" s="1016"/>
      <c r="BH1234" s="197" t="s">
        <v>1732</v>
      </c>
      <c r="BI1234" s="168"/>
      <c r="BJ1234" s="168"/>
      <c r="BK1234" s="168"/>
      <c r="BL1234" s="168"/>
      <c r="BM1234" s="168"/>
      <c r="BN1234" s="168"/>
      <c r="BO1234" s="168"/>
      <c r="BP1234" s="168"/>
      <c r="BQ1234" s="198"/>
      <c r="BX1234" s="6"/>
    </row>
    <row r="1235" spans="1:76" ht="12" customHeight="1" x14ac:dyDescent="0.15">
      <c r="A1235" s="1"/>
      <c r="D1235" s="995"/>
      <c r="E1235" s="995"/>
      <c r="F1235" s="995"/>
      <c r="G1235" s="995"/>
      <c r="H1235" s="995"/>
      <c r="I1235" s="995"/>
      <c r="J1235" s="995"/>
      <c r="K1235" s="995"/>
      <c r="L1235" s="995"/>
      <c r="M1235" s="995"/>
      <c r="N1235" s="995"/>
      <c r="O1235" s="1208"/>
      <c r="W1235" s="6"/>
      <c r="X1235" s="409"/>
      <c r="Y1235" s="1015"/>
      <c r="Z1235" s="1015"/>
      <c r="AA1235" s="1015"/>
      <c r="AB1235" s="1015"/>
      <c r="AC1235" s="1015"/>
      <c r="AD1235" s="1015"/>
      <c r="AE1235" s="1015"/>
      <c r="AF1235" s="1015"/>
      <c r="AG1235" s="1015"/>
      <c r="AH1235" s="1015"/>
      <c r="AI1235" s="1015"/>
      <c r="AJ1235" s="1015"/>
      <c r="AK1235" s="1015"/>
      <c r="AL1235" s="1015"/>
      <c r="AM1235" s="1015"/>
      <c r="AN1235" s="1015"/>
      <c r="AO1235" s="1015"/>
      <c r="AP1235" s="1015"/>
      <c r="AQ1235" s="1015"/>
      <c r="AR1235" s="1015"/>
      <c r="AS1235" s="1015"/>
      <c r="AT1235" s="1015"/>
      <c r="AU1235" s="1015"/>
      <c r="AV1235" s="1015"/>
      <c r="AW1235" s="1015"/>
      <c r="AX1235" s="1015"/>
      <c r="AY1235" s="1015"/>
      <c r="AZ1235" s="1015"/>
      <c r="BA1235" s="1015"/>
      <c r="BB1235" s="1015"/>
      <c r="BC1235" s="1015"/>
      <c r="BD1235" s="1015"/>
      <c r="BE1235" s="1015"/>
      <c r="BF1235" s="1015"/>
      <c r="BG1235" s="1016"/>
      <c r="BH1235" s="1200"/>
      <c r="BI1235" s="1201"/>
      <c r="BJ1235" s="1201"/>
      <c r="BK1235" s="1201"/>
      <c r="BL1235" s="1201"/>
      <c r="BM1235" s="1201"/>
      <c r="BN1235" s="1201"/>
      <c r="BO1235" s="1201"/>
      <c r="BP1235" s="1201"/>
      <c r="BQ1235" s="1202"/>
      <c r="BX1235" s="6"/>
    </row>
    <row r="1236" spans="1:76" ht="12" customHeight="1" x14ac:dyDescent="0.15">
      <c r="A1236" s="1"/>
      <c r="D1236" s="678"/>
      <c r="E1236" s="678"/>
      <c r="F1236" s="678"/>
      <c r="G1236" s="678"/>
      <c r="H1236" s="678"/>
      <c r="I1236" s="678"/>
      <c r="J1236" s="678"/>
      <c r="K1236" s="678"/>
      <c r="L1236" s="678"/>
      <c r="M1236" s="678"/>
      <c r="N1236" s="678"/>
      <c r="O1236" s="679"/>
      <c r="W1236" s="6"/>
      <c r="X1236" s="409"/>
      <c r="Y1236" s="1015" t="s">
        <v>1730</v>
      </c>
      <c r="Z1236" s="1015"/>
      <c r="AA1236" s="1015"/>
      <c r="AB1236" s="1015"/>
      <c r="AC1236" s="1015"/>
      <c r="AD1236" s="1015"/>
      <c r="AE1236" s="1015"/>
      <c r="AF1236" s="1015"/>
      <c r="AG1236" s="1015"/>
      <c r="AH1236" s="1015"/>
      <c r="AI1236" s="1015"/>
      <c r="AJ1236" s="1015"/>
      <c r="AK1236" s="1015"/>
      <c r="AL1236" s="1015"/>
      <c r="AM1236" s="1015"/>
      <c r="AN1236" s="1015"/>
      <c r="AO1236" s="1015"/>
      <c r="AP1236" s="1015"/>
      <c r="AQ1236" s="1015"/>
      <c r="AR1236" s="1015"/>
      <c r="AS1236" s="1015"/>
      <c r="AT1236" s="1015"/>
      <c r="AU1236" s="1015"/>
      <c r="AV1236" s="1015"/>
      <c r="AW1236" s="1015"/>
      <c r="AX1236" s="1015"/>
      <c r="AY1236" s="1015"/>
      <c r="AZ1236" s="1015"/>
      <c r="BA1236" s="1015"/>
      <c r="BB1236" s="1015"/>
      <c r="BC1236" s="1015"/>
      <c r="BD1236" s="1015"/>
      <c r="BE1236" s="1015"/>
      <c r="BF1236" s="1015"/>
      <c r="BG1236" s="1016"/>
      <c r="BH1236" s="1203"/>
      <c r="BI1236" s="1201"/>
      <c r="BJ1236" s="1201"/>
      <c r="BK1236" s="1201"/>
      <c r="BL1236" s="1201"/>
      <c r="BM1236" s="1201"/>
      <c r="BN1236" s="1201"/>
      <c r="BO1236" s="1201"/>
      <c r="BP1236" s="1201"/>
      <c r="BQ1236" s="1202"/>
      <c r="BX1236" s="6"/>
    </row>
    <row r="1237" spans="1:76" ht="12" customHeight="1" x14ac:dyDescent="0.15">
      <c r="A1237" s="1"/>
      <c r="D1237" s="678"/>
      <c r="E1237" s="678"/>
      <c r="F1237" s="678"/>
      <c r="G1237" s="678"/>
      <c r="H1237" s="678"/>
      <c r="I1237" s="678"/>
      <c r="J1237" s="678"/>
      <c r="K1237" s="678"/>
      <c r="L1237" s="678"/>
      <c r="M1237" s="678"/>
      <c r="N1237" s="678"/>
      <c r="O1237" s="679"/>
      <c r="W1237" s="6"/>
      <c r="X1237" s="409"/>
      <c r="Y1237" s="1015"/>
      <c r="Z1237" s="1015"/>
      <c r="AA1237" s="1015"/>
      <c r="AB1237" s="1015"/>
      <c r="AC1237" s="1015"/>
      <c r="AD1237" s="1015"/>
      <c r="AE1237" s="1015"/>
      <c r="AF1237" s="1015"/>
      <c r="AG1237" s="1015"/>
      <c r="AH1237" s="1015"/>
      <c r="AI1237" s="1015"/>
      <c r="AJ1237" s="1015"/>
      <c r="AK1237" s="1015"/>
      <c r="AL1237" s="1015"/>
      <c r="AM1237" s="1015"/>
      <c r="AN1237" s="1015"/>
      <c r="AO1237" s="1015"/>
      <c r="AP1237" s="1015"/>
      <c r="AQ1237" s="1015"/>
      <c r="AR1237" s="1015"/>
      <c r="AS1237" s="1015"/>
      <c r="AT1237" s="1015"/>
      <c r="AU1237" s="1015"/>
      <c r="AV1237" s="1015"/>
      <c r="AW1237" s="1015"/>
      <c r="AX1237" s="1015"/>
      <c r="AY1237" s="1015"/>
      <c r="AZ1237" s="1015"/>
      <c r="BA1237" s="1015"/>
      <c r="BB1237" s="1015"/>
      <c r="BC1237" s="1015"/>
      <c r="BD1237" s="1015"/>
      <c r="BE1237" s="1015"/>
      <c r="BF1237" s="1015"/>
      <c r="BG1237" s="1016"/>
      <c r="BH1237" s="534"/>
      <c r="BI1237" s="168"/>
      <c r="BJ1237" s="168"/>
      <c r="BK1237" s="168"/>
      <c r="BL1237" s="168"/>
      <c r="BM1237" s="168"/>
      <c r="BN1237" s="168"/>
      <c r="BO1237" s="168"/>
      <c r="BP1237" s="168"/>
      <c r="BQ1237" s="198"/>
      <c r="BX1237" s="6"/>
    </row>
    <row r="1238" spans="1:76" ht="12" customHeight="1" x14ac:dyDescent="0.15">
      <c r="A1238" s="1"/>
      <c r="D1238" s="436"/>
      <c r="E1238" s="436"/>
      <c r="F1238" s="436"/>
      <c r="G1238" s="436"/>
      <c r="H1238" s="436"/>
      <c r="I1238" s="436"/>
      <c r="J1238" s="436"/>
      <c r="K1238" s="436"/>
      <c r="L1238" s="436"/>
      <c r="M1238" s="436"/>
      <c r="N1238" s="436"/>
      <c r="O1238" s="551"/>
      <c r="W1238" s="6"/>
      <c r="X1238" s="409"/>
      <c r="Y1238" s="1015"/>
      <c r="Z1238" s="1015"/>
      <c r="AA1238" s="1015"/>
      <c r="AB1238" s="1015"/>
      <c r="AC1238" s="1015"/>
      <c r="AD1238" s="1015"/>
      <c r="AE1238" s="1015"/>
      <c r="AF1238" s="1015"/>
      <c r="AG1238" s="1015"/>
      <c r="AH1238" s="1015"/>
      <c r="AI1238" s="1015"/>
      <c r="AJ1238" s="1015"/>
      <c r="AK1238" s="1015"/>
      <c r="AL1238" s="1015"/>
      <c r="AM1238" s="1015"/>
      <c r="AN1238" s="1015"/>
      <c r="AO1238" s="1015"/>
      <c r="AP1238" s="1015"/>
      <c r="AQ1238" s="1015"/>
      <c r="AR1238" s="1015"/>
      <c r="AS1238" s="1015"/>
      <c r="AT1238" s="1015"/>
      <c r="AU1238" s="1015"/>
      <c r="AV1238" s="1015"/>
      <c r="AW1238" s="1015"/>
      <c r="AX1238" s="1015"/>
      <c r="AY1238" s="1015"/>
      <c r="AZ1238" s="1015"/>
      <c r="BA1238" s="1015"/>
      <c r="BB1238" s="1015"/>
      <c r="BC1238" s="1015"/>
      <c r="BD1238" s="1015"/>
      <c r="BE1238" s="1015"/>
      <c r="BF1238" s="1015"/>
      <c r="BG1238" s="1016"/>
      <c r="BQ1238" s="5"/>
      <c r="BX1238" s="6"/>
    </row>
    <row r="1239" spans="1:76" ht="12" customHeight="1" x14ac:dyDescent="0.15">
      <c r="A1239" s="42"/>
      <c r="B1239" s="43"/>
      <c r="C1239" s="43"/>
      <c r="D1239" s="613"/>
      <c r="E1239" s="613"/>
      <c r="F1239" s="613"/>
      <c r="G1239" s="613"/>
      <c r="H1239" s="613"/>
      <c r="I1239" s="613"/>
      <c r="J1239" s="613"/>
      <c r="K1239" s="613"/>
      <c r="L1239" s="613"/>
      <c r="M1239" s="613"/>
      <c r="N1239" s="613"/>
      <c r="O1239" s="614"/>
      <c r="P1239" s="44"/>
      <c r="Q1239" s="44"/>
      <c r="R1239" s="44"/>
      <c r="S1239" s="44"/>
      <c r="T1239" s="44"/>
      <c r="U1239" s="44"/>
      <c r="V1239" s="44"/>
      <c r="W1239" s="45"/>
      <c r="X1239" s="626"/>
      <c r="Y1239" s="613"/>
      <c r="Z1239" s="613"/>
      <c r="AA1239" s="613"/>
      <c r="AB1239" s="613"/>
      <c r="AC1239" s="613"/>
      <c r="AD1239" s="613"/>
      <c r="AE1239" s="613"/>
      <c r="AF1239" s="613"/>
      <c r="AG1239" s="613"/>
      <c r="AH1239" s="613"/>
      <c r="AI1239" s="613"/>
      <c r="AJ1239" s="613"/>
      <c r="AK1239" s="613"/>
      <c r="AL1239" s="613"/>
      <c r="AM1239" s="613"/>
      <c r="AN1239" s="613"/>
      <c r="AO1239" s="613"/>
      <c r="AP1239" s="613"/>
      <c r="AQ1239" s="613"/>
      <c r="AR1239" s="613"/>
      <c r="AS1239" s="613"/>
      <c r="AT1239" s="613"/>
      <c r="AU1239" s="613"/>
      <c r="AV1239" s="613"/>
      <c r="AW1239" s="613"/>
      <c r="AX1239" s="613"/>
      <c r="AY1239" s="613"/>
      <c r="AZ1239" s="613"/>
      <c r="BA1239" s="613"/>
      <c r="BB1239" s="613"/>
      <c r="BC1239" s="613"/>
      <c r="BD1239" s="613"/>
      <c r="BE1239" s="613"/>
      <c r="BF1239" s="613"/>
      <c r="BG1239" s="614"/>
      <c r="BH1239" s="47"/>
      <c r="BI1239" s="47"/>
      <c r="BJ1239" s="47"/>
      <c r="BK1239" s="47"/>
      <c r="BL1239" s="47"/>
      <c r="BM1239" s="47"/>
      <c r="BN1239" s="47"/>
      <c r="BO1239" s="47"/>
      <c r="BP1239" s="47"/>
      <c r="BQ1239" s="48"/>
      <c r="BR1239" s="44"/>
      <c r="BS1239" s="44"/>
      <c r="BT1239" s="44"/>
      <c r="BU1239" s="44"/>
      <c r="BV1239" s="44"/>
      <c r="BW1239" s="44"/>
      <c r="BX1239" s="45"/>
    </row>
    <row r="1240" spans="1:76" ht="12" customHeight="1" x14ac:dyDescent="0.15">
      <c r="A1240" s="1"/>
      <c r="D1240" s="436"/>
      <c r="E1240" s="436"/>
      <c r="F1240" s="436"/>
      <c r="G1240" s="436"/>
      <c r="H1240" s="436"/>
      <c r="I1240" s="436"/>
      <c r="J1240" s="436"/>
      <c r="K1240" s="436"/>
      <c r="L1240" s="436"/>
      <c r="M1240" s="436"/>
      <c r="N1240" s="436"/>
      <c r="O1240" s="551"/>
      <c r="W1240" s="6"/>
      <c r="X1240" s="39"/>
      <c r="BG1240" s="6"/>
      <c r="BQ1240" s="5"/>
      <c r="BX1240" s="6"/>
    </row>
    <row r="1241" spans="1:76" ht="12" customHeight="1" x14ac:dyDescent="0.15">
      <c r="A1241" s="1"/>
      <c r="B1241" s="7" t="s">
        <v>1348</v>
      </c>
      <c r="C1241" s="2" t="s">
        <v>469</v>
      </c>
      <c r="O1241" s="6"/>
      <c r="W1241" s="6"/>
      <c r="X1241" s="39"/>
      <c r="BG1241" s="6"/>
      <c r="BQ1241" s="5"/>
      <c r="BX1241" s="6"/>
    </row>
    <row r="1242" spans="1:76" ht="12" customHeight="1" x14ac:dyDescent="0.15">
      <c r="A1242" s="1"/>
      <c r="C1242" s="7" t="s">
        <v>1347</v>
      </c>
      <c r="D1242" s="957" t="s">
        <v>802</v>
      </c>
      <c r="E1242" s="957"/>
      <c r="F1242" s="957"/>
      <c r="G1242" s="957"/>
      <c r="H1242" s="957"/>
      <c r="I1242" s="957"/>
      <c r="J1242" s="957"/>
      <c r="K1242" s="957"/>
      <c r="L1242" s="957"/>
      <c r="M1242" s="957"/>
      <c r="N1242" s="957"/>
      <c r="O1242" s="958"/>
      <c r="P1242" s="1"/>
      <c r="Q1242" s="2" t="s">
        <v>1343</v>
      </c>
      <c r="S1242" s="3" t="s">
        <v>1342</v>
      </c>
      <c r="T1242" s="25"/>
      <c r="U1242" s="930" t="s">
        <v>1341</v>
      </c>
      <c r="V1242" s="931"/>
      <c r="W1242" s="1034"/>
      <c r="X1242" s="39" t="s">
        <v>1345</v>
      </c>
      <c r="Y1242" s="928" t="s">
        <v>836</v>
      </c>
      <c r="Z1242" s="928"/>
      <c r="AA1242" s="928"/>
      <c r="AB1242" s="928"/>
      <c r="AC1242" s="928"/>
      <c r="AD1242" s="928"/>
      <c r="AE1242" s="928"/>
      <c r="AF1242" s="928"/>
      <c r="AG1242" s="928"/>
      <c r="AH1242" s="928"/>
      <c r="AI1242" s="928"/>
      <c r="AJ1242" s="928"/>
      <c r="AK1242" s="928"/>
      <c r="AL1242" s="928"/>
      <c r="AM1242" s="928"/>
      <c r="AN1242" s="928"/>
      <c r="AO1242" s="928"/>
      <c r="AP1242" s="928"/>
      <c r="AQ1242" s="928"/>
      <c r="AR1242" s="928"/>
      <c r="AS1242" s="928"/>
      <c r="AT1242" s="928"/>
      <c r="AU1242" s="928"/>
      <c r="AV1242" s="928"/>
      <c r="AW1242" s="928"/>
      <c r="AX1242" s="928"/>
      <c r="AY1242" s="928"/>
      <c r="AZ1242" s="928"/>
      <c r="BA1242" s="928"/>
      <c r="BB1242" s="928"/>
      <c r="BC1242" s="928"/>
      <c r="BD1242" s="928"/>
      <c r="BE1242" s="928"/>
      <c r="BF1242" s="928"/>
      <c r="BG1242" s="929"/>
      <c r="BH1242" s="174" t="s">
        <v>1246</v>
      </c>
      <c r="BI1242" s="174"/>
      <c r="BJ1242" s="174"/>
      <c r="BK1242" s="174"/>
      <c r="BL1242" s="174"/>
      <c r="BM1242" s="174"/>
      <c r="BN1242" s="174"/>
      <c r="BO1242" s="174"/>
      <c r="BP1242" s="174"/>
      <c r="BQ1242" s="175"/>
      <c r="BR1242" s="168"/>
      <c r="BX1242" s="6"/>
    </row>
    <row r="1243" spans="1:76" ht="12" customHeight="1" x14ac:dyDescent="0.15">
      <c r="A1243" s="1"/>
      <c r="D1243" s="957"/>
      <c r="E1243" s="957"/>
      <c r="F1243" s="957"/>
      <c r="G1243" s="957"/>
      <c r="H1243" s="957"/>
      <c r="I1243" s="957"/>
      <c r="J1243" s="957"/>
      <c r="K1243" s="957"/>
      <c r="L1243" s="957"/>
      <c r="M1243" s="957"/>
      <c r="N1243" s="957"/>
      <c r="O1243" s="958"/>
      <c r="W1243" s="6"/>
      <c r="X1243" s="39"/>
      <c r="Y1243" s="928"/>
      <c r="Z1243" s="928"/>
      <c r="AA1243" s="928"/>
      <c r="AB1243" s="928"/>
      <c r="AC1243" s="928"/>
      <c r="AD1243" s="928"/>
      <c r="AE1243" s="928"/>
      <c r="AF1243" s="928"/>
      <c r="AG1243" s="928"/>
      <c r="AH1243" s="928"/>
      <c r="AI1243" s="928"/>
      <c r="AJ1243" s="928"/>
      <c r="AK1243" s="928"/>
      <c r="AL1243" s="928"/>
      <c r="AM1243" s="928"/>
      <c r="AN1243" s="928"/>
      <c r="AO1243" s="928"/>
      <c r="AP1243" s="928"/>
      <c r="AQ1243" s="928"/>
      <c r="AR1243" s="928"/>
      <c r="AS1243" s="928"/>
      <c r="AT1243" s="928"/>
      <c r="AU1243" s="928"/>
      <c r="AV1243" s="928"/>
      <c r="AW1243" s="928"/>
      <c r="AX1243" s="928"/>
      <c r="AY1243" s="928"/>
      <c r="AZ1243" s="928"/>
      <c r="BA1243" s="928"/>
      <c r="BB1243" s="928"/>
      <c r="BC1243" s="928"/>
      <c r="BD1243" s="928"/>
      <c r="BE1243" s="928"/>
      <c r="BF1243" s="928"/>
      <c r="BG1243" s="929"/>
      <c r="BH1243" s="174"/>
      <c r="BI1243" s="174"/>
      <c r="BJ1243" s="174"/>
      <c r="BK1243" s="174"/>
      <c r="BL1243" s="174"/>
      <c r="BM1243" s="174"/>
      <c r="BN1243" s="174"/>
      <c r="BO1243" s="174"/>
      <c r="BP1243" s="174"/>
      <c r="BQ1243" s="175"/>
      <c r="BR1243" s="168"/>
      <c r="BX1243" s="6"/>
    </row>
    <row r="1244" spans="1:76" ht="12" customHeight="1" x14ac:dyDescent="0.15">
      <c r="A1244" s="1"/>
      <c r="D1244" s="28"/>
      <c r="E1244" s="28"/>
      <c r="F1244" s="28"/>
      <c r="G1244" s="28"/>
      <c r="H1244" s="28"/>
      <c r="I1244" s="28"/>
      <c r="J1244" s="28"/>
      <c r="K1244" s="28"/>
      <c r="L1244" s="28"/>
      <c r="M1244" s="28"/>
      <c r="N1244" s="28"/>
      <c r="O1244" s="29"/>
      <c r="W1244" s="6"/>
      <c r="X1244" s="39"/>
      <c r="BG1244" s="6"/>
      <c r="BQ1244" s="5"/>
      <c r="BX1244" s="6"/>
    </row>
    <row r="1245" spans="1:76" ht="12" customHeight="1" x14ac:dyDescent="0.15">
      <c r="A1245" s="1"/>
      <c r="C1245" s="7" t="s">
        <v>1346</v>
      </c>
      <c r="D1245" s="957" t="s">
        <v>261</v>
      </c>
      <c r="E1245" s="912"/>
      <c r="F1245" s="912"/>
      <c r="G1245" s="912"/>
      <c r="H1245" s="912"/>
      <c r="I1245" s="912"/>
      <c r="J1245" s="912"/>
      <c r="K1245" s="912"/>
      <c r="L1245" s="912"/>
      <c r="M1245" s="912"/>
      <c r="N1245" s="912"/>
      <c r="O1245" s="1107"/>
      <c r="P1245" s="1"/>
      <c r="Q1245" s="2" t="s">
        <v>1343</v>
      </c>
      <c r="S1245" s="3" t="s">
        <v>1342</v>
      </c>
      <c r="T1245" s="25"/>
      <c r="U1245" s="930" t="s">
        <v>1341</v>
      </c>
      <c r="V1245" s="931"/>
      <c r="W1245" s="1034"/>
      <c r="X1245" s="3" t="s">
        <v>1345</v>
      </c>
      <c r="Y1245" s="2" t="s">
        <v>575</v>
      </c>
      <c r="BG1245" s="6"/>
      <c r="BH1245" s="15" t="s">
        <v>1025</v>
      </c>
      <c r="BQ1245" s="5"/>
      <c r="BX1245" s="6"/>
    </row>
    <row r="1246" spans="1:76" ht="12" customHeight="1" x14ac:dyDescent="0.15">
      <c r="A1246" s="1"/>
      <c r="D1246" s="912"/>
      <c r="E1246" s="912"/>
      <c r="F1246" s="912"/>
      <c r="G1246" s="912"/>
      <c r="H1246" s="912"/>
      <c r="I1246" s="912"/>
      <c r="J1246" s="912"/>
      <c r="K1246" s="912"/>
      <c r="L1246" s="912"/>
      <c r="M1246" s="912"/>
      <c r="N1246" s="912"/>
      <c r="O1246" s="912"/>
      <c r="P1246" s="1"/>
      <c r="W1246" s="6"/>
      <c r="Y1246" s="3" t="s">
        <v>1342</v>
      </c>
      <c r="Z1246" s="2" t="s">
        <v>576</v>
      </c>
      <c r="BG1246" s="6"/>
      <c r="BH1246" s="932" t="s">
        <v>149</v>
      </c>
      <c r="BI1246" s="933"/>
      <c r="BJ1246" s="933"/>
      <c r="BK1246" s="933"/>
      <c r="BL1246" s="933"/>
      <c r="BM1246" s="933"/>
      <c r="BN1246" s="933"/>
      <c r="BO1246" s="933"/>
      <c r="BP1246" s="933"/>
      <c r="BQ1246" s="934"/>
      <c r="BX1246" s="6"/>
    </row>
    <row r="1247" spans="1:76" ht="12" customHeight="1" x14ac:dyDescent="0.15">
      <c r="A1247" s="1"/>
      <c r="D1247" s="912"/>
      <c r="E1247" s="912"/>
      <c r="F1247" s="912"/>
      <c r="G1247" s="912"/>
      <c r="H1247" s="912"/>
      <c r="I1247" s="912"/>
      <c r="J1247" s="912"/>
      <c r="K1247" s="912"/>
      <c r="L1247" s="912"/>
      <c r="M1247" s="912"/>
      <c r="N1247" s="912"/>
      <c r="O1247" s="912"/>
      <c r="P1247" s="1"/>
      <c r="W1247" s="6"/>
      <c r="Y1247" s="3" t="s">
        <v>1342</v>
      </c>
      <c r="Z1247" s="928" t="s">
        <v>755</v>
      </c>
      <c r="AA1247" s="928"/>
      <c r="AB1247" s="928"/>
      <c r="AC1247" s="928"/>
      <c r="AD1247" s="928"/>
      <c r="AE1247" s="928"/>
      <c r="AF1247" s="928"/>
      <c r="AG1247" s="928"/>
      <c r="AH1247" s="928"/>
      <c r="AI1247" s="928"/>
      <c r="AJ1247" s="928"/>
      <c r="AK1247" s="928"/>
      <c r="AL1247" s="928"/>
      <c r="AM1247" s="928"/>
      <c r="AN1247" s="928"/>
      <c r="AO1247" s="928"/>
      <c r="AP1247" s="928"/>
      <c r="AQ1247" s="928"/>
      <c r="AR1247" s="928"/>
      <c r="AS1247" s="928"/>
      <c r="AT1247" s="928"/>
      <c r="AU1247" s="928"/>
      <c r="AV1247" s="928"/>
      <c r="AW1247" s="928"/>
      <c r="AX1247" s="928"/>
      <c r="AY1247" s="928"/>
      <c r="AZ1247" s="928"/>
      <c r="BA1247" s="928"/>
      <c r="BB1247" s="928"/>
      <c r="BC1247" s="928"/>
      <c r="BD1247" s="928"/>
      <c r="BE1247" s="928"/>
      <c r="BF1247" s="928"/>
      <c r="BG1247" s="929"/>
      <c r="BH1247" s="932"/>
      <c r="BI1247" s="933"/>
      <c r="BJ1247" s="933"/>
      <c r="BK1247" s="933"/>
      <c r="BL1247" s="933"/>
      <c r="BM1247" s="933"/>
      <c r="BN1247" s="933"/>
      <c r="BO1247" s="933"/>
      <c r="BP1247" s="933"/>
      <c r="BQ1247" s="934"/>
      <c r="BX1247" s="6"/>
    </row>
    <row r="1248" spans="1:76" ht="12" customHeight="1" x14ac:dyDescent="0.15">
      <c r="A1248" s="1"/>
      <c r="C1248" s="2"/>
      <c r="P1248" s="1"/>
      <c r="W1248" s="6"/>
      <c r="X1248" s="2"/>
      <c r="Z1248" s="928"/>
      <c r="AA1248" s="928"/>
      <c r="AB1248" s="928"/>
      <c r="AC1248" s="928"/>
      <c r="AD1248" s="928"/>
      <c r="AE1248" s="928"/>
      <c r="AF1248" s="928"/>
      <c r="AG1248" s="928"/>
      <c r="AH1248" s="928"/>
      <c r="AI1248" s="928"/>
      <c r="AJ1248" s="928"/>
      <c r="AK1248" s="928"/>
      <c r="AL1248" s="928"/>
      <c r="AM1248" s="928"/>
      <c r="AN1248" s="928"/>
      <c r="AO1248" s="928"/>
      <c r="AP1248" s="928"/>
      <c r="AQ1248" s="928"/>
      <c r="AR1248" s="928"/>
      <c r="AS1248" s="928"/>
      <c r="AT1248" s="928"/>
      <c r="AU1248" s="928"/>
      <c r="AV1248" s="928"/>
      <c r="AW1248" s="928"/>
      <c r="AX1248" s="928"/>
      <c r="AY1248" s="928"/>
      <c r="AZ1248" s="928"/>
      <c r="BA1248" s="928"/>
      <c r="BB1248" s="928"/>
      <c r="BC1248" s="928"/>
      <c r="BD1248" s="928"/>
      <c r="BE1248" s="928"/>
      <c r="BF1248" s="928"/>
      <c r="BG1248" s="929"/>
      <c r="BH1248" s="1"/>
      <c r="BI1248" s="2"/>
      <c r="BJ1248" s="2"/>
      <c r="BK1248" s="2"/>
      <c r="BL1248" s="2"/>
      <c r="BM1248" s="2"/>
      <c r="BN1248" s="2"/>
      <c r="BO1248" s="2"/>
      <c r="BP1248" s="2"/>
      <c r="BQ1248" s="6"/>
      <c r="BX1248" s="6"/>
    </row>
    <row r="1249" spans="1:76" ht="12" customHeight="1" x14ac:dyDescent="0.15">
      <c r="A1249" s="1"/>
      <c r="C1249" s="2"/>
      <c r="P1249" s="1"/>
      <c r="W1249" s="6"/>
      <c r="Y1249" s="3" t="s">
        <v>1342</v>
      </c>
      <c r="Z1249" s="2" t="s">
        <v>577</v>
      </c>
      <c r="BG1249" s="6"/>
      <c r="BH1249" s="1"/>
      <c r="BI1249" s="2"/>
      <c r="BJ1249" s="2"/>
      <c r="BK1249" s="2"/>
      <c r="BL1249" s="2"/>
      <c r="BM1249" s="2"/>
      <c r="BN1249" s="2"/>
      <c r="BO1249" s="2"/>
      <c r="BP1249" s="2"/>
      <c r="BQ1249" s="6"/>
      <c r="BX1249" s="6"/>
    </row>
    <row r="1250" spans="1:76" ht="12" customHeight="1" x14ac:dyDescent="0.15">
      <c r="A1250" s="1"/>
      <c r="O1250" s="6"/>
      <c r="W1250" s="6"/>
      <c r="BG1250" s="6"/>
      <c r="BH1250" s="15"/>
      <c r="BQ1250" s="5"/>
      <c r="BX1250" s="6"/>
    </row>
    <row r="1251" spans="1:76" ht="12" customHeight="1" x14ac:dyDescent="0.15">
      <c r="A1251" s="1"/>
      <c r="C1251" s="7" t="s">
        <v>1344</v>
      </c>
      <c r="D1251" s="957" t="s">
        <v>262</v>
      </c>
      <c r="E1251" s="912"/>
      <c r="F1251" s="912"/>
      <c r="G1251" s="912"/>
      <c r="H1251" s="912"/>
      <c r="I1251" s="912"/>
      <c r="J1251" s="912"/>
      <c r="K1251" s="912"/>
      <c r="L1251" s="912"/>
      <c r="M1251" s="912"/>
      <c r="N1251" s="912"/>
      <c r="O1251" s="1107"/>
      <c r="P1251" s="1"/>
      <c r="Q1251" s="2" t="s">
        <v>1343</v>
      </c>
      <c r="S1251" s="3" t="s">
        <v>1342</v>
      </c>
      <c r="T1251" s="25"/>
      <c r="U1251" s="930" t="s">
        <v>1341</v>
      </c>
      <c r="V1251" s="931"/>
      <c r="W1251" s="1034"/>
      <c r="X1251" s="53" t="s">
        <v>1340</v>
      </c>
      <c r="Y1251" s="9" t="s">
        <v>1180</v>
      </c>
      <c r="Z1251" s="9"/>
      <c r="AA1251" s="106"/>
      <c r="AB1251" s="106"/>
      <c r="AC1251" s="106"/>
      <c r="AD1251" s="106"/>
      <c r="AE1251" s="106"/>
      <c r="AF1251" s="106"/>
      <c r="AG1251" s="106"/>
      <c r="AH1251" s="106"/>
      <c r="AI1251" s="488"/>
      <c r="AJ1251" s="106"/>
      <c r="AK1251" s="106"/>
      <c r="AL1251" s="106"/>
      <c r="AM1251" s="106"/>
      <c r="AN1251" s="106"/>
      <c r="AO1251" s="106"/>
      <c r="AP1251" s="28"/>
      <c r="AQ1251" s="28"/>
      <c r="AR1251" s="28"/>
      <c r="AS1251" s="28"/>
      <c r="AT1251" s="28"/>
      <c r="AU1251" s="28"/>
      <c r="AV1251" s="28"/>
      <c r="AW1251" s="28"/>
      <c r="AX1251" s="28"/>
      <c r="AY1251" s="28"/>
      <c r="AZ1251" s="28"/>
      <c r="BA1251" s="28"/>
      <c r="BB1251" s="28"/>
      <c r="BC1251" s="28"/>
      <c r="BD1251" s="28"/>
      <c r="BE1251" s="28"/>
      <c r="BF1251" s="28"/>
      <c r="BG1251" s="29"/>
      <c r="BQ1251" s="5"/>
      <c r="BX1251" s="6"/>
    </row>
    <row r="1252" spans="1:76" ht="12" customHeight="1" x14ac:dyDescent="0.15">
      <c r="A1252" s="1"/>
      <c r="C1252" s="2"/>
      <c r="D1252" s="912"/>
      <c r="E1252" s="912"/>
      <c r="F1252" s="912"/>
      <c r="G1252" s="912"/>
      <c r="H1252" s="912"/>
      <c r="I1252" s="912"/>
      <c r="J1252" s="912"/>
      <c r="K1252" s="912"/>
      <c r="L1252" s="912"/>
      <c r="M1252" s="912"/>
      <c r="N1252" s="912"/>
      <c r="O1252" s="912"/>
      <c r="P1252" s="1"/>
      <c r="W1252" s="6"/>
      <c r="X1252" s="39"/>
      <c r="Y1252" s="28"/>
      <c r="BG1252" s="6"/>
      <c r="BQ1252" s="5"/>
      <c r="BX1252" s="6"/>
    </row>
    <row r="1253" spans="1:76" ht="12" customHeight="1" x14ac:dyDescent="0.15">
      <c r="A1253" s="1"/>
      <c r="C1253" s="2"/>
      <c r="P1253" s="1"/>
      <c r="W1253" s="6"/>
      <c r="X1253" s="1"/>
      <c r="BG1253" s="6"/>
      <c r="BQ1253" s="5"/>
      <c r="BX1253" s="6"/>
    </row>
    <row r="1254" spans="1:76" ht="12" customHeight="1" x14ac:dyDescent="0.15">
      <c r="A1254" s="1"/>
      <c r="B1254" s="7" t="s">
        <v>1339</v>
      </c>
      <c r="C1254" s="2" t="s">
        <v>263</v>
      </c>
      <c r="O1254" s="6"/>
      <c r="W1254" s="6"/>
      <c r="X1254" s="39"/>
      <c r="BG1254" s="6"/>
      <c r="BQ1254" s="5"/>
      <c r="BX1254" s="6"/>
    </row>
    <row r="1255" spans="1:76" ht="12" customHeight="1" x14ac:dyDescent="0.15">
      <c r="A1255" s="1"/>
      <c r="C1255" s="7" t="s">
        <v>1338</v>
      </c>
      <c r="D1255" s="957" t="s">
        <v>147</v>
      </c>
      <c r="E1255" s="957"/>
      <c r="F1255" s="957"/>
      <c r="G1255" s="957"/>
      <c r="H1255" s="957"/>
      <c r="I1255" s="957"/>
      <c r="J1255" s="957"/>
      <c r="K1255" s="957"/>
      <c r="L1255" s="957"/>
      <c r="M1255" s="957"/>
      <c r="N1255" s="957"/>
      <c r="O1255" s="958"/>
      <c r="P1255" s="1"/>
      <c r="Q1255" s="2" t="s">
        <v>1335</v>
      </c>
      <c r="S1255" s="3" t="s">
        <v>1334</v>
      </c>
      <c r="T1255" s="25"/>
      <c r="U1255" s="930" t="s">
        <v>1333</v>
      </c>
      <c r="V1255" s="931"/>
      <c r="W1255" s="1034"/>
      <c r="X1255" s="3" t="s">
        <v>1332</v>
      </c>
      <c r="Y1255" s="928" t="s">
        <v>358</v>
      </c>
      <c r="Z1255" s="928"/>
      <c r="AA1255" s="928"/>
      <c r="AB1255" s="928"/>
      <c r="AC1255" s="928"/>
      <c r="AD1255" s="928"/>
      <c r="AE1255" s="928"/>
      <c r="AF1255" s="928"/>
      <c r="AG1255" s="928"/>
      <c r="AH1255" s="928"/>
      <c r="AI1255" s="928"/>
      <c r="AJ1255" s="928"/>
      <c r="AK1255" s="928"/>
      <c r="AL1255" s="928"/>
      <c r="AM1255" s="928"/>
      <c r="AN1255" s="928"/>
      <c r="AO1255" s="928"/>
      <c r="AP1255" s="928"/>
      <c r="AQ1255" s="928"/>
      <c r="AR1255" s="928"/>
      <c r="AS1255" s="928"/>
      <c r="AT1255" s="928"/>
      <c r="AU1255" s="928"/>
      <c r="AV1255" s="928"/>
      <c r="AW1255" s="928"/>
      <c r="AX1255" s="928"/>
      <c r="AY1255" s="928"/>
      <c r="AZ1255" s="928"/>
      <c r="BA1255" s="928"/>
      <c r="BB1255" s="928"/>
      <c r="BC1255" s="928"/>
      <c r="BD1255" s="928"/>
      <c r="BE1255" s="928"/>
      <c r="BF1255" s="928"/>
      <c r="BG1255" s="929"/>
      <c r="BH1255" s="932" t="s">
        <v>150</v>
      </c>
      <c r="BI1255" s="933"/>
      <c r="BJ1255" s="933"/>
      <c r="BK1255" s="933"/>
      <c r="BL1255" s="933"/>
      <c r="BM1255" s="933"/>
      <c r="BN1255" s="933"/>
      <c r="BO1255" s="933"/>
      <c r="BP1255" s="933"/>
      <c r="BQ1255" s="934"/>
      <c r="BX1255" s="6"/>
    </row>
    <row r="1256" spans="1:76" ht="12" customHeight="1" x14ac:dyDescent="0.15">
      <c r="A1256" s="1"/>
      <c r="D1256" s="957"/>
      <c r="E1256" s="957"/>
      <c r="F1256" s="957"/>
      <c r="G1256" s="957"/>
      <c r="H1256" s="957"/>
      <c r="I1256" s="957"/>
      <c r="J1256" s="957"/>
      <c r="K1256" s="957"/>
      <c r="L1256" s="957"/>
      <c r="M1256" s="957"/>
      <c r="N1256" s="957"/>
      <c r="O1256" s="958"/>
      <c r="W1256" s="6"/>
      <c r="Y1256" s="928"/>
      <c r="Z1256" s="928"/>
      <c r="AA1256" s="928"/>
      <c r="AB1256" s="928"/>
      <c r="AC1256" s="928"/>
      <c r="AD1256" s="928"/>
      <c r="AE1256" s="928"/>
      <c r="AF1256" s="928"/>
      <c r="AG1256" s="928"/>
      <c r="AH1256" s="928"/>
      <c r="AI1256" s="928"/>
      <c r="AJ1256" s="928"/>
      <c r="AK1256" s="928"/>
      <c r="AL1256" s="928"/>
      <c r="AM1256" s="928"/>
      <c r="AN1256" s="928"/>
      <c r="AO1256" s="928"/>
      <c r="AP1256" s="928"/>
      <c r="AQ1256" s="928"/>
      <c r="AR1256" s="928"/>
      <c r="AS1256" s="928"/>
      <c r="AT1256" s="928"/>
      <c r="AU1256" s="928"/>
      <c r="AV1256" s="928"/>
      <c r="AW1256" s="928"/>
      <c r="AX1256" s="928"/>
      <c r="AY1256" s="928"/>
      <c r="AZ1256" s="928"/>
      <c r="BA1256" s="928"/>
      <c r="BB1256" s="928"/>
      <c r="BC1256" s="928"/>
      <c r="BD1256" s="928"/>
      <c r="BE1256" s="928"/>
      <c r="BF1256" s="928"/>
      <c r="BG1256" s="929"/>
      <c r="BH1256" s="932"/>
      <c r="BI1256" s="933"/>
      <c r="BJ1256" s="933"/>
      <c r="BK1256" s="933"/>
      <c r="BL1256" s="933"/>
      <c r="BM1256" s="933"/>
      <c r="BN1256" s="933"/>
      <c r="BO1256" s="933"/>
      <c r="BP1256" s="933"/>
      <c r="BQ1256" s="934"/>
      <c r="BX1256" s="6"/>
    </row>
    <row r="1257" spans="1:76" ht="12" customHeight="1" x14ac:dyDescent="0.15">
      <c r="A1257" s="1"/>
      <c r="D1257" s="957"/>
      <c r="E1257" s="957"/>
      <c r="F1257" s="957"/>
      <c r="G1257" s="957"/>
      <c r="H1257" s="957"/>
      <c r="I1257" s="957"/>
      <c r="J1257" s="957"/>
      <c r="K1257" s="957"/>
      <c r="L1257" s="957"/>
      <c r="M1257" s="957"/>
      <c r="N1257" s="957"/>
      <c r="O1257" s="958"/>
      <c r="W1257" s="6"/>
      <c r="Y1257" s="928"/>
      <c r="Z1257" s="928"/>
      <c r="AA1257" s="928"/>
      <c r="AB1257" s="928"/>
      <c r="AC1257" s="928"/>
      <c r="AD1257" s="928"/>
      <c r="AE1257" s="928"/>
      <c r="AF1257" s="928"/>
      <c r="AG1257" s="928"/>
      <c r="AH1257" s="928"/>
      <c r="AI1257" s="928"/>
      <c r="AJ1257" s="928"/>
      <c r="AK1257" s="928"/>
      <c r="AL1257" s="928"/>
      <c r="AM1257" s="928"/>
      <c r="AN1257" s="928"/>
      <c r="AO1257" s="928"/>
      <c r="AP1257" s="928"/>
      <c r="AQ1257" s="928"/>
      <c r="AR1257" s="928"/>
      <c r="AS1257" s="928"/>
      <c r="AT1257" s="928"/>
      <c r="AU1257" s="928"/>
      <c r="AV1257" s="928"/>
      <c r="AW1257" s="928"/>
      <c r="AX1257" s="928"/>
      <c r="AY1257" s="928"/>
      <c r="AZ1257" s="928"/>
      <c r="BA1257" s="928"/>
      <c r="BB1257" s="928"/>
      <c r="BC1257" s="928"/>
      <c r="BD1257" s="928"/>
      <c r="BE1257" s="928"/>
      <c r="BF1257" s="928"/>
      <c r="BG1257" s="929"/>
      <c r="BH1257" s="1006" t="s">
        <v>1894</v>
      </c>
      <c r="BI1257" s="1064"/>
      <c r="BJ1257" s="1064"/>
      <c r="BK1257" s="1064"/>
      <c r="BL1257" s="1064"/>
      <c r="BM1257" s="1064"/>
      <c r="BN1257" s="1064"/>
      <c r="BO1257" s="1064"/>
      <c r="BP1257" s="1064"/>
      <c r="BQ1257" s="1065"/>
      <c r="BX1257" s="6"/>
    </row>
    <row r="1258" spans="1:76" ht="12" customHeight="1" x14ac:dyDescent="0.15">
      <c r="A1258" s="1"/>
      <c r="O1258" s="6"/>
      <c r="W1258" s="6"/>
      <c r="Y1258" s="928" t="s">
        <v>1337</v>
      </c>
      <c r="Z1258" s="928"/>
      <c r="AA1258" s="928"/>
      <c r="AB1258" s="928"/>
      <c r="AC1258" s="928"/>
      <c r="AD1258" s="928"/>
      <c r="AE1258" s="928"/>
      <c r="AF1258" s="928"/>
      <c r="AG1258" s="928"/>
      <c r="AH1258" s="928"/>
      <c r="AI1258" s="928"/>
      <c r="AJ1258" s="928"/>
      <c r="AK1258" s="928"/>
      <c r="AL1258" s="928"/>
      <c r="AM1258" s="928"/>
      <c r="AN1258" s="928"/>
      <c r="AO1258" s="928"/>
      <c r="AP1258" s="928"/>
      <c r="AQ1258" s="928"/>
      <c r="AR1258" s="928"/>
      <c r="AS1258" s="928"/>
      <c r="AT1258" s="928"/>
      <c r="AU1258" s="928"/>
      <c r="AV1258" s="928"/>
      <c r="AW1258" s="928"/>
      <c r="AX1258" s="928"/>
      <c r="AY1258" s="928"/>
      <c r="AZ1258" s="928"/>
      <c r="BA1258" s="928"/>
      <c r="BB1258" s="928"/>
      <c r="BC1258" s="928"/>
      <c r="BD1258" s="928"/>
      <c r="BE1258" s="928"/>
      <c r="BF1258" s="928"/>
      <c r="BG1258" s="929"/>
      <c r="BH1258" s="1006"/>
      <c r="BI1258" s="1064"/>
      <c r="BJ1258" s="1064"/>
      <c r="BK1258" s="1064"/>
      <c r="BL1258" s="1064"/>
      <c r="BM1258" s="1064"/>
      <c r="BN1258" s="1064"/>
      <c r="BO1258" s="1064"/>
      <c r="BP1258" s="1064"/>
      <c r="BQ1258" s="1065"/>
      <c r="BX1258" s="6"/>
    </row>
    <row r="1259" spans="1:76" ht="12" customHeight="1" x14ac:dyDescent="0.15">
      <c r="A1259" s="1"/>
      <c r="O1259" s="6"/>
      <c r="W1259" s="6"/>
      <c r="Y1259" s="928"/>
      <c r="Z1259" s="928"/>
      <c r="AA1259" s="928"/>
      <c r="AB1259" s="928"/>
      <c r="AC1259" s="928"/>
      <c r="AD1259" s="928"/>
      <c r="AE1259" s="928"/>
      <c r="AF1259" s="928"/>
      <c r="AG1259" s="928"/>
      <c r="AH1259" s="928"/>
      <c r="AI1259" s="928"/>
      <c r="AJ1259" s="928"/>
      <c r="AK1259" s="928"/>
      <c r="AL1259" s="928"/>
      <c r="AM1259" s="928"/>
      <c r="AN1259" s="928"/>
      <c r="AO1259" s="928"/>
      <c r="AP1259" s="928"/>
      <c r="AQ1259" s="928"/>
      <c r="AR1259" s="928"/>
      <c r="AS1259" s="928"/>
      <c r="AT1259" s="928"/>
      <c r="AU1259" s="928"/>
      <c r="AV1259" s="928"/>
      <c r="AW1259" s="928"/>
      <c r="AX1259" s="928"/>
      <c r="AY1259" s="928"/>
      <c r="AZ1259" s="928"/>
      <c r="BA1259" s="928"/>
      <c r="BB1259" s="928"/>
      <c r="BC1259" s="928"/>
      <c r="BD1259" s="928"/>
      <c r="BE1259" s="928"/>
      <c r="BF1259" s="928"/>
      <c r="BG1259" s="929"/>
      <c r="BH1259" s="1006"/>
      <c r="BI1259" s="1064"/>
      <c r="BJ1259" s="1064"/>
      <c r="BK1259" s="1064"/>
      <c r="BL1259" s="1064"/>
      <c r="BM1259" s="1064"/>
      <c r="BN1259" s="1064"/>
      <c r="BO1259" s="1064"/>
      <c r="BP1259" s="1064"/>
      <c r="BQ1259" s="1065"/>
      <c r="BX1259" s="6"/>
    </row>
    <row r="1260" spans="1:76" ht="12" customHeight="1" x14ac:dyDescent="0.15">
      <c r="A1260" s="1"/>
      <c r="O1260" s="6"/>
      <c r="W1260" s="6"/>
      <c r="X1260" s="3" t="s">
        <v>1332</v>
      </c>
      <c r="Y1260" s="2" t="s">
        <v>552</v>
      </c>
      <c r="BG1260" s="6"/>
      <c r="BH1260" s="1199"/>
      <c r="BI1260" s="1171"/>
      <c r="BJ1260" s="1171"/>
      <c r="BK1260" s="1171"/>
      <c r="BL1260" s="1171"/>
      <c r="BM1260" s="1171"/>
      <c r="BN1260" s="1171"/>
      <c r="BO1260" s="1171"/>
      <c r="BP1260" s="1171"/>
      <c r="BQ1260" s="1172"/>
      <c r="BX1260" s="6"/>
    </row>
    <row r="1261" spans="1:76" ht="12" customHeight="1" x14ac:dyDescent="0.15">
      <c r="A1261" s="1"/>
      <c r="O1261" s="6"/>
      <c r="W1261" s="6"/>
      <c r="Y1261" s="115" t="s">
        <v>217</v>
      </c>
      <c r="Z1261" s="116"/>
      <c r="AA1261" s="116"/>
      <c r="AB1261" s="116"/>
      <c r="AC1261" s="116"/>
      <c r="AD1261" s="116"/>
      <c r="AE1261" s="117"/>
      <c r="AF1261" s="115" t="s">
        <v>245</v>
      </c>
      <c r="AG1261" s="116"/>
      <c r="AH1261" s="116"/>
      <c r="AI1261" s="519"/>
      <c r="AJ1261" s="116"/>
      <c r="AK1261" s="116"/>
      <c r="AL1261" s="116"/>
      <c r="AM1261" s="116"/>
      <c r="AN1261" s="116"/>
      <c r="AO1261" s="116"/>
      <c r="AP1261" s="115" t="s">
        <v>433</v>
      </c>
      <c r="AQ1261" s="118"/>
      <c r="AR1261" s="118"/>
      <c r="AS1261" s="118"/>
      <c r="AT1261" s="118"/>
      <c r="AU1261" s="118"/>
      <c r="AV1261" s="118"/>
      <c r="AW1261" s="118"/>
      <c r="AX1261" s="118"/>
      <c r="AY1261" s="118"/>
      <c r="AZ1261" s="118"/>
      <c r="BA1261" s="118"/>
      <c r="BB1261" s="118"/>
      <c r="BC1261" s="118"/>
      <c r="BD1261" s="118"/>
      <c r="BE1261" s="118"/>
      <c r="BF1261" s="119"/>
      <c r="BG1261" s="6"/>
      <c r="BH1261" s="1199"/>
      <c r="BI1261" s="1171"/>
      <c r="BJ1261" s="1171"/>
      <c r="BK1261" s="1171"/>
      <c r="BL1261" s="1171"/>
      <c r="BM1261" s="1171"/>
      <c r="BN1261" s="1171"/>
      <c r="BO1261" s="1171"/>
      <c r="BP1261" s="1171"/>
      <c r="BQ1261" s="1172"/>
      <c r="BX1261" s="6"/>
    </row>
    <row r="1262" spans="1:76" ht="12" customHeight="1" x14ac:dyDescent="0.15">
      <c r="A1262" s="1"/>
      <c r="O1262" s="6"/>
      <c r="W1262" s="6"/>
      <c r="Y1262" s="10" t="s">
        <v>218</v>
      </c>
      <c r="Z1262" s="11"/>
      <c r="AA1262" s="11"/>
      <c r="AB1262" s="11"/>
      <c r="AC1262" s="11"/>
      <c r="AD1262" s="11"/>
      <c r="AE1262" s="12"/>
      <c r="AF1262" s="10" t="s">
        <v>219</v>
      </c>
      <c r="AG1262" s="11"/>
      <c r="AH1262" s="11"/>
      <c r="AI1262" s="490"/>
      <c r="AJ1262" s="11"/>
      <c r="AK1262" s="11"/>
      <c r="AL1262" s="11"/>
      <c r="AM1262" s="11"/>
      <c r="AN1262" s="11"/>
      <c r="AO1262" s="11"/>
      <c r="AP1262" s="10"/>
      <c r="AQ1262" s="11"/>
      <c r="AR1262" s="11" t="s">
        <v>434</v>
      </c>
      <c r="AS1262" s="11"/>
      <c r="AT1262" s="11"/>
      <c r="AU1262" s="11"/>
      <c r="AV1262" s="11"/>
      <c r="AW1262" s="11" t="s">
        <v>436</v>
      </c>
      <c r="AX1262" s="11"/>
      <c r="AY1262" s="11"/>
      <c r="AZ1262" s="11"/>
      <c r="BA1262" s="11"/>
      <c r="BB1262" s="44"/>
      <c r="BC1262" s="11"/>
      <c r="BD1262" s="11" t="s">
        <v>435</v>
      </c>
      <c r="BE1262" s="11"/>
      <c r="BF1262" s="12"/>
      <c r="BG1262" s="6"/>
      <c r="BH1262" s="15"/>
      <c r="BQ1262" s="5"/>
      <c r="BX1262" s="6"/>
    </row>
    <row r="1263" spans="1:76" ht="12" customHeight="1" x14ac:dyDescent="0.15">
      <c r="A1263" s="1"/>
      <c r="O1263" s="6"/>
      <c r="W1263" s="6"/>
      <c r="Y1263" s="10" t="s">
        <v>220</v>
      </c>
      <c r="Z1263" s="11"/>
      <c r="AA1263" s="11"/>
      <c r="AB1263" s="11"/>
      <c r="AC1263" s="11"/>
      <c r="AD1263" s="11"/>
      <c r="AE1263" s="12"/>
      <c r="AF1263" s="10" t="s">
        <v>221</v>
      </c>
      <c r="AG1263" s="11"/>
      <c r="AH1263" s="11"/>
      <c r="AI1263" s="490"/>
      <c r="AJ1263" s="11"/>
      <c r="AK1263" s="11"/>
      <c r="AL1263" s="11"/>
      <c r="AM1263" s="11"/>
      <c r="AN1263" s="11"/>
      <c r="AO1263" s="11"/>
      <c r="AP1263" s="42"/>
      <c r="AQ1263" s="44"/>
      <c r="AR1263" s="44" t="s">
        <v>434</v>
      </c>
      <c r="AS1263" s="44"/>
      <c r="AT1263" s="44"/>
      <c r="AU1263" s="44"/>
      <c r="AV1263" s="44"/>
      <c r="AW1263" s="44" t="s">
        <v>436</v>
      </c>
      <c r="AX1263" s="44"/>
      <c r="AY1263" s="44"/>
      <c r="AZ1263" s="44"/>
      <c r="BA1263" s="44"/>
      <c r="BB1263" s="44"/>
      <c r="BC1263" s="44"/>
      <c r="BD1263" s="44" t="s">
        <v>435</v>
      </c>
      <c r="BE1263" s="44"/>
      <c r="BF1263" s="45"/>
      <c r="BG1263" s="6"/>
      <c r="BQ1263" s="5"/>
      <c r="BX1263" s="6"/>
    </row>
    <row r="1264" spans="1:76" ht="12" customHeight="1" x14ac:dyDescent="0.15">
      <c r="A1264" s="1"/>
      <c r="O1264" s="6"/>
      <c r="W1264" s="6"/>
      <c r="Y1264" s="10" t="s">
        <v>222</v>
      </c>
      <c r="Z1264" s="11"/>
      <c r="AA1264" s="11"/>
      <c r="AB1264" s="11"/>
      <c r="AC1264" s="11"/>
      <c r="AD1264" s="11"/>
      <c r="AE1264" s="12"/>
      <c r="AF1264" s="10" t="s">
        <v>223</v>
      </c>
      <c r="AG1264" s="11"/>
      <c r="AH1264" s="11"/>
      <c r="AI1264" s="490"/>
      <c r="AJ1264" s="11"/>
      <c r="AK1264" s="11"/>
      <c r="AL1264" s="11"/>
      <c r="AM1264" s="11"/>
      <c r="AN1264" s="11"/>
      <c r="AO1264" s="12"/>
      <c r="AP1264" s="42"/>
      <c r="AQ1264" s="44"/>
      <c r="AR1264" s="44" t="s">
        <v>434</v>
      </c>
      <c r="AS1264" s="44"/>
      <c r="AT1264" s="44"/>
      <c r="AU1264" s="44"/>
      <c r="AV1264" s="44"/>
      <c r="AW1264" s="44" t="s">
        <v>436</v>
      </c>
      <c r="AX1264" s="44"/>
      <c r="AY1264" s="44"/>
      <c r="AZ1264" s="44"/>
      <c r="BA1264" s="44"/>
      <c r="BB1264" s="44"/>
      <c r="BC1264" s="44"/>
      <c r="BD1264" s="44" t="s">
        <v>435</v>
      </c>
      <c r="BE1264" s="44"/>
      <c r="BF1264" s="45"/>
      <c r="BG1264" s="6"/>
      <c r="BQ1264" s="5"/>
      <c r="BX1264" s="6"/>
    </row>
    <row r="1265" spans="1:76" ht="12" customHeight="1" x14ac:dyDescent="0.15">
      <c r="A1265" s="1"/>
      <c r="O1265" s="6"/>
      <c r="W1265" s="6"/>
      <c r="Y1265" s="1110" t="s">
        <v>224</v>
      </c>
      <c r="Z1265" s="1197"/>
      <c r="AA1265" s="1197"/>
      <c r="AB1265" s="1197"/>
      <c r="AC1265" s="1197"/>
      <c r="AD1265" s="1197"/>
      <c r="AE1265" s="1198"/>
      <c r="AF1265" s="10" t="s">
        <v>1268</v>
      </c>
      <c r="AG1265" s="11"/>
      <c r="AH1265" s="11"/>
      <c r="AI1265" s="490"/>
      <c r="AJ1265" s="11"/>
      <c r="AK1265" s="11"/>
      <c r="AL1265" s="11"/>
      <c r="AM1265" s="11"/>
      <c r="AN1265" s="11"/>
      <c r="AO1265" s="12"/>
      <c r="AP1265" s="42"/>
      <c r="AQ1265" s="44"/>
      <c r="AR1265" s="44" t="s">
        <v>434</v>
      </c>
      <c r="AS1265" s="44"/>
      <c r="AT1265" s="44"/>
      <c r="AU1265" s="44"/>
      <c r="AV1265" s="44"/>
      <c r="AW1265" s="44" t="s">
        <v>436</v>
      </c>
      <c r="AX1265" s="44"/>
      <c r="AY1265" s="44"/>
      <c r="AZ1265" s="44"/>
      <c r="BA1265" s="44"/>
      <c r="BB1265" s="44"/>
      <c r="BC1265" s="44"/>
      <c r="BD1265" s="44" t="s">
        <v>435</v>
      </c>
      <c r="BE1265" s="44"/>
      <c r="BF1265" s="45"/>
      <c r="BG1265" s="6"/>
      <c r="BQ1265" s="5"/>
      <c r="BX1265" s="6"/>
    </row>
    <row r="1266" spans="1:76" ht="12" customHeight="1" x14ac:dyDescent="0.15">
      <c r="A1266" s="1"/>
      <c r="O1266" s="6"/>
      <c r="W1266" s="6"/>
      <c r="Y1266" s="25"/>
      <c r="Z1266" s="26"/>
      <c r="AA1266" s="26"/>
      <c r="AB1266" s="26"/>
      <c r="AC1266" s="26"/>
      <c r="AD1266" s="26"/>
      <c r="AE1266" s="26"/>
      <c r="BG1266" s="6"/>
      <c r="BQ1266" s="5"/>
      <c r="BX1266" s="6"/>
    </row>
    <row r="1267" spans="1:76" ht="12" customHeight="1" x14ac:dyDescent="0.15">
      <c r="A1267" s="42"/>
      <c r="B1267" s="43"/>
      <c r="C1267" s="43"/>
      <c r="D1267" s="44"/>
      <c r="E1267" s="44"/>
      <c r="F1267" s="44"/>
      <c r="G1267" s="44"/>
      <c r="H1267" s="44"/>
      <c r="I1267" s="44"/>
      <c r="J1267" s="44"/>
      <c r="K1267" s="44"/>
      <c r="L1267" s="44"/>
      <c r="M1267" s="44"/>
      <c r="N1267" s="44"/>
      <c r="O1267" s="45"/>
      <c r="P1267" s="44"/>
      <c r="Q1267" s="44"/>
      <c r="R1267" s="44"/>
      <c r="S1267" s="44"/>
      <c r="T1267" s="44"/>
      <c r="U1267" s="44"/>
      <c r="V1267" s="44"/>
      <c r="W1267" s="45"/>
      <c r="X1267" s="63"/>
      <c r="Y1267" s="157"/>
      <c r="Z1267" s="194"/>
      <c r="AA1267" s="194"/>
      <c r="AB1267" s="194"/>
      <c r="AC1267" s="194"/>
      <c r="AD1267" s="194"/>
      <c r="AE1267" s="194"/>
      <c r="AF1267" s="44"/>
      <c r="AG1267" s="44"/>
      <c r="AH1267" s="44"/>
      <c r="AI1267" s="489"/>
      <c r="AJ1267" s="44"/>
      <c r="AK1267" s="44"/>
      <c r="AL1267" s="44"/>
      <c r="AM1267" s="44"/>
      <c r="AN1267" s="44"/>
      <c r="AO1267" s="44"/>
      <c r="AP1267" s="44"/>
      <c r="AQ1267" s="44"/>
      <c r="AR1267" s="44"/>
      <c r="AS1267" s="44"/>
      <c r="AT1267" s="44"/>
      <c r="AU1267" s="44"/>
      <c r="AV1267" s="44"/>
      <c r="AW1267" s="44"/>
      <c r="AX1267" s="44"/>
      <c r="AY1267" s="44"/>
      <c r="AZ1267" s="44"/>
      <c r="BA1267" s="44"/>
      <c r="BB1267" s="44"/>
      <c r="BC1267" s="44"/>
      <c r="BD1267" s="44"/>
      <c r="BE1267" s="44"/>
      <c r="BF1267" s="44"/>
      <c r="BG1267" s="45"/>
      <c r="BH1267" s="47"/>
      <c r="BI1267" s="47"/>
      <c r="BJ1267" s="47"/>
      <c r="BK1267" s="47"/>
      <c r="BL1267" s="47"/>
      <c r="BM1267" s="47"/>
      <c r="BN1267" s="47"/>
      <c r="BO1267" s="47"/>
      <c r="BP1267" s="47"/>
      <c r="BQ1267" s="48"/>
      <c r="BR1267" s="44"/>
      <c r="BS1267" s="44"/>
      <c r="BT1267" s="44"/>
      <c r="BU1267" s="44"/>
      <c r="BV1267" s="44"/>
      <c r="BW1267" s="44"/>
      <c r="BX1267" s="45"/>
    </row>
    <row r="1268" spans="1:76" ht="12" customHeight="1" x14ac:dyDescent="0.15">
      <c r="A1268" s="1"/>
      <c r="O1268" s="6"/>
      <c r="W1268" s="6"/>
      <c r="X1268" s="2"/>
      <c r="BG1268" s="6"/>
      <c r="BQ1268" s="5"/>
      <c r="BX1268" s="6"/>
    </row>
    <row r="1269" spans="1:76" ht="12" customHeight="1" x14ac:dyDescent="0.15">
      <c r="A1269" s="1"/>
      <c r="C1269" s="2" t="s">
        <v>1336</v>
      </c>
      <c r="D1269" s="928" t="s">
        <v>818</v>
      </c>
      <c r="E1269" s="928"/>
      <c r="F1269" s="928"/>
      <c r="G1269" s="928"/>
      <c r="H1269" s="928"/>
      <c r="I1269" s="928"/>
      <c r="J1269" s="928"/>
      <c r="K1269" s="928"/>
      <c r="L1269" s="928"/>
      <c r="M1269" s="928"/>
      <c r="N1269" s="928"/>
      <c r="O1269" s="929"/>
      <c r="P1269" s="1"/>
      <c r="Q1269" s="2" t="s">
        <v>1335</v>
      </c>
      <c r="S1269" s="3" t="s">
        <v>1334</v>
      </c>
      <c r="T1269" s="25"/>
      <c r="U1269" s="930" t="s">
        <v>1333</v>
      </c>
      <c r="V1269" s="931"/>
      <c r="W1269" s="1034"/>
      <c r="X1269" s="3" t="s">
        <v>1332</v>
      </c>
      <c r="Y1269" s="957" t="s">
        <v>113</v>
      </c>
      <c r="Z1269" s="957"/>
      <c r="AA1269" s="957"/>
      <c r="AB1269" s="957"/>
      <c r="AC1269" s="957"/>
      <c r="AD1269" s="957"/>
      <c r="AE1269" s="957"/>
      <c r="AF1269" s="957"/>
      <c r="AG1269" s="957"/>
      <c r="AH1269" s="957"/>
      <c r="AI1269" s="957"/>
      <c r="AJ1269" s="957"/>
      <c r="AK1269" s="957"/>
      <c r="AL1269" s="957"/>
      <c r="AM1269" s="957"/>
      <c r="AN1269" s="957"/>
      <c r="AO1269" s="957"/>
      <c r="AP1269" s="957"/>
      <c r="AQ1269" s="957"/>
      <c r="AR1269" s="957"/>
      <c r="AS1269" s="957"/>
      <c r="AT1269" s="957"/>
      <c r="AU1269" s="957"/>
      <c r="AV1269" s="957"/>
      <c r="AW1269" s="957"/>
      <c r="AX1269" s="957"/>
      <c r="AY1269" s="957"/>
      <c r="AZ1269" s="957"/>
      <c r="BA1269" s="957"/>
      <c r="BB1269" s="957"/>
      <c r="BC1269" s="957"/>
      <c r="BD1269" s="957"/>
      <c r="BE1269" s="957"/>
      <c r="BF1269" s="957"/>
      <c r="BG1269" s="958"/>
      <c r="BH1269" s="932" t="s">
        <v>819</v>
      </c>
      <c r="BI1269" s="933"/>
      <c r="BJ1269" s="933"/>
      <c r="BK1269" s="933"/>
      <c r="BL1269" s="933"/>
      <c r="BM1269" s="933"/>
      <c r="BN1269" s="933"/>
      <c r="BO1269" s="933"/>
      <c r="BP1269" s="933"/>
      <c r="BQ1269" s="934"/>
      <c r="BX1269" s="6"/>
    </row>
    <row r="1270" spans="1:76" ht="12" customHeight="1" x14ac:dyDescent="0.15">
      <c r="A1270" s="1"/>
      <c r="C1270" s="2"/>
      <c r="D1270" s="928"/>
      <c r="E1270" s="928"/>
      <c r="F1270" s="928"/>
      <c r="G1270" s="928"/>
      <c r="H1270" s="928"/>
      <c r="I1270" s="928"/>
      <c r="J1270" s="928"/>
      <c r="K1270" s="928"/>
      <c r="L1270" s="928"/>
      <c r="M1270" s="928"/>
      <c r="N1270" s="928"/>
      <c r="O1270" s="929"/>
      <c r="W1270" s="6"/>
      <c r="Y1270" s="957"/>
      <c r="Z1270" s="957"/>
      <c r="AA1270" s="957"/>
      <c r="AB1270" s="957"/>
      <c r="AC1270" s="957"/>
      <c r="AD1270" s="957"/>
      <c r="AE1270" s="957"/>
      <c r="AF1270" s="957"/>
      <c r="AG1270" s="957"/>
      <c r="AH1270" s="957"/>
      <c r="AI1270" s="957"/>
      <c r="AJ1270" s="957"/>
      <c r="AK1270" s="957"/>
      <c r="AL1270" s="957"/>
      <c r="AM1270" s="957"/>
      <c r="AN1270" s="957"/>
      <c r="AO1270" s="957"/>
      <c r="AP1270" s="957"/>
      <c r="AQ1270" s="957"/>
      <c r="AR1270" s="957"/>
      <c r="AS1270" s="957"/>
      <c r="AT1270" s="957"/>
      <c r="AU1270" s="957"/>
      <c r="AV1270" s="957"/>
      <c r="AW1270" s="957"/>
      <c r="AX1270" s="957"/>
      <c r="AY1270" s="957"/>
      <c r="AZ1270" s="957"/>
      <c r="BA1270" s="957"/>
      <c r="BB1270" s="957"/>
      <c r="BC1270" s="957"/>
      <c r="BD1270" s="957"/>
      <c r="BE1270" s="957"/>
      <c r="BF1270" s="957"/>
      <c r="BG1270" s="958"/>
      <c r="BH1270" s="932"/>
      <c r="BI1270" s="933"/>
      <c r="BJ1270" s="933"/>
      <c r="BK1270" s="933"/>
      <c r="BL1270" s="933"/>
      <c r="BM1270" s="933"/>
      <c r="BN1270" s="933"/>
      <c r="BO1270" s="933"/>
      <c r="BP1270" s="933"/>
      <c r="BQ1270" s="934"/>
      <c r="BX1270" s="6"/>
    </row>
    <row r="1271" spans="1:76" ht="12" customHeight="1" x14ac:dyDescent="0.15">
      <c r="A1271" s="1"/>
      <c r="C1271" s="2"/>
      <c r="D1271" s="928"/>
      <c r="E1271" s="928"/>
      <c r="F1271" s="928"/>
      <c r="G1271" s="928"/>
      <c r="H1271" s="928"/>
      <c r="I1271" s="928"/>
      <c r="J1271" s="928"/>
      <c r="K1271" s="928"/>
      <c r="L1271" s="928"/>
      <c r="M1271" s="928"/>
      <c r="N1271" s="928"/>
      <c r="O1271" s="929"/>
      <c r="W1271" s="6"/>
      <c r="X1271" s="2"/>
      <c r="BG1271" s="6"/>
      <c r="BH1271" s="4" t="s">
        <v>553</v>
      </c>
      <c r="BQ1271" s="5"/>
      <c r="BX1271" s="6"/>
    </row>
    <row r="1272" spans="1:76" ht="12" customHeight="1" x14ac:dyDescent="0.15">
      <c r="A1272" s="1"/>
      <c r="C1272" s="2"/>
      <c r="O1272" s="6"/>
      <c r="W1272" s="6"/>
      <c r="X1272" s="2" t="s">
        <v>1332</v>
      </c>
      <c r="Y1272" s="928" t="s">
        <v>393</v>
      </c>
      <c r="Z1272" s="928"/>
      <c r="AA1272" s="928"/>
      <c r="AB1272" s="928"/>
      <c r="AC1272" s="928"/>
      <c r="AD1272" s="928"/>
      <c r="AE1272" s="928"/>
      <c r="AF1272" s="928"/>
      <c r="AG1272" s="928"/>
      <c r="AH1272" s="928"/>
      <c r="AI1272" s="928"/>
      <c r="AJ1272" s="928"/>
      <c r="AK1272" s="928"/>
      <c r="AL1272" s="928"/>
      <c r="AM1272" s="928"/>
      <c r="AN1272" s="928"/>
      <c r="AO1272" s="928"/>
      <c r="AP1272" s="928"/>
      <c r="AQ1272" s="928"/>
      <c r="AR1272" s="928"/>
      <c r="AS1272" s="928"/>
      <c r="AT1272" s="928"/>
      <c r="AU1272" s="928"/>
      <c r="AV1272" s="928"/>
      <c r="AW1272" s="928"/>
      <c r="AX1272" s="928"/>
      <c r="AY1272" s="928"/>
      <c r="AZ1272" s="928"/>
      <c r="BA1272" s="928"/>
      <c r="BB1272" s="928"/>
      <c r="BC1272" s="928"/>
      <c r="BD1272" s="928"/>
      <c r="BE1272" s="928"/>
      <c r="BF1272" s="928"/>
      <c r="BG1272" s="929"/>
      <c r="BH1272" s="4" t="s">
        <v>1331</v>
      </c>
      <c r="BQ1272" s="5"/>
      <c r="BX1272" s="6"/>
    </row>
    <row r="1273" spans="1:76" ht="12" customHeight="1" x14ac:dyDescent="0.15">
      <c r="A1273" s="1"/>
      <c r="C1273" s="2"/>
      <c r="O1273" s="6"/>
      <c r="W1273" s="6"/>
      <c r="X1273" s="2"/>
      <c r="Y1273" s="928"/>
      <c r="Z1273" s="928"/>
      <c r="AA1273" s="928"/>
      <c r="AB1273" s="928"/>
      <c r="AC1273" s="928"/>
      <c r="AD1273" s="928"/>
      <c r="AE1273" s="928"/>
      <c r="AF1273" s="928"/>
      <c r="AG1273" s="928"/>
      <c r="AH1273" s="928"/>
      <c r="AI1273" s="928"/>
      <c r="AJ1273" s="928"/>
      <c r="AK1273" s="928"/>
      <c r="AL1273" s="928"/>
      <c r="AM1273" s="928"/>
      <c r="AN1273" s="928"/>
      <c r="AO1273" s="928"/>
      <c r="AP1273" s="928"/>
      <c r="AQ1273" s="928"/>
      <c r="AR1273" s="928"/>
      <c r="AS1273" s="928"/>
      <c r="AT1273" s="928"/>
      <c r="AU1273" s="928"/>
      <c r="AV1273" s="928"/>
      <c r="AW1273" s="928"/>
      <c r="AX1273" s="928"/>
      <c r="AY1273" s="928"/>
      <c r="AZ1273" s="928"/>
      <c r="BA1273" s="928"/>
      <c r="BB1273" s="928"/>
      <c r="BC1273" s="928"/>
      <c r="BD1273" s="928"/>
      <c r="BE1273" s="928"/>
      <c r="BF1273" s="928"/>
      <c r="BG1273" s="929"/>
      <c r="BQ1273" s="5"/>
      <c r="BX1273" s="6"/>
    </row>
    <row r="1274" spans="1:76" ht="12" customHeight="1" x14ac:dyDescent="0.15">
      <c r="A1274" s="1"/>
      <c r="O1274" s="6"/>
      <c r="W1274" s="6"/>
      <c r="X1274" s="1"/>
      <c r="BG1274" s="6"/>
      <c r="BQ1274" s="5"/>
      <c r="BX1274" s="6"/>
    </row>
    <row r="1275" spans="1:76" ht="12" customHeight="1" x14ac:dyDescent="0.15">
      <c r="A1275" s="1"/>
      <c r="C1275" s="7" t="s">
        <v>1330</v>
      </c>
      <c r="D1275" s="928" t="s">
        <v>507</v>
      </c>
      <c r="E1275" s="977"/>
      <c r="F1275" s="977"/>
      <c r="G1275" s="977"/>
      <c r="H1275" s="977"/>
      <c r="I1275" s="977"/>
      <c r="J1275" s="977"/>
      <c r="K1275" s="977"/>
      <c r="L1275" s="977"/>
      <c r="M1275" s="977"/>
      <c r="N1275" s="977"/>
      <c r="O1275" s="978"/>
      <c r="P1275" s="1"/>
      <c r="Q1275" s="2" t="s">
        <v>1329</v>
      </c>
      <c r="S1275" s="3" t="s">
        <v>1328</v>
      </c>
      <c r="T1275" s="25"/>
      <c r="U1275" s="930" t="s">
        <v>1327</v>
      </c>
      <c r="V1275" s="931"/>
      <c r="W1275" s="1034"/>
      <c r="X1275" s="3" t="s">
        <v>1326</v>
      </c>
      <c r="Y1275" s="928" t="s">
        <v>117</v>
      </c>
      <c r="Z1275" s="928"/>
      <c r="AA1275" s="928"/>
      <c r="AB1275" s="928"/>
      <c r="AC1275" s="928"/>
      <c r="AD1275" s="928"/>
      <c r="AE1275" s="928"/>
      <c r="AF1275" s="928"/>
      <c r="AG1275" s="928"/>
      <c r="AH1275" s="928"/>
      <c r="AI1275" s="928"/>
      <c r="AJ1275" s="928"/>
      <c r="AK1275" s="928"/>
      <c r="AL1275" s="928"/>
      <c r="AM1275" s="928"/>
      <c r="AN1275" s="928"/>
      <c r="AO1275" s="928"/>
      <c r="AP1275" s="928"/>
      <c r="AQ1275" s="928"/>
      <c r="AR1275" s="928"/>
      <c r="AS1275" s="928"/>
      <c r="AT1275" s="928"/>
      <c r="AU1275" s="928"/>
      <c r="AV1275" s="928"/>
      <c r="AW1275" s="928"/>
      <c r="AX1275" s="928"/>
      <c r="AY1275" s="928"/>
      <c r="AZ1275" s="928"/>
      <c r="BA1275" s="928"/>
      <c r="BB1275" s="928"/>
      <c r="BC1275" s="928"/>
      <c r="BD1275" s="928"/>
      <c r="BE1275" s="928"/>
      <c r="BF1275" s="928"/>
      <c r="BG1275" s="929"/>
      <c r="BQ1275" s="5"/>
      <c r="BX1275" s="6"/>
    </row>
    <row r="1276" spans="1:76" ht="12" customHeight="1" x14ac:dyDescent="0.15">
      <c r="A1276" s="1"/>
      <c r="D1276" s="977"/>
      <c r="E1276" s="977"/>
      <c r="F1276" s="977"/>
      <c r="G1276" s="977"/>
      <c r="H1276" s="977"/>
      <c r="I1276" s="977"/>
      <c r="J1276" s="977"/>
      <c r="K1276" s="977"/>
      <c r="L1276" s="977"/>
      <c r="M1276" s="977"/>
      <c r="N1276" s="977"/>
      <c r="O1276" s="978"/>
      <c r="W1276" s="6"/>
      <c r="Y1276" s="928"/>
      <c r="Z1276" s="928"/>
      <c r="AA1276" s="928"/>
      <c r="AB1276" s="928"/>
      <c r="AC1276" s="928"/>
      <c r="AD1276" s="928"/>
      <c r="AE1276" s="928"/>
      <c r="AF1276" s="928"/>
      <c r="AG1276" s="928"/>
      <c r="AH1276" s="928"/>
      <c r="AI1276" s="928"/>
      <c r="AJ1276" s="928"/>
      <c r="AK1276" s="928"/>
      <c r="AL1276" s="928"/>
      <c r="AM1276" s="928"/>
      <c r="AN1276" s="928"/>
      <c r="AO1276" s="928"/>
      <c r="AP1276" s="928"/>
      <c r="AQ1276" s="928"/>
      <c r="AR1276" s="928"/>
      <c r="AS1276" s="928"/>
      <c r="AT1276" s="928"/>
      <c r="AU1276" s="928"/>
      <c r="AV1276" s="928"/>
      <c r="AW1276" s="928"/>
      <c r="AX1276" s="928"/>
      <c r="AY1276" s="928"/>
      <c r="AZ1276" s="928"/>
      <c r="BA1276" s="928"/>
      <c r="BB1276" s="928"/>
      <c r="BC1276" s="928"/>
      <c r="BD1276" s="928"/>
      <c r="BE1276" s="928"/>
      <c r="BF1276" s="928"/>
      <c r="BG1276" s="929"/>
      <c r="BQ1276" s="5"/>
      <c r="BX1276" s="6"/>
    </row>
    <row r="1277" spans="1:76" ht="12" customHeight="1" x14ac:dyDescent="0.15">
      <c r="A1277" s="1"/>
      <c r="D1277" s="977"/>
      <c r="E1277" s="977"/>
      <c r="F1277" s="977"/>
      <c r="G1277" s="977"/>
      <c r="H1277" s="977"/>
      <c r="I1277" s="977"/>
      <c r="J1277" s="977"/>
      <c r="K1277" s="977"/>
      <c r="L1277" s="977"/>
      <c r="M1277" s="977"/>
      <c r="N1277" s="977"/>
      <c r="O1277" s="978"/>
      <c r="W1277" s="6"/>
      <c r="X1277" s="39"/>
      <c r="BG1277" s="6"/>
      <c r="BQ1277" s="5"/>
      <c r="BX1277" s="6"/>
    </row>
    <row r="1278" spans="1:76" ht="12" customHeight="1" x14ac:dyDescent="0.15">
      <c r="A1278" s="1"/>
      <c r="D1278" s="977"/>
      <c r="E1278" s="977"/>
      <c r="F1278" s="977"/>
      <c r="G1278" s="977"/>
      <c r="H1278" s="977"/>
      <c r="I1278" s="977"/>
      <c r="J1278" s="977"/>
      <c r="K1278" s="977"/>
      <c r="L1278" s="977"/>
      <c r="M1278" s="977"/>
      <c r="N1278" s="977"/>
      <c r="O1278" s="978"/>
      <c r="W1278" s="6"/>
      <c r="X1278" s="8" t="s">
        <v>1325</v>
      </c>
      <c r="Y1278" s="9" t="s">
        <v>42</v>
      </c>
      <c r="Z1278" s="9"/>
      <c r="AA1278" s="9"/>
      <c r="AB1278" s="9"/>
      <c r="AC1278" s="9"/>
      <c r="AD1278" s="9"/>
      <c r="AE1278" s="9"/>
      <c r="BG1278" s="6"/>
      <c r="BQ1278" s="5"/>
      <c r="BX1278" s="6"/>
    </row>
    <row r="1279" spans="1:76" ht="12" customHeight="1" x14ac:dyDescent="0.15">
      <c r="A1279" s="1"/>
      <c r="O1279" s="6"/>
      <c r="W1279" s="6"/>
      <c r="Y1279" s="32" t="s">
        <v>1324</v>
      </c>
      <c r="Z1279" s="2" t="s">
        <v>1598</v>
      </c>
      <c r="AF1279" s="168"/>
      <c r="AG1279" s="168"/>
      <c r="AH1279" s="206"/>
      <c r="AI1279" s="309"/>
      <c r="AJ1279" s="206"/>
      <c r="AK1279" s="206"/>
      <c r="AL1279" s="206"/>
      <c r="AM1279" s="206"/>
      <c r="AN1279" s="206"/>
      <c r="AO1279" s="206"/>
      <c r="AP1279" s="206"/>
      <c r="AQ1279" s="206"/>
      <c r="AR1279" s="168"/>
      <c r="AS1279" s="168"/>
      <c r="AT1279" s="168"/>
      <c r="AU1279" s="168"/>
      <c r="AV1279" s="168"/>
      <c r="AW1279" s="168"/>
      <c r="AX1279" s="168"/>
      <c r="AY1279" s="168"/>
      <c r="AZ1279" s="168"/>
      <c r="BA1279" s="168"/>
      <c r="BB1279" s="168"/>
      <c r="BC1279" s="168"/>
      <c r="BD1279" s="168"/>
      <c r="BE1279" s="168"/>
      <c r="BF1279" s="168"/>
      <c r="BG1279" s="198"/>
      <c r="BH1279" s="174"/>
      <c r="BQ1279" s="5"/>
      <c r="BX1279" s="6"/>
    </row>
    <row r="1280" spans="1:76" ht="12" customHeight="1" x14ac:dyDescent="0.15">
      <c r="A1280" s="1"/>
      <c r="O1280" s="6"/>
      <c r="W1280" s="6"/>
      <c r="Z1280" s="70"/>
      <c r="AA1280" s="13" t="s">
        <v>104</v>
      </c>
      <c r="AB1280" s="13"/>
      <c r="AC1280" s="13"/>
      <c r="AD1280" s="13"/>
      <c r="AE1280" s="13"/>
      <c r="AF1280" s="445" t="s">
        <v>105</v>
      </c>
      <c r="AG1280" s="445"/>
      <c r="AH1280" s="445"/>
      <c r="AI1280" s="496"/>
      <c r="AJ1280" s="445"/>
      <c r="AK1280" s="445"/>
      <c r="AL1280" s="445"/>
      <c r="AM1280" s="445"/>
      <c r="AN1280" s="445"/>
      <c r="AO1280" s="445"/>
      <c r="AP1280" s="445"/>
      <c r="AQ1280" s="445"/>
      <c r="AR1280" s="445"/>
      <c r="AS1280" s="445"/>
      <c r="AT1280" s="445"/>
      <c r="AU1280" s="445"/>
      <c r="AV1280" s="445"/>
      <c r="AW1280" s="445"/>
      <c r="AX1280" s="445"/>
      <c r="AY1280" s="445"/>
      <c r="AZ1280" s="445"/>
      <c r="BA1280" s="445"/>
      <c r="BB1280" s="445"/>
      <c r="BC1280" s="445"/>
      <c r="BD1280" s="445"/>
      <c r="BE1280" s="445"/>
      <c r="BF1280" s="372"/>
      <c r="BG1280" s="198"/>
      <c r="BH1280" s="174"/>
      <c r="BQ1280" s="5"/>
      <c r="BX1280" s="6"/>
    </row>
    <row r="1281" spans="1:76" ht="12" customHeight="1" x14ac:dyDescent="0.15">
      <c r="A1281" s="1"/>
      <c r="O1281" s="6"/>
      <c r="W1281" s="6"/>
      <c r="Z1281" s="1"/>
      <c r="AF1281" s="168"/>
      <c r="AG1281" s="168" t="s">
        <v>1323</v>
      </c>
      <c r="AH1281" s="206"/>
      <c r="AI1281" s="309"/>
      <c r="AJ1281" s="930"/>
      <c r="AK1281" s="930"/>
      <c r="AL1281" s="168" t="s">
        <v>360</v>
      </c>
      <c r="AM1281" s="930"/>
      <c r="AN1281" s="930"/>
      <c r="AO1281" s="168" t="s">
        <v>582</v>
      </c>
      <c r="AP1281" s="930"/>
      <c r="AQ1281" s="930"/>
      <c r="AR1281" s="168" t="s">
        <v>106</v>
      </c>
      <c r="AS1281" s="168"/>
      <c r="AT1281" s="206"/>
      <c r="AU1281" s="168"/>
      <c r="AV1281" s="930"/>
      <c r="AW1281" s="930"/>
      <c r="AX1281" s="168" t="s">
        <v>360</v>
      </c>
      <c r="AY1281" s="930"/>
      <c r="AZ1281" s="930"/>
      <c r="BA1281" s="168" t="s">
        <v>582</v>
      </c>
      <c r="BB1281" s="930"/>
      <c r="BC1281" s="930"/>
      <c r="BD1281" s="168" t="s">
        <v>225</v>
      </c>
      <c r="BE1281" s="168" t="s">
        <v>1322</v>
      </c>
      <c r="BF1281" s="198"/>
      <c r="BG1281" s="198"/>
      <c r="BH1281" s="174"/>
      <c r="BQ1281" s="5"/>
      <c r="BX1281" s="6"/>
    </row>
    <row r="1282" spans="1:76" ht="12" customHeight="1" x14ac:dyDescent="0.15">
      <c r="A1282" s="1"/>
      <c r="O1282" s="6"/>
      <c r="W1282" s="6"/>
      <c r="Z1282" s="1"/>
      <c r="AF1282" s="930" t="s">
        <v>659</v>
      </c>
      <c r="AG1282" s="930"/>
      <c r="AH1282" s="930"/>
      <c r="AI1282" s="930"/>
      <c r="AJ1282" s="930"/>
      <c r="AK1282" s="930"/>
      <c r="AL1282" s="1017"/>
      <c r="AM1282" s="1017"/>
      <c r="AN1282" s="1017"/>
      <c r="AO1282" s="1017"/>
      <c r="AP1282" s="1017"/>
      <c r="AQ1282" s="1017"/>
      <c r="AR1282" s="1017"/>
      <c r="AS1282" s="1017"/>
      <c r="AT1282" s="1017"/>
      <c r="AU1282" s="1017"/>
      <c r="AV1282" s="1017"/>
      <c r="AW1282" s="1017"/>
      <c r="AX1282" s="1017"/>
      <c r="AY1282" s="1017"/>
      <c r="AZ1282" s="1017"/>
      <c r="BA1282" s="1017"/>
      <c r="BB1282" s="1017"/>
      <c r="BC1282" s="1017"/>
      <c r="BD1282" s="168"/>
      <c r="BE1282" s="168"/>
      <c r="BF1282" s="198"/>
      <c r="BG1282" s="198"/>
      <c r="BH1282" s="174"/>
      <c r="BQ1282" s="5"/>
      <c r="BX1282" s="6"/>
    </row>
    <row r="1283" spans="1:76" ht="12" customHeight="1" x14ac:dyDescent="0.15">
      <c r="A1283" s="1"/>
      <c r="O1283" s="6"/>
      <c r="W1283" s="6"/>
      <c r="Z1283" s="1"/>
      <c r="AF1283" s="168" t="s">
        <v>660</v>
      </c>
      <c r="AG1283" s="168"/>
      <c r="AH1283" s="168"/>
      <c r="AI1283" s="309"/>
      <c r="AJ1283" s="168"/>
      <c r="AK1283" s="168"/>
      <c r="AL1283" s="168"/>
      <c r="AM1283" s="168"/>
      <c r="AN1283" s="168" t="s">
        <v>107</v>
      </c>
      <c r="AO1283" s="168"/>
      <c r="AP1283" s="168" t="s">
        <v>1317</v>
      </c>
      <c r="AQ1283" s="168"/>
      <c r="AR1283" s="168"/>
      <c r="AS1283" s="168"/>
      <c r="AT1283" s="168" t="s">
        <v>415</v>
      </c>
      <c r="AU1283" s="168"/>
      <c r="AV1283" s="168"/>
      <c r="AW1283" s="168"/>
      <c r="AX1283" s="168"/>
      <c r="AY1283" s="168"/>
      <c r="AZ1283" s="168"/>
      <c r="BA1283" s="168"/>
      <c r="BB1283" s="168"/>
      <c r="BC1283" s="168"/>
      <c r="BD1283" s="168"/>
      <c r="BE1283" s="168"/>
      <c r="BF1283" s="198"/>
      <c r="BG1283" s="198"/>
      <c r="BH1283" s="174"/>
      <c r="BQ1283" s="5"/>
      <c r="BX1283" s="6"/>
    </row>
    <row r="1284" spans="1:76" ht="12" customHeight="1" x14ac:dyDescent="0.15">
      <c r="A1284" s="1"/>
      <c r="O1284" s="6"/>
      <c r="W1284" s="6"/>
      <c r="Z1284" s="1"/>
      <c r="AF1284" s="168" t="s">
        <v>661</v>
      </c>
      <c r="AG1284" s="168"/>
      <c r="AH1284" s="168"/>
      <c r="AI1284" s="309"/>
      <c r="AJ1284" s="168"/>
      <c r="AK1284" s="168"/>
      <c r="AL1284" s="168"/>
      <c r="AM1284" s="168"/>
      <c r="AN1284" s="168" t="s">
        <v>87</v>
      </c>
      <c r="AO1284" s="168"/>
      <c r="AP1284" s="168"/>
      <c r="AQ1284" s="168"/>
      <c r="AR1284" s="930"/>
      <c r="AS1284" s="930"/>
      <c r="AT1284" s="168" t="s">
        <v>360</v>
      </c>
      <c r="AU1284" s="930"/>
      <c r="AV1284" s="930"/>
      <c r="AW1284" s="168" t="s">
        <v>582</v>
      </c>
      <c r="AX1284" s="930"/>
      <c r="AY1284" s="930"/>
      <c r="AZ1284" s="168" t="s">
        <v>521</v>
      </c>
      <c r="BA1284" s="168"/>
      <c r="BB1284" s="168"/>
      <c r="BC1284" s="168"/>
      <c r="BD1284" s="168"/>
      <c r="BE1284" s="168" t="s">
        <v>415</v>
      </c>
      <c r="BF1284" s="198"/>
      <c r="BG1284" s="198"/>
      <c r="BH1284" s="174"/>
      <c r="BQ1284" s="5"/>
      <c r="BX1284" s="6"/>
    </row>
    <row r="1285" spans="1:76" ht="12" customHeight="1" x14ac:dyDescent="0.15">
      <c r="A1285" s="1"/>
      <c r="O1285" s="6"/>
      <c r="W1285" s="6"/>
      <c r="Z1285" s="42"/>
      <c r="AA1285" s="44" t="s">
        <v>662</v>
      </c>
      <c r="AB1285" s="44"/>
      <c r="AC1285" s="44"/>
      <c r="AD1285" s="44"/>
      <c r="AE1285" s="44"/>
      <c r="AF1285" s="44"/>
      <c r="AG1285" s="44"/>
      <c r="AH1285" s="44"/>
      <c r="AI1285" s="489"/>
      <c r="AJ1285" s="44"/>
      <c r="AK1285" s="44"/>
      <c r="AL1285" s="44"/>
      <c r="AM1285" s="44"/>
      <c r="AN1285" s="44"/>
      <c r="AO1285" s="44"/>
      <c r="AP1285" s="44"/>
      <c r="AQ1285" s="44"/>
      <c r="AR1285" s="44"/>
      <c r="AS1285" s="44"/>
      <c r="AT1285" s="44"/>
      <c r="AU1285" s="44"/>
      <c r="AV1285" s="44"/>
      <c r="AW1285" s="44"/>
      <c r="AX1285" s="44"/>
      <c r="AY1285" s="44"/>
      <c r="AZ1285" s="44"/>
      <c r="BA1285" s="44"/>
      <c r="BB1285" s="44"/>
      <c r="BC1285" s="44"/>
      <c r="BD1285" s="44"/>
      <c r="BE1285" s="44"/>
      <c r="BF1285" s="45"/>
      <c r="BG1285" s="6"/>
      <c r="BQ1285" s="5"/>
      <c r="BX1285" s="6"/>
    </row>
    <row r="1286" spans="1:76" ht="12" customHeight="1" x14ac:dyDescent="0.15">
      <c r="A1286" s="1"/>
      <c r="O1286" s="6"/>
      <c r="W1286" s="6"/>
      <c r="Z1286" s="16"/>
      <c r="AA1286" s="16"/>
      <c r="AB1286" s="16"/>
      <c r="AC1286" s="16"/>
      <c r="AD1286" s="16"/>
      <c r="AE1286" s="16"/>
      <c r="AF1286" s="16"/>
      <c r="AG1286" s="16"/>
      <c r="AH1286" s="16"/>
      <c r="AI1286" s="493"/>
      <c r="AJ1286" s="16"/>
      <c r="AK1286" s="16"/>
      <c r="AL1286" s="16"/>
      <c r="AM1286" s="16"/>
      <c r="AN1286" s="16"/>
      <c r="AO1286" s="16"/>
      <c r="AP1286" s="16"/>
      <c r="AQ1286" s="16"/>
      <c r="AR1286" s="16"/>
      <c r="AS1286" s="16"/>
      <c r="AT1286" s="16"/>
      <c r="AU1286" s="16"/>
      <c r="AV1286" s="16"/>
      <c r="AW1286" s="16"/>
      <c r="AX1286" s="16"/>
      <c r="AY1286" s="16"/>
      <c r="AZ1286" s="16"/>
      <c r="BA1286" s="16"/>
      <c r="BB1286" s="16"/>
      <c r="BC1286" s="16"/>
      <c r="BD1286" s="16"/>
      <c r="BE1286" s="16"/>
      <c r="BF1286" s="16"/>
      <c r="BG1286" s="6"/>
      <c r="BQ1286" s="5"/>
      <c r="BX1286" s="6"/>
    </row>
    <row r="1287" spans="1:76" ht="12" customHeight="1" x14ac:dyDescent="0.15">
      <c r="A1287" s="1"/>
      <c r="O1287" s="6"/>
      <c r="W1287" s="6"/>
      <c r="Y1287" s="32" t="s">
        <v>1321</v>
      </c>
      <c r="Z1287" s="2" t="s">
        <v>780</v>
      </c>
      <c r="BG1287" s="6"/>
      <c r="BQ1287" s="5"/>
      <c r="BX1287" s="6"/>
    </row>
    <row r="1288" spans="1:76" ht="12" customHeight="1" x14ac:dyDescent="0.15">
      <c r="A1288" s="1"/>
      <c r="O1288" s="6"/>
      <c r="W1288" s="6"/>
      <c r="Z1288" s="10" t="s">
        <v>663</v>
      </c>
      <c r="AA1288" s="11"/>
      <c r="AB1288" s="11"/>
      <c r="AC1288" s="11"/>
      <c r="AD1288" s="11"/>
      <c r="AE1288" s="11"/>
      <c r="AF1288" s="11"/>
      <c r="AG1288" s="11"/>
      <c r="AH1288" s="11"/>
      <c r="AI1288" s="490"/>
      <c r="AJ1288" s="12"/>
      <c r="AK1288" s="10"/>
      <c r="AL1288" s="11"/>
      <c r="AM1288" s="11" t="s">
        <v>107</v>
      </c>
      <c r="AN1288" s="11"/>
      <c r="AO1288" s="11" t="s">
        <v>1317</v>
      </c>
      <c r="AP1288" s="11"/>
      <c r="AQ1288" s="11"/>
      <c r="AR1288" s="11" t="s">
        <v>415</v>
      </c>
      <c r="AS1288" s="12"/>
      <c r="BG1288" s="6"/>
      <c r="BQ1288" s="5"/>
      <c r="BX1288" s="6"/>
    </row>
    <row r="1289" spans="1:76" ht="12" customHeight="1" x14ac:dyDescent="0.15">
      <c r="A1289" s="1"/>
      <c r="O1289" s="6"/>
      <c r="W1289" s="6"/>
      <c r="Z1289" s="10" t="s">
        <v>664</v>
      </c>
      <c r="AA1289" s="11"/>
      <c r="AB1289" s="11"/>
      <c r="AC1289" s="11"/>
      <c r="AD1289" s="11"/>
      <c r="AE1289" s="11"/>
      <c r="AF1289" s="11"/>
      <c r="AG1289" s="11"/>
      <c r="AH1289" s="11"/>
      <c r="AI1289" s="490"/>
      <c r="AJ1289" s="12"/>
      <c r="AK1289" s="10"/>
      <c r="AL1289" s="11"/>
      <c r="AM1289" s="11" t="s">
        <v>107</v>
      </c>
      <c r="AN1289" s="11"/>
      <c r="AO1289" s="11" t="s">
        <v>1317</v>
      </c>
      <c r="AP1289" s="11"/>
      <c r="AQ1289" s="11"/>
      <c r="AR1289" s="11" t="s">
        <v>415</v>
      </c>
      <c r="AS1289" s="12"/>
      <c r="BG1289" s="6"/>
      <c r="BQ1289" s="5"/>
      <c r="BX1289" s="6"/>
    </row>
    <row r="1290" spans="1:76" ht="12" customHeight="1" x14ac:dyDescent="0.15">
      <c r="A1290" s="1"/>
      <c r="O1290" s="6"/>
      <c r="W1290" s="6"/>
      <c r="BG1290" s="6"/>
      <c r="BQ1290" s="5"/>
      <c r="BX1290" s="6"/>
    </row>
    <row r="1291" spans="1:76" ht="12" customHeight="1" x14ac:dyDescent="0.15">
      <c r="A1291" s="1"/>
      <c r="O1291" s="6"/>
      <c r="W1291" s="6"/>
      <c r="Y1291" s="32" t="s">
        <v>1320</v>
      </c>
      <c r="Z1291" s="2" t="s">
        <v>83</v>
      </c>
      <c r="BG1291" s="6"/>
      <c r="BQ1291" s="5"/>
      <c r="BX1291" s="6"/>
    </row>
    <row r="1292" spans="1:76" ht="12" customHeight="1" x14ac:dyDescent="0.15">
      <c r="A1292" s="1"/>
      <c r="O1292" s="6"/>
      <c r="W1292" s="6"/>
      <c r="Z1292" s="70" t="s">
        <v>666</v>
      </c>
      <c r="AA1292" s="13"/>
      <c r="AB1292" s="13"/>
      <c r="AC1292" s="13"/>
      <c r="AD1292" s="13"/>
      <c r="AE1292" s="13"/>
      <c r="AF1292" s="13"/>
      <c r="AG1292" s="13"/>
      <c r="AH1292" s="13"/>
      <c r="AI1292" s="487"/>
      <c r="AJ1292" s="13"/>
      <c r="AK1292" s="13"/>
      <c r="AL1292" s="13"/>
      <c r="AM1292" s="13"/>
      <c r="AN1292" s="13"/>
      <c r="AO1292" s="13"/>
      <c r="AP1292" s="13"/>
      <c r="AQ1292" s="13"/>
      <c r="AR1292" s="13"/>
      <c r="AS1292" s="13"/>
      <c r="AT1292" s="13"/>
      <c r="AU1292" s="13"/>
      <c r="AV1292" s="13"/>
      <c r="AW1292" s="13"/>
      <c r="AX1292" s="13"/>
      <c r="AY1292" s="13"/>
      <c r="AZ1292" s="13"/>
      <c r="BA1292" s="13"/>
      <c r="BB1292" s="13"/>
      <c r="BC1292" s="13"/>
      <c r="BD1292" s="13"/>
      <c r="BE1292" s="13"/>
      <c r="BF1292" s="35"/>
      <c r="BG1292" s="6"/>
      <c r="BQ1292" s="5"/>
      <c r="BX1292" s="6"/>
    </row>
    <row r="1293" spans="1:76" ht="12" customHeight="1" x14ac:dyDescent="0.15">
      <c r="A1293" s="1"/>
      <c r="O1293" s="6"/>
      <c r="W1293" s="6"/>
      <c r="Z1293" s="1"/>
      <c r="AA1293" s="2" t="s">
        <v>667</v>
      </c>
      <c r="AK1293" s="2" t="s">
        <v>781</v>
      </c>
      <c r="AL1293" s="930" t="s">
        <v>1319</v>
      </c>
      <c r="AM1293" s="930"/>
      <c r="AN1293" s="930"/>
      <c r="AO1293" s="930"/>
      <c r="AP1293" s="930"/>
      <c r="AQ1293" s="930"/>
      <c r="AR1293" s="930"/>
      <c r="AS1293" s="930"/>
      <c r="AT1293" s="930"/>
      <c r="AU1293" s="930"/>
      <c r="AV1293" s="930"/>
      <c r="AW1293" s="930"/>
      <c r="AX1293" s="930"/>
      <c r="AY1293" s="930"/>
      <c r="AZ1293" s="930"/>
      <c r="BA1293" s="2" t="s">
        <v>1318</v>
      </c>
      <c r="BD1293" s="2" t="s">
        <v>782</v>
      </c>
      <c r="BF1293" s="6"/>
      <c r="BG1293" s="6"/>
      <c r="BQ1293" s="5"/>
      <c r="BX1293" s="6"/>
    </row>
    <row r="1294" spans="1:76" ht="12" customHeight="1" x14ac:dyDescent="0.15">
      <c r="A1294" s="1"/>
      <c r="O1294" s="6"/>
      <c r="W1294" s="6"/>
      <c r="Z1294" s="42"/>
      <c r="AA1294" s="44" t="s">
        <v>668</v>
      </c>
      <c r="AB1294" s="44"/>
      <c r="AC1294" s="44"/>
      <c r="AD1294" s="44"/>
      <c r="AE1294" s="44"/>
      <c r="AF1294" s="44"/>
      <c r="AG1294" s="44"/>
      <c r="AH1294" s="44"/>
      <c r="AI1294" s="489"/>
      <c r="AJ1294" s="44"/>
      <c r="AK1294" s="44" t="s">
        <v>107</v>
      </c>
      <c r="AL1294" s="44"/>
      <c r="AM1294" s="44" t="s">
        <v>1317</v>
      </c>
      <c r="AN1294" s="44"/>
      <c r="AO1294" s="44"/>
      <c r="AP1294" s="44"/>
      <c r="AQ1294" s="44" t="s">
        <v>415</v>
      </c>
      <c r="AR1294" s="44"/>
      <c r="AS1294" s="44"/>
      <c r="AT1294" s="44"/>
      <c r="AU1294" s="44"/>
      <c r="AV1294" s="44"/>
      <c r="AW1294" s="44"/>
      <c r="AX1294" s="44"/>
      <c r="AY1294" s="44"/>
      <c r="AZ1294" s="44"/>
      <c r="BA1294" s="44"/>
      <c r="BB1294" s="44"/>
      <c r="BC1294" s="44"/>
      <c r="BD1294" s="44"/>
      <c r="BE1294" s="44"/>
      <c r="BF1294" s="45"/>
      <c r="BG1294" s="6"/>
      <c r="BQ1294" s="5"/>
      <c r="BX1294" s="6"/>
    </row>
    <row r="1295" spans="1:76" ht="12" customHeight="1" x14ac:dyDescent="0.15">
      <c r="A1295" s="1"/>
      <c r="O1295" s="6"/>
      <c r="W1295" s="6"/>
      <c r="Z1295" s="70" t="s">
        <v>88</v>
      </c>
      <c r="AA1295" s="13"/>
      <c r="AB1295" s="13"/>
      <c r="AC1295" s="13"/>
      <c r="AD1295" s="13"/>
      <c r="AE1295" s="13"/>
      <c r="AF1295" s="13"/>
      <c r="AG1295" s="13"/>
      <c r="AH1295" s="13"/>
      <c r="AI1295" s="487"/>
      <c r="AJ1295" s="13"/>
      <c r="AK1295" s="13"/>
      <c r="AL1295" s="13"/>
      <c r="AM1295" s="13"/>
      <c r="AN1295" s="13"/>
      <c r="AO1295" s="13"/>
      <c r="AP1295" s="13"/>
      <c r="AQ1295" s="13"/>
      <c r="AR1295" s="13"/>
      <c r="AS1295" s="13"/>
      <c r="AT1295" s="13"/>
      <c r="AU1295" s="13"/>
      <c r="AV1295" s="13"/>
      <c r="AW1295" s="13"/>
      <c r="AX1295" s="13"/>
      <c r="AY1295" s="13"/>
      <c r="AZ1295" s="13"/>
      <c r="BA1295" s="13"/>
      <c r="BB1295" s="13"/>
      <c r="BC1295" s="13"/>
      <c r="BD1295" s="13"/>
      <c r="BE1295" s="13"/>
      <c r="BF1295" s="35"/>
      <c r="BG1295" s="6"/>
      <c r="BQ1295" s="5"/>
      <c r="BX1295" s="6"/>
    </row>
    <row r="1296" spans="1:76" ht="12" customHeight="1" x14ac:dyDescent="0.15">
      <c r="A1296" s="1"/>
      <c r="O1296" s="6"/>
      <c r="W1296" s="6"/>
      <c r="Z1296" s="1"/>
      <c r="AA1296" s="2" t="s">
        <v>667</v>
      </c>
      <c r="AK1296" s="2" t="s">
        <v>781</v>
      </c>
      <c r="AL1296" s="930" t="s">
        <v>1319</v>
      </c>
      <c r="AM1296" s="930"/>
      <c r="AN1296" s="930"/>
      <c r="AO1296" s="930"/>
      <c r="AP1296" s="930"/>
      <c r="AQ1296" s="930"/>
      <c r="AR1296" s="930"/>
      <c r="AS1296" s="930"/>
      <c r="AT1296" s="930"/>
      <c r="AU1296" s="930"/>
      <c r="AV1296" s="930"/>
      <c r="AW1296" s="930"/>
      <c r="AX1296" s="930"/>
      <c r="AY1296" s="930"/>
      <c r="AZ1296" s="930"/>
      <c r="BA1296" s="2" t="s">
        <v>1318</v>
      </c>
      <c r="BD1296" s="2" t="s">
        <v>782</v>
      </c>
      <c r="BF1296" s="6"/>
      <c r="BG1296" s="6"/>
      <c r="BQ1296" s="5"/>
      <c r="BX1296" s="6"/>
    </row>
    <row r="1297" spans="1:76" ht="12" customHeight="1" x14ac:dyDescent="0.15">
      <c r="A1297" s="1"/>
      <c r="O1297" s="6"/>
      <c r="W1297" s="6"/>
      <c r="Z1297" s="42"/>
      <c r="AA1297" s="44" t="s">
        <v>668</v>
      </c>
      <c r="AB1297" s="44"/>
      <c r="AC1297" s="44"/>
      <c r="AD1297" s="44"/>
      <c r="AE1297" s="44"/>
      <c r="AF1297" s="44"/>
      <c r="AG1297" s="44"/>
      <c r="AH1297" s="44"/>
      <c r="AI1297" s="489"/>
      <c r="AJ1297" s="44"/>
      <c r="AK1297" s="44" t="s">
        <v>107</v>
      </c>
      <c r="AL1297" s="44"/>
      <c r="AM1297" s="44" t="s">
        <v>1317</v>
      </c>
      <c r="AN1297" s="44"/>
      <c r="AO1297" s="44"/>
      <c r="AP1297" s="44"/>
      <c r="AQ1297" s="44" t="s">
        <v>415</v>
      </c>
      <c r="AR1297" s="44"/>
      <c r="AS1297" s="44"/>
      <c r="AT1297" s="44"/>
      <c r="AU1297" s="44"/>
      <c r="AV1297" s="44"/>
      <c r="AW1297" s="44"/>
      <c r="AX1297" s="44"/>
      <c r="AY1297" s="44"/>
      <c r="AZ1297" s="44"/>
      <c r="BA1297" s="44"/>
      <c r="BB1297" s="44"/>
      <c r="BC1297" s="44"/>
      <c r="BD1297" s="44"/>
      <c r="BE1297" s="44"/>
      <c r="BF1297" s="45"/>
      <c r="BG1297" s="6"/>
      <c r="BQ1297" s="5"/>
      <c r="BX1297" s="6"/>
    </row>
    <row r="1298" spans="1:76" ht="12" customHeight="1" x14ac:dyDescent="0.15">
      <c r="A1298" s="1"/>
      <c r="O1298" s="6"/>
      <c r="W1298" s="6"/>
      <c r="BG1298" s="6"/>
      <c r="BQ1298" s="5"/>
      <c r="BX1298" s="6"/>
    </row>
    <row r="1299" spans="1:76" ht="12" customHeight="1" x14ac:dyDescent="0.15">
      <c r="A1299" s="14" t="s">
        <v>65</v>
      </c>
      <c r="C1299" s="2" t="s">
        <v>517</v>
      </c>
      <c r="O1299" s="6"/>
      <c r="W1299" s="6"/>
      <c r="X1299" s="39"/>
      <c r="BG1299" s="6"/>
      <c r="BQ1299" s="5"/>
      <c r="BX1299" s="6"/>
    </row>
    <row r="1300" spans="1:76" ht="12" customHeight="1" x14ac:dyDescent="0.15">
      <c r="A1300" s="1"/>
      <c r="D1300" s="957" t="s">
        <v>146</v>
      </c>
      <c r="E1300" s="957"/>
      <c r="F1300" s="957"/>
      <c r="G1300" s="957"/>
      <c r="H1300" s="957"/>
      <c r="I1300" s="957"/>
      <c r="J1300" s="957"/>
      <c r="K1300" s="957"/>
      <c r="L1300" s="957"/>
      <c r="M1300" s="957"/>
      <c r="N1300" s="957"/>
      <c r="O1300" s="958"/>
      <c r="P1300" s="1"/>
      <c r="Q1300" s="2" t="s">
        <v>12</v>
      </c>
      <c r="S1300" s="3" t="s">
        <v>14</v>
      </c>
      <c r="T1300" s="25"/>
      <c r="U1300" s="930" t="s">
        <v>13</v>
      </c>
      <c r="V1300" s="931"/>
      <c r="W1300" s="1034"/>
      <c r="X1300" s="3" t="s">
        <v>15</v>
      </c>
      <c r="Y1300" s="957" t="s">
        <v>116</v>
      </c>
      <c r="Z1300" s="957"/>
      <c r="AA1300" s="957"/>
      <c r="AB1300" s="957"/>
      <c r="AC1300" s="957"/>
      <c r="AD1300" s="957"/>
      <c r="AE1300" s="957"/>
      <c r="AF1300" s="957"/>
      <c r="AG1300" s="957"/>
      <c r="AH1300" s="957"/>
      <c r="AI1300" s="957"/>
      <c r="AJ1300" s="957"/>
      <c r="AK1300" s="957"/>
      <c r="AL1300" s="957"/>
      <c r="AM1300" s="957"/>
      <c r="AN1300" s="957"/>
      <c r="AO1300" s="957"/>
      <c r="AP1300" s="957"/>
      <c r="AQ1300" s="957"/>
      <c r="AR1300" s="957"/>
      <c r="AS1300" s="957"/>
      <c r="AT1300" s="957"/>
      <c r="AU1300" s="957"/>
      <c r="AV1300" s="957"/>
      <c r="AW1300" s="957"/>
      <c r="AX1300" s="957"/>
      <c r="AY1300" s="957"/>
      <c r="AZ1300" s="957"/>
      <c r="BA1300" s="957"/>
      <c r="BB1300" s="957"/>
      <c r="BC1300" s="957"/>
      <c r="BD1300" s="957"/>
      <c r="BE1300" s="957"/>
      <c r="BF1300" s="957"/>
      <c r="BG1300" s="958"/>
      <c r="BH1300" s="4" t="s">
        <v>482</v>
      </c>
      <c r="BQ1300" s="5"/>
      <c r="BX1300" s="6"/>
    </row>
    <row r="1301" spans="1:76" ht="12" customHeight="1" x14ac:dyDescent="0.15">
      <c r="A1301" s="1"/>
      <c r="D1301" s="957"/>
      <c r="E1301" s="957"/>
      <c r="F1301" s="957"/>
      <c r="G1301" s="957"/>
      <c r="H1301" s="957"/>
      <c r="I1301" s="957"/>
      <c r="J1301" s="957"/>
      <c r="K1301" s="957"/>
      <c r="L1301" s="957"/>
      <c r="M1301" s="957"/>
      <c r="N1301" s="957"/>
      <c r="O1301" s="958"/>
      <c r="W1301" s="6"/>
      <c r="Y1301" s="957"/>
      <c r="Z1301" s="957"/>
      <c r="AA1301" s="957"/>
      <c r="AB1301" s="957"/>
      <c r="AC1301" s="957"/>
      <c r="AD1301" s="957"/>
      <c r="AE1301" s="957"/>
      <c r="AF1301" s="957"/>
      <c r="AG1301" s="957"/>
      <c r="AH1301" s="957"/>
      <c r="AI1301" s="957"/>
      <c r="AJ1301" s="957"/>
      <c r="AK1301" s="957"/>
      <c r="AL1301" s="957"/>
      <c r="AM1301" s="957"/>
      <c r="AN1301" s="957"/>
      <c r="AO1301" s="957"/>
      <c r="AP1301" s="957"/>
      <c r="AQ1301" s="957"/>
      <c r="AR1301" s="957"/>
      <c r="AS1301" s="957"/>
      <c r="AT1301" s="957"/>
      <c r="AU1301" s="957"/>
      <c r="AV1301" s="957"/>
      <c r="AW1301" s="957"/>
      <c r="AX1301" s="957"/>
      <c r="AY1301" s="957"/>
      <c r="AZ1301" s="957"/>
      <c r="BA1301" s="957"/>
      <c r="BB1301" s="957"/>
      <c r="BC1301" s="957"/>
      <c r="BD1301" s="957"/>
      <c r="BE1301" s="957"/>
      <c r="BF1301" s="957"/>
      <c r="BG1301" s="958"/>
      <c r="BH1301" s="933" t="s">
        <v>115</v>
      </c>
      <c r="BI1301" s="933"/>
      <c r="BJ1301" s="933"/>
      <c r="BK1301" s="933"/>
      <c r="BL1301" s="933"/>
      <c r="BM1301" s="933"/>
      <c r="BN1301" s="933"/>
      <c r="BO1301" s="933"/>
      <c r="BP1301" s="933"/>
      <c r="BQ1301" s="934"/>
      <c r="BX1301" s="6"/>
    </row>
    <row r="1302" spans="1:76" ht="12" customHeight="1" x14ac:dyDescent="0.15">
      <c r="A1302" s="1"/>
      <c r="D1302" s="957"/>
      <c r="E1302" s="957"/>
      <c r="F1302" s="957"/>
      <c r="G1302" s="957"/>
      <c r="H1302" s="957"/>
      <c r="I1302" s="957"/>
      <c r="J1302" s="957"/>
      <c r="K1302" s="957"/>
      <c r="L1302" s="957"/>
      <c r="M1302" s="957"/>
      <c r="N1302" s="957"/>
      <c r="O1302" s="958"/>
      <c r="W1302" s="6"/>
      <c r="X1302" s="39"/>
      <c r="Y1302" s="2" t="s">
        <v>548</v>
      </c>
      <c r="BG1302" s="6"/>
      <c r="BH1302" s="933"/>
      <c r="BI1302" s="933"/>
      <c r="BJ1302" s="933"/>
      <c r="BK1302" s="933"/>
      <c r="BL1302" s="933"/>
      <c r="BM1302" s="933"/>
      <c r="BN1302" s="933"/>
      <c r="BO1302" s="933"/>
      <c r="BP1302" s="933"/>
      <c r="BQ1302" s="934"/>
      <c r="BX1302" s="6"/>
    </row>
    <row r="1303" spans="1:76" ht="12" customHeight="1" x14ac:dyDescent="0.15">
      <c r="A1303" s="1"/>
      <c r="O1303" s="6"/>
      <c r="W1303" s="6"/>
      <c r="X1303" s="39"/>
      <c r="Z1303" s="3" t="s">
        <v>14</v>
      </c>
      <c r="AA1303" s="2" t="s">
        <v>549</v>
      </c>
      <c r="BG1303" s="6"/>
      <c r="BQ1303" s="5"/>
      <c r="BX1303" s="6"/>
    </row>
    <row r="1304" spans="1:76" ht="12" customHeight="1" x14ac:dyDescent="0.15">
      <c r="A1304" s="1"/>
      <c r="O1304" s="6"/>
      <c r="W1304" s="6"/>
      <c r="X1304" s="39"/>
      <c r="Z1304" s="3" t="s">
        <v>14</v>
      </c>
      <c r="AA1304" s="2" t="s">
        <v>550</v>
      </c>
      <c r="BG1304" s="6"/>
      <c r="BQ1304" s="5"/>
      <c r="BX1304" s="6"/>
    </row>
    <row r="1305" spans="1:76" ht="12" customHeight="1" x14ac:dyDescent="0.15">
      <c r="A1305" s="1"/>
      <c r="O1305" s="6"/>
      <c r="W1305" s="6"/>
      <c r="X1305" s="39"/>
      <c r="Z1305" s="3" t="s">
        <v>14</v>
      </c>
      <c r="AA1305" s="2" t="s">
        <v>551</v>
      </c>
      <c r="BG1305" s="6"/>
      <c r="BH1305" s="20"/>
      <c r="BI1305" s="20"/>
      <c r="BJ1305" s="20"/>
      <c r="BK1305" s="20"/>
      <c r="BL1305" s="20"/>
      <c r="BM1305" s="20"/>
      <c r="BN1305" s="20"/>
      <c r="BO1305" s="20"/>
      <c r="BP1305" s="20"/>
      <c r="BQ1305" s="21"/>
      <c r="BX1305" s="6"/>
    </row>
    <row r="1306" spans="1:76" ht="12" customHeight="1" x14ac:dyDescent="0.15">
      <c r="A1306" s="1"/>
      <c r="O1306" s="6"/>
      <c r="W1306" s="6"/>
      <c r="X1306" s="39"/>
      <c r="Z1306" s="3" t="s">
        <v>14</v>
      </c>
      <c r="AA1306" s="2" t="s">
        <v>85</v>
      </c>
      <c r="BG1306" s="6"/>
      <c r="BH1306" s="20"/>
      <c r="BI1306" s="20"/>
      <c r="BJ1306" s="20"/>
      <c r="BK1306" s="20"/>
      <c r="BL1306" s="20"/>
      <c r="BM1306" s="20"/>
      <c r="BN1306" s="20"/>
      <c r="BO1306" s="20"/>
      <c r="BP1306" s="20"/>
      <c r="BQ1306" s="21"/>
      <c r="BX1306" s="6"/>
    </row>
    <row r="1307" spans="1:76" ht="12" customHeight="1" x14ac:dyDescent="0.15">
      <c r="A1307" s="1"/>
      <c r="O1307" s="6"/>
      <c r="W1307" s="6"/>
      <c r="X1307" s="39"/>
      <c r="Z1307" s="3" t="s">
        <v>14</v>
      </c>
      <c r="AA1307" s="2" t="s">
        <v>400</v>
      </c>
      <c r="BG1307" s="6"/>
      <c r="BH1307" s="20"/>
      <c r="BI1307" s="20"/>
      <c r="BJ1307" s="20"/>
      <c r="BK1307" s="20"/>
      <c r="BL1307" s="20"/>
      <c r="BM1307" s="20"/>
      <c r="BN1307" s="20"/>
      <c r="BO1307" s="20"/>
      <c r="BP1307" s="20"/>
      <c r="BQ1307" s="21"/>
      <c r="BX1307" s="6"/>
    </row>
    <row r="1308" spans="1:76" ht="12" customHeight="1" x14ac:dyDescent="0.15">
      <c r="A1308" s="1"/>
      <c r="O1308" s="6"/>
      <c r="W1308" s="6"/>
      <c r="X1308" s="39"/>
      <c r="Y1308" s="2" t="s">
        <v>401</v>
      </c>
      <c r="BG1308" s="6"/>
      <c r="BH1308" s="20"/>
      <c r="BI1308" s="20"/>
      <c r="BJ1308" s="20"/>
      <c r="BK1308" s="20"/>
      <c r="BL1308" s="20"/>
      <c r="BM1308" s="20"/>
      <c r="BN1308" s="20"/>
      <c r="BO1308" s="20"/>
      <c r="BP1308" s="20"/>
      <c r="BQ1308" s="21"/>
      <c r="BX1308" s="6"/>
    </row>
    <row r="1309" spans="1:76" ht="12" customHeight="1" x14ac:dyDescent="0.15">
      <c r="A1309" s="1"/>
      <c r="O1309" s="6"/>
      <c r="W1309" s="6"/>
      <c r="X1309" s="39"/>
      <c r="Z1309" s="3" t="s">
        <v>14</v>
      </c>
      <c r="AA1309" s="2" t="s">
        <v>160</v>
      </c>
      <c r="BG1309" s="6"/>
      <c r="BH1309" s="20"/>
      <c r="BI1309" s="20"/>
      <c r="BJ1309" s="20"/>
      <c r="BK1309" s="20"/>
      <c r="BL1309" s="20"/>
      <c r="BM1309" s="20"/>
      <c r="BN1309" s="20"/>
      <c r="BO1309" s="20"/>
      <c r="BP1309" s="20"/>
      <c r="BQ1309" s="21"/>
      <c r="BX1309" s="6"/>
    </row>
    <row r="1310" spans="1:76" ht="12" customHeight="1" x14ac:dyDescent="0.15">
      <c r="A1310" s="1"/>
      <c r="O1310" s="6"/>
      <c r="W1310" s="6"/>
      <c r="X1310" s="39"/>
      <c r="Z1310" s="3" t="s">
        <v>14</v>
      </c>
      <c r="AA1310" s="2" t="s">
        <v>161</v>
      </c>
      <c r="BG1310" s="6"/>
      <c r="BQ1310" s="5"/>
      <c r="BX1310" s="6"/>
    </row>
    <row r="1311" spans="1:76" ht="12" customHeight="1" x14ac:dyDescent="0.15">
      <c r="A1311" s="1"/>
      <c r="O1311" s="6"/>
      <c r="W1311" s="6"/>
      <c r="X1311" s="39"/>
      <c r="Z1311" s="3" t="s">
        <v>14</v>
      </c>
      <c r="AA1311" s="2" t="s">
        <v>162</v>
      </c>
      <c r="BG1311" s="6"/>
      <c r="BQ1311" s="5"/>
      <c r="BX1311" s="6"/>
    </row>
    <row r="1312" spans="1:76" ht="12" customHeight="1" x14ac:dyDescent="0.15">
      <c r="A1312" s="1"/>
      <c r="O1312" s="6"/>
      <c r="W1312" s="6"/>
      <c r="X1312" s="39"/>
      <c r="Z1312" s="3" t="s">
        <v>14</v>
      </c>
      <c r="AA1312" s="2" t="s">
        <v>19</v>
      </c>
      <c r="BG1312" s="6"/>
      <c r="BQ1312" s="5"/>
      <c r="BX1312" s="6"/>
    </row>
    <row r="1313" spans="1:76" ht="12" customHeight="1" x14ac:dyDescent="0.15">
      <c r="A1313" s="1"/>
      <c r="P1313" s="1"/>
      <c r="W1313" s="6"/>
      <c r="Z1313" s="3"/>
      <c r="BG1313" s="6"/>
      <c r="BQ1313" s="5"/>
      <c r="BX1313" s="6"/>
    </row>
    <row r="1314" spans="1:76" ht="12" customHeight="1" x14ac:dyDescent="0.15">
      <c r="A1314" s="42"/>
      <c r="B1314" s="43"/>
      <c r="C1314" s="43"/>
      <c r="D1314" s="44"/>
      <c r="E1314" s="44"/>
      <c r="F1314" s="44"/>
      <c r="G1314" s="44"/>
      <c r="H1314" s="44"/>
      <c r="I1314" s="44"/>
      <c r="J1314" s="44"/>
      <c r="K1314" s="44"/>
      <c r="L1314" s="44"/>
      <c r="M1314" s="44"/>
      <c r="N1314" s="44"/>
      <c r="O1314" s="44"/>
      <c r="P1314" s="42"/>
      <c r="Q1314" s="44"/>
      <c r="R1314" s="44"/>
      <c r="S1314" s="44"/>
      <c r="T1314" s="44"/>
      <c r="U1314" s="44"/>
      <c r="V1314" s="44"/>
      <c r="W1314" s="45"/>
      <c r="X1314" s="63"/>
      <c r="Y1314" s="44"/>
      <c r="Z1314" s="63"/>
      <c r="AA1314" s="44"/>
      <c r="AB1314" s="44"/>
      <c r="AC1314" s="44"/>
      <c r="AD1314" s="44"/>
      <c r="AE1314" s="44"/>
      <c r="AF1314" s="44"/>
      <c r="AG1314" s="44"/>
      <c r="AH1314" s="44"/>
      <c r="AI1314" s="489"/>
      <c r="AJ1314" s="44"/>
      <c r="AK1314" s="44"/>
      <c r="AL1314" s="44"/>
      <c r="AM1314" s="44"/>
      <c r="AN1314" s="44"/>
      <c r="AO1314" s="44"/>
      <c r="AP1314" s="44"/>
      <c r="AQ1314" s="44"/>
      <c r="AR1314" s="44"/>
      <c r="AS1314" s="44"/>
      <c r="AT1314" s="44"/>
      <c r="AU1314" s="44"/>
      <c r="AV1314" s="44"/>
      <c r="AW1314" s="44"/>
      <c r="AX1314" s="44"/>
      <c r="AY1314" s="44"/>
      <c r="AZ1314" s="44"/>
      <c r="BA1314" s="44"/>
      <c r="BB1314" s="44"/>
      <c r="BC1314" s="44"/>
      <c r="BD1314" s="44"/>
      <c r="BE1314" s="44"/>
      <c r="BF1314" s="44"/>
      <c r="BG1314" s="44"/>
      <c r="BH1314" s="97"/>
      <c r="BI1314" s="47"/>
      <c r="BJ1314" s="47"/>
      <c r="BK1314" s="47"/>
      <c r="BL1314" s="47"/>
      <c r="BM1314" s="47"/>
      <c r="BN1314" s="47"/>
      <c r="BO1314" s="47"/>
      <c r="BP1314" s="47"/>
      <c r="BQ1314" s="48"/>
      <c r="BR1314" s="44"/>
      <c r="BS1314" s="44"/>
      <c r="BT1314" s="44"/>
      <c r="BU1314" s="44"/>
      <c r="BV1314" s="44"/>
      <c r="BW1314" s="44"/>
      <c r="BX1314" s="45"/>
    </row>
  </sheetData>
  <mergeCells count="766">
    <mergeCell ref="Y1047:BF1047"/>
    <mergeCell ref="Y1045:BF1045"/>
    <mergeCell ref="Y1010:BG1012"/>
    <mergeCell ref="D543:O550"/>
    <mergeCell ref="Z548:BG550"/>
    <mergeCell ref="Y595:BG599"/>
    <mergeCell ref="Z551:BG552"/>
    <mergeCell ref="Y612:BG613"/>
    <mergeCell ref="Y634:BF635"/>
    <mergeCell ref="Y638:AJ638"/>
    <mergeCell ref="AP638:BA638"/>
    <mergeCell ref="AA617:BG618"/>
    <mergeCell ref="AN658:AO658"/>
    <mergeCell ref="AJ657:AQ657"/>
    <mergeCell ref="Y659:AA659"/>
    <mergeCell ref="AJ658:AK658"/>
    <mergeCell ref="AB659:AC659"/>
    <mergeCell ref="Y614:BG615"/>
    <mergeCell ref="Y631:BG632"/>
    <mergeCell ref="AK638:AO638"/>
    <mergeCell ref="AF658:AG658"/>
    <mergeCell ref="Y653:BG654"/>
    <mergeCell ref="AB657:AI657"/>
    <mergeCell ref="AO1009:BA1009"/>
    <mergeCell ref="D601:O603"/>
    <mergeCell ref="Y485:BG487"/>
    <mergeCell ref="Y532:BG534"/>
    <mergeCell ref="AV378:BF378"/>
    <mergeCell ref="Y419:BG424"/>
    <mergeCell ref="BH218:BQ219"/>
    <mergeCell ref="Z212:BG214"/>
    <mergeCell ref="BH209:BQ210"/>
    <mergeCell ref="Z215:BG216"/>
    <mergeCell ref="BH298:BQ299"/>
    <mergeCell ref="AU250:AV251"/>
    <mergeCell ref="AX250:AX251"/>
    <mergeCell ref="BH274:BQ275"/>
    <mergeCell ref="AJ355:AM355"/>
    <mergeCell ref="Z258:BG258"/>
    <mergeCell ref="Y282:BG285"/>
    <mergeCell ref="AA847:BG848"/>
    <mergeCell ref="Z853:BG854"/>
    <mergeCell ref="Y15:BG19"/>
    <mergeCell ref="BH12:BQ13"/>
    <mergeCell ref="BH14:BQ15"/>
    <mergeCell ref="AU358:AV358"/>
    <mergeCell ref="Z507:BG507"/>
    <mergeCell ref="Y524:BG525"/>
    <mergeCell ref="Y412:BG413"/>
    <mergeCell ref="Y450:BG451"/>
    <mergeCell ref="X1005:BG1006"/>
    <mergeCell ref="D363:O366"/>
    <mergeCell ref="Y331:BG332"/>
    <mergeCell ref="Y253:BG254"/>
    <mergeCell ref="Z604:BG606"/>
    <mergeCell ref="C629:O630"/>
    <mergeCell ref="Y466:BG469"/>
    <mergeCell ref="AW353:AX353"/>
    <mergeCell ref="BA355:BB355"/>
    <mergeCell ref="D538:O541"/>
    <mergeCell ref="U311:W311"/>
    <mergeCell ref="Y311:BG318"/>
    <mergeCell ref="Y260:BG260"/>
    <mergeCell ref="Y265:BG272"/>
    <mergeCell ref="Y339:BG340"/>
    <mergeCell ref="D381:O382"/>
    <mergeCell ref="U337:W337"/>
    <mergeCell ref="U363:W363"/>
    <mergeCell ref="U347:W347"/>
    <mergeCell ref="U384:W384"/>
    <mergeCell ref="E342:O345"/>
    <mergeCell ref="U342:W342"/>
    <mergeCell ref="Y675:BG675"/>
    <mergeCell ref="U667:W667"/>
    <mergeCell ref="U690:W690"/>
    <mergeCell ref="Y499:BG500"/>
    <mergeCell ref="Y517:BG517"/>
    <mergeCell ref="U649:W649"/>
    <mergeCell ref="BB638:BF638"/>
    <mergeCell ref="Y476:BG477"/>
    <mergeCell ref="Y481:BG481"/>
    <mergeCell ref="BH676:BQ677"/>
    <mergeCell ref="Y649:BG650"/>
    <mergeCell ref="AN659:AO659"/>
    <mergeCell ref="AF659:AG659"/>
    <mergeCell ref="Y676:BG681"/>
    <mergeCell ref="Y658:AA658"/>
    <mergeCell ref="Y670:BG672"/>
    <mergeCell ref="Y673:BG674"/>
    <mergeCell ref="U653:W653"/>
    <mergeCell ref="Y583:BG593"/>
    <mergeCell ref="Y482:AX482"/>
    <mergeCell ref="BH481:BQ482"/>
    <mergeCell ref="BH595:BQ596"/>
    <mergeCell ref="Y657:AA657"/>
    <mergeCell ref="AB658:AC658"/>
    <mergeCell ref="Y667:BG669"/>
    <mergeCell ref="BR70:BV72"/>
    <mergeCell ref="BH70:BQ71"/>
    <mergeCell ref="AT84:AV85"/>
    <mergeCell ref="AW84:AX85"/>
    <mergeCell ref="BD84:BE85"/>
    <mergeCell ref="AW78:AX79"/>
    <mergeCell ref="AY78:AZ79"/>
    <mergeCell ref="AT78:AV79"/>
    <mergeCell ref="BA78:BC79"/>
    <mergeCell ref="Y70:BG71"/>
    <mergeCell ref="Y78:AI79"/>
    <mergeCell ref="AR78:AS79"/>
    <mergeCell ref="AR84:AS85"/>
    <mergeCell ref="AJ84:AQ85"/>
    <mergeCell ref="AY84:AZ85"/>
    <mergeCell ref="BH222:BQ225"/>
    <mergeCell ref="Z234:BG234"/>
    <mergeCell ref="BH236:BQ237"/>
    <mergeCell ref="BH1116:BQ1117"/>
    <mergeCell ref="BH741:BQ743"/>
    <mergeCell ref="BH879:BQ882"/>
    <mergeCell ref="BH793:BQ794"/>
    <mergeCell ref="BH873:BQ874"/>
    <mergeCell ref="BH1010:BQ1012"/>
    <mergeCell ref="BH1039:BQ1040"/>
    <mergeCell ref="BH942:BQ943"/>
    <mergeCell ref="BH954:BQ955"/>
    <mergeCell ref="BH1051:BQ1052"/>
    <mergeCell ref="BH891:BQ892"/>
    <mergeCell ref="BH1026:BQ1027"/>
    <mergeCell ref="BH831:BQ832"/>
    <mergeCell ref="BH752:BQ754"/>
    <mergeCell ref="BH962:BQ963"/>
    <mergeCell ref="AY977:AZ977"/>
    <mergeCell ref="Y460:BG460"/>
    <mergeCell ref="AR1110:AS1110"/>
    <mergeCell ref="Y320:BG324"/>
    <mergeCell ref="Y298:BG305"/>
    <mergeCell ref="Z261:BG261"/>
    <mergeCell ref="D878:O882"/>
    <mergeCell ref="U877:W877"/>
    <mergeCell ref="Y910:BG911"/>
    <mergeCell ref="Z903:BG903"/>
    <mergeCell ref="U909:W909"/>
    <mergeCell ref="U942:W942"/>
    <mergeCell ref="D919:O924"/>
    <mergeCell ref="U919:W919"/>
    <mergeCell ref="Y884:BG885"/>
    <mergeCell ref="Z886:BG888"/>
    <mergeCell ref="AO939:AP939"/>
    <mergeCell ref="AI915:AM915"/>
    <mergeCell ref="Y879:BG880"/>
    <mergeCell ref="AR915:AS915"/>
    <mergeCell ref="Y874:BG877"/>
    <mergeCell ref="D895:O896"/>
    <mergeCell ref="D942:O944"/>
    <mergeCell ref="D901:O902"/>
    <mergeCell ref="AR939:AS939"/>
    <mergeCell ref="D911:O915"/>
    <mergeCell ref="U895:W895"/>
    <mergeCell ref="Z889:BG890"/>
    <mergeCell ref="Y882:BG883"/>
    <mergeCell ref="U878:W878"/>
    <mergeCell ref="U954:W954"/>
    <mergeCell ref="U966:W966"/>
    <mergeCell ref="D945:O947"/>
    <mergeCell ref="D961:O962"/>
    <mergeCell ref="AY980:AZ980"/>
    <mergeCell ref="Z978:AJ979"/>
    <mergeCell ref="AY978:AZ978"/>
    <mergeCell ref="AQ982:AV982"/>
    <mergeCell ref="AY982:AZ982"/>
    <mergeCell ref="Y964:BG965"/>
    <mergeCell ref="Z958:BG959"/>
    <mergeCell ref="C954:O956"/>
    <mergeCell ref="D966:O967"/>
    <mergeCell ref="D963:O964"/>
    <mergeCell ref="D968:O969"/>
    <mergeCell ref="U961:W961"/>
    <mergeCell ref="AY979:AZ979"/>
    <mergeCell ref="Y966:BG969"/>
    <mergeCell ref="Y947:BG948"/>
    <mergeCell ref="AY976:AZ976"/>
    <mergeCell ref="C995:O996"/>
    <mergeCell ref="U1030:W1030"/>
    <mergeCell ref="D1082:O1083"/>
    <mergeCell ref="U1023:W1023"/>
    <mergeCell ref="U973:W973"/>
    <mergeCell ref="D1014:O1018"/>
    <mergeCell ref="D1050:O1052"/>
    <mergeCell ref="D1058:O1058"/>
    <mergeCell ref="D1055:O1057"/>
    <mergeCell ref="D1039:O1040"/>
    <mergeCell ref="U1039:W1039"/>
    <mergeCell ref="D977:O978"/>
    <mergeCell ref="D1023:O1025"/>
    <mergeCell ref="U1014:W1014"/>
    <mergeCell ref="U1001:W1001"/>
    <mergeCell ref="D1029:N1032"/>
    <mergeCell ref="D973:O976"/>
    <mergeCell ref="U995:W995"/>
    <mergeCell ref="D987:O988"/>
    <mergeCell ref="D1096:O1097"/>
    <mergeCell ref="U1115:W1115"/>
    <mergeCell ref="D1090:O1093"/>
    <mergeCell ref="AI1110:AM1110"/>
    <mergeCell ref="AS1048:AT1048"/>
    <mergeCell ref="AP1048:AQ1048"/>
    <mergeCell ref="Y1090:BG1092"/>
    <mergeCell ref="AA1079:BF1080"/>
    <mergeCell ref="AA1070:BF1071"/>
    <mergeCell ref="Y1115:BG1116"/>
    <mergeCell ref="AA1101:BG1103"/>
    <mergeCell ref="AB1112:AF1112"/>
    <mergeCell ref="Y1057:BG1058"/>
    <mergeCell ref="Y1059:BG1064"/>
    <mergeCell ref="AG1112:AZ1112"/>
    <mergeCell ref="AG1107:AZ1107"/>
    <mergeCell ref="D1176:O1177"/>
    <mergeCell ref="C1129:O1131"/>
    <mergeCell ref="D1181:O1182"/>
    <mergeCell ref="D1185:O1187"/>
    <mergeCell ref="C1164:O1164"/>
    <mergeCell ref="D1165:O1172"/>
    <mergeCell ref="D1139:O1141"/>
    <mergeCell ref="D1143:O1144"/>
    <mergeCell ref="BH1301:BQ1302"/>
    <mergeCell ref="D1300:O1302"/>
    <mergeCell ref="U1300:W1300"/>
    <mergeCell ref="Y1300:BG1301"/>
    <mergeCell ref="U1269:W1269"/>
    <mergeCell ref="U1275:W1275"/>
    <mergeCell ref="AU1284:AV1284"/>
    <mergeCell ref="AR1296:AZ1296"/>
    <mergeCell ref="Y1275:BG1276"/>
    <mergeCell ref="AJ1281:AK1281"/>
    <mergeCell ref="BH1205:BQ1206"/>
    <mergeCell ref="Y1193:BG1196"/>
    <mergeCell ref="D1228:O1230"/>
    <mergeCell ref="D1234:O1235"/>
    <mergeCell ref="U1228:W1228"/>
    <mergeCell ref="U1234:W1234"/>
    <mergeCell ref="D1205:O1208"/>
    <mergeCell ref="AX1284:AY1284"/>
    <mergeCell ref="AL1296:AQ1296"/>
    <mergeCell ref="D1255:O1257"/>
    <mergeCell ref="D1242:O1243"/>
    <mergeCell ref="D1275:O1278"/>
    <mergeCell ref="U1242:W1242"/>
    <mergeCell ref="U1245:W1245"/>
    <mergeCell ref="AR1284:AS1284"/>
    <mergeCell ref="Y1236:BG1238"/>
    <mergeCell ref="Y1234:BG1235"/>
    <mergeCell ref="Z1247:BG1248"/>
    <mergeCell ref="U1210:W1210"/>
    <mergeCell ref="Y1242:BG1243"/>
    <mergeCell ref="Y1217:BG1219"/>
    <mergeCell ref="Y1228:BG1230"/>
    <mergeCell ref="Y1231:BG1232"/>
    <mergeCell ref="D1269:O1271"/>
    <mergeCell ref="D1245:O1247"/>
    <mergeCell ref="AL1282:BC1282"/>
    <mergeCell ref="AR1293:AZ1293"/>
    <mergeCell ref="D1217:O1225"/>
    <mergeCell ref="U1217:W1217"/>
    <mergeCell ref="AM1281:AN1281"/>
    <mergeCell ref="BH1255:BQ1256"/>
    <mergeCell ref="BH1246:BQ1247"/>
    <mergeCell ref="U1255:W1255"/>
    <mergeCell ref="D1251:O1252"/>
    <mergeCell ref="BH1269:BQ1270"/>
    <mergeCell ref="Y1265:AE1265"/>
    <mergeCell ref="BH1257:BQ1261"/>
    <mergeCell ref="D1210:O1216"/>
    <mergeCell ref="BH1218:BQ1219"/>
    <mergeCell ref="BH1220:BQ1220"/>
    <mergeCell ref="BH1229:BQ1230"/>
    <mergeCell ref="BH1235:BQ1236"/>
    <mergeCell ref="BH1210:BQ1211"/>
    <mergeCell ref="Y1221:BG1227"/>
    <mergeCell ref="AP1281:AQ1281"/>
    <mergeCell ref="AL1293:AQ1293"/>
    <mergeCell ref="U1251:W1251"/>
    <mergeCell ref="AF1282:AK1282"/>
    <mergeCell ref="AM1048:AN1048"/>
    <mergeCell ref="Y1200:BG1202"/>
    <mergeCell ref="Y1205:BG1211"/>
    <mergeCell ref="U1205:W1205"/>
    <mergeCell ref="AV1281:AW1281"/>
    <mergeCell ref="BB1281:BC1281"/>
    <mergeCell ref="AY1281:AZ1281"/>
    <mergeCell ref="Y1269:BG1270"/>
    <mergeCell ref="Y1272:BG1273"/>
    <mergeCell ref="U1206:W1206"/>
    <mergeCell ref="U1211:W1211"/>
    <mergeCell ref="Y1258:BG1259"/>
    <mergeCell ref="Y1255:BG1257"/>
    <mergeCell ref="Y1197:BG1199"/>
    <mergeCell ref="Y1170:BG1174"/>
    <mergeCell ref="U1185:W1185"/>
    <mergeCell ref="AO1189:AP1189"/>
    <mergeCell ref="AR1189:AS1189"/>
    <mergeCell ref="U1181:W1181"/>
    <mergeCell ref="Y1096:BG1098"/>
    <mergeCell ref="U1165:W1165"/>
    <mergeCell ref="U1143:W1143"/>
    <mergeCell ref="U1139:W1139"/>
    <mergeCell ref="U1090:W1090"/>
    <mergeCell ref="U1055:W1055"/>
    <mergeCell ref="U1034:W1034"/>
    <mergeCell ref="U1096:W1096"/>
    <mergeCell ref="U1082:W1082"/>
    <mergeCell ref="U1127:W1127"/>
    <mergeCell ref="U1050:W1050"/>
    <mergeCell ref="D1127:O1128"/>
    <mergeCell ref="A1:O2"/>
    <mergeCell ref="P1:W2"/>
    <mergeCell ref="D5:O8"/>
    <mergeCell ref="U5:W5"/>
    <mergeCell ref="U11:W11"/>
    <mergeCell ref="D11:O14"/>
    <mergeCell ref="D15:O21"/>
    <mergeCell ref="U543:W543"/>
    <mergeCell ref="U381:W381"/>
    <mergeCell ref="U601:W601"/>
    <mergeCell ref="U253:W253"/>
    <mergeCell ref="U331:W331"/>
    <mergeCell ref="U538:W538"/>
    <mergeCell ref="U199:W199"/>
    <mergeCell ref="U70:W70"/>
    <mergeCell ref="D134:O136"/>
    <mergeCell ref="D113:O114"/>
    <mergeCell ref="U56:W56"/>
    <mergeCell ref="D1115:O1116"/>
    <mergeCell ref="D909:O910"/>
    <mergeCell ref="D1034:O1036"/>
    <mergeCell ref="U987:W987"/>
    <mergeCell ref="D1001:O1009"/>
    <mergeCell ref="BR1:BX2"/>
    <mergeCell ref="X1:BG2"/>
    <mergeCell ref="BH1:BQ2"/>
    <mergeCell ref="Y5:BG7"/>
    <mergeCell ref="Y11:BG13"/>
    <mergeCell ref="Y9:BF10"/>
    <mergeCell ref="U871:W871"/>
    <mergeCell ref="D384:O386"/>
    <mergeCell ref="D347:O350"/>
    <mergeCell ref="D846:O847"/>
    <mergeCell ref="U817:W817"/>
    <mergeCell ref="D871:O873"/>
    <mergeCell ref="U801:W801"/>
    <mergeCell ref="Y801:BG802"/>
    <mergeCell ref="Y813:BG814"/>
    <mergeCell ref="AI805:AQ805"/>
    <mergeCell ref="AF785:AR789"/>
    <mergeCell ref="U793:W793"/>
    <mergeCell ref="U813:W813"/>
    <mergeCell ref="Y797:AD797"/>
    <mergeCell ref="Y793:BF795"/>
    <mergeCell ref="Y805:AH805"/>
    <mergeCell ref="U830:W830"/>
    <mergeCell ref="Y32:BG34"/>
    <mergeCell ref="BH34:BQ34"/>
    <mergeCell ref="BH22:BQ22"/>
    <mergeCell ref="AF61:AK62"/>
    <mergeCell ref="AM58:AV58"/>
    <mergeCell ref="AM59:AV59"/>
    <mergeCell ref="Y52:BG52"/>
    <mergeCell ref="AX59:BF59"/>
    <mergeCell ref="BH38:BQ39"/>
    <mergeCell ref="BH57:BQ58"/>
    <mergeCell ref="AU57:AV57"/>
    <mergeCell ref="AR57:AS57"/>
    <mergeCell ref="AX58:BF58"/>
    <mergeCell ref="AL61:BF62"/>
    <mergeCell ref="Y60:AE62"/>
    <mergeCell ref="AL57:AP57"/>
    <mergeCell ref="AU60:AV60"/>
    <mergeCell ref="AJ28:AK28"/>
    <mergeCell ref="AM28:AN28"/>
    <mergeCell ref="AJ25:AK25"/>
    <mergeCell ref="AM25:AN25"/>
    <mergeCell ref="Y20:BG23"/>
    <mergeCell ref="BH23:BQ23"/>
    <mergeCell ref="BH25:BQ25"/>
    <mergeCell ref="BH60:BQ61"/>
    <mergeCell ref="AZ353:BA353"/>
    <mergeCell ref="AR353:AU353"/>
    <mergeCell ref="Y307:BG309"/>
    <mergeCell ref="Z262:BG262"/>
    <mergeCell ref="Z226:BG226"/>
    <mergeCell ref="AL358:AM358"/>
    <mergeCell ref="Z244:BG244"/>
    <mergeCell ref="Z243:BG243"/>
    <mergeCell ref="Y347:BG348"/>
    <mergeCell ref="AU357:AV357"/>
    <mergeCell ref="Z238:BG238"/>
    <mergeCell ref="Z237:BG237"/>
    <mergeCell ref="Y274:BG280"/>
    <mergeCell ref="Y328:BG329"/>
    <mergeCell ref="Y256:BG256"/>
    <mergeCell ref="Y139:BG141"/>
    <mergeCell ref="Y169:BG171"/>
    <mergeCell ref="Y178:BG181"/>
    <mergeCell ref="Y187:BG189"/>
    <mergeCell ref="Y157:BG158"/>
    <mergeCell ref="Z236:BG236"/>
    <mergeCell ref="Y195:BG196"/>
    <mergeCell ref="Y199:BG201"/>
    <mergeCell ref="Y208:BG208"/>
    <mergeCell ref="Y203:BG206"/>
    <mergeCell ref="AU228:AV229"/>
    <mergeCell ref="Z223:BG224"/>
    <mergeCell ref="Z217:BG217"/>
    <mergeCell ref="AX228:AX229"/>
    <mergeCell ref="Z218:BG219"/>
    <mergeCell ref="Z221:BG221"/>
    <mergeCell ref="Z222:BG222"/>
    <mergeCell ref="Y142:BG144"/>
    <mergeCell ref="Z235:BG235"/>
    <mergeCell ref="Z210:BG210"/>
    <mergeCell ref="Z220:BG220"/>
    <mergeCell ref="U256:W256"/>
    <mergeCell ref="U127:W127"/>
    <mergeCell ref="U134:W134"/>
    <mergeCell ref="U392:W392"/>
    <mergeCell ref="AW354:AX354"/>
    <mergeCell ref="AR355:AS355"/>
    <mergeCell ref="Z414:BG415"/>
    <mergeCell ref="AV376:BF376"/>
    <mergeCell ref="BB359:BC359"/>
    <mergeCell ref="Z370:BG371"/>
    <mergeCell ref="AL359:AM359"/>
    <mergeCell ref="Y384:BG385"/>
    <mergeCell ref="AZ375:BA375"/>
    <mergeCell ref="AR375:AU375"/>
    <mergeCell ref="AZ354:BA354"/>
    <mergeCell ref="AJ376:AT376"/>
    <mergeCell ref="Z242:BG242"/>
    <mergeCell ref="U130:W130"/>
    <mergeCell ref="Z247:BG247"/>
    <mergeCell ref="Y337:BG338"/>
    <mergeCell ref="BE153:BE154"/>
    <mergeCell ref="Y325:BG327"/>
    <mergeCell ref="Y400:BG407"/>
    <mergeCell ref="Z166:BG167"/>
    <mergeCell ref="D56:O57"/>
    <mergeCell ref="D32:O33"/>
    <mergeCell ref="U32:W32"/>
    <mergeCell ref="U82:W82"/>
    <mergeCell ref="U64:W64"/>
    <mergeCell ref="D76:O79"/>
    <mergeCell ref="D82:O84"/>
    <mergeCell ref="U89:W89"/>
    <mergeCell ref="D52:O54"/>
    <mergeCell ref="U52:W52"/>
    <mergeCell ref="D70:O72"/>
    <mergeCell ref="U76:W76"/>
    <mergeCell ref="U113:W113"/>
    <mergeCell ref="U124:W124"/>
    <mergeCell ref="D139:O143"/>
    <mergeCell ref="U191:W191"/>
    <mergeCell ref="D199:O200"/>
    <mergeCell ref="D203:O204"/>
    <mergeCell ref="U187:W187"/>
    <mergeCell ref="D187:O188"/>
    <mergeCell ref="D152:O154"/>
    <mergeCell ref="D182:O183"/>
    <mergeCell ref="D124:O125"/>
    <mergeCell ref="U95:W95"/>
    <mergeCell ref="D130:O131"/>
    <mergeCell ref="D89:O92"/>
    <mergeCell ref="D195:O196"/>
    <mergeCell ref="U157:W157"/>
    <mergeCell ref="U139:W139"/>
    <mergeCell ref="D298:O302"/>
    <mergeCell ref="U274:W274"/>
    <mergeCell ref="E337:O340"/>
    <mergeCell ref="U286:W286"/>
    <mergeCell ref="D274:O279"/>
    <mergeCell ref="U152:W152"/>
    <mergeCell ref="U195:W195"/>
    <mergeCell ref="D260:O262"/>
    <mergeCell ref="U260:W260"/>
    <mergeCell ref="U298:W298"/>
    <mergeCell ref="D256:O258"/>
    <mergeCell ref="D191:O192"/>
    <mergeCell ref="D157:O161"/>
    <mergeCell ref="U182:W182"/>
    <mergeCell ref="U203:W203"/>
    <mergeCell ref="D253:O254"/>
    <mergeCell ref="D311:O315"/>
    <mergeCell ref="E331:O335"/>
    <mergeCell ref="BH1166:BQ1167"/>
    <mergeCell ref="AQ1152:AR1152"/>
    <mergeCell ref="BH1128:BQ1129"/>
    <mergeCell ref="AT1156:AU1156"/>
    <mergeCell ref="AP1155:AQ1155"/>
    <mergeCell ref="AQ1156:AR1156"/>
    <mergeCell ref="Y1147:BD1147"/>
    <mergeCell ref="AM1155:AN1155"/>
    <mergeCell ref="Y1165:BG1169"/>
    <mergeCell ref="AT1152:AU1152"/>
    <mergeCell ref="AK1150:BF1150"/>
    <mergeCell ref="AW1152:AX1152"/>
    <mergeCell ref="AW1156:AX1156"/>
    <mergeCell ref="AS1155:AT1155"/>
    <mergeCell ref="Y1127:BG1128"/>
    <mergeCell ref="U1176:W1176"/>
    <mergeCell ref="Y1176:BG1178"/>
    <mergeCell ref="Y1181:BG1182"/>
    <mergeCell ref="AL939:AM939"/>
    <mergeCell ref="Y934:BG935"/>
    <mergeCell ref="Y692:BG693"/>
    <mergeCell ref="AO915:AP915"/>
    <mergeCell ref="Y134:BG135"/>
    <mergeCell ref="AE736:BG737"/>
    <mergeCell ref="AF777:AR778"/>
    <mergeCell ref="AA758:BG759"/>
    <mergeCell ref="AF775:AR776"/>
    <mergeCell ref="AT718:AU719"/>
    <mergeCell ref="Z768:AD769"/>
    <mergeCell ref="AE730:BG731"/>
    <mergeCell ref="AA742:BG743"/>
    <mergeCell ref="AM718:AN719"/>
    <mergeCell ref="AE728:BG729"/>
    <mergeCell ref="AS782:BF783"/>
    <mergeCell ref="AA716:AQ717"/>
    <mergeCell ref="AE782:AR784"/>
    <mergeCell ref="AS768:BF770"/>
    <mergeCell ref="Z771:AD772"/>
    <mergeCell ref="Y454:BG455"/>
    <mergeCell ref="Y130:BG131"/>
    <mergeCell ref="BD78:BE79"/>
    <mergeCell ref="AU117:AV117"/>
    <mergeCell ref="Y127:BG129"/>
    <mergeCell ref="BA84:BC85"/>
    <mergeCell ref="AA99:BG100"/>
    <mergeCell ref="AA97:BG98"/>
    <mergeCell ref="AP121:BF121"/>
    <mergeCell ref="AA103:BG104"/>
    <mergeCell ref="Y84:AI85"/>
    <mergeCell ref="AJ78:AQ79"/>
    <mergeCell ref="Y89:BG92"/>
    <mergeCell ref="Y113:BG114"/>
    <mergeCell ref="AO117:AS117"/>
    <mergeCell ref="AP118:BF118"/>
    <mergeCell ref="AP119:BF119"/>
    <mergeCell ref="AX117:AY117"/>
    <mergeCell ref="Z119:AN121"/>
    <mergeCell ref="AO122:AS122"/>
    <mergeCell ref="AU122:AV122"/>
    <mergeCell ref="AX122:AY122"/>
    <mergeCell ref="AP120:BF120"/>
    <mergeCell ref="Z245:BG246"/>
    <mergeCell ref="Y233:BG233"/>
    <mergeCell ref="Y427:BG430"/>
    <mergeCell ref="AV377:BF377"/>
    <mergeCell ref="Y153:AY154"/>
    <mergeCell ref="Y395:BG396"/>
    <mergeCell ref="Y381:BG382"/>
    <mergeCell ref="Z416:BG417"/>
    <mergeCell ref="Y418:BG418"/>
    <mergeCell ref="Y351:AH352"/>
    <mergeCell ref="AR354:AU354"/>
    <mergeCell ref="Y342:BG345"/>
    <mergeCell ref="AL357:AM357"/>
    <mergeCell ref="BD355:BE355"/>
    <mergeCell ref="BB357:BC357"/>
    <mergeCell ref="Y182:BG184"/>
    <mergeCell ref="BB153:BC154"/>
    <mergeCell ref="Z162:BG163"/>
    <mergeCell ref="AW375:AX375"/>
    <mergeCell ref="Z161:BG161"/>
    <mergeCell ref="Z239:BG240"/>
    <mergeCell ref="Y333:BG334"/>
    <mergeCell ref="Y335:BG336"/>
    <mergeCell ref="AV355:AY355"/>
    <mergeCell ref="BH257:BQ258"/>
    <mergeCell ref="BH454:BQ454"/>
    <mergeCell ref="BH153:BQ154"/>
    <mergeCell ref="BH64:BQ65"/>
    <mergeCell ref="BH261:BQ262"/>
    <mergeCell ref="BH325:BQ326"/>
    <mergeCell ref="BH338:BQ339"/>
    <mergeCell ref="BH366:BQ369"/>
    <mergeCell ref="BH452:BQ453"/>
    <mergeCell ref="BH172:BQ172"/>
    <mergeCell ref="BH139:BQ140"/>
    <mergeCell ref="BH213:BQ214"/>
    <mergeCell ref="BH211:BQ212"/>
    <mergeCell ref="BH234:BQ235"/>
    <mergeCell ref="BH216:BQ217"/>
    <mergeCell ref="BH286:BQ287"/>
    <mergeCell ref="BH332:BQ333"/>
    <mergeCell ref="BH244:BQ246"/>
    <mergeCell ref="BH239:BQ240"/>
    <mergeCell ref="BH342:BQ343"/>
    <mergeCell ref="BH311:BQ312"/>
    <mergeCell ref="BH130:BQ131"/>
    <mergeCell ref="BH142:BQ143"/>
    <mergeCell ref="BH408:BQ409"/>
    <mergeCell ref="AL356:AM356"/>
    <mergeCell ref="AK866:AO866"/>
    <mergeCell ref="AS779:BF780"/>
    <mergeCell ref="Y624:BG626"/>
    <mergeCell ref="Y712:BG715"/>
    <mergeCell ref="Y491:BG492"/>
    <mergeCell ref="Y830:BG832"/>
    <mergeCell ref="Z508:BG510"/>
    <mergeCell ref="Y470:BG474"/>
    <mergeCell ref="Z779:AD781"/>
    <mergeCell ref="Y392:BG393"/>
    <mergeCell ref="Y456:BG456"/>
    <mergeCell ref="BB358:BC358"/>
    <mergeCell ref="Z506:BG506"/>
    <mergeCell ref="AJ377:AT377"/>
    <mergeCell ref="AJ378:AT378"/>
    <mergeCell ref="Y439:BG443"/>
    <mergeCell ref="Y366:BG368"/>
    <mergeCell ref="Y462:BG464"/>
    <mergeCell ref="AA746:BG748"/>
    <mergeCell ref="AJ659:AK659"/>
    <mergeCell ref="Y709:BG710"/>
    <mergeCell ref="AF773:AR774"/>
    <mergeCell ref="AE768:AR769"/>
    <mergeCell ref="D817:O819"/>
    <mergeCell ref="D823:O825"/>
    <mergeCell ref="U823:W823"/>
    <mergeCell ref="AS784:BF785"/>
    <mergeCell ref="AA755:BG757"/>
    <mergeCell ref="AD733:BG733"/>
    <mergeCell ref="AO355:AP355"/>
    <mergeCell ref="Y522:AT522"/>
    <mergeCell ref="C793:O797"/>
    <mergeCell ref="D813:O814"/>
    <mergeCell ref="C801:N802"/>
    <mergeCell ref="AE796:BG797"/>
    <mergeCell ref="Y796:AD796"/>
    <mergeCell ref="D704:O707"/>
    <mergeCell ref="D709:O711"/>
    <mergeCell ref="D690:O692"/>
    <mergeCell ref="D631:O632"/>
    <mergeCell ref="D653:O654"/>
    <mergeCell ref="D649:O650"/>
    <mergeCell ref="D667:O668"/>
    <mergeCell ref="Y459:BG459"/>
    <mergeCell ref="Y496:BG496"/>
    <mergeCell ref="Y408:BG409"/>
    <mergeCell ref="Y494:BG495"/>
    <mergeCell ref="C848:O849"/>
    <mergeCell ref="Y431:BG436"/>
    <mergeCell ref="Y458:BG458"/>
    <mergeCell ref="Y465:BG465"/>
    <mergeCell ref="Z761:BG765"/>
    <mergeCell ref="Y475:AF475"/>
    <mergeCell ref="Y497:BG497"/>
    <mergeCell ref="Y457:BG457"/>
    <mergeCell ref="Y461:BG461"/>
    <mergeCell ref="U846:W846"/>
    <mergeCell ref="AP843:AV843"/>
    <mergeCell ref="AK841:AO841"/>
    <mergeCell ref="AK843:AO843"/>
    <mergeCell ref="AS844:AT844"/>
    <mergeCell ref="D837:O838"/>
    <mergeCell ref="U837:W837"/>
    <mergeCell ref="AA837:BG838"/>
    <mergeCell ref="AP841:AV841"/>
    <mergeCell ref="C839:O840"/>
    <mergeCell ref="C833:O834"/>
    <mergeCell ref="D830:O832"/>
    <mergeCell ref="U709:W709"/>
    <mergeCell ref="U704:W704"/>
    <mergeCell ref="U631:W631"/>
    <mergeCell ref="AO1016:BA1016"/>
    <mergeCell ref="Y1017:BG1020"/>
    <mergeCell ref="BH671:BQ672"/>
    <mergeCell ref="Z790:BF791"/>
    <mergeCell ref="Y64:BG67"/>
    <mergeCell ref="D64:O66"/>
    <mergeCell ref="Y520:AT520"/>
    <mergeCell ref="AB576:AU576"/>
    <mergeCell ref="AA622:BG623"/>
    <mergeCell ref="AU359:AV359"/>
    <mergeCell ref="Y363:BG364"/>
    <mergeCell ref="Y518:AW518"/>
    <mergeCell ref="Y444:BG449"/>
    <mergeCell ref="Y501:BG501"/>
    <mergeCell ref="AX529:BG530"/>
    <mergeCell ref="Z570:BG571"/>
    <mergeCell ref="AX527:BG528"/>
    <mergeCell ref="Y502:BG504"/>
    <mergeCell ref="Y521:AT521"/>
    <mergeCell ref="X582:BG582"/>
    <mergeCell ref="D286:O291"/>
    <mergeCell ref="Y286:BG293"/>
    <mergeCell ref="Y294:BG296"/>
    <mergeCell ref="Y956:BG957"/>
    <mergeCell ref="AO1002:BA1002"/>
    <mergeCell ref="AY981:AZ981"/>
    <mergeCell ref="Z970:BG970"/>
    <mergeCell ref="Y1082:BF1083"/>
    <mergeCell ref="BH1017:BQ1018"/>
    <mergeCell ref="BH583:BQ584"/>
    <mergeCell ref="BH635:BQ636"/>
    <mergeCell ref="BH838:BQ839"/>
    <mergeCell ref="Y1055:BG1056"/>
    <mergeCell ref="Y1039:BG1039"/>
    <mergeCell ref="Y1050:BG1051"/>
    <mergeCell ref="AB718:AL718"/>
    <mergeCell ref="AV718:BA719"/>
    <mergeCell ref="AT772:BF774"/>
    <mergeCell ref="AP866:AV866"/>
    <mergeCell ref="Z891:BG893"/>
    <mergeCell ref="Y927:BG933"/>
    <mergeCell ref="BH847:BQ848"/>
    <mergeCell ref="Y1023:BG1025"/>
    <mergeCell ref="BH1030:BQ1032"/>
    <mergeCell ref="Y1030:BG1031"/>
    <mergeCell ref="AO1015:BA1015"/>
    <mergeCell ref="Y993:BG994"/>
    <mergeCell ref="Y961:BG963"/>
    <mergeCell ref="BH637:BQ638"/>
    <mergeCell ref="AA749:BG750"/>
    <mergeCell ref="AB719:AL719"/>
    <mergeCell ref="AF771:AR772"/>
    <mergeCell ref="AA753:BG754"/>
    <mergeCell ref="Y608:BG611"/>
    <mergeCell ref="Y519:AT519"/>
    <mergeCell ref="Y562:BG565"/>
    <mergeCell ref="Y601:BG603"/>
    <mergeCell ref="BH614:BQ617"/>
    <mergeCell ref="AO718:AS719"/>
    <mergeCell ref="Y942:BG943"/>
    <mergeCell ref="Y872:BG873"/>
    <mergeCell ref="Z976:AJ977"/>
    <mergeCell ref="AK865:AO865"/>
    <mergeCell ref="Z855:BG855"/>
    <mergeCell ref="AP865:AV865"/>
    <mergeCell ref="Z858:BG859"/>
    <mergeCell ref="Y851:BG852"/>
    <mergeCell ref="Y995:BG996"/>
    <mergeCell ref="Y919:BG921"/>
    <mergeCell ref="Y923:BG925"/>
    <mergeCell ref="Z862:BG863"/>
    <mergeCell ref="BH404:BQ405"/>
    <mergeCell ref="AA849:BG850"/>
    <mergeCell ref="AB1107:AF1107"/>
    <mergeCell ref="AO1110:AP1110"/>
    <mergeCell ref="BH524:BQ525"/>
    <mergeCell ref="BH469:BQ475"/>
    <mergeCell ref="BJ477:BM477"/>
    <mergeCell ref="BH455:BQ455"/>
    <mergeCell ref="BH559:BQ561"/>
    <mergeCell ref="BH554:BQ555"/>
    <mergeCell ref="BH556:BQ557"/>
    <mergeCell ref="BJ468:BM468"/>
    <mergeCell ref="BH419:BQ424"/>
    <mergeCell ref="Z554:BG555"/>
    <mergeCell ref="Y579:BG580"/>
    <mergeCell ref="Y543:BG544"/>
    <mergeCell ref="Y498:BG498"/>
    <mergeCell ref="Y493:BG493"/>
    <mergeCell ref="Y987:BG991"/>
    <mergeCell ref="Y1046:BF1046"/>
    <mergeCell ref="X1004:AM1004"/>
    <mergeCell ref="AK844:AQ844"/>
    <mergeCell ref="Y1044:BF1044"/>
    <mergeCell ref="X1007:BG1008"/>
  </mergeCells>
  <phoneticPr fontId="1"/>
  <printOptions horizontalCentered="1"/>
  <pageMargins left="0.19685039370078741" right="0.19685039370078741" top="0.62992125984251968" bottom="0" header="0.31496062992125984" footer="0"/>
  <pageSetup paperSize="9" scale="93" fitToWidth="0" fitToHeight="0" orientation="landscape" cellComments="asDisplayed" r:id="rId1"/>
  <headerFooter alignWithMargins="0">
    <oddFooter>&amp;C&amp;"ＭＳ ゴシック,標準"&amp;8保育所運営管理　&amp;P</oddFooter>
  </headerFooter>
  <rowBreaks count="31" manualBreakCount="31">
    <brk id="50" max="16383" man="1"/>
    <brk id="93" max="16383" man="1"/>
    <brk id="137" max="16383" man="1"/>
    <brk id="185" max="16383" man="1"/>
    <brk id="231" max="75" man="1"/>
    <brk id="272" max="16383" man="1"/>
    <brk id="318" max="75" man="1"/>
    <brk id="361" max="16383" man="1"/>
    <brk id="388" max="16383" man="1"/>
    <brk id="437" max="75" man="1"/>
    <brk id="479" max="75" man="1"/>
    <brk id="516" max="75" man="1"/>
    <brk id="535" max="16383" man="1"/>
    <brk id="581" max="16383" man="1"/>
    <brk id="627" max="75" man="1"/>
    <brk id="663" max="75" man="1"/>
    <brk id="701" max="16383" man="1"/>
    <brk id="744" max="16383" man="1"/>
    <brk id="791" max="16383" man="1"/>
    <brk id="826" max="75" man="1"/>
    <brk id="868" max="75" man="1"/>
    <brk id="907" max="75" man="1"/>
    <brk id="951" max="75" man="1"/>
    <brk id="997" max="75" man="1"/>
    <brk id="1037" max="75" man="1"/>
    <brk id="1086" max="75" man="1"/>
    <brk id="1123" max="75" man="1"/>
    <brk id="1162" max="75" man="1"/>
    <brk id="1203" max="75" man="1"/>
    <brk id="1239" max="75" man="1"/>
    <brk id="12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1027">
              <controlPr defaultSize="0" autoFill="0" autoLine="0" autoPict="0">
                <anchor moveWithCells="1">
                  <from>
                    <xdr:col>37</xdr:col>
                    <xdr:colOff>104775</xdr:colOff>
                    <xdr:row>58</xdr:row>
                    <xdr:rowOff>123825</xdr:rowOff>
                  </from>
                  <to>
                    <xdr:col>39</xdr:col>
                    <xdr:colOff>123825</xdr:colOff>
                    <xdr:row>60</xdr:row>
                    <xdr:rowOff>38100</xdr:rowOff>
                  </to>
                </anchor>
              </controlPr>
            </control>
          </mc:Choice>
        </mc:AlternateContent>
        <mc:AlternateContent xmlns:mc="http://schemas.openxmlformats.org/markup-compatibility/2006">
          <mc:Choice Requires="x14">
            <control shapeId="15364" r:id="rId5" name="Check Box 1028">
              <controlPr defaultSize="0" autoFill="0" autoLine="0" autoPict="0">
                <anchor moveWithCells="1">
                  <from>
                    <xdr:col>42</xdr:col>
                    <xdr:colOff>95250</xdr:colOff>
                    <xdr:row>58</xdr:row>
                    <xdr:rowOff>123825</xdr:rowOff>
                  </from>
                  <to>
                    <xdr:col>44</xdr:col>
                    <xdr:colOff>114300</xdr:colOff>
                    <xdr:row>60</xdr:row>
                    <xdr:rowOff>38100</xdr:rowOff>
                  </to>
                </anchor>
              </controlPr>
            </control>
          </mc:Choice>
        </mc:AlternateContent>
        <mc:AlternateContent xmlns:mc="http://schemas.openxmlformats.org/markup-compatibility/2006">
          <mc:Choice Requires="x14">
            <control shapeId="15377" r:id="rId6" name="Check Box 1041">
              <controlPr defaultSize="0" autoFill="0" autoLine="0" autoPict="0">
                <anchor moveWithCells="1">
                  <from>
                    <xdr:col>34</xdr:col>
                    <xdr:colOff>114300</xdr:colOff>
                    <xdr:row>352</xdr:row>
                    <xdr:rowOff>123825</xdr:rowOff>
                  </from>
                  <to>
                    <xdr:col>36</xdr:col>
                    <xdr:colOff>133350</xdr:colOff>
                    <xdr:row>354</xdr:row>
                    <xdr:rowOff>38100</xdr:rowOff>
                  </to>
                </anchor>
              </controlPr>
            </control>
          </mc:Choice>
        </mc:AlternateContent>
        <mc:AlternateContent xmlns:mc="http://schemas.openxmlformats.org/markup-compatibility/2006">
          <mc:Choice Requires="x14">
            <control shapeId="15378" r:id="rId7" name="Check Box 1042">
              <controlPr defaultSize="0" autoFill="0" autoLine="0" autoPict="0">
                <anchor moveWithCells="1">
                  <from>
                    <xdr:col>55</xdr:col>
                    <xdr:colOff>104775</xdr:colOff>
                    <xdr:row>352</xdr:row>
                    <xdr:rowOff>123825</xdr:rowOff>
                  </from>
                  <to>
                    <xdr:col>57</xdr:col>
                    <xdr:colOff>123825</xdr:colOff>
                    <xdr:row>354</xdr:row>
                    <xdr:rowOff>38100</xdr:rowOff>
                  </to>
                </anchor>
              </controlPr>
            </control>
          </mc:Choice>
        </mc:AlternateContent>
        <mc:AlternateContent xmlns:mc="http://schemas.openxmlformats.org/markup-compatibility/2006">
          <mc:Choice Requires="x14">
            <control shapeId="15379" r:id="rId8" name="Check Box 1043">
              <controlPr defaultSize="0" autoFill="0" autoLine="0" autoPict="0">
                <anchor moveWithCells="1">
                  <from>
                    <xdr:col>34</xdr:col>
                    <xdr:colOff>114300</xdr:colOff>
                    <xdr:row>349</xdr:row>
                    <xdr:rowOff>123825</xdr:rowOff>
                  </from>
                  <to>
                    <xdr:col>36</xdr:col>
                    <xdr:colOff>133350</xdr:colOff>
                    <xdr:row>351</xdr:row>
                    <xdr:rowOff>38100</xdr:rowOff>
                  </to>
                </anchor>
              </controlPr>
            </control>
          </mc:Choice>
        </mc:AlternateContent>
        <mc:AlternateContent xmlns:mc="http://schemas.openxmlformats.org/markup-compatibility/2006">
          <mc:Choice Requires="x14">
            <control shapeId="15380" r:id="rId9" name="Check Box 1044">
              <controlPr defaultSize="0" autoFill="0" autoLine="0" autoPict="0">
                <anchor moveWithCells="1">
                  <from>
                    <xdr:col>39</xdr:col>
                    <xdr:colOff>114300</xdr:colOff>
                    <xdr:row>349</xdr:row>
                    <xdr:rowOff>123825</xdr:rowOff>
                  </from>
                  <to>
                    <xdr:col>41</xdr:col>
                    <xdr:colOff>133350</xdr:colOff>
                    <xdr:row>351</xdr:row>
                    <xdr:rowOff>38100</xdr:rowOff>
                  </to>
                </anchor>
              </controlPr>
            </control>
          </mc:Choice>
        </mc:AlternateContent>
        <mc:AlternateContent xmlns:mc="http://schemas.openxmlformats.org/markup-compatibility/2006">
          <mc:Choice Requires="x14">
            <control shapeId="15381" r:id="rId10" name="Check Box 1045">
              <controlPr defaultSize="0" autoFill="0" autoLine="0" autoPict="0">
                <anchor moveWithCells="1">
                  <from>
                    <xdr:col>34</xdr:col>
                    <xdr:colOff>114300</xdr:colOff>
                    <xdr:row>350</xdr:row>
                    <xdr:rowOff>123825</xdr:rowOff>
                  </from>
                  <to>
                    <xdr:col>36</xdr:col>
                    <xdr:colOff>133350</xdr:colOff>
                    <xdr:row>352</xdr:row>
                    <xdr:rowOff>38100</xdr:rowOff>
                  </to>
                </anchor>
              </controlPr>
            </control>
          </mc:Choice>
        </mc:AlternateContent>
        <mc:AlternateContent xmlns:mc="http://schemas.openxmlformats.org/markup-compatibility/2006">
          <mc:Choice Requires="x14">
            <control shapeId="15382" r:id="rId11" name="Check Box 1046">
              <controlPr defaultSize="0" autoFill="0" autoLine="0" autoPict="0">
                <anchor moveWithCells="1">
                  <from>
                    <xdr:col>34</xdr:col>
                    <xdr:colOff>114300</xdr:colOff>
                    <xdr:row>372</xdr:row>
                    <xdr:rowOff>123825</xdr:rowOff>
                  </from>
                  <to>
                    <xdr:col>36</xdr:col>
                    <xdr:colOff>133350</xdr:colOff>
                    <xdr:row>374</xdr:row>
                    <xdr:rowOff>38100</xdr:rowOff>
                  </to>
                </anchor>
              </controlPr>
            </control>
          </mc:Choice>
        </mc:AlternateContent>
        <mc:AlternateContent xmlns:mc="http://schemas.openxmlformats.org/markup-compatibility/2006">
          <mc:Choice Requires="x14">
            <control shapeId="15383" r:id="rId12" name="Check Box 1047">
              <controlPr defaultSize="0" autoFill="0" autoLine="0" autoPict="0">
                <anchor moveWithCells="1">
                  <from>
                    <xdr:col>39</xdr:col>
                    <xdr:colOff>114300</xdr:colOff>
                    <xdr:row>372</xdr:row>
                    <xdr:rowOff>123825</xdr:rowOff>
                  </from>
                  <to>
                    <xdr:col>41</xdr:col>
                    <xdr:colOff>133350</xdr:colOff>
                    <xdr:row>374</xdr:row>
                    <xdr:rowOff>38100</xdr:rowOff>
                  </to>
                </anchor>
              </controlPr>
            </control>
          </mc:Choice>
        </mc:AlternateContent>
        <mc:AlternateContent xmlns:mc="http://schemas.openxmlformats.org/markup-compatibility/2006">
          <mc:Choice Requires="x14">
            <control shapeId="15384" r:id="rId13" name="Check Box 1048">
              <controlPr defaultSize="0" autoFill="0" autoLine="0" autoPict="0">
                <anchor moveWithCells="1">
                  <from>
                    <xdr:col>34</xdr:col>
                    <xdr:colOff>114300</xdr:colOff>
                    <xdr:row>373</xdr:row>
                    <xdr:rowOff>123825</xdr:rowOff>
                  </from>
                  <to>
                    <xdr:col>36</xdr:col>
                    <xdr:colOff>133350</xdr:colOff>
                    <xdr:row>375</xdr:row>
                    <xdr:rowOff>38100</xdr:rowOff>
                  </to>
                </anchor>
              </controlPr>
            </control>
          </mc:Choice>
        </mc:AlternateContent>
        <mc:AlternateContent xmlns:mc="http://schemas.openxmlformats.org/markup-compatibility/2006">
          <mc:Choice Requires="x14">
            <control shapeId="15385" r:id="rId14" name="Check Box 1049">
              <controlPr defaultSize="0" autoFill="0" autoLine="0" autoPict="0">
                <anchor moveWithCells="1">
                  <from>
                    <xdr:col>55</xdr:col>
                    <xdr:colOff>104775</xdr:colOff>
                    <xdr:row>373</xdr:row>
                    <xdr:rowOff>123825</xdr:rowOff>
                  </from>
                  <to>
                    <xdr:col>57</xdr:col>
                    <xdr:colOff>123825</xdr:colOff>
                    <xdr:row>375</xdr:row>
                    <xdr:rowOff>38100</xdr:rowOff>
                  </to>
                </anchor>
              </controlPr>
            </control>
          </mc:Choice>
        </mc:AlternateContent>
        <mc:AlternateContent xmlns:mc="http://schemas.openxmlformats.org/markup-compatibility/2006">
          <mc:Choice Requires="x14">
            <control shapeId="15386" r:id="rId15" name="Check Box 1050">
              <controlPr defaultSize="0" autoFill="0" autoLine="0" autoPict="0">
                <anchor moveWithCells="1">
                  <from>
                    <xdr:col>38</xdr:col>
                    <xdr:colOff>123825</xdr:colOff>
                    <xdr:row>693</xdr:row>
                    <xdr:rowOff>123825</xdr:rowOff>
                  </from>
                  <to>
                    <xdr:col>41</xdr:col>
                    <xdr:colOff>0</xdr:colOff>
                    <xdr:row>695</xdr:row>
                    <xdr:rowOff>38100</xdr:rowOff>
                  </to>
                </anchor>
              </controlPr>
            </control>
          </mc:Choice>
        </mc:AlternateContent>
        <mc:AlternateContent xmlns:mc="http://schemas.openxmlformats.org/markup-compatibility/2006">
          <mc:Choice Requires="x14">
            <control shapeId="15387" r:id="rId16" name="Check Box 1051">
              <controlPr defaultSize="0" autoFill="0" autoLine="0" autoPict="0">
                <anchor moveWithCells="1">
                  <from>
                    <xdr:col>43</xdr:col>
                    <xdr:colOff>123825</xdr:colOff>
                    <xdr:row>693</xdr:row>
                    <xdr:rowOff>123825</xdr:rowOff>
                  </from>
                  <to>
                    <xdr:col>46</xdr:col>
                    <xdr:colOff>0</xdr:colOff>
                    <xdr:row>695</xdr:row>
                    <xdr:rowOff>38100</xdr:rowOff>
                  </to>
                </anchor>
              </controlPr>
            </control>
          </mc:Choice>
        </mc:AlternateContent>
        <mc:AlternateContent xmlns:mc="http://schemas.openxmlformats.org/markup-compatibility/2006">
          <mc:Choice Requires="x14">
            <control shapeId="15388" r:id="rId17" name="Check Box 1052">
              <controlPr defaultSize="0" autoFill="0" autoLine="0" autoPict="0">
                <anchor moveWithCells="1">
                  <from>
                    <xdr:col>38</xdr:col>
                    <xdr:colOff>123825</xdr:colOff>
                    <xdr:row>694</xdr:row>
                    <xdr:rowOff>123825</xdr:rowOff>
                  </from>
                  <to>
                    <xdr:col>41</xdr:col>
                    <xdr:colOff>0</xdr:colOff>
                    <xdr:row>696</xdr:row>
                    <xdr:rowOff>38100</xdr:rowOff>
                  </to>
                </anchor>
              </controlPr>
            </control>
          </mc:Choice>
        </mc:AlternateContent>
        <mc:AlternateContent xmlns:mc="http://schemas.openxmlformats.org/markup-compatibility/2006">
          <mc:Choice Requires="x14">
            <control shapeId="15389" r:id="rId18" name="Check Box 1053">
              <controlPr defaultSize="0" autoFill="0" autoLine="0" autoPict="0">
                <anchor moveWithCells="1">
                  <from>
                    <xdr:col>43</xdr:col>
                    <xdr:colOff>123825</xdr:colOff>
                    <xdr:row>694</xdr:row>
                    <xdr:rowOff>123825</xdr:rowOff>
                  </from>
                  <to>
                    <xdr:col>46</xdr:col>
                    <xdr:colOff>0</xdr:colOff>
                    <xdr:row>696</xdr:row>
                    <xdr:rowOff>38100</xdr:rowOff>
                  </to>
                </anchor>
              </controlPr>
            </control>
          </mc:Choice>
        </mc:AlternateContent>
        <mc:AlternateContent xmlns:mc="http://schemas.openxmlformats.org/markup-compatibility/2006">
          <mc:Choice Requires="x14">
            <control shapeId="15390" r:id="rId19" name="Check Box 1054">
              <controlPr defaultSize="0" autoFill="0" autoLine="0" autoPict="0">
                <anchor moveWithCells="1">
                  <from>
                    <xdr:col>38</xdr:col>
                    <xdr:colOff>123825</xdr:colOff>
                    <xdr:row>695</xdr:row>
                    <xdr:rowOff>123825</xdr:rowOff>
                  </from>
                  <to>
                    <xdr:col>41</xdr:col>
                    <xdr:colOff>0</xdr:colOff>
                    <xdr:row>697</xdr:row>
                    <xdr:rowOff>38100</xdr:rowOff>
                  </to>
                </anchor>
              </controlPr>
            </control>
          </mc:Choice>
        </mc:AlternateContent>
        <mc:AlternateContent xmlns:mc="http://schemas.openxmlformats.org/markup-compatibility/2006">
          <mc:Choice Requires="x14">
            <control shapeId="15391" r:id="rId20" name="Check Box 1055">
              <controlPr defaultSize="0" autoFill="0" autoLine="0" autoPict="0">
                <anchor moveWithCells="1">
                  <from>
                    <xdr:col>43</xdr:col>
                    <xdr:colOff>123825</xdr:colOff>
                    <xdr:row>695</xdr:row>
                    <xdr:rowOff>123825</xdr:rowOff>
                  </from>
                  <to>
                    <xdr:col>46</xdr:col>
                    <xdr:colOff>0</xdr:colOff>
                    <xdr:row>697</xdr:row>
                    <xdr:rowOff>38100</xdr:rowOff>
                  </to>
                </anchor>
              </controlPr>
            </control>
          </mc:Choice>
        </mc:AlternateContent>
        <mc:AlternateContent xmlns:mc="http://schemas.openxmlformats.org/markup-compatibility/2006">
          <mc:Choice Requires="x14">
            <control shapeId="15392" r:id="rId21" name="Check Box 1056">
              <controlPr defaultSize="0" autoFill="0" autoLine="0" autoPict="0">
                <anchor moveWithCells="1">
                  <from>
                    <xdr:col>34</xdr:col>
                    <xdr:colOff>123825</xdr:colOff>
                    <xdr:row>804</xdr:row>
                    <xdr:rowOff>123825</xdr:rowOff>
                  </from>
                  <to>
                    <xdr:col>37</xdr:col>
                    <xdr:colOff>0</xdr:colOff>
                    <xdr:row>806</xdr:row>
                    <xdr:rowOff>38100</xdr:rowOff>
                  </to>
                </anchor>
              </controlPr>
            </control>
          </mc:Choice>
        </mc:AlternateContent>
        <mc:AlternateContent xmlns:mc="http://schemas.openxmlformats.org/markup-compatibility/2006">
          <mc:Choice Requires="x14">
            <control shapeId="15393" r:id="rId22" name="Check Box 1057">
              <controlPr defaultSize="0" autoFill="0" autoLine="0" autoPict="0">
                <anchor moveWithCells="1">
                  <from>
                    <xdr:col>39</xdr:col>
                    <xdr:colOff>123825</xdr:colOff>
                    <xdr:row>804</xdr:row>
                    <xdr:rowOff>123825</xdr:rowOff>
                  </from>
                  <to>
                    <xdr:col>42</xdr:col>
                    <xdr:colOff>0</xdr:colOff>
                    <xdr:row>806</xdr:row>
                    <xdr:rowOff>38100</xdr:rowOff>
                  </to>
                </anchor>
              </controlPr>
            </control>
          </mc:Choice>
        </mc:AlternateContent>
        <mc:AlternateContent xmlns:mc="http://schemas.openxmlformats.org/markup-compatibility/2006">
          <mc:Choice Requires="x14">
            <control shapeId="15394" r:id="rId23" name="Check Box 1058">
              <controlPr defaultSize="0" autoFill="0" autoLine="0" autoPict="0">
                <anchor moveWithCells="1">
                  <from>
                    <xdr:col>34</xdr:col>
                    <xdr:colOff>123825</xdr:colOff>
                    <xdr:row>805</xdr:row>
                    <xdr:rowOff>123825</xdr:rowOff>
                  </from>
                  <to>
                    <xdr:col>37</xdr:col>
                    <xdr:colOff>0</xdr:colOff>
                    <xdr:row>807</xdr:row>
                    <xdr:rowOff>38100</xdr:rowOff>
                  </to>
                </anchor>
              </controlPr>
            </control>
          </mc:Choice>
        </mc:AlternateContent>
        <mc:AlternateContent xmlns:mc="http://schemas.openxmlformats.org/markup-compatibility/2006">
          <mc:Choice Requires="x14">
            <control shapeId="15395" r:id="rId24" name="Check Box 1059">
              <controlPr defaultSize="0" autoFill="0" autoLine="0" autoPict="0">
                <anchor moveWithCells="1">
                  <from>
                    <xdr:col>39</xdr:col>
                    <xdr:colOff>123825</xdr:colOff>
                    <xdr:row>805</xdr:row>
                    <xdr:rowOff>123825</xdr:rowOff>
                  </from>
                  <to>
                    <xdr:col>42</xdr:col>
                    <xdr:colOff>0</xdr:colOff>
                    <xdr:row>807</xdr:row>
                    <xdr:rowOff>38100</xdr:rowOff>
                  </to>
                </anchor>
              </controlPr>
            </control>
          </mc:Choice>
        </mc:AlternateContent>
        <mc:AlternateContent xmlns:mc="http://schemas.openxmlformats.org/markup-compatibility/2006">
          <mc:Choice Requires="x14">
            <control shapeId="15396" r:id="rId25" name="Check Box 1060">
              <controlPr defaultSize="0" autoFill="0" autoLine="0" autoPict="0">
                <anchor moveWithCells="1">
                  <from>
                    <xdr:col>34</xdr:col>
                    <xdr:colOff>123825</xdr:colOff>
                    <xdr:row>806</xdr:row>
                    <xdr:rowOff>123825</xdr:rowOff>
                  </from>
                  <to>
                    <xdr:col>37</xdr:col>
                    <xdr:colOff>0</xdr:colOff>
                    <xdr:row>808</xdr:row>
                    <xdr:rowOff>38100</xdr:rowOff>
                  </to>
                </anchor>
              </controlPr>
            </control>
          </mc:Choice>
        </mc:AlternateContent>
        <mc:AlternateContent xmlns:mc="http://schemas.openxmlformats.org/markup-compatibility/2006">
          <mc:Choice Requires="x14">
            <control shapeId="15397" r:id="rId26" name="Check Box 1061">
              <controlPr defaultSize="0" autoFill="0" autoLine="0" autoPict="0">
                <anchor moveWithCells="1">
                  <from>
                    <xdr:col>39</xdr:col>
                    <xdr:colOff>123825</xdr:colOff>
                    <xdr:row>806</xdr:row>
                    <xdr:rowOff>123825</xdr:rowOff>
                  </from>
                  <to>
                    <xdr:col>42</xdr:col>
                    <xdr:colOff>0</xdr:colOff>
                    <xdr:row>808</xdr:row>
                    <xdr:rowOff>38100</xdr:rowOff>
                  </to>
                </anchor>
              </controlPr>
            </control>
          </mc:Choice>
        </mc:AlternateContent>
        <mc:AlternateContent xmlns:mc="http://schemas.openxmlformats.org/markup-compatibility/2006">
          <mc:Choice Requires="x14">
            <control shapeId="15398" r:id="rId27" name="Check Box 1062">
              <controlPr defaultSize="0" autoFill="0" autoLine="0" autoPict="0">
                <anchor moveWithCells="1">
                  <from>
                    <xdr:col>34</xdr:col>
                    <xdr:colOff>123825</xdr:colOff>
                    <xdr:row>807</xdr:row>
                    <xdr:rowOff>123825</xdr:rowOff>
                  </from>
                  <to>
                    <xdr:col>37</xdr:col>
                    <xdr:colOff>0</xdr:colOff>
                    <xdr:row>809</xdr:row>
                    <xdr:rowOff>38100</xdr:rowOff>
                  </to>
                </anchor>
              </controlPr>
            </control>
          </mc:Choice>
        </mc:AlternateContent>
        <mc:AlternateContent xmlns:mc="http://schemas.openxmlformats.org/markup-compatibility/2006">
          <mc:Choice Requires="x14">
            <control shapeId="15399" r:id="rId28" name="Check Box 1063">
              <controlPr defaultSize="0" autoFill="0" autoLine="0" autoPict="0">
                <anchor moveWithCells="1">
                  <from>
                    <xdr:col>39</xdr:col>
                    <xdr:colOff>123825</xdr:colOff>
                    <xdr:row>807</xdr:row>
                    <xdr:rowOff>123825</xdr:rowOff>
                  </from>
                  <to>
                    <xdr:col>42</xdr:col>
                    <xdr:colOff>0</xdr:colOff>
                    <xdr:row>809</xdr:row>
                    <xdr:rowOff>38100</xdr:rowOff>
                  </to>
                </anchor>
              </controlPr>
            </control>
          </mc:Choice>
        </mc:AlternateContent>
        <mc:AlternateContent xmlns:mc="http://schemas.openxmlformats.org/markup-compatibility/2006">
          <mc:Choice Requires="x14">
            <control shapeId="15400" r:id="rId29" name="Check Box 1064">
              <controlPr defaultSize="0" autoFill="0" autoLine="0" autoPict="0">
                <anchor moveWithCells="1">
                  <from>
                    <xdr:col>39</xdr:col>
                    <xdr:colOff>123825</xdr:colOff>
                    <xdr:row>815</xdr:row>
                    <xdr:rowOff>123825</xdr:rowOff>
                  </from>
                  <to>
                    <xdr:col>42</xdr:col>
                    <xdr:colOff>0</xdr:colOff>
                    <xdr:row>817</xdr:row>
                    <xdr:rowOff>38100</xdr:rowOff>
                  </to>
                </anchor>
              </controlPr>
            </control>
          </mc:Choice>
        </mc:AlternateContent>
        <mc:AlternateContent xmlns:mc="http://schemas.openxmlformats.org/markup-compatibility/2006">
          <mc:Choice Requires="x14">
            <control shapeId="15401" r:id="rId30" name="Check Box 1065">
              <controlPr defaultSize="0" autoFill="0" autoLine="0" autoPict="0">
                <anchor moveWithCells="1">
                  <from>
                    <xdr:col>44</xdr:col>
                    <xdr:colOff>123825</xdr:colOff>
                    <xdr:row>815</xdr:row>
                    <xdr:rowOff>123825</xdr:rowOff>
                  </from>
                  <to>
                    <xdr:col>47</xdr:col>
                    <xdr:colOff>0</xdr:colOff>
                    <xdr:row>817</xdr:row>
                    <xdr:rowOff>38100</xdr:rowOff>
                  </to>
                </anchor>
              </controlPr>
            </control>
          </mc:Choice>
        </mc:AlternateContent>
        <mc:AlternateContent xmlns:mc="http://schemas.openxmlformats.org/markup-compatibility/2006">
          <mc:Choice Requires="x14">
            <control shapeId="15402" r:id="rId31" name="Check Box 1066">
              <controlPr defaultSize="0" autoFill="0" autoLine="0" autoPict="0">
                <anchor moveWithCells="1">
                  <from>
                    <xdr:col>39</xdr:col>
                    <xdr:colOff>123825</xdr:colOff>
                    <xdr:row>816</xdr:row>
                    <xdr:rowOff>123825</xdr:rowOff>
                  </from>
                  <to>
                    <xdr:col>42</xdr:col>
                    <xdr:colOff>0</xdr:colOff>
                    <xdr:row>818</xdr:row>
                    <xdr:rowOff>38100</xdr:rowOff>
                  </to>
                </anchor>
              </controlPr>
            </control>
          </mc:Choice>
        </mc:AlternateContent>
        <mc:AlternateContent xmlns:mc="http://schemas.openxmlformats.org/markup-compatibility/2006">
          <mc:Choice Requires="x14">
            <control shapeId="15403" r:id="rId32" name="Check Box 1067">
              <controlPr defaultSize="0" autoFill="0" autoLine="0" autoPict="0">
                <anchor moveWithCells="1">
                  <from>
                    <xdr:col>44</xdr:col>
                    <xdr:colOff>123825</xdr:colOff>
                    <xdr:row>816</xdr:row>
                    <xdr:rowOff>123825</xdr:rowOff>
                  </from>
                  <to>
                    <xdr:col>47</xdr:col>
                    <xdr:colOff>0</xdr:colOff>
                    <xdr:row>818</xdr:row>
                    <xdr:rowOff>38100</xdr:rowOff>
                  </to>
                </anchor>
              </controlPr>
            </control>
          </mc:Choice>
        </mc:AlternateContent>
        <mc:AlternateContent xmlns:mc="http://schemas.openxmlformats.org/markup-compatibility/2006">
          <mc:Choice Requires="x14">
            <control shapeId="15404" r:id="rId33" name="Check Box 1068">
              <controlPr defaultSize="0" autoFill="0" autoLine="0" autoPict="0">
                <anchor moveWithCells="1">
                  <from>
                    <xdr:col>39</xdr:col>
                    <xdr:colOff>123825</xdr:colOff>
                    <xdr:row>817</xdr:row>
                    <xdr:rowOff>123825</xdr:rowOff>
                  </from>
                  <to>
                    <xdr:col>42</xdr:col>
                    <xdr:colOff>0</xdr:colOff>
                    <xdr:row>819</xdr:row>
                    <xdr:rowOff>38100</xdr:rowOff>
                  </to>
                </anchor>
              </controlPr>
            </control>
          </mc:Choice>
        </mc:AlternateContent>
        <mc:AlternateContent xmlns:mc="http://schemas.openxmlformats.org/markup-compatibility/2006">
          <mc:Choice Requires="x14">
            <control shapeId="15405" r:id="rId34" name="Check Box 1069">
              <controlPr defaultSize="0" autoFill="0" autoLine="0" autoPict="0">
                <anchor moveWithCells="1">
                  <from>
                    <xdr:col>44</xdr:col>
                    <xdr:colOff>123825</xdr:colOff>
                    <xdr:row>817</xdr:row>
                    <xdr:rowOff>123825</xdr:rowOff>
                  </from>
                  <to>
                    <xdr:col>47</xdr:col>
                    <xdr:colOff>0</xdr:colOff>
                    <xdr:row>819</xdr:row>
                    <xdr:rowOff>38100</xdr:rowOff>
                  </to>
                </anchor>
              </controlPr>
            </control>
          </mc:Choice>
        </mc:AlternateContent>
        <mc:AlternateContent xmlns:mc="http://schemas.openxmlformats.org/markup-compatibility/2006">
          <mc:Choice Requires="x14">
            <control shapeId="15406" r:id="rId35" name="Check Box 1070">
              <controlPr defaultSize="0" autoFill="0" autoLine="0" autoPict="0">
                <anchor moveWithCells="1">
                  <from>
                    <xdr:col>25</xdr:col>
                    <xdr:colOff>152400</xdr:colOff>
                    <xdr:row>913</xdr:row>
                    <xdr:rowOff>123825</xdr:rowOff>
                  </from>
                  <to>
                    <xdr:col>27</xdr:col>
                    <xdr:colOff>123825</xdr:colOff>
                    <xdr:row>915</xdr:row>
                    <xdr:rowOff>38100</xdr:rowOff>
                  </to>
                </anchor>
              </controlPr>
            </control>
          </mc:Choice>
        </mc:AlternateContent>
        <mc:AlternateContent xmlns:mc="http://schemas.openxmlformats.org/markup-compatibility/2006">
          <mc:Choice Requires="x14">
            <control shapeId="15407" r:id="rId36" name="Check Box 1071">
              <controlPr defaultSize="0" autoFill="0" autoLine="0" autoPict="0">
                <anchor moveWithCells="1">
                  <from>
                    <xdr:col>48</xdr:col>
                    <xdr:colOff>114300</xdr:colOff>
                    <xdr:row>913</xdr:row>
                    <xdr:rowOff>123825</xdr:rowOff>
                  </from>
                  <to>
                    <xdr:col>50</xdr:col>
                    <xdr:colOff>133350</xdr:colOff>
                    <xdr:row>915</xdr:row>
                    <xdr:rowOff>38100</xdr:rowOff>
                  </to>
                </anchor>
              </controlPr>
            </control>
          </mc:Choice>
        </mc:AlternateContent>
        <mc:AlternateContent xmlns:mc="http://schemas.openxmlformats.org/markup-compatibility/2006">
          <mc:Choice Requires="x14">
            <control shapeId="15408" r:id="rId37" name="Check Box 1072">
              <controlPr defaultSize="0" autoFill="0" autoLine="0" autoPict="0">
                <anchor moveWithCells="1">
                  <from>
                    <xdr:col>27</xdr:col>
                    <xdr:colOff>114300</xdr:colOff>
                    <xdr:row>1046</xdr:row>
                    <xdr:rowOff>123825</xdr:rowOff>
                  </from>
                  <to>
                    <xdr:col>29</xdr:col>
                    <xdr:colOff>133350</xdr:colOff>
                    <xdr:row>1048</xdr:row>
                    <xdr:rowOff>38100</xdr:rowOff>
                  </to>
                </anchor>
              </controlPr>
            </control>
          </mc:Choice>
        </mc:AlternateContent>
        <mc:AlternateContent xmlns:mc="http://schemas.openxmlformats.org/markup-compatibility/2006">
          <mc:Choice Requires="x14">
            <control shapeId="15409" r:id="rId38" name="Check Box 1073">
              <controlPr defaultSize="0" autoFill="0" autoLine="0" autoPict="0">
                <anchor moveWithCells="1">
                  <from>
                    <xdr:col>51</xdr:col>
                    <xdr:colOff>114300</xdr:colOff>
                    <xdr:row>1046</xdr:row>
                    <xdr:rowOff>123825</xdr:rowOff>
                  </from>
                  <to>
                    <xdr:col>53</xdr:col>
                    <xdr:colOff>133350</xdr:colOff>
                    <xdr:row>1048</xdr:row>
                    <xdr:rowOff>38100</xdr:rowOff>
                  </to>
                </anchor>
              </controlPr>
            </control>
          </mc:Choice>
        </mc:AlternateContent>
        <mc:AlternateContent xmlns:mc="http://schemas.openxmlformats.org/markup-compatibility/2006">
          <mc:Choice Requires="x14">
            <control shapeId="15410" r:id="rId39" name="Check Box 1074">
              <controlPr defaultSize="0" autoFill="0" autoLine="0" autoPict="0">
                <anchor moveWithCells="1">
                  <from>
                    <xdr:col>46</xdr:col>
                    <xdr:colOff>114300</xdr:colOff>
                    <xdr:row>1104</xdr:row>
                    <xdr:rowOff>123825</xdr:rowOff>
                  </from>
                  <to>
                    <xdr:col>48</xdr:col>
                    <xdr:colOff>133350</xdr:colOff>
                    <xdr:row>1106</xdr:row>
                    <xdr:rowOff>38100</xdr:rowOff>
                  </to>
                </anchor>
              </controlPr>
            </control>
          </mc:Choice>
        </mc:AlternateContent>
        <mc:AlternateContent xmlns:mc="http://schemas.openxmlformats.org/markup-compatibility/2006">
          <mc:Choice Requires="x14">
            <control shapeId="15411" r:id="rId40" name="Check Box 1075">
              <controlPr defaultSize="0" autoFill="0" autoLine="0" autoPict="0">
                <anchor moveWithCells="1">
                  <from>
                    <xdr:col>49</xdr:col>
                    <xdr:colOff>114300</xdr:colOff>
                    <xdr:row>1104</xdr:row>
                    <xdr:rowOff>123825</xdr:rowOff>
                  </from>
                  <to>
                    <xdr:col>51</xdr:col>
                    <xdr:colOff>133350</xdr:colOff>
                    <xdr:row>1106</xdr:row>
                    <xdr:rowOff>38100</xdr:rowOff>
                  </to>
                </anchor>
              </controlPr>
            </control>
          </mc:Choice>
        </mc:AlternateContent>
        <mc:AlternateContent xmlns:mc="http://schemas.openxmlformats.org/markup-compatibility/2006">
          <mc:Choice Requires="x14">
            <control shapeId="15412" r:id="rId41" name="Check Box 1076">
              <controlPr defaultSize="0" autoFill="0" autoLine="0" autoPict="0">
                <anchor moveWithCells="1">
                  <from>
                    <xdr:col>34</xdr:col>
                    <xdr:colOff>114300</xdr:colOff>
                    <xdr:row>1109</xdr:row>
                    <xdr:rowOff>123825</xdr:rowOff>
                  </from>
                  <to>
                    <xdr:col>36</xdr:col>
                    <xdr:colOff>133350</xdr:colOff>
                    <xdr:row>1111</xdr:row>
                    <xdr:rowOff>38100</xdr:rowOff>
                  </to>
                </anchor>
              </controlPr>
            </control>
          </mc:Choice>
        </mc:AlternateContent>
        <mc:AlternateContent xmlns:mc="http://schemas.openxmlformats.org/markup-compatibility/2006">
          <mc:Choice Requires="x14">
            <control shapeId="15413" r:id="rId42" name="Check Box 1077">
              <controlPr defaultSize="0" autoFill="0" autoLine="0" autoPict="0">
                <anchor moveWithCells="1">
                  <from>
                    <xdr:col>37</xdr:col>
                    <xdr:colOff>114300</xdr:colOff>
                    <xdr:row>1109</xdr:row>
                    <xdr:rowOff>123825</xdr:rowOff>
                  </from>
                  <to>
                    <xdr:col>39</xdr:col>
                    <xdr:colOff>133350</xdr:colOff>
                    <xdr:row>1111</xdr:row>
                    <xdr:rowOff>38100</xdr:rowOff>
                  </to>
                </anchor>
              </controlPr>
            </control>
          </mc:Choice>
        </mc:AlternateContent>
        <mc:AlternateContent xmlns:mc="http://schemas.openxmlformats.org/markup-compatibility/2006">
          <mc:Choice Requires="x14">
            <control shapeId="15418" r:id="rId43" name="Check Box 1082">
              <controlPr defaultSize="0" autoFill="0" autoLine="0" autoPict="0">
                <anchor moveWithCells="1">
                  <from>
                    <xdr:col>31</xdr:col>
                    <xdr:colOff>114300</xdr:colOff>
                    <xdr:row>1104</xdr:row>
                    <xdr:rowOff>123825</xdr:rowOff>
                  </from>
                  <to>
                    <xdr:col>33</xdr:col>
                    <xdr:colOff>133350</xdr:colOff>
                    <xdr:row>1106</xdr:row>
                    <xdr:rowOff>38100</xdr:rowOff>
                  </to>
                </anchor>
              </controlPr>
            </control>
          </mc:Choice>
        </mc:AlternateContent>
        <mc:AlternateContent xmlns:mc="http://schemas.openxmlformats.org/markup-compatibility/2006">
          <mc:Choice Requires="x14">
            <control shapeId="15419" r:id="rId44" name="Check Box 1083">
              <controlPr defaultSize="0" autoFill="0" autoLine="0" autoPict="0">
                <anchor moveWithCells="1">
                  <from>
                    <xdr:col>54</xdr:col>
                    <xdr:colOff>114300</xdr:colOff>
                    <xdr:row>1104</xdr:row>
                    <xdr:rowOff>123825</xdr:rowOff>
                  </from>
                  <to>
                    <xdr:col>56</xdr:col>
                    <xdr:colOff>133350</xdr:colOff>
                    <xdr:row>1106</xdr:row>
                    <xdr:rowOff>38100</xdr:rowOff>
                  </to>
                </anchor>
              </controlPr>
            </control>
          </mc:Choice>
        </mc:AlternateContent>
        <mc:AlternateContent xmlns:mc="http://schemas.openxmlformats.org/markup-compatibility/2006">
          <mc:Choice Requires="x14">
            <control shapeId="15420" r:id="rId45" name="Check Box 1084">
              <controlPr defaultSize="0" autoFill="0" autoLine="0" autoPict="0">
                <anchor moveWithCells="1">
                  <from>
                    <xdr:col>36</xdr:col>
                    <xdr:colOff>114300</xdr:colOff>
                    <xdr:row>1147</xdr:row>
                    <xdr:rowOff>123825</xdr:rowOff>
                  </from>
                  <to>
                    <xdr:col>38</xdr:col>
                    <xdr:colOff>133350</xdr:colOff>
                    <xdr:row>1149</xdr:row>
                    <xdr:rowOff>38100</xdr:rowOff>
                  </to>
                </anchor>
              </controlPr>
            </control>
          </mc:Choice>
        </mc:AlternateContent>
        <mc:AlternateContent xmlns:mc="http://schemas.openxmlformats.org/markup-compatibility/2006">
          <mc:Choice Requires="x14">
            <control shapeId="15421" r:id="rId46" name="Check Box 1085">
              <controlPr defaultSize="0" autoFill="0" autoLine="0" autoPict="0">
                <anchor moveWithCells="1">
                  <from>
                    <xdr:col>41</xdr:col>
                    <xdr:colOff>114300</xdr:colOff>
                    <xdr:row>1147</xdr:row>
                    <xdr:rowOff>123825</xdr:rowOff>
                  </from>
                  <to>
                    <xdr:col>43</xdr:col>
                    <xdr:colOff>133350</xdr:colOff>
                    <xdr:row>1149</xdr:row>
                    <xdr:rowOff>38100</xdr:rowOff>
                  </to>
                </anchor>
              </controlPr>
            </control>
          </mc:Choice>
        </mc:AlternateContent>
        <mc:AlternateContent xmlns:mc="http://schemas.openxmlformats.org/markup-compatibility/2006">
          <mc:Choice Requires="x14">
            <control shapeId="15422" r:id="rId47" name="Check Box 1086">
              <controlPr defaultSize="0" autoFill="0" autoLine="0" autoPict="0">
                <anchor moveWithCells="1">
                  <from>
                    <xdr:col>36</xdr:col>
                    <xdr:colOff>114300</xdr:colOff>
                    <xdr:row>1149</xdr:row>
                    <xdr:rowOff>123825</xdr:rowOff>
                  </from>
                  <to>
                    <xdr:col>38</xdr:col>
                    <xdr:colOff>133350</xdr:colOff>
                    <xdr:row>1151</xdr:row>
                    <xdr:rowOff>38100</xdr:rowOff>
                  </to>
                </anchor>
              </controlPr>
            </control>
          </mc:Choice>
        </mc:AlternateContent>
        <mc:AlternateContent xmlns:mc="http://schemas.openxmlformats.org/markup-compatibility/2006">
          <mc:Choice Requires="x14">
            <control shapeId="15423" r:id="rId48" name="Check Box 1087">
              <controlPr defaultSize="0" autoFill="0" autoLine="0" autoPict="0">
                <anchor moveWithCells="1">
                  <from>
                    <xdr:col>41</xdr:col>
                    <xdr:colOff>114300</xdr:colOff>
                    <xdr:row>1149</xdr:row>
                    <xdr:rowOff>123825</xdr:rowOff>
                  </from>
                  <to>
                    <xdr:col>43</xdr:col>
                    <xdr:colOff>133350</xdr:colOff>
                    <xdr:row>1151</xdr:row>
                    <xdr:rowOff>38100</xdr:rowOff>
                  </to>
                </anchor>
              </controlPr>
            </control>
          </mc:Choice>
        </mc:AlternateContent>
        <mc:AlternateContent xmlns:mc="http://schemas.openxmlformats.org/markup-compatibility/2006">
          <mc:Choice Requires="x14">
            <control shapeId="15424" r:id="rId49" name="Check Box 1088">
              <controlPr defaultSize="0" autoFill="0" autoLine="0" autoPict="0">
                <anchor moveWithCells="1">
                  <from>
                    <xdr:col>36</xdr:col>
                    <xdr:colOff>114300</xdr:colOff>
                    <xdr:row>1152</xdr:row>
                    <xdr:rowOff>123825</xdr:rowOff>
                  </from>
                  <to>
                    <xdr:col>38</xdr:col>
                    <xdr:colOff>133350</xdr:colOff>
                    <xdr:row>1154</xdr:row>
                    <xdr:rowOff>38100</xdr:rowOff>
                  </to>
                </anchor>
              </controlPr>
            </control>
          </mc:Choice>
        </mc:AlternateContent>
        <mc:AlternateContent xmlns:mc="http://schemas.openxmlformats.org/markup-compatibility/2006">
          <mc:Choice Requires="x14">
            <control shapeId="15425" r:id="rId50" name="Check Box 1089">
              <controlPr defaultSize="0" autoFill="0" autoLine="0" autoPict="0">
                <anchor moveWithCells="1">
                  <from>
                    <xdr:col>41</xdr:col>
                    <xdr:colOff>114300</xdr:colOff>
                    <xdr:row>1152</xdr:row>
                    <xdr:rowOff>123825</xdr:rowOff>
                  </from>
                  <to>
                    <xdr:col>43</xdr:col>
                    <xdr:colOff>133350</xdr:colOff>
                    <xdr:row>1154</xdr:row>
                    <xdr:rowOff>38100</xdr:rowOff>
                  </to>
                </anchor>
              </controlPr>
            </control>
          </mc:Choice>
        </mc:AlternateContent>
        <mc:AlternateContent xmlns:mc="http://schemas.openxmlformats.org/markup-compatibility/2006">
          <mc:Choice Requires="x14">
            <control shapeId="15426" r:id="rId51" name="Check Box 1090">
              <controlPr defaultSize="0" autoFill="0" autoLine="0" autoPict="0">
                <anchor moveWithCells="1">
                  <from>
                    <xdr:col>36</xdr:col>
                    <xdr:colOff>114300</xdr:colOff>
                    <xdr:row>1150</xdr:row>
                    <xdr:rowOff>123825</xdr:rowOff>
                  </from>
                  <to>
                    <xdr:col>38</xdr:col>
                    <xdr:colOff>133350</xdr:colOff>
                    <xdr:row>1152</xdr:row>
                    <xdr:rowOff>38100</xdr:rowOff>
                  </to>
                </anchor>
              </controlPr>
            </control>
          </mc:Choice>
        </mc:AlternateContent>
        <mc:AlternateContent xmlns:mc="http://schemas.openxmlformats.org/markup-compatibility/2006">
          <mc:Choice Requires="x14">
            <control shapeId="15427" r:id="rId52" name="Check Box 1091">
              <controlPr defaultSize="0" autoFill="0" autoLine="0" autoPict="0">
                <anchor moveWithCells="1">
                  <from>
                    <xdr:col>54</xdr:col>
                    <xdr:colOff>114300</xdr:colOff>
                    <xdr:row>1150</xdr:row>
                    <xdr:rowOff>123825</xdr:rowOff>
                  </from>
                  <to>
                    <xdr:col>56</xdr:col>
                    <xdr:colOff>133350</xdr:colOff>
                    <xdr:row>1152</xdr:row>
                    <xdr:rowOff>38100</xdr:rowOff>
                  </to>
                </anchor>
              </controlPr>
            </control>
          </mc:Choice>
        </mc:AlternateContent>
        <mc:AlternateContent xmlns:mc="http://schemas.openxmlformats.org/markup-compatibility/2006">
          <mc:Choice Requires="x14">
            <control shapeId="15428" r:id="rId53" name="Check Box 1092">
              <controlPr defaultSize="0" autoFill="0" autoLine="0" autoPict="0">
                <anchor moveWithCells="1">
                  <from>
                    <xdr:col>36</xdr:col>
                    <xdr:colOff>114300</xdr:colOff>
                    <xdr:row>1154</xdr:row>
                    <xdr:rowOff>123825</xdr:rowOff>
                  </from>
                  <to>
                    <xdr:col>38</xdr:col>
                    <xdr:colOff>133350</xdr:colOff>
                    <xdr:row>1156</xdr:row>
                    <xdr:rowOff>38100</xdr:rowOff>
                  </to>
                </anchor>
              </controlPr>
            </control>
          </mc:Choice>
        </mc:AlternateContent>
        <mc:AlternateContent xmlns:mc="http://schemas.openxmlformats.org/markup-compatibility/2006">
          <mc:Choice Requires="x14">
            <control shapeId="15429" r:id="rId54" name="Check Box 1093">
              <controlPr defaultSize="0" autoFill="0" autoLine="0" autoPict="0">
                <anchor moveWithCells="1">
                  <from>
                    <xdr:col>54</xdr:col>
                    <xdr:colOff>114300</xdr:colOff>
                    <xdr:row>1154</xdr:row>
                    <xdr:rowOff>123825</xdr:rowOff>
                  </from>
                  <to>
                    <xdr:col>56</xdr:col>
                    <xdr:colOff>133350</xdr:colOff>
                    <xdr:row>1156</xdr:row>
                    <xdr:rowOff>38100</xdr:rowOff>
                  </to>
                </anchor>
              </controlPr>
            </control>
          </mc:Choice>
        </mc:AlternateContent>
        <mc:AlternateContent xmlns:mc="http://schemas.openxmlformats.org/markup-compatibility/2006">
          <mc:Choice Requires="x14">
            <control shapeId="15430" r:id="rId55" name="Check Box 1094">
              <controlPr defaultSize="0" autoFill="0" autoLine="0" autoPict="0">
                <anchor moveWithCells="1">
                  <from>
                    <xdr:col>36</xdr:col>
                    <xdr:colOff>114300</xdr:colOff>
                    <xdr:row>1155</xdr:row>
                    <xdr:rowOff>123825</xdr:rowOff>
                  </from>
                  <to>
                    <xdr:col>38</xdr:col>
                    <xdr:colOff>133350</xdr:colOff>
                    <xdr:row>1157</xdr:row>
                    <xdr:rowOff>38100</xdr:rowOff>
                  </to>
                </anchor>
              </controlPr>
            </control>
          </mc:Choice>
        </mc:AlternateContent>
        <mc:AlternateContent xmlns:mc="http://schemas.openxmlformats.org/markup-compatibility/2006">
          <mc:Choice Requires="x14">
            <control shapeId="15431" r:id="rId56" name="Check Box 1095">
              <controlPr defaultSize="0" autoFill="0" autoLine="0" autoPict="0">
                <anchor moveWithCells="1">
                  <from>
                    <xdr:col>41</xdr:col>
                    <xdr:colOff>114300</xdr:colOff>
                    <xdr:row>1155</xdr:row>
                    <xdr:rowOff>123825</xdr:rowOff>
                  </from>
                  <to>
                    <xdr:col>43</xdr:col>
                    <xdr:colOff>133350</xdr:colOff>
                    <xdr:row>1157</xdr:row>
                    <xdr:rowOff>38100</xdr:rowOff>
                  </to>
                </anchor>
              </controlPr>
            </control>
          </mc:Choice>
        </mc:AlternateContent>
        <mc:AlternateContent xmlns:mc="http://schemas.openxmlformats.org/markup-compatibility/2006">
          <mc:Choice Requires="x14">
            <control shapeId="15432" r:id="rId57" name="Check Box 1096">
              <controlPr defaultSize="0" autoFill="0" autoLine="0" autoPict="0">
                <anchor moveWithCells="1">
                  <from>
                    <xdr:col>36</xdr:col>
                    <xdr:colOff>114300</xdr:colOff>
                    <xdr:row>1156</xdr:row>
                    <xdr:rowOff>123825</xdr:rowOff>
                  </from>
                  <to>
                    <xdr:col>38</xdr:col>
                    <xdr:colOff>133350</xdr:colOff>
                    <xdr:row>1158</xdr:row>
                    <xdr:rowOff>38100</xdr:rowOff>
                  </to>
                </anchor>
              </controlPr>
            </control>
          </mc:Choice>
        </mc:AlternateContent>
        <mc:AlternateContent xmlns:mc="http://schemas.openxmlformats.org/markup-compatibility/2006">
          <mc:Choice Requires="x14">
            <control shapeId="15433" r:id="rId58" name="Check Box 1097">
              <controlPr defaultSize="0" autoFill="0" autoLine="0" autoPict="0">
                <anchor moveWithCells="1">
                  <from>
                    <xdr:col>41</xdr:col>
                    <xdr:colOff>114300</xdr:colOff>
                    <xdr:row>1156</xdr:row>
                    <xdr:rowOff>123825</xdr:rowOff>
                  </from>
                  <to>
                    <xdr:col>43</xdr:col>
                    <xdr:colOff>133350</xdr:colOff>
                    <xdr:row>1158</xdr:row>
                    <xdr:rowOff>38100</xdr:rowOff>
                  </to>
                </anchor>
              </controlPr>
            </control>
          </mc:Choice>
        </mc:AlternateContent>
        <mc:AlternateContent xmlns:mc="http://schemas.openxmlformats.org/markup-compatibility/2006">
          <mc:Choice Requires="x14">
            <control shapeId="15434" r:id="rId59" name="Check Box 1098">
              <controlPr defaultSize="0" autoFill="0" autoLine="0" autoPict="0">
                <anchor moveWithCells="1">
                  <from>
                    <xdr:col>36</xdr:col>
                    <xdr:colOff>114300</xdr:colOff>
                    <xdr:row>1157</xdr:row>
                    <xdr:rowOff>123825</xdr:rowOff>
                  </from>
                  <to>
                    <xdr:col>38</xdr:col>
                    <xdr:colOff>133350</xdr:colOff>
                    <xdr:row>1159</xdr:row>
                    <xdr:rowOff>38100</xdr:rowOff>
                  </to>
                </anchor>
              </controlPr>
            </control>
          </mc:Choice>
        </mc:AlternateContent>
        <mc:AlternateContent xmlns:mc="http://schemas.openxmlformats.org/markup-compatibility/2006">
          <mc:Choice Requires="x14">
            <control shapeId="15435" r:id="rId60" name="Check Box 1099">
              <controlPr defaultSize="0" autoFill="0" autoLine="0" autoPict="0">
                <anchor moveWithCells="1">
                  <from>
                    <xdr:col>41</xdr:col>
                    <xdr:colOff>114300</xdr:colOff>
                    <xdr:row>1157</xdr:row>
                    <xdr:rowOff>123825</xdr:rowOff>
                  </from>
                  <to>
                    <xdr:col>43</xdr:col>
                    <xdr:colOff>133350</xdr:colOff>
                    <xdr:row>1159</xdr:row>
                    <xdr:rowOff>38100</xdr:rowOff>
                  </to>
                </anchor>
              </controlPr>
            </control>
          </mc:Choice>
        </mc:AlternateContent>
        <mc:AlternateContent xmlns:mc="http://schemas.openxmlformats.org/markup-compatibility/2006">
          <mc:Choice Requires="x14">
            <control shapeId="15436" r:id="rId61" name="Check Box 1100">
              <controlPr defaultSize="0" autoFill="0" autoLine="0" autoPict="0">
                <anchor moveWithCells="1">
                  <from>
                    <xdr:col>36</xdr:col>
                    <xdr:colOff>114300</xdr:colOff>
                    <xdr:row>1158</xdr:row>
                    <xdr:rowOff>123825</xdr:rowOff>
                  </from>
                  <to>
                    <xdr:col>38</xdr:col>
                    <xdr:colOff>133350</xdr:colOff>
                    <xdr:row>1160</xdr:row>
                    <xdr:rowOff>38100</xdr:rowOff>
                  </to>
                </anchor>
              </controlPr>
            </control>
          </mc:Choice>
        </mc:AlternateContent>
        <mc:AlternateContent xmlns:mc="http://schemas.openxmlformats.org/markup-compatibility/2006">
          <mc:Choice Requires="x14">
            <control shapeId="15437" r:id="rId62" name="Check Box 1101">
              <controlPr defaultSize="0" autoFill="0" autoLine="0" autoPict="0">
                <anchor moveWithCells="1">
                  <from>
                    <xdr:col>41</xdr:col>
                    <xdr:colOff>114300</xdr:colOff>
                    <xdr:row>1158</xdr:row>
                    <xdr:rowOff>123825</xdr:rowOff>
                  </from>
                  <to>
                    <xdr:col>43</xdr:col>
                    <xdr:colOff>133350</xdr:colOff>
                    <xdr:row>1160</xdr:row>
                    <xdr:rowOff>38100</xdr:rowOff>
                  </to>
                </anchor>
              </controlPr>
            </control>
          </mc:Choice>
        </mc:AlternateContent>
        <mc:AlternateContent xmlns:mc="http://schemas.openxmlformats.org/markup-compatibility/2006">
          <mc:Choice Requires="x14">
            <control shapeId="15438" r:id="rId63" name="Check Box 1102">
              <controlPr defaultSize="0" autoFill="0" autoLine="0" autoPict="0">
                <anchor moveWithCells="1">
                  <from>
                    <xdr:col>31</xdr:col>
                    <xdr:colOff>104775</xdr:colOff>
                    <xdr:row>1188</xdr:row>
                    <xdr:rowOff>104775</xdr:rowOff>
                  </from>
                  <to>
                    <xdr:col>33</xdr:col>
                    <xdr:colOff>123825</xdr:colOff>
                    <xdr:row>1190</xdr:row>
                    <xdr:rowOff>19050</xdr:rowOff>
                  </to>
                </anchor>
              </controlPr>
            </control>
          </mc:Choice>
        </mc:AlternateContent>
        <mc:AlternateContent xmlns:mc="http://schemas.openxmlformats.org/markup-compatibility/2006">
          <mc:Choice Requires="x14">
            <control shapeId="15439" r:id="rId64" name="Check Box 1103">
              <controlPr defaultSize="0" autoFill="0" autoLine="0" autoPict="0">
                <anchor moveWithCells="1">
                  <from>
                    <xdr:col>52</xdr:col>
                    <xdr:colOff>104775</xdr:colOff>
                    <xdr:row>1187</xdr:row>
                    <xdr:rowOff>114300</xdr:rowOff>
                  </from>
                  <to>
                    <xdr:col>54</xdr:col>
                    <xdr:colOff>123825</xdr:colOff>
                    <xdr:row>1189</xdr:row>
                    <xdr:rowOff>28575</xdr:rowOff>
                  </to>
                </anchor>
              </controlPr>
            </control>
          </mc:Choice>
        </mc:AlternateContent>
        <mc:AlternateContent xmlns:mc="http://schemas.openxmlformats.org/markup-compatibility/2006">
          <mc:Choice Requires="x14">
            <control shapeId="15440" r:id="rId65" name="Check Box 1104">
              <controlPr defaultSize="0" autoFill="0" autoLine="0" autoPict="0">
                <anchor moveWithCells="1">
                  <from>
                    <xdr:col>31</xdr:col>
                    <xdr:colOff>114300</xdr:colOff>
                    <xdr:row>1187</xdr:row>
                    <xdr:rowOff>114300</xdr:rowOff>
                  </from>
                  <to>
                    <xdr:col>33</xdr:col>
                    <xdr:colOff>133350</xdr:colOff>
                    <xdr:row>1189</xdr:row>
                    <xdr:rowOff>28575</xdr:rowOff>
                  </to>
                </anchor>
              </controlPr>
            </control>
          </mc:Choice>
        </mc:AlternateContent>
        <mc:AlternateContent xmlns:mc="http://schemas.openxmlformats.org/markup-compatibility/2006">
          <mc:Choice Requires="x14">
            <control shapeId="15441" r:id="rId66" name="Check Box 1105">
              <controlPr defaultSize="0" autoFill="0" autoLine="0" autoPict="0">
                <anchor moveWithCells="1">
                  <from>
                    <xdr:col>52</xdr:col>
                    <xdr:colOff>114300</xdr:colOff>
                    <xdr:row>1188</xdr:row>
                    <xdr:rowOff>123825</xdr:rowOff>
                  </from>
                  <to>
                    <xdr:col>54</xdr:col>
                    <xdr:colOff>133350</xdr:colOff>
                    <xdr:row>1190</xdr:row>
                    <xdr:rowOff>38100</xdr:rowOff>
                  </to>
                </anchor>
              </controlPr>
            </control>
          </mc:Choice>
        </mc:AlternateContent>
        <mc:AlternateContent xmlns:mc="http://schemas.openxmlformats.org/markup-compatibility/2006">
          <mc:Choice Requires="x14">
            <control shapeId="15442" r:id="rId67" name="Check Box 1106">
              <controlPr defaultSize="0" autoFill="0" autoLine="0" autoPict="0">
                <anchor moveWithCells="1">
                  <from>
                    <xdr:col>39</xdr:col>
                    <xdr:colOff>114300</xdr:colOff>
                    <xdr:row>1188</xdr:row>
                    <xdr:rowOff>123825</xdr:rowOff>
                  </from>
                  <to>
                    <xdr:col>41</xdr:col>
                    <xdr:colOff>133350</xdr:colOff>
                    <xdr:row>1190</xdr:row>
                    <xdr:rowOff>38100</xdr:rowOff>
                  </to>
                </anchor>
              </controlPr>
            </control>
          </mc:Choice>
        </mc:AlternateContent>
        <mc:AlternateContent xmlns:mc="http://schemas.openxmlformats.org/markup-compatibility/2006">
          <mc:Choice Requires="x14">
            <control shapeId="15443" r:id="rId68" name="Check Box 1107">
              <controlPr defaultSize="0" autoFill="0" autoLine="0" autoPict="0">
                <anchor moveWithCells="1">
                  <from>
                    <xdr:col>44</xdr:col>
                    <xdr:colOff>114300</xdr:colOff>
                    <xdr:row>1188</xdr:row>
                    <xdr:rowOff>123825</xdr:rowOff>
                  </from>
                  <to>
                    <xdr:col>46</xdr:col>
                    <xdr:colOff>133350</xdr:colOff>
                    <xdr:row>1190</xdr:row>
                    <xdr:rowOff>38100</xdr:rowOff>
                  </to>
                </anchor>
              </controlPr>
            </control>
          </mc:Choice>
        </mc:AlternateContent>
        <mc:AlternateContent xmlns:mc="http://schemas.openxmlformats.org/markup-compatibility/2006">
          <mc:Choice Requires="x14">
            <control shapeId="15444" r:id="rId69" name="Check Box 1108">
              <controlPr defaultSize="0" autoFill="0" autoLine="0" autoPict="0">
                <anchor moveWithCells="1">
                  <from>
                    <xdr:col>37</xdr:col>
                    <xdr:colOff>114300</xdr:colOff>
                    <xdr:row>1281</xdr:row>
                    <xdr:rowOff>123825</xdr:rowOff>
                  </from>
                  <to>
                    <xdr:col>39</xdr:col>
                    <xdr:colOff>133350</xdr:colOff>
                    <xdr:row>1283</xdr:row>
                    <xdr:rowOff>38100</xdr:rowOff>
                  </to>
                </anchor>
              </controlPr>
            </control>
          </mc:Choice>
        </mc:AlternateContent>
        <mc:AlternateContent xmlns:mc="http://schemas.openxmlformats.org/markup-compatibility/2006">
          <mc:Choice Requires="x14">
            <control shapeId="15445" r:id="rId70" name="Check Box 1109">
              <controlPr defaultSize="0" autoFill="0" autoLine="0" autoPict="0">
                <anchor moveWithCells="1">
                  <from>
                    <xdr:col>43</xdr:col>
                    <xdr:colOff>114300</xdr:colOff>
                    <xdr:row>1281</xdr:row>
                    <xdr:rowOff>123825</xdr:rowOff>
                  </from>
                  <to>
                    <xdr:col>45</xdr:col>
                    <xdr:colOff>133350</xdr:colOff>
                    <xdr:row>1283</xdr:row>
                    <xdr:rowOff>38100</xdr:rowOff>
                  </to>
                </anchor>
              </controlPr>
            </control>
          </mc:Choice>
        </mc:AlternateContent>
        <mc:AlternateContent xmlns:mc="http://schemas.openxmlformats.org/markup-compatibility/2006">
          <mc:Choice Requires="x14">
            <control shapeId="15446" r:id="rId71" name="Check Box 1110">
              <controlPr defaultSize="0" autoFill="0" autoLine="0" autoPict="0">
                <anchor moveWithCells="1">
                  <from>
                    <xdr:col>37</xdr:col>
                    <xdr:colOff>114300</xdr:colOff>
                    <xdr:row>1282</xdr:row>
                    <xdr:rowOff>123825</xdr:rowOff>
                  </from>
                  <to>
                    <xdr:col>39</xdr:col>
                    <xdr:colOff>133350</xdr:colOff>
                    <xdr:row>1284</xdr:row>
                    <xdr:rowOff>38100</xdr:rowOff>
                  </to>
                </anchor>
              </controlPr>
            </control>
          </mc:Choice>
        </mc:AlternateContent>
        <mc:AlternateContent xmlns:mc="http://schemas.openxmlformats.org/markup-compatibility/2006">
          <mc:Choice Requires="x14">
            <control shapeId="15447" r:id="rId72" name="Check Box 1111">
              <controlPr defaultSize="0" autoFill="0" autoLine="0" autoPict="0">
                <anchor moveWithCells="1">
                  <from>
                    <xdr:col>54</xdr:col>
                    <xdr:colOff>114300</xdr:colOff>
                    <xdr:row>1282</xdr:row>
                    <xdr:rowOff>123825</xdr:rowOff>
                  </from>
                  <to>
                    <xdr:col>56</xdr:col>
                    <xdr:colOff>133350</xdr:colOff>
                    <xdr:row>1284</xdr:row>
                    <xdr:rowOff>38100</xdr:rowOff>
                  </to>
                </anchor>
              </controlPr>
            </control>
          </mc:Choice>
        </mc:AlternateContent>
        <mc:AlternateContent xmlns:mc="http://schemas.openxmlformats.org/markup-compatibility/2006">
          <mc:Choice Requires="x14">
            <control shapeId="15448" r:id="rId73" name="Check Box 1112">
              <controlPr defaultSize="0" autoFill="0" autoLine="0" autoPict="0">
                <anchor moveWithCells="1">
                  <from>
                    <xdr:col>25</xdr:col>
                    <xdr:colOff>9525</xdr:colOff>
                    <xdr:row>1278</xdr:row>
                    <xdr:rowOff>123825</xdr:rowOff>
                  </from>
                  <to>
                    <xdr:col>26</xdr:col>
                    <xdr:colOff>133350</xdr:colOff>
                    <xdr:row>1280</xdr:row>
                    <xdr:rowOff>38100</xdr:rowOff>
                  </to>
                </anchor>
              </controlPr>
            </control>
          </mc:Choice>
        </mc:AlternateContent>
        <mc:AlternateContent xmlns:mc="http://schemas.openxmlformats.org/markup-compatibility/2006">
          <mc:Choice Requires="x14">
            <control shapeId="15449" r:id="rId74" name="Check Box 1113">
              <controlPr defaultSize="0" autoFill="0" autoLine="0" autoPict="0">
                <anchor moveWithCells="1">
                  <from>
                    <xdr:col>25</xdr:col>
                    <xdr:colOff>9525</xdr:colOff>
                    <xdr:row>1283</xdr:row>
                    <xdr:rowOff>123825</xdr:rowOff>
                  </from>
                  <to>
                    <xdr:col>26</xdr:col>
                    <xdr:colOff>133350</xdr:colOff>
                    <xdr:row>1285</xdr:row>
                    <xdr:rowOff>38100</xdr:rowOff>
                  </to>
                </anchor>
              </controlPr>
            </control>
          </mc:Choice>
        </mc:AlternateContent>
        <mc:AlternateContent xmlns:mc="http://schemas.openxmlformats.org/markup-compatibility/2006">
          <mc:Choice Requires="x14">
            <control shapeId="15450" r:id="rId75" name="Check Box 1114">
              <controlPr defaultSize="0" autoFill="0" autoLine="0" autoPict="0">
                <anchor moveWithCells="1">
                  <from>
                    <xdr:col>36</xdr:col>
                    <xdr:colOff>114300</xdr:colOff>
                    <xdr:row>1286</xdr:row>
                    <xdr:rowOff>123825</xdr:rowOff>
                  </from>
                  <to>
                    <xdr:col>38</xdr:col>
                    <xdr:colOff>133350</xdr:colOff>
                    <xdr:row>1288</xdr:row>
                    <xdr:rowOff>38100</xdr:rowOff>
                  </to>
                </anchor>
              </controlPr>
            </control>
          </mc:Choice>
        </mc:AlternateContent>
        <mc:AlternateContent xmlns:mc="http://schemas.openxmlformats.org/markup-compatibility/2006">
          <mc:Choice Requires="x14">
            <control shapeId="15451" r:id="rId76" name="Check Box 1115">
              <controlPr defaultSize="0" autoFill="0" autoLine="0" autoPict="0">
                <anchor moveWithCells="1">
                  <from>
                    <xdr:col>41</xdr:col>
                    <xdr:colOff>114300</xdr:colOff>
                    <xdr:row>1286</xdr:row>
                    <xdr:rowOff>123825</xdr:rowOff>
                  </from>
                  <to>
                    <xdr:col>43</xdr:col>
                    <xdr:colOff>133350</xdr:colOff>
                    <xdr:row>1288</xdr:row>
                    <xdr:rowOff>38100</xdr:rowOff>
                  </to>
                </anchor>
              </controlPr>
            </control>
          </mc:Choice>
        </mc:AlternateContent>
        <mc:AlternateContent xmlns:mc="http://schemas.openxmlformats.org/markup-compatibility/2006">
          <mc:Choice Requires="x14">
            <control shapeId="15452" r:id="rId77" name="Check Box 1116">
              <controlPr defaultSize="0" autoFill="0" autoLine="0" autoPict="0">
                <anchor moveWithCells="1">
                  <from>
                    <xdr:col>36</xdr:col>
                    <xdr:colOff>114300</xdr:colOff>
                    <xdr:row>1287</xdr:row>
                    <xdr:rowOff>123825</xdr:rowOff>
                  </from>
                  <to>
                    <xdr:col>38</xdr:col>
                    <xdr:colOff>133350</xdr:colOff>
                    <xdr:row>1289</xdr:row>
                    <xdr:rowOff>38100</xdr:rowOff>
                  </to>
                </anchor>
              </controlPr>
            </control>
          </mc:Choice>
        </mc:AlternateContent>
        <mc:AlternateContent xmlns:mc="http://schemas.openxmlformats.org/markup-compatibility/2006">
          <mc:Choice Requires="x14">
            <control shapeId="15453" r:id="rId78" name="Check Box 1117">
              <controlPr defaultSize="0" autoFill="0" autoLine="0" autoPict="0">
                <anchor moveWithCells="1">
                  <from>
                    <xdr:col>41</xdr:col>
                    <xdr:colOff>114300</xdr:colOff>
                    <xdr:row>1287</xdr:row>
                    <xdr:rowOff>123825</xdr:rowOff>
                  </from>
                  <to>
                    <xdr:col>43</xdr:col>
                    <xdr:colOff>133350</xdr:colOff>
                    <xdr:row>1289</xdr:row>
                    <xdr:rowOff>38100</xdr:rowOff>
                  </to>
                </anchor>
              </controlPr>
            </control>
          </mc:Choice>
        </mc:AlternateContent>
        <mc:AlternateContent xmlns:mc="http://schemas.openxmlformats.org/markup-compatibility/2006">
          <mc:Choice Requires="x14">
            <control shapeId="15454" r:id="rId79" name="Check Box 1118">
              <controlPr defaultSize="0" autoFill="0" autoLine="0" autoPict="0">
                <anchor moveWithCells="1">
                  <from>
                    <xdr:col>34</xdr:col>
                    <xdr:colOff>114300</xdr:colOff>
                    <xdr:row>1291</xdr:row>
                    <xdr:rowOff>123825</xdr:rowOff>
                  </from>
                  <to>
                    <xdr:col>36</xdr:col>
                    <xdr:colOff>133350</xdr:colOff>
                    <xdr:row>1293</xdr:row>
                    <xdr:rowOff>38100</xdr:rowOff>
                  </to>
                </anchor>
              </controlPr>
            </control>
          </mc:Choice>
        </mc:AlternateContent>
        <mc:AlternateContent xmlns:mc="http://schemas.openxmlformats.org/markup-compatibility/2006">
          <mc:Choice Requires="x14">
            <control shapeId="15455" r:id="rId80" name="Check Box 1119">
              <controlPr defaultSize="0" autoFill="0" autoLine="0" autoPict="0">
                <anchor moveWithCells="1">
                  <from>
                    <xdr:col>53</xdr:col>
                    <xdr:colOff>114300</xdr:colOff>
                    <xdr:row>1291</xdr:row>
                    <xdr:rowOff>123825</xdr:rowOff>
                  </from>
                  <to>
                    <xdr:col>55</xdr:col>
                    <xdr:colOff>133350</xdr:colOff>
                    <xdr:row>1293</xdr:row>
                    <xdr:rowOff>38100</xdr:rowOff>
                  </to>
                </anchor>
              </controlPr>
            </control>
          </mc:Choice>
        </mc:AlternateContent>
        <mc:AlternateContent xmlns:mc="http://schemas.openxmlformats.org/markup-compatibility/2006">
          <mc:Choice Requires="x14">
            <control shapeId="15456" r:id="rId81" name="Check Box 1120">
              <controlPr defaultSize="0" autoFill="0" autoLine="0" autoPict="0">
                <anchor moveWithCells="1">
                  <from>
                    <xdr:col>34</xdr:col>
                    <xdr:colOff>114300</xdr:colOff>
                    <xdr:row>1292</xdr:row>
                    <xdr:rowOff>123825</xdr:rowOff>
                  </from>
                  <to>
                    <xdr:col>36</xdr:col>
                    <xdr:colOff>133350</xdr:colOff>
                    <xdr:row>1294</xdr:row>
                    <xdr:rowOff>38100</xdr:rowOff>
                  </to>
                </anchor>
              </controlPr>
            </control>
          </mc:Choice>
        </mc:AlternateContent>
        <mc:AlternateContent xmlns:mc="http://schemas.openxmlformats.org/markup-compatibility/2006">
          <mc:Choice Requires="x14">
            <control shapeId="15457" r:id="rId82" name="Check Box 1121">
              <controlPr defaultSize="0" autoFill="0" autoLine="0" autoPict="0">
                <anchor moveWithCells="1">
                  <from>
                    <xdr:col>40</xdr:col>
                    <xdr:colOff>114300</xdr:colOff>
                    <xdr:row>1292</xdr:row>
                    <xdr:rowOff>123825</xdr:rowOff>
                  </from>
                  <to>
                    <xdr:col>42</xdr:col>
                    <xdr:colOff>133350</xdr:colOff>
                    <xdr:row>1294</xdr:row>
                    <xdr:rowOff>38100</xdr:rowOff>
                  </to>
                </anchor>
              </controlPr>
            </control>
          </mc:Choice>
        </mc:AlternateContent>
        <mc:AlternateContent xmlns:mc="http://schemas.openxmlformats.org/markup-compatibility/2006">
          <mc:Choice Requires="x14">
            <control shapeId="15458" r:id="rId83" name="Check Box 1122">
              <controlPr defaultSize="0" autoFill="0" autoLine="0" autoPict="0">
                <anchor moveWithCells="1">
                  <from>
                    <xdr:col>34</xdr:col>
                    <xdr:colOff>114300</xdr:colOff>
                    <xdr:row>1294</xdr:row>
                    <xdr:rowOff>123825</xdr:rowOff>
                  </from>
                  <to>
                    <xdr:col>36</xdr:col>
                    <xdr:colOff>133350</xdr:colOff>
                    <xdr:row>1296</xdr:row>
                    <xdr:rowOff>38100</xdr:rowOff>
                  </to>
                </anchor>
              </controlPr>
            </control>
          </mc:Choice>
        </mc:AlternateContent>
        <mc:AlternateContent xmlns:mc="http://schemas.openxmlformats.org/markup-compatibility/2006">
          <mc:Choice Requires="x14">
            <control shapeId="15459" r:id="rId84" name="Check Box 1123">
              <controlPr defaultSize="0" autoFill="0" autoLine="0" autoPict="0">
                <anchor moveWithCells="1">
                  <from>
                    <xdr:col>53</xdr:col>
                    <xdr:colOff>114300</xdr:colOff>
                    <xdr:row>1294</xdr:row>
                    <xdr:rowOff>123825</xdr:rowOff>
                  </from>
                  <to>
                    <xdr:col>55</xdr:col>
                    <xdr:colOff>133350</xdr:colOff>
                    <xdr:row>1296</xdr:row>
                    <xdr:rowOff>38100</xdr:rowOff>
                  </to>
                </anchor>
              </controlPr>
            </control>
          </mc:Choice>
        </mc:AlternateContent>
        <mc:AlternateContent xmlns:mc="http://schemas.openxmlformats.org/markup-compatibility/2006">
          <mc:Choice Requires="x14">
            <control shapeId="15460" r:id="rId85" name="Check Box 1124">
              <controlPr defaultSize="0" autoFill="0" autoLine="0" autoPict="0">
                <anchor moveWithCells="1">
                  <from>
                    <xdr:col>34</xdr:col>
                    <xdr:colOff>114300</xdr:colOff>
                    <xdr:row>1295</xdr:row>
                    <xdr:rowOff>123825</xdr:rowOff>
                  </from>
                  <to>
                    <xdr:col>36</xdr:col>
                    <xdr:colOff>133350</xdr:colOff>
                    <xdr:row>1297</xdr:row>
                    <xdr:rowOff>38100</xdr:rowOff>
                  </to>
                </anchor>
              </controlPr>
            </control>
          </mc:Choice>
        </mc:AlternateContent>
        <mc:AlternateContent xmlns:mc="http://schemas.openxmlformats.org/markup-compatibility/2006">
          <mc:Choice Requires="x14">
            <control shapeId="15461" r:id="rId86" name="Check Box 1125">
              <controlPr defaultSize="0" autoFill="0" autoLine="0" autoPict="0">
                <anchor moveWithCells="1">
                  <from>
                    <xdr:col>40</xdr:col>
                    <xdr:colOff>114300</xdr:colOff>
                    <xdr:row>1295</xdr:row>
                    <xdr:rowOff>123825</xdr:rowOff>
                  </from>
                  <to>
                    <xdr:col>42</xdr:col>
                    <xdr:colOff>133350</xdr:colOff>
                    <xdr:row>1297</xdr:row>
                    <xdr:rowOff>38100</xdr:rowOff>
                  </to>
                </anchor>
              </controlPr>
            </control>
          </mc:Choice>
        </mc:AlternateContent>
        <mc:AlternateContent xmlns:mc="http://schemas.openxmlformats.org/markup-compatibility/2006">
          <mc:Choice Requires="x14">
            <control shapeId="15462" r:id="rId87" name="Check Box 1126">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5463" r:id="rId88" name="Check Box 1127">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5464" r:id="rId89" name="Check Box 1128">
              <controlPr defaultSize="0" autoFill="0" autoLine="0" autoPict="0">
                <anchor moveWithCells="1">
                  <from>
                    <xdr:col>14</xdr:col>
                    <xdr:colOff>123825</xdr:colOff>
                    <xdr:row>9</xdr:row>
                    <xdr:rowOff>123825</xdr:rowOff>
                  </from>
                  <to>
                    <xdr:col>17</xdr:col>
                    <xdr:colOff>0</xdr:colOff>
                    <xdr:row>11</xdr:row>
                    <xdr:rowOff>38100</xdr:rowOff>
                  </to>
                </anchor>
              </controlPr>
            </control>
          </mc:Choice>
        </mc:AlternateContent>
        <mc:AlternateContent xmlns:mc="http://schemas.openxmlformats.org/markup-compatibility/2006">
          <mc:Choice Requires="x14">
            <control shapeId="15465" r:id="rId90" name="Check Box 1129">
              <controlPr defaultSize="0" autoFill="0" autoLine="0" autoPict="0">
                <anchor moveWithCells="1">
                  <from>
                    <xdr:col>18</xdr:col>
                    <xdr:colOff>123825</xdr:colOff>
                    <xdr:row>9</xdr:row>
                    <xdr:rowOff>123825</xdr:rowOff>
                  </from>
                  <to>
                    <xdr:col>21</xdr:col>
                    <xdr:colOff>0</xdr:colOff>
                    <xdr:row>11</xdr:row>
                    <xdr:rowOff>38100</xdr:rowOff>
                  </to>
                </anchor>
              </controlPr>
            </control>
          </mc:Choice>
        </mc:AlternateContent>
        <mc:AlternateContent xmlns:mc="http://schemas.openxmlformats.org/markup-compatibility/2006">
          <mc:Choice Requires="x14">
            <control shapeId="15466" r:id="rId91" name="Check Box 1130">
              <controlPr defaultSize="0" autoFill="0" autoLine="0" autoPict="0">
                <anchor moveWithCells="1">
                  <from>
                    <xdr:col>14</xdr:col>
                    <xdr:colOff>123825</xdr:colOff>
                    <xdr:row>30</xdr:row>
                    <xdr:rowOff>123825</xdr:rowOff>
                  </from>
                  <to>
                    <xdr:col>17</xdr:col>
                    <xdr:colOff>0</xdr:colOff>
                    <xdr:row>32</xdr:row>
                    <xdr:rowOff>38100</xdr:rowOff>
                  </to>
                </anchor>
              </controlPr>
            </control>
          </mc:Choice>
        </mc:AlternateContent>
        <mc:AlternateContent xmlns:mc="http://schemas.openxmlformats.org/markup-compatibility/2006">
          <mc:Choice Requires="x14">
            <control shapeId="15467" r:id="rId92" name="Check Box 1131">
              <controlPr defaultSize="0" autoFill="0" autoLine="0" autoPict="0">
                <anchor moveWithCells="1">
                  <from>
                    <xdr:col>18</xdr:col>
                    <xdr:colOff>123825</xdr:colOff>
                    <xdr:row>30</xdr:row>
                    <xdr:rowOff>123825</xdr:rowOff>
                  </from>
                  <to>
                    <xdr:col>21</xdr:col>
                    <xdr:colOff>0</xdr:colOff>
                    <xdr:row>32</xdr:row>
                    <xdr:rowOff>38100</xdr:rowOff>
                  </to>
                </anchor>
              </controlPr>
            </control>
          </mc:Choice>
        </mc:AlternateContent>
        <mc:AlternateContent xmlns:mc="http://schemas.openxmlformats.org/markup-compatibility/2006">
          <mc:Choice Requires="x14">
            <control shapeId="15468" r:id="rId93" name="Check Box 1132">
              <controlPr defaultSize="0" autoFill="0" autoLine="0" autoPict="0">
                <anchor moveWithCells="1">
                  <from>
                    <xdr:col>14</xdr:col>
                    <xdr:colOff>123825</xdr:colOff>
                    <xdr:row>54</xdr:row>
                    <xdr:rowOff>123825</xdr:rowOff>
                  </from>
                  <to>
                    <xdr:col>17</xdr:col>
                    <xdr:colOff>0</xdr:colOff>
                    <xdr:row>56</xdr:row>
                    <xdr:rowOff>38100</xdr:rowOff>
                  </to>
                </anchor>
              </controlPr>
            </control>
          </mc:Choice>
        </mc:AlternateContent>
        <mc:AlternateContent xmlns:mc="http://schemas.openxmlformats.org/markup-compatibility/2006">
          <mc:Choice Requires="x14">
            <control shapeId="15469" r:id="rId94" name="Check Box 1133">
              <controlPr defaultSize="0" autoFill="0" autoLine="0" autoPict="0">
                <anchor moveWithCells="1">
                  <from>
                    <xdr:col>18</xdr:col>
                    <xdr:colOff>123825</xdr:colOff>
                    <xdr:row>54</xdr:row>
                    <xdr:rowOff>123825</xdr:rowOff>
                  </from>
                  <to>
                    <xdr:col>21</xdr:col>
                    <xdr:colOff>0</xdr:colOff>
                    <xdr:row>56</xdr:row>
                    <xdr:rowOff>38100</xdr:rowOff>
                  </to>
                </anchor>
              </controlPr>
            </control>
          </mc:Choice>
        </mc:AlternateContent>
        <mc:AlternateContent xmlns:mc="http://schemas.openxmlformats.org/markup-compatibility/2006">
          <mc:Choice Requires="x14">
            <control shapeId="15470" r:id="rId95" name="Check Box 1134">
              <controlPr defaultSize="0" autoFill="0" autoLine="0" autoPict="0">
                <anchor moveWithCells="1">
                  <from>
                    <xdr:col>14</xdr:col>
                    <xdr:colOff>123825</xdr:colOff>
                    <xdr:row>74</xdr:row>
                    <xdr:rowOff>123825</xdr:rowOff>
                  </from>
                  <to>
                    <xdr:col>17</xdr:col>
                    <xdr:colOff>0</xdr:colOff>
                    <xdr:row>76</xdr:row>
                    <xdr:rowOff>38100</xdr:rowOff>
                  </to>
                </anchor>
              </controlPr>
            </control>
          </mc:Choice>
        </mc:AlternateContent>
        <mc:AlternateContent xmlns:mc="http://schemas.openxmlformats.org/markup-compatibility/2006">
          <mc:Choice Requires="x14">
            <control shapeId="15471" r:id="rId96" name="Check Box 1135">
              <controlPr defaultSize="0" autoFill="0" autoLine="0" autoPict="0">
                <anchor moveWithCells="1">
                  <from>
                    <xdr:col>18</xdr:col>
                    <xdr:colOff>123825</xdr:colOff>
                    <xdr:row>74</xdr:row>
                    <xdr:rowOff>123825</xdr:rowOff>
                  </from>
                  <to>
                    <xdr:col>21</xdr:col>
                    <xdr:colOff>0</xdr:colOff>
                    <xdr:row>76</xdr:row>
                    <xdr:rowOff>38100</xdr:rowOff>
                  </to>
                </anchor>
              </controlPr>
            </control>
          </mc:Choice>
        </mc:AlternateContent>
        <mc:AlternateContent xmlns:mc="http://schemas.openxmlformats.org/markup-compatibility/2006">
          <mc:Choice Requires="x14">
            <control shapeId="15472" r:id="rId97" name="Check Box 1136">
              <controlPr defaultSize="0" autoFill="0" autoLine="0" autoPict="0">
                <anchor moveWithCells="1">
                  <from>
                    <xdr:col>14</xdr:col>
                    <xdr:colOff>123825</xdr:colOff>
                    <xdr:row>80</xdr:row>
                    <xdr:rowOff>123825</xdr:rowOff>
                  </from>
                  <to>
                    <xdr:col>17</xdr:col>
                    <xdr:colOff>0</xdr:colOff>
                    <xdr:row>82</xdr:row>
                    <xdr:rowOff>38100</xdr:rowOff>
                  </to>
                </anchor>
              </controlPr>
            </control>
          </mc:Choice>
        </mc:AlternateContent>
        <mc:AlternateContent xmlns:mc="http://schemas.openxmlformats.org/markup-compatibility/2006">
          <mc:Choice Requires="x14">
            <control shapeId="15473" r:id="rId98" name="Check Box 1137">
              <controlPr defaultSize="0" autoFill="0" autoLine="0" autoPict="0">
                <anchor moveWithCells="1">
                  <from>
                    <xdr:col>18</xdr:col>
                    <xdr:colOff>123825</xdr:colOff>
                    <xdr:row>80</xdr:row>
                    <xdr:rowOff>123825</xdr:rowOff>
                  </from>
                  <to>
                    <xdr:col>21</xdr:col>
                    <xdr:colOff>0</xdr:colOff>
                    <xdr:row>82</xdr:row>
                    <xdr:rowOff>38100</xdr:rowOff>
                  </to>
                </anchor>
              </controlPr>
            </control>
          </mc:Choice>
        </mc:AlternateContent>
        <mc:AlternateContent xmlns:mc="http://schemas.openxmlformats.org/markup-compatibility/2006">
          <mc:Choice Requires="x14">
            <control shapeId="15474" r:id="rId99" name="Check Box 1138">
              <controlPr defaultSize="0" autoFill="0" autoLine="0" autoPict="0">
                <anchor moveWithCells="1">
                  <from>
                    <xdr:col>14</xdr:col>
                    <xdr:colOff>123825</xdr:colOff>
                    <xdr:row>87</xdr:row>
                    <xdr:rowOff>123825</xdr:rowOff>
                  </from>
                  <to>
                    <xdr:col>17</xdr:col>
                    <xdr:colOff>0</xdr:colOff>
                    <xdr:row>89</xdr:row>
                    <xdr:rowOff>38100</xdr:rowOff>
                  </to>
                </anchor>
              </controlPr>
            </control>
          </mc:Choice>
        </mc:AlternateContent>
        <mc:AlternateContent xmlns:mc="http://schemas.openxmlformats.org/markup-compatibility/2006">
          <mc:Choice Requires="x14">
            <control shapeId="15475" r:id="rId100" name="Check Box 1139">
              <controlPr defaultSize="0" autoFill="0" autoLine="0" autoPict="0">
                <anchor moveWithCells="1">
                  <from>
                    <xdr:col>18</xdr:col>
                    <xdr:colOff>123825</xdr:colOff>
                    <xdr:row>87</xdr:row>
                    <xdr:rowOff>123825</xdr:rowOff>
                  </from>
                  <to>
                    <xdr:col>21</xdr:col>
                    <xdr:colOff>0</xdr:colOff>
                    <xdr:row>89</xdr:row>
                    <xdr:rowOff>38100</xdr:rowOff>
                  </to>
                </anchor>
              </controlPr>
            </control>
          </mc:Choice>
        </mc:AlternateContent>
        <mc:AlternateContent xmlns:mc="http://schemas.openxmlformats.org/markup-compatibility/2006">
          <mc:Choice Requires="x14">
            <control shapeId="15476" r:id="rId101" name="Check Box 1140">
              <controlPr defaultSize="0" autoFill="0" autoLine="0" autoPict="0">
                <anchor moveWithCells="1">
                  <from>
                    <xdr:col>14</xdr:col>
                    <xdr:colOff>123825</xdr:colOff>
                    <xdr:row>88</xdr:row>
                    <xdr:rowOff>133350</xdr:rowOff>
                  </from>
                  <to>
                    <xdr:col>17</xdr:col>
                    <xdr:colOff>0</xdr:colOff>
                    <xdr:row>90</xdr:row>
                    <xdr:rowOff>47625</xdr:rowOff>
                  </to>
                </anchor>
              </controlPr>
            </control>
          </mc:Choice>
        </mc:AlternateContent>
        <mc:AlternateContent xmlns:mc="http://schemas.openxmlformats.org/markup-compatibility/2006">
          <mc:Choice Requires="x14">
            <control shapeId="15477" r:id="rId102" name="Check Box 1141">
              <controlPr defaultSize="0" autoFill="0" autoLine="0" autoPict="0">
                <anchor moveWithCells="1">
                  <from>
                    <xdr:col>14</xdr:col>
                    <xdr:colOff>123825</xdr:colOff>
                    <xdr:row>93</xdr:row>
                    <xdr:rowOff>123825</xdr:rowOff>
                  </from>
                  <to>
                    <xdr:col>17</xdr:col>
                    <xdr:colOff>0</xdr:colOff>
                    <xdr:row>95</xdr:row>
                    <xdr:rowOff>38100</xdr:rowOff>
                  </to>
                </anchor>
              </controlPr>
            </control>
          </mc:Choice>
        </mc:AlternateContent>
        <mc:AlternateContent xmlns:mc="http://schemas.openxmlformats.org/markup-compatibility/2006">
          <mc:Choice Requires="x14">
            <control shapeId="15478" r:id="rId103" name="Check Box 1142">
              <controlPr defaultSize="0" autoFill="0" autoLine="0" autoPict="0">
                <anchor moveWithCells="1">
                  <from>
                    <xdr:col>18</xdr:col>
                    <xdr:colOff>123825</xdr:colOff>
                    <xdr:row>93</xdr:row>
                    <xdr:rowOff>123825</xdr:rowOff>
                  </from>
                  <to>
                    <xdr:col>21</xdr:col>
                    <xdr:colOff>0</xdr:colOff>
                    <xdr:row>95</xdr:row>
                    <xdr:rowOff>38100</xdr:rowOff>
                  </to>
                </anchor>
              </controlPr>
            </control>
          </mc:Choice>
        </mc:AlternateContent>
        <mc:AlternateContent xmlns:mc="http://schemas.openxmlformats.org/markup-compatibility/2006">
          <mc:Choice Requires="x14">
            <control shapeId="15479" r:id="rId104" name="Check Box 1143">
              <controlPr defaultSize="0" autoFill="0" autoLine="0" autoPict="0">
                <anchor moveWithCells="1">
                  <from>
                    <xdr:col>14</xdr:col>
                    <xdr:colOff>123825</xdr:colOff>
                    <xdr:row>111</xdr:row>
                    <xdr:rowOff>123825</xdr:rowOff>
                  </from>
                  <to>
                    <xdr:col>17</xdr:col>
                    <xdr:colOff>0</xdr:colOff>
                    <xdr:row>113</xdr:row>
                    <xdr:rowOff>38100</xdr:rowOff>
                  </to>
                </anchor>
              </controlPr>
            </control>
          </mc:Choice>
        </mc:AlternateContent>
        <mc:AlternateContent xmlns:mc="http://schemas.openxmlformats.org/markup-compatibility/2006">
          <mc:Choice Requires="x14">
            <control shapeId="15480" r:id="rId105" name="Check Box 1144">
              <controlPr defaultSize="0" autoFill="0" autoLine="0" autoPict="0">
                <anchor moveWithCells="1">
                  <from>
                    <xdr:col>18</xdr:col>
                    <xdr:colOff>123825</xdr:colOff>
                    <xdr:row>111</xdr:row>
                    <xdr:rowOff>123825</xdr:rowOff>
                  </from>
                  <to>
                    <xdr:col>21</xdr:col>
                    <xdr:colOff>0</xdr:colOff>
                    <xdr:row>113</xdr:row>
                    <xdr:rowOff>38100</xdr:rowOff>
                  </to>
                </anchor>
              </controlPr>
            </control>
          </mc:Choice>
        </mc:AlternateContent>
        <mc:AlternateContent xmlns:mc="http://schemas.openxmlformats.org/markup-compatibility/2006">
          <mc:Choice Requires="x14">
            <control shapeId="15481" r:id="rId106" name="Check Box 1145">
              <controlPr defaultSize="0" autoFill="0" autoLine="0" autoPict="0">
                <anchor moveWithCells="1">
                  <from>
                    <xdr:col>14</xdr:col>
                    <xdr:colOff>123825</xdr:colOff>
                    <xdr:row>112</xdr:row>
                    <xdr:rowOff>133350</xdr:rowOff>
                  </from>
                  <to>
                    <xdr:col>17</xdr:col>
                    <xdr:colOff>0</xdr:colOff>
                    <xdr:row>114</xdr:row>
                    <xdr:rowOff>47625</xdr:rowOff>
                  </to>
                </anchor>
              </controlPr>
            </control>
          </mc:Choice>
        </mc:AlternateContent>
        <mc:AlternateContent xmlns:mc="http://schemas.openxmlformats.org/markup-compatibility/2006">
          <mc:Choice Requires="x14">
            <control shapeId="15482" r:id="rId107" name="Check Box 1146">
              <controlPr defaultSize="0" autoFill="0" autoLine="0" autoPict="0">
                <anchor moveWithCells="1">
                  <from>
                    <xdr:col>14</xdr:col>
                    <xdr:colOff>123825</xdr:colOff>
                    <xdr:row>123</xdr:row>
                    <xdr:rowOff>0</xdr:rowOff>
                  </from>
                  <to>
                    <xdr:col>17</xdr:col>
                    <xdr:colOff>0</xdr:colOff>
                    <xdr:row>124</xdr:row>
                    <xdr:rowOff>66675</xdr:rowOff>
                  </to>
                </anchor>
              </controlPr>
            </control>
          </mc:Choice>
        </mc:AlternateContent>
        <mc:AlternateContent xmlns:mc="http://schemas.openxmlformats.org/markup-compatibility/2006">
          <mc:Choice Requires="x14">
            <control shapeId="15483" r:id="rId108" name="Check Box 1147">
              <controlPr defaultSize="0" autoFill="0" autoLine="0" autoPict="0">
                <anchor moveWithCells="1">
                  <from>
                    <xdr:col>18</xdr:col>
                    <xdr:colOff>123825</xdr:colOff>
                    <xdr:row>123</xdr:row>
                    <xdr:rowOff>0</xdr:rowOff>
                  </from>
                  <to>
                    <xdr:col>21</xdr:col>
                    <xdr:colOff>0</xdr:colOff>
                    <xdr:row>124</xdr:row>
                    <xdr:rowOff>66675</xdr:rowOff>
                  </to>
                </anchor>
              </controlPr>
            </control>
          </mc:Choice>
        </mc:AlternateContent>
        <mc:AlternateContent xmlns:mc="http://schemas.openxmlformats.org/markup-compatibility/2006">
          <mc:Choice Requires="x14">
            <control shapeId="15484" r:id="rId109" name="Check Box 1148">
              <controlPr defaultSize="0" autoFill="0" autoLine="0" autoPict="0">
                <anchor moveWithCells="1">
                  <from>
                    <xdr:col>14</xdr:col>
                    <xdr:colOff>123825</xdr:colOff>
                    <xdr:row>125</xdr:row>
                    <xdr:rowOff>123825</xdr:rowOff>
                  </from>
                  <to>
                    <xdr:col>17</xdr:col>
                    <xdr:colOff>0</xdr:colOff>
                    <xdr:row>127</xdr:row>
                    <xdr:rowOff>38100</xdr:rowOff>
                  </to>
                </anchor>
              </controlPr>
            </control>
          </mc:Choice>
        </mc:AlternateContent>
        <mc:AlternateContent xmlns:mc="http://schemas.openxmlformats.org/markup-compatibility/2006">
          <mc:Choice Requires="x14">
            <control shapeId="15485" r:id="rId110" name="Check Box 1149">
              <controlPr defaultSize="0" autoFill="0" autoLine="0" autoPict="0">
                <anchor moveWithCells="1">
                  <from>
                    <xdr:col>18</xdr:col>
                    <xdr:colOff>123825</xdr:colOff>
                    <xdr:row>125</xdr:row>
                    <xdr:rowOff>123825</xdr:rowOff>
                  </from>
                  <to>
                    <xdr:col>21</xdr:col>
                    <xdr:colOff>0</xdr:colOff>
                    <xdr:row>127</xdr:row>
                    <xdr:rowOff>38100</xdr:rowOff>
                  </to>
                </anchor>
              </controlPr>
            </control>
          </mc:Choice>
        </mc:AlternateContent>
        <mc:AlternateContent xmlns:mc="http://schemas.openxmlformats.org/markup-compatibility/2006">
          <mc:Choice Requires="x14">
            <control shapeId="15486" r:id="rId111" name="Check Box 1150">
              <controlPr defaultSize="0" autoFill="0" autoLine="0" autoPict="0">
                <anchor moveWithCells="1">
                  <from>
                    <xdr:col>14</xdr:col>
                    <xdr:colOff>123825</xdr:colOff>
                    <xdr:row>128</xdr:row>
                    <xdr:rowOff>123825</xdr:rowOff>
                  </from>
                  <to>
                    <xdr:col>17</xdr:col>
                    <xdr:colOff>0</xdr:colOff>
                    <xdr:row>130</xdr:row>
                    <xdr:rowOff>38100</xdr:rowOff>
                  </to>
                </anchor>
              </controlPr>
            </control>
          </mc:Choice>
        </mc:AlternateContent>
        <mc:AlternateContent xmlns:mc="http://schemas.openxmlformats.org/markup-compatibility/2006">
          <mc:Choice Requires="x14">
            <control shapeId="15487" r:id="rId112" name="Check Box 1151">
              <controlPr defaultSize="0" autoFill="0" autoLine="0" autoPict="0">
                <anchor moveWithCells="1">
                  <from>
                    <xdr:col>18</xdr:col>
                    <xdr:colOff>123825</xdr:colOff>
                    <xdr:row>128</xdr:row>
                    <xdr:rowOff>123825</xdr:rowOff>
                  </from>
                  <to>
                    <xdr:col>21</xdr:col>
                    <xdr:colOff>0</xdr:colOff>
                    <xdr:row>130</xdr:row>
                    <xdr:rowOff>38100</xdr:rowOff>
                  </to>
                </anchor>
              </controlPr>
            </control>
          </mc:Choice>
        </mc:AlternateContent>
        <mc:AlternateContent xmlns:mc="http://schemas.openxmlformats.org/markup-compatibility/2006">
          <mc:Choice Requires="x14">
            <control shapeId="15488" r:id="rId113" name="Check Box 1152">
              <controlPr defaultSize="0" autoFill="0" autoLine="0" autoPict="0">
                <anchor moveWithCells="1">
                  <from>
                    <xdr:col>14</xdr:col>
                    <xdr:colOff>123825</xdr:colOff>
                    <xdr:row>129</xdr:row>
                    <xdr:rowOff>133350</xdr:rowOff>
                  </from>
                  <to>
                    <xdr:col>17</xdr:col>
                    <xdr:colOff>0</xdr:colOff>
                    <xdr:row>131</xdr:row>
                    <xdr:rowOff>47625</xdr:rowOff>
                  </to>
                </anchor>
              </controlPr>
            </control>
          </mc:Choice>
        </mc:AlternateContent>
        <mc:AlternateContent xmlns:mc="http://schemas.openxmlformats.org/markup-compatibility/2006">
          <mc:Choice Requires="x14">
            <control shapeId="15489" r:id="rId114" name="Check Box 1153">
              <controlPr defaultSize="0" autoFill="0" autoLine="0" autoPict="0">
                <anchor moveWithCells="1">
                  <from>
                    <xdr:col>14</xdr:col>
                    <xdr:colOff>123825</xdr:colOff>
                    <xdr:row>133</xdr:row>
                    <xdr:rowOff>0</xdr:rowOff>
                  </from>
                  <to>
                    <xdr:col>17</xdr:col>
                    <xdr:colOff>0</xdr:colOff>
                    <xdr:row>134</xdr:row>
                    <xdr:rowOff>66675</xdr:rowOff>
                  </to>
                </anchor>
              </controlPr>
            </control>
          </mc:Choice>
        </mc:AlternateContent>
        <mc:AlternateContent xmlns:mc="http://schemas.openxmlformats.org/markup-compatibility/2006">
          <mc:Choice Requires="x14">
            <control shapeId="15490" r:id="rId115" name="Check Box 1154">
              <controlPr defaultSize="0" autoFill="0" autoLine="0" autoPict="0">
                <anchor moveWithCells="1">
                  <from>
                    <xdr:col>18</xdr:col>
                    <xdr:colOff>123825</xdr:colOff>
                    <xdr:row>133</xdr:row>
                    <xdr:rowOff>0</xdr:rowOff>
                  </from>
                  <to>
                    <xdr:col>21</xdr:col>
                    <xdr:colOff>0</xdr:colOff>
                    <xdr:row>134</xdr:row>
                    <xdr:rowOff>66675</xdr:rowOff>
                  </to>
                </anchor>
              </controlPr>
            </control>
          </mc:Choice>
        </mc:AlternateContent>
        <mc:AlternateContent xmlns:mc="http://schemas.openxmlformats.org/markup-compatibility/2006">
          <mc:Choice Requires="x14">
            <control shapeId="15491" r:id="rId116" name="Check Box 1155">
              <controlPr defaultSize="0" autoFill="0" autoLine="0" autoPict="0">
                <anchor moveWithCells="1">
                  <from>
                    <xdr:col>14</xdr:col>
                    <xdr:colOff>123825</xdr:colOff>
                    <xdr:row>138</xdr:row>
                    <xdr:rowOff>0</xdr:rowOff>
                  </from>
                  <to>
                    <xdr:col>17</xdr:col>
                    <xdr:colOff>0</xdr:colOff>
                    <xdr:row>139</xdr:row>
                    <xdr:rowOff>66675</xdr:rowOff>
                  </to>
                </anchor>
              </controlPr>
            </control>
          </mc:Choice>
        </mc:AlternateContent>
        <mc:AlternateContent xmlns:mc="http://schemas.openxmlformats.org/markup-compatibility/2006">
          <mc:Choice Requires="x14">
            <control shapeId="15492" r:id="rId117" name="Check Box 1156">
              <controlPr defaultSize="0" autoFill="0" autoLine="0" autoPict="0">
                <anchor moveWithCells="1">
                  <from>
                    <xdr:col>18</xdr:col>
                    <xdr:colOff>123825</xdr:colOff>
                    <xdr:row>138</xdr:row>
                    <xdr:rowOff>0</xdr:rowOff>
                  </from>
                  <to>
                    <xdr:col>21</xdr:col>
                    <xdr:colOff>0</xdr:colOff>
                    <xdr:row>139</xdr:row>
                    <xdr:rowOff>66675</xdr:rowOff>
                  </to>
                </anchor>
              </controlPr>
            </control>
          </mc:Choice>
        </mc:AlternateContent>
        <mc:AlternateContent xmlns:mc="http://schemas.openxmlformats.org/markup-compatibility/2006">
          <mc:Choice Requires="x14">
            <control shapeId="15493" r:id="rId118" name="Check Box 1157">
              <controlPr defaultSize="0" autoFill="0" autoLine="0" autoPict="0">
                <anchor moveWithCells="1">
                  <from>
                    <xdr:col>14</xdr:col>
                    <xdr:colOff>123825</xdr:colOff>
                    <xdr:row>180</xdr:row>
                    <xdr:rowOff>123825</xdr:rowOff>
                  </from>
                  <to>
                    <xdr:col>17</xdr:col>
                    <xdr:colOff>0</xdr:colOff>
                    <xdr:row>182</xdr:row>
                    <xdr:rowOff>38100</xdr:rowOff>
                  </to>
                </anchor>
              </controlPr>
            </control>
          </mc:Choice>
        </mc:AlternateContent>
        <mc:AlternateContent xmlns:mc="http://schemas.openxmlformats.org/markup-compatibility/2006">
          <mc:Choice Requires="x14">
            <control shapeId="15494" r:id="rId119" name="Check Box 1158">
              <controlPr defaultSize="0" autoFill="0" autoLine="0" autoPict="0">
                <anchor moveWithCells="1">
                  <from>
                    <xdr:col>18</xdr:col>
                    <xdr:colOff>123825</xdr:colOff>
                    <xdr:row>180</xdr:row>
                    <xdr:rowOff>123825</xdr:rowOff>
                  </from>
                  <to>
                    <xdr:col>21</xdr:col>
                    <xdr:colOff>0</xdr:colOff>
                    <xdr:row>182</xdr:row>
                    <xdr:rowOff>38100</xdr:rowOff>
                  </to>
                </anchor>
              </controlPr>
            </control>
          </mc:Choice>
        </mc:AlternateContent>
        <mc:AlternateContent xmlns:mc="http://schemas.openxmlformats.org/markup-compatibility/2006">
          <mc:Choice Requires="x14">
            <control shapeId="15495" r:id="rId120" name="Check Box 1159">
              <controlPr defaultSize="0" autoFill="0" autoLine="0" autoPict="0">
                <anchor moveWithCells="1">
                  <from>
                    <xdr:col>14</xdr:col>
                    <xdr:colOff>123825</xdr:colOff>
                    <xdr:row>185</xdr:row>
                    <xdr:rowOff>123825</xdr:rowOff>
                  </from>
                  <to>
                    <xdr:col>17</xdr:col>
                    <xdr:colOff>0</xdr:colOff>
                    <xdr:row>187</xdr:row>
                    <xdr:rowOff>38100</xdr:rowOff>
                  </to>
                </anchor>
              </controlPr>
            </control>
          </mc:Choice>
        </mc:AlternateContent>
        <mc:AlternateContent xmlns:mc="http://schemas.openxmlformats.org/markup-compatibility/2006">
          <mc:Choice Requires="x14">
            <control shapeId="15496" r:id="rId121" name="Check Box 1160">
              <controlPr defaultSize="0" autoFill="0" autoLine="0" autoPict="0">
                <anchor moveWithCells="1">
                  <from>
                    <xdr:col>18</xdr:col>
                    <xdr:colOff>123825</xdr:colOff>
                    <xdr:row>185</xdr:row>
                    <xdr:rowOff>123825</xdr:rowOff>
                  </from>
                  <to>
                    <xdr:col>21</xdr:col>
                    <xdr:colOff>0</xdr:colOff>
                    <xdr:row>187</xdr:row>
                    <xdr:rowOff>38100</xdr:rowOff>
                  </to>
                </anchor>
              </controlPr>
            </control>
          </mc:Choice>
        </mc:AlternateContent>
        <mc:AlternateContent xmlns:mc="http://schemas.openxmlformats.org/markup-compatibility/2006">
          <mc:Choice Requires="x14">
            <control shapeId="15497" r:id="rId122" name="Check Box 1161">
              <controlPr defaultSize="0" autoFill="0" autoLine="0" autoPict="0">
                <anchor moveWithCells="1">
                  <from>
                    <xdr:col>14</xdr:col>
                    <xdr:colOff>123825</xdr:colOff>
                    <xdr:row>189</xdr:row>
                    <xdr:rowOff>123825</xdr:rowOff>
                  </from>
                  <to>
                    <xdr:col>17</xdr:col>
                    <xdr:colOff>0</xdr:colOff>
                    <xdr:row>191</xdr:row>
                    <xdr:rowOff>38100</xdr:rowOff>
                  </to>
                </anchor>
              </controlPr>
            </control>
          </mc:Choice>
        </mc:AlternateContent>
        <mc:AlternateContent xmlns:mc="http://schemas.openxmlformats.org/markup-compatibility/2006">
          <mc:Choice Requires="x14">
            <control shapeId="15498" r:id="rId123" name="Check Box 1162">
              <controlPr defaultSize="0" autoFill="0" autoLine="0" autoPict="0">
                <anchor moveWithCells="1">
                  <from>
                    <xdr:col>18</xdr:col>
                    <xdr:colOff>123825</xdr:colOff>
                    <xdr:row>189</xdr:row>
                    <xdr:rowOff>123825</xdr:rowOff>
                  </from>
                  <to>
                    <xdr:col>21</xdr:col>
                    <xdr:colOff>0</xdr:colOff>
                    <xdr:row>191</xdr:row>
                    <xdr:rowOff>38100</xdr:rowOff>
                  </to>
                </anchor>
              </controlPr>
            </control>
          </mc:Choice>
        </mc:AlternateContent>
        <mc:AlternateContent xmlns:mc="http://schemas.openxmlformats.org/markup-compatibility/2006">
          <mc:Choice Requires="x14">
            <control shapeId="15499" r:id="rId124" name="Check Box 1163">
              <controlPr defaultSize="0" autoFill="0" autoLine="0" autoPict="0">
                <anchor moveWithCells="1">
                  <from>
                    <xdr:col>14</xdr:col>
                    <xdr:colOff>123825</xdr:colOff>
                    <xdr:row>193</xdr:row>
                    <xdr:rowOff>104775</xdr:rowOff>
                  </from>
                  <to>
                    <xdr:col>17</xdr:col>
                    <xdr:colOff>0</xdr:colOff>
                    <xdr:row>195</xdr:row>
                    <xdr:rowOff>19050</xdr:rowOff>
                  </to>
                </anchor>
              </controlPr>
            </control>
          </mc:Choice>
        </mc:AlternateContent>
        <mc:AlternateContent xmlns:mc="http://schemas.openxmlformats.org/markup-compatibility/2006">
          <mc:Choice Requires="x14">
            <control shapeId="15500" r:id="rId125" name="Check Box 1164">
              <controlPr defaultSize="0" autoFill="0" autoLine="0" autoPict="0">
                <anchor moveWithCells="1">
                  <from>
                    <xdr:col>18</xdr:col>
                    <xdr:colOff>114300</xdr:colOff>
                    <xdr:row>193</xdr:row>
                    <xdr:rowOff>123825</xdr:rowOff>
                  </from>
                  <to>
                    <xdr:col>20</xdr:col>
                    <xdr:colOff>133350</xdr:colOff>
                    <xdr:row>195</xdr:row>
                    <xdr:rowOff>38100</xdr:rowOff>
                  </to>
                </anchor>
              </controlPr>
            </control>
          </mc:Choice>
        </mc:AlternateContent>
        <mc:AlternateContent xmlns:mc="http://schemas.openxmlformats.org/markup-compatibility/2006">
          <mc:Choice Requires="x14">
            <control shapeId="15501" r:id="rId126" name="Check Box 1165">
              <controlPr defaultSize="0" autoFill="0" autoLine="0" autoPict="0">
                <anchor moveWithCells="1">
                  <from>
                    <xdr:col>14</xdr:col>
                    <xdr:colOff>123825</xdr:colOff>
                    <xdr:row>194</xdr:row>
                    <xdr:rowOff>133350</xdr:rowOff>
                  </from>
                  <to>
                    <xdr:col>17</xdr:col>
                    <xdr:colOff>0</xdr:colOff>
                    <xdr:row>196</xdr:row>
                    <xdr:rowOff>47625</xdr:rowOff>
                  </to>
                </anchor>
              </controlPr>
            </control>
          </mc:Choice>
        </mc:AlternateContent>
        <mc:AlternateContent xmlns:mc="http://schemas.openxmlformats.org/markup-compatibility/2006">
          <mc:Choice Requires="x14">
            <control shapeId="15502" r:id="rId127" name="Check Box 1166">
              <controlPr defaultSize="0" autoFill="0" autoLine="0" autoPict="0">
                <anchor moveWithCells="1">
                  <from>
                    <xdr:col>14</xdr:col>
                    <xdr:colOff>123825</xdr:colOff>
                    <xdr:row>197</xdr:row>
                    <xdr:rowOff>123825</xdr:rowOff>
                  </from>
                  <to>
                    <xdr:col>17</xdr:col>
                    <xdr:colOff>0</xdr:colOff>
                    <xdr:row>199</xdr:row>
                    <xdr:rowOff>38100</xdr:rowOff>
                  </to>
                </anchor>
              </controlPr>
            </control>
          </mc:Choice>
        </mc:AlternateContent>
        <mc:AlternateContent xmlns:mc="http://schemas.openxmlformats.org/markup-compatibility/2006">
          <mc:Choice Requires="x14">
            <control shapeId="15503" r:id="rId128" name="Check Box 1167">
              <controlPr defaultSize="0" autoFill="0" autoLine="0" autoPict="0">
                <anchor moveWithCells="1">
                  <from>
                    <xdr:col>18</xdr:col>
                    <xdr:colOff>123825</xdr:colOff>
                    <xdr:row>197</xdr:row>
                    <xdr:rowOff>123825</xdr:rowOff>
                  </from>
                  <to>
                    <xdr:col>21</xdr:col>
                    <xdr:colOff>0</xdr:colOff>
                    <xdr:row>199</xdr:row>
                    <xdr:rowOff>38100</xdr:rowOff>
                  </to>
                </anchor>
              </controlPr>
            </control>
          </mc:Choice>
        </mc:AlternateContent>
        <mc:AlternateContent xmlns:mc="http://schemas.openxmlformats.org/markup-compatibility/2006">
          <mc:Choice Requires="x14">
            <control shapeId="15506" r:id="rId129" name="Check Box 1170">
              <controlPr defaultSize="0" autoFill="0" autoLine="0" autoPict="0">
                <anchor moveWithCells="1">
                  <from>
                    <xdr:col>14</xdr:col>
                    <xdr:colOff>123825</xdr:colOff>
                    <xdr:row>345</xdr:row>
                    <xdr:rowOff>123825</xdr:rowOff>
                  </from>
                  <to>
                    <xdr:col>17</xdr:col>
                    <xdr:colOff>0</xdr:colOff>
                    <xdr:row>347</xdr:row>
                    <xdr:rowOff>38100</xdr:rowOff>
                  </to>
                </anchor>
              </controlPr>
            </control>
          </mc:Choice>
        </mc:AlternateContent>
        <mc:AlternateContent xmlns:mc="http://schemas.openxmlformats.org/markup-compatibility/2006">
          <mc:Choice Requires="x14">
            <control shapeId="15507" r:id="rId130" name="Check Box 1171">
              <controlPr defaultSize="0" autoFill="0" autoLine="0" autoPict="0">
                <anchor moveWithCells="1">
                  <from>
                    <xdr:col>18</xdr:col>
                    <xdr:colOff>123825</xdr:colOff>
                    <xdr:row>345</xdr:row>
                    <xdr:rowOff>123825</xdr:rowOff>
                  </from>
                  <to>
                    <xdr:col>21</xdr:col>
                    <xdr:colOff>0</xdr:colOff>
                    <xdr:row>347</xdr:row>
                    <xdr:rowOff>38100</xdr:rowOff>
                  </to>
                </anchor>
              </controlPr>
            </control>
          </mc:Choice>
        </mc:AlternateContent>
        <mc:AlternateContent xmlns:mc="http://schemas.openxmlformats.org/markup-compatibility/2006">
          <mc:Choice Requires="x14">
            <control shapeId="15508" r:id="rId131" name="Check Box 1172">
              <controlPr defaultSize="0" autoFill="0" autoLine="0" autoPict="0">
                <anchor moveWithCells="1">
                  <from>
                    <xdr:col>14</xdr:col>
                    <xdr:colOff>123825</xdr:colOff>
                    <xdr:row>346</xdr:row>
                    <xdr:rowOff>133350</xdr:rowOff>
                  </from>
                  <to>
                    <xdr:col>17</xdr:col>
                    <xdr:colOff>0</xdr:colOff>
                    <xdr:row>348</xdr:row>
                    <xdr:rowOff>47625</xdr:rowOff>
                  </to>
                </anchor>
              </controlPr>
            </control>
          </mc:Choice>
        </mc:AlternateContent>
        <mc:AlternateContent xmlns:mc="http://schemas.openxmlformats.org/markup-compatibility/2006">
          <mc:Choice Requires="x14">
            <control shapeId="15509" r:id="rId132" name="Check Box 1173">
              <controlPr defaultSize="0" autoFill="0" autoLine="0" autoPict="0">
                <anchor moveWithCells="1">
                  <from>
                    <xdr:col>14</xdr:col>
                    <xdr:colOff>123825</xdr:colOff>
                    <xdr:row>361</xdr:row>
                    <xdr:rowOff>123825</xdr:rowOff>
                  </from>
                  <to>
                    <xdr:col>17</xdr:col>
                    <xdr:colOff>0</xdr:colOff>
                    <xdr:row>363</xdr:row>
                    <xdr:rowOff>38100</xdr:rowOff>
                  </to>
                </anchor>
              </controlPr>
            </control>
          </mc:Choice>
        </mc:AlternateContent>
        <mc:AlternateContent xmlns:mc="http://schemas.openxmlformats.org/markup-compatibility/2006">
          <mc:Choice Requires="x14">
            <control shapeId="15510" r:id="rId133" name="Check Box 1174">
              <controlPr defaultSize="0" autoFill="0" autoLine="0" autoPict="0">
                <anchor moveWithCells="1">
                  <from>
                    <xdr:col>18</xdr:col>
                    <xdr:colOff>123825</xdr:colOff>
                    <xdr:row>361</xdr:row>
                    <xdr:rowOff>123825</xdr:rowOff>
                  </from>
                  <to>
                    <xdr:col>21</xdr:col>
                    <xdr:colOff>0</xdr:colOff>
                    <xdr:row>363</xdr:row>
                    <xdr:rowOff>38100</xdr:rowOff>
                  </to>
                </anchor>
              </controlPr>
            </control>
          </mc:Choice>
        </mc:AlternateContent>
        <mc:AlternateContent xmlns:mc="http://schemas.openxmlformats.org/markup-compatibility/2006">
          <mc:Choice Requires="x14">
            <control shapeId="15511" r:id="rId134" name="Check Box 1175">
              <controlPr defaultSize="0" autoFill="0" autoLine="0" autoPict="0">
                <anchor moveWithCells="1">
                  <from>
                    <xdr:col>14</xdr:col>
                    <xdr:colOff>123825</xdr:colOff>
                    <xdr:row>362</xdr:row>
                    <xdr:rowOff>133350</xdr:rowOff>
                  </from>
                  <to>
                    <xdr:col>17</xdr:col>
                    <xdr:colOff>0</xdr:colOff>
                    <xdr:row>364</xdr:row>
                    <xdr:rowOff>47625</xdr:rowOff>
                  </to>
                </anchor>
              </controlPr>
            </control>
          </mc:Choice>
        </mc:AlternateContent>
        <mc:AlternateContent xmlns:mc="http://schemas.openxmlformats.org/markup-compatibility/2006">
          <mc:Choice Requires="x14">
            <control shapeId="15512" r:id="rId135" name="Check Box 1176">
              <controlPr defaultSize="0" autoFill="0" autoLine="0" autoPict="0">
                <anchor moveWithCells="1">
                  <from>
                    <xdr:col>14</xdr:col>
                    <xdr:colOff>123825</xdr:colOff>
                    <xdr:row>383</xdr:row>
                    <xdr:rowOff>0</xdr:rowOff>
                  </from>
                  <to>
                    <xdr:col>17</xdr:col>
                    <xdr:colOff>0</xdr:colOff>
                    <xdr:row>384</xdr:row>
                    <xdr:rowOff>66675</xdr:rowOff>
                  </to>
                </anchor>
              </controlPr>
            </control>
          </mc:Choice>
        </mc:AlternateContent>
        <mc:AlternateContent xmlns:mc="http://schemas.openxmlformats.org/markup-compatibility/2006">
          <mc:Choice Requires="x14">
            <control shapeId="15513" r:id="rId136" name="Check Box 1177">
              <controlPr defaultSize="0" autoFill="0" autoLine="0" autoPict="0">
                <anchor moveWithCells="1">
                  <from>
                    <xdr:col>18</xdr:col>
                    <xdr:colOff>123825</xdr:colOff>
                    <xdr:row>383</xdr:row>
                    <xdr:rowOff>0</xdr:rowOff>
                  </from>
                  <to>
                    <xdr:col>21</xdr:col>
                    <xdr:colOff>0</xdr:colOff>
                    <xdr:row>384</xdr:row>
                    <xdr:rowOff>66675</xdr:rowOff>
                  </to>
                </anchor>
              </controlPr>
            </control>
          </mc:Choice>
        </mc:AlternateContent>
        <mc:AlternateContent xmlns:mc="http://schemas.openxmlformats.org/markup-compatibility/2006">
          <mc:Choice Requires="x14">
            <control shapeId="15514" r:id="rId137" name="Check Box 1178">
              <controlPr defaultSize="0" autoFill="0" autoLine="0" autoPict="0">
                <anchor moveWithCells="1">
                  <from>
                    <xdr:col>14</xdr:col>
                    <xdr:colOff>123825</xdr:colOff>
                    <xdr:row>383</xdr:row>
                    <xdr:rowOff>133350</xdr:rowOff>
                  </from>
                  <to>
                    <xdr:col>17</xdr:col>
                    <xdr:colOff>0</xdr:colOff>
                    <xdr:row>385</xdr:row>
                    <xdr:rowOff>47625</xdr:rowOff>
                  </to>
                </anchor>
              </controlPr>
            </control>
          </mc:Choice>
        </mc:AlternateContent>
        <mc:AlternateContent xmlns:mc="http://schemas.openxmlformats.org/markup-compatibility/2006">
          <mc:Choice Requires="x14">
            <control shapeId="15515" r:id="rId138" name="Check Box 1179">
              <controlPr defaultSize="0" autoFill="0" autoLine="0" autoPict="0">
                <anchor moveWithCells="1">
                  <from>
                    <xdr:col>14</xdr:col>
                    <xdr:colOff>123825</xdr:colOff>
                    <xdr:row>536</xdr:row>
                    <xdr:rowOff>123825</xdr:rowOff>
                  </from>
                  <to>
                    <xdr:col>17</xdr:col>
                    <xdr:colOff>0</xdr:colOff>
                    <xdr:row>538</xdr:row>
                    <xdr:rowOff>38100</xdr:rowOff>
                  </to>
                </anchor>
              </controlPr>
            </control>
          </mc:Choice>
        </mc:AlternateContent>
        <mc:AlternateContent xmlns:mc="http://schemas.openxmlformats.org/markup-compatibility/2006">
          <mc:Choice Requires="x14">
            <control shapeId="15516" r:id="rId139" name="Check Box 1180">
              <controlPr defaultSize="0" autoFill="0" autoLine="0" autoPict="0">
                <anchor moveWithCells="1">
                  <from>
                    <xdr:col>18</xdr:col>
                    <xdr:colOff>123825</xdr:colOff>
                    <xdr:row>536</xdr:row>
                    <xdr:rowOff>123825</xdr:rowOff>
                  </from>
                  <to>
                    <xdr:col>21</xdr:col>
                    <xdr:colOff>0</xdr:colOff>
                    <xdr:row>538</xdr:row>
                    <xdr:rowOff>38100</xdr:rowOff>
                  </to>
                </anchor>
              </controlPr>
            </control>
          </mc:Choice>
        </mc:AlternateContent>
        <mc:AlternateContent xmlns:mc="http://schemas.openxmlformats.org/markup-compatibility/2006">
          <mc:Choice Requires="x14">
            <control shapeId="15517" r:id="rId140" name="Check Box 1181">
              <controlPr defaultSize="0" autoFill="0" autoLine="0" autoPict="0">
                <anchor moveWithCells="1">
                  <from>
                    <xdr:col>14</xdr:col>
                    <xdr:colOff>123825</xdr:colOff>
                    <xdr:row>537</xdr:row>
                    <xdr:rowOff>133350</xdr:rowOff>
                  </from>
                  <to>
                    <xdr:col>17</xdr:col>
                    <xdr:colOff>0</xdr:colOff>
                    <xdr:row>539</xdr:row>
                    <xdr:rowOff>47625</xdr:rowOff>
                  </to>
                </anchor>
              </controlPr>
            </control>
          </mc:Choice>
        </mc:AlternateContent>
        <mc:AlternateContent xmlns:mc="http://schemas.openxmlformats.org/markup-compatibility/2006">
          <mc:Choice Requires="x14">
            <control shapeId="15518" r:id="rId141" name="Check Box 1182">
              <controlPr defaultSize="0" autoFill="0" autoLine="0" autoPict="0">
                <anchor moveWithCells="1">
                  <from>
                    <xdr:col>14</xdr:col>
                    <xdr:colOff>123825</xdr:colOff>
                    <xdr:row>541</xdr:row>
                    <xdr:rowOff>123825</xdr:rowOff>
                  </from>
                  <to>
                    <xdr:col>17</xdr:col>
                    <xdr:colOff>0</xdr:colOff>
                    <xdr:row>543</xdr:row>
                    <xdr:rowOff>38100</xdr:rowOff>
                  </to>
                </anchor>
              </controlPr>
            </control>
          </mc:Choice>
        </mc:AlternateContent>
        <mc:AlternateContent xmlns:mc="http://schemas.openxmlformats.org/markup-compatibility/2006">
          <mc:Choice Requires="x14">
            <control shapeId="15519" r:id="rId142" name="Check Box 1183">
              <controlPr defaultSize="0" autoFill="0" autoLine="0" autoPict="0">
                <anchor moveWithCells="1">
                  <from>
                    <xdr:col>18</xdr:col>
                    <xdr:colOff>123825</xdr:colOff>
                    <xdr:row>541</xdr:row>
                    <xdr:rowOff>123825</xdr:rowOff>
                  </from>
                  <to>
                    <xdr:col>21</xdr:col>
                    <xdr:colOff>0</xdr:colOff>
                    <xdr:row>543</xdr:row>
                    <xdr:rowOff>38100</xdr:rowOff>
                  </to>
                </anchor>
              </controlPr>
            </control>
          </mc:Choice>
        </mc:AlternateContent>
        <mc:AlternateContent xmlns:mc="http://schemas.openxmlformats.org/markup-compatibility/2006">
          <mc:Choice Requires="x14">
            <control shapeId="15520" r:id="rId143" name="Check Box 1184">
              <controlPr defaultSize="0" autoFill="0" autoLine="0" autoPict="0">
                <anchor moveWithCells="1">
                  <from>
                    <xdr:col>14</xdr:col>
                    <xdr:colOff>123825</xdr:colOff>
                    <xdr:row>542</xdr:row>
                    <xdr:rowOff>133350</xdr:rowOff>
                  </from>
                  <to>
                    <xdr:col>17</xdr:col>
                    <xdr:colOff>0</xdr:colOff>
                    <xdr:row>544</xdr:row>
                    <xdr:rowOff>47625</xdr:rowOff>
                  </to>
                </anchor>
              </controlPr>
            </control>
          </mc:Choice>
        </mc:AlternateContent>
        <mc:AlternateContent xmlns:mc="http://schemas.openxmlformats.org/markup-compatibility/2006">
          <mc:Choice Requires="x14">
            <control shapeId="15521" r:id="rId144" name="Check Box 1185">
              <controlPr defaultSize="0" autoFill="0" autoLine="0" autoPict="0">
                <anchor moveWithCells="1">
                  <from>
                    <xdr:col>14</xdr:col>
                    <xdr:colOff>123825</xdr:colOff>
                    <xdr:row>629</xdr:row>
                    <xdr:rowOff>123825</xdr:rowOff>
                  </from>
                  <to>
                    <xdr:col>17</xdr:col>
                    <xdr:colOff>0</xdr:colOff>
                    <xdr:row>631</xdr:row>
                    <xdr:rowOff>38100</xdr:rowOff>
                  </to>
                </anchor>
              </controlPr>
            </control>
          </mc:Choice>
        </mc:AlternateContent>
        <mc:AlternateContent xmlns:mc="http://schemas.openxmlformats.org/markup-compatibility/2006">
          <mc:Choice Requires="x14">
            <control shapeId="15522" r:id="rId145" name="Check Box 1186">
              <controlPr defaultSize="0" autoFill="0" autoLine="0" autoPict="0">
                <anchor moveWithCells="1">
                  <from>
                    <xdr:col>18</xdr:col>
                    <xdr:colOff>123825</xdr:colOff>
                    <xdr:row>629</xdr:row>
                    <xdr:rowOff>123825</xdr:rowOff>
                  </from>
                  <to>
                    <xdr:col>21</xdr:col>
                    <xdr:colOff>0</xdr:colOff>
                    <xdr:row>631</xdr:row>
                    <xdr:rowOff>38100</xdr:rowOff>
                  </to>
                </anchor>
              </controlPr>
            </control>
          </mc:Choice>
        </mc:AlternateContent>
        <mc:AlternateContent xmlns:mc="http://schemas.openxmlformats.org/markup-compatibility/2006">
          <mc:Choice Requires="x14">
            <control shapeId="15523" r:id="rId146" name="Check Box 1187">
              <controlPr defaultSize="0" autoFill="0" autoLine="0" autoPict="0">
                <anchor moveWithCells="1">
                  <from>
                    <xdr:col>14</xdr:col>
                    <xdr:colOff>123825</xdr:colOff>
                    <xdr:row>647</xdr:row>
                    <xdr:rowOff>123825</xdr:rowOff>
                  </from>
                  <to>
                    <xdr:col>17</xdr:col>
                    <xdr:colOff>0</xdr:colOff>
                    <xdr:row>649</xdr:row>
                    <xdr:rowOff>38100</xdr:rowOff>
                  </to>
                </anchor>
              </controlPr>
            </control>
          </mc:Choice>
        </mc:AlternateContent>
        <mc:AlternateContent xmlns:mc="http://schemas.openxmlformats.org/markup-compatibility/2006">
          <mc:Choice Requires="x14">
            <control shapeId="15524" r:id="rId147" name="Check Box 1188">
              <controlPr defaultSize="0" autoFill="0" autoLine="0" autoPict="0">
                <anchor moveWithCells="1">
                  <from>
                    <xdr:col>18</xdr:col>
                    <xdr:colOff>123825</xdr:colOff>
                    <xdr:row>647</xdr:row>
                    <xdr:rowOff>123825</xdr:rowOff>
                  </from>
                  <to>
                    <xdr:col>21</xdr:col>
                    <xdr:colOff>0</xdr:colOff>
                    <xdr:row>649</xdr:row>
                    <xdr:rowOff>38100</xdr:rowOff>
                  </to>
                </anchor>
              </controlPr>
            </control>
          </mc:Choice>
        </mc:AlternateContent>
        <mc:AlternateContent xmlns:mc="http://schemas.openxmlformats.org/markup-compatibility/2006">
          <mc:Choice Requires="x14">
            <control shapeId="15525" r:id="rId148" name="Check Box 1189">
              <controlPr defaultSize="0" autoFill="0" autoLine="0" autoPict="0">
                <anchor moveWithCells="1">
                  <from>
                    <xdr:col>14</xdr:col>
                    <xdr:colOff>123825</xdr:colOff>
                    <xdr:row>651</xdr:row>
                    <xdr:rowOff>123825</xdr:rowOff>
                  </from>
                  <to>
                    <xdr:col>17</xdr:col>
                    <xdr:colOff>0</xdr:colOff>
                    <xdr:row>653</xdr:row>
                    <xdr:rowOff>38100</xdr:rowOff>
                  </to>
                </anchor>
              </controlPr>
            </control>
          </mc:Choice>
        </mc:AlternateContent>
        <mc:AlternateContent xmlns:mc="http://schemas.openxmlformats.org/markup-compatibility/2006">
          <mc:Choice Requires="x14">
            <control shapeId="15526" r:id="rId149" name="Check Box 1190">
              <controlPr defaultSize="0" autoFill="0" autoLine="0" autoPict="0">
                <anchor moveWithCells="1">
                  <from>
                    <xdr:col>18</xdr:col>
                    <xdr:colOff>123825</xdr:colOff>
                    <xdr:row>651</xdr:row>
                    <xdr:rowOff>123825</xdr:rowOff>
                  </from>
                  <to>
                    <xdr:col>21</xdr:col>
                    <xdr:colOff>0</xdr:colOff>
                    <xdr:row>653</xdr:row>
                    <xdr:rowOff>38100</xdr:rowOff>
                  </to>
                </anchor>
              </controlPr>
            </control>
          </mc:Choice>
        </mc:AlternateContent>
        <mc:AlternateContent xmlns:mc="http://schemas.openxmlformats.org/markup-compatibility/2006">
          <mc:Choice Requires="x14">
            <control shapeId="15527" r:id="rId150" name="Check Box 1191">
              <controlPr defaultSize="0" autoFill="0" autoLine="0" autoPict="0">
                <anchor moveWithCells="1">
                  <from>
                    <xdr:col>14</xdr:col>
                    <xdr:colOff>123825</xdr:colOff>
                    <xdr:row>665</xdr:row>
                    <xdr:rowOff>123825</xdr:rowOff>
                  </from>
                  <to>
                    <xdr:col>17</xdr:col>
                    <xdr:colOff>0</xdr:colOff>
                    <xdr:row>667</xdr:row>
                    <xdr:rowOff>38100</xdr:rowOff>
                  </to>
                </anchor>
              </controlPr>
            </control>
          </mc:Choice>
        </mc:AlternateContent>
        <mc:AlternateContent xmlns:mc="http://schemas.openxmlformats.org/markup-compatibility/2006">
          <mc:Choice Requires="x14">
            <control shapeId="15528" r:id="rId151" name="Check Box 1192">
              <controlPr defaultSize="0" autoFill="0" autoLine="0" autoPict="0">
                <anchor moveWithCells="1">
                  <from>
                    <xdr:col>18</xdr:col>
                    <xdr:colOff>123825</xdr:colOff>
                    <xdr:row>665</xdr:row>
                    <xdr:rowOff>123825</xdr:rowOff>
                  </from>
                  <to>
                    <xdr:col>21</xdr:col>
                    <xdr:colOff>0</xdr:colOff>
                    <xdr:row>667</xdr:row>
                    <xdr:rowOff>38100</xdr:rowOff>
                  </to>
                </anchor>
              </controlPr>
            </control>
          </mc:Choice>
        </mc:AlternateContent>
        <mc:AlternateContent xmlns:mc="http://schemas.openxmlformats.org/markup-compatibility/2006">
          <mc:Choice Requires="x14">
            <control shapeId="15529" r:id="rId152" name="Check Box 1193">
              <controlPr defaultSize="0" autoFill="0" autoLine="0" autoPict="0">
                <anchor moveWithCells="1">
                  <from>
                    <xdr:col>14</xdr:col>
                    <xdr:colOff>123825</xdr:colOff>
                    <xdr:row>689</xdr:row>
                    <xdr:rowOff>0</xdr:rowOff>
                  </from>
                  <to>
                    <xdr:col>17</xdr:col>
                    <xdr:colOff>0</xdr:colOff>
                    <xdr:row>690</xdr:row>
                    <xdr:rowOff>66675</xdr:rowOff>
                  </to>
                </anchor>
              </controlPr>
            </control>
          </mc:Choice>
        </mc:AlternateContent>
        <mc:AlternateContent xmlns:mc="http://schemas.openxmlformats.org/markup-compatibility/2006">
          <mc:Choice Requires="x14">
            <control shapeId="15530" r:id="rId153" name="Check Box 1194">
              <controlPr defaultSize="0" autoFill="0" autoLine="0" autoPict="0">
                <anchor moveWithCells="1">
                  <from>
                    <xdr:col>18</xdr:col>
                    <xdr:colOff>123825</xdr:colOff>
                    <xdr:row>689</xdr:row>
                    <xdr:rowOff>0</xdr:rowOff>
                  </from>
                  <to>
                    <xdr:col>21</xdr:col>
                    <xdr:colOff>0</xdr:colOff>
                    <xdr:row>690</xdr:row>
                    <xdr:rowOff>66675</xdr:rowOff>
                  </to>
                </anchor>
              </controlPr>
            </control>
          </mc:Choice>
        </mc:AlternateContent>
        <mc:AlternateContent xmlns:mc="http://schemas.openxmlformats.org/markup-compatibility/2006">
          <mc:Choice Requires="x14">
            <control shapeId="15531" r:id="rId154" name="Check Box 1195">
              <controlPr defaultSize="0" autoFill="0" autoLine="0" autoPict="0">
                <anchor moveWithCells="1">
                  <from>
                    <xdr:col>14</xdr:col>
                    <xdr:colOff>123825</xdr:colOff>
                    <xdr:row>702</xdr:row>
                    <xdr:rowOff>123825</xdr:rowOff>
                  </from>
                  <to>
                    <xdr:col>17</xdr:col>
                    <xdr:colOff>0</xdr:colOff>
                    <xdr:row>704</xdr:row>
                    <xdr:rowOff>38100</xdr:rowOff>
                  </to>
                </anchor>
              </controlPr>
            </control>
          </mc:Choice>
        </mc:AlternateContent>
        <mc:AlternateContent xmlns:mc="http://schemas.openxmlformats.org/markup-compatibility/2006">
          <mc:Choice Requires="x14">
            <control shapeId="15532" r:id="rId155" name="Check Box 1196">
              <controlPr defaultSize="0" autoFill="0" autoLine="0" autoPict="0">
                <anchor moveWithCells="1">
                  <from>
                    <xdr:col>18</xdr:col>
                    <xdr:colOff>123825</xdr:colOff>
                    <xdr:row>702</xdr:row>
                    <xdr:rowOff>123825</xdr:rowOff>
                  </from>
                  <to>
                    <xdr:col>21</xdr:col>
                    <xdr:colOff>0</xdr:colOff>
                    <xdr:row>704</xdr:row>
                    <xdr:rowOff>38100</xdr:rowOff>
                  </to>
                </anchor>
              </controlPr>
            </control>
          </mc:Choice>
        </mc:AlternateContent>
        <mc:AlternateContent xmlns:mc="http://schemas.openxmlformats.org/markup-compatibility/2006">
          <mc:Choice Requires="x14">
            <control shapeId="15533" r:id="rId156" name="Check Box 1197">
              <controlPr defaultSize="0" autoFill="0" autoLine="0" autoPict="0">
                <anchor moveWithCells="1">
                  <from>
                    <xdr:col>14</xdr:col>
                    <xdr:colOff>123825</xdr:colOff>
                    <xdr:row>707</xdr:row>
                    <xdr:rowOff>123825</xdr:rowOff>
                  </from>
                  <to>
                    <xdr:col>17</xdr:col>
                    <xdr:colOff>0</xdr:colOff>
                    <xdr:row>709</xdr:row>
                    <xdr:rowOff>38100</xdr:rowOff>
                  </to>
                </anchor>
              </controlPr>
            </control>
          </mc:Choice>
        </mc:AlternateContent>
        <mc:AlternateContent xmlns:mc="http://schemas.openxmlformats.org/markup-compatibility/2006">
          <mc:Choice Requires="x14">
            <control shapeId="15534" r:id="rId157" name="Check Box 1198">
              <controlPr defaultSize="0" autoFill="0" autoLine="0" autoPict="0">
                <anchor moveWithCells="1">
                  <from>
                    <xdr:col>18</xdr:col>
                    <xdr:colOff>123825</xdr:colOff>
                    <xdr:row>707</xdr:row>
                    <xdr:rowOff>123825</xdr:rowOff>
                  </from>
                  <to>
                    <xdr:col>21</xdr:col>
                    <xdr:colOff>0</xdr:colOff>
                    <xdr:row>709</xdr:row>
                    <xdr:rowOff>38100</xdr:rowOff>
                  </to>
                </anchor>
              </controlPr>
            </control>
          </mc:Choice>
        </mc:AlternateContent>
        <mc:AlternateContent xmlns:mc="http://schemas.openxmlformats.org/markup-compatibility/2006">
          <mc:Choice Requires="x14">
            <control shapeId="15535" r:id="rId158" name="Check Box 1199">
              <controlPr defaultSize="0" autoFill="0" autoLine="0" autoPict="0">
                <anchor moveWithCells="1">
                  <from>
                    <xdr:col>14</xdr:col>
                    <xdr:colOff>123825</xdr:colOff>
                    <xdr:row>708</xdr:row>
                    <xdr:rowOff>133350</xdr:rowOff>
                  </from>
                  <to>
                    <xdr:col>17</xdr:col>
                    <xdr:colOff>0</xdr:colOff>
                    <xdr:row>710</xdr:row>
                    <xdr:rowOff>47625</xdr:rowOff>
                  </to>
                </anchor>
              </controlPr>
            </control>
          </mc:Choice>
        </mc:AlternateContent>
        <mc:AlternateContent xmlns:mc="http://schemas.openxmlformats.org/markup-compatibility/2006">
          <mc:Choice Requires="x14">
            <control shapeId="15536" r:id="rId159" name="Check Box 1200">
              <controlPr defaultSize="0" autoFill="0" autoLine="0" autoPict="0">
                <anchor moveWithCells="1">
                  <from>
                    <xdr:col>14</xdr:col>
                    <xdr:colOff>123825</xdr:colOff>
                    <xdr:row>799</xdr:row>
                    <xdr:rowOff>123825</xdr:rowOff>
                  </from>
                  <to>
                    <xdr:col>17</xdr:col>
                    <xdr:colOff>0</xdr:colOff>
                    <xdr:row>801</xdr:row>
                    <xdr:rowOff>38100</xdr:rowOff>
                  </to>
                </anchor>
              </controlPr>
            </control>
          </mc:Choice>
        </mc:AlternateContent>
        <mc:AlternateContent xmlns:mc="http://schemas.openxmlformats.org/markup-compatibility/2006">
          <mc:Choice Requires="x14">
            <control shapeId="15537" r:id="rId160" name="Check Box 1201">
              <controlPr defaultSize="0" autoFill="0" autoLine="0" autoPict="0">
                <anchor moveWithCells="1">
                  <from>
                    <xdr:col>18</xdr:col>
                    <xdr:colOff>123825</xdr:colOff>
                    <xdr:row>799</xdr:row>
                    <xdr:rowOff>123825</xdr:rowOff>
                  </from>
                  <to>
                    <xdr:col>21</xdr:col>
                    <xdr:colOff>0</xdr:colOff>
                    <xdr:row>801</xdr:row>
                    <xdr:rowOff>38100</xdr:rowOff>
                  </to>
                </anchor>
              </controlPr>
            </control>
          </mc:Choice>
        </mc:AlternateContent>
        <mc:AlternateContent xmlns:mc="http://schemas.openxmlformats.org/markup-compatibility/2006">
          <mc:Choice Requires="x14">
            <control shapeId="15538" r:id="rId161" name="Check Box 1202">
              <controlPr defaultSize="0" autoFill="0" autoLine="0" autoPict="0">
                <anchor moveWithCells="1">
                  <from>
                    <xdr:col>14</xdr:col>
                    <xdr:colOff>123825</xdr:colOff>
                    <xdr:row>800</xdr:row>
                    <xdr:rowOff>133350</xdr:rowOff>
                  </from>
                  <to>
                    <xdr:col>17</xdr:col>
                    <xdr:colOff>0</xdr:colOff>
                    <xdr:row>802</xdr:row>
                    <xdr:rowOff>47625</xdr:rowOff>
                  </to>
                </anchor>
              </controlPr>
            </control>
          </mc:Choice>
        </mc:AlternateContent>
        <mc:AlternateContent xmlns:mc="http://schemas.openxmlformats.org/markup-compatibility/2006">
          <mc:Choice Requires="x14">
            <control shapeId="15539" r:id="rId162" name="Check Box 1203">
              <controlPr defaultSize="0" autoFill="0" autoLine="0" autoPict="0">
                <anchor moveWithCells="1">
                  <from>
                    <xdr:col>14</xdr:col>
                    <xdr:colOff>123825</xdr:colOff>
                    <xdr:row>811</xdr:row>
                    <xdr:rowOff>123825</xdr:rowOff>
                  </from>
                  <to>
                    <xdr:col>17</xdr:col>
                    <xdr:colOff>0</xdr:colOff>
                    <xdr:row>813</xdr:row>
                    <xdr:rowOff>38100</xdr:rowOff>
                  </to>
                </anchor>
              </controlPr>
            </control>
          </mc:Choice>
        </mc:AlternateContent>
        <mc:AlternateContent xmlns:mc="http://schemas.openxmlformats.org/markup-compatibility/2006">
          <mc:Choice Requires="x14">
            <control shapeId="15540" r:id="rId163" name="Check Box 1204">
              <controlPr defaultSize="0" autoFill="0" autoLine="0" autoPict="0">
                <anchor moveWithCells="1">
                  <from>
                    <xdr:col>18</xdr:col>
                    <xdr:colOff>123825</xdr:colOff>
                    <xdr:row>811</xdr:row>
                    <xdr:rowOff>123825</xdr:rowOff>
                  </from>
                  <to>
                    <xdr:col>21</xdr:col>
                    <xdr:colOff>0</xdr:colOff>
                    <xdr:row>813</xdr:row>
                    <xdr:rowOff>38100</xdr:rowOff>
                  </to>
                </anchor>
              </controlPr>
            </control>
          </mc:Choice>
        </mc:AlternateContent>
        <mc:AlternateContent xmlns:mc="http://schemas.openxmlformats.org/markup-compatibility/2006">
          <mc:Choice Requires="x14">
            <control shapeId="15541" r:id="rId164" name="Check Box 1205">
              <controlPr defaultSize="0" autoFill="0" autoLine="0" autoPict="0">
                <anchor moveWithCells="1">
                  <from>
                    <xdr:col>14</xdr:col>
                    <xdr:colOff>123825</xdr:colOff>
                    <xdr:row>812</xdr:row>
                    <xdr:rowOff>133350</xdr:rowOff>
                  </from>
                  <to>
                    <xdr:col>17</xdr:col>
                    <xdr:colOff>0</xdr:colOff>
                    <xdr:row>814</xdr:row>
                    <xdr:rowOff>47625</xdr:rowOff>
                  </to>
                </anchor>
              </controlPr>
            </control>
          </mc:Choice>
        </mc:AlternateContent>
        <mc:AlternateContent xmlns:mc="http://schemas.openxmlformats.org/markup-compatibility/2006">
          <mc:Choice Requires="x14">
            <control shapeId="15542" r:id="rId165" name="Check Box 1206">
              <controlPr defaultSize="0" autoFill="0" autoLine="0" autoPict="0">
                <anchor moveWithCells="1">
                  <from>
                    <xdr:col>14</xdr:col>
                    <xdr:colOff>123825</xdr:colOff>
                    <xdr:row>815</xdr:row>
                    <xdr:rowOff>123825</xdr:rowOff>
                  </from>
                  <to>
                    <xdr:col>17</xdr:col>
                    <xdr:colOff>0</xdr:colOff>
                    <xdr:row>817</xdr:row>
                    <xdr:rowOff>38100</xdr:rowOff>
                  </to>
                </anchor>
              </controlPr>
            </control>
          </mc:Choice>
        </mc:AlternateContent>
        <mc:AlternateContent xmlns:mc="http://schemas.openxmlformats.org/markup-compatibility/2006">
          <mc:Choice Requires="x14">
            <control shapeId="15543" r:id="rId166" name="Check Box 1207">
              <controlPr defaultSize="0" autoFill="0" autoLine="0" autoPict="0">
                <anchor moveWithCells="1">
                  <from>
                    <xdr:col>18</xdr:col>
                    <xdr:colOff>123825</xdr:colOff>
                    <xdr:row>815</xdr:row>
                    <xdr:rowOff>123825</xdr:rowOff>
                  </from>
                  <to>
                    <xdr:col>21</xdr:col>
                    <xdr:colOff>0</xdr:colOff>
                    <xdr:row>817</xdr:row>
                    <xdr:rowOff>38100</xdr:rowOff>
                  </to>
                </anchor>
              </controlPr>
            </control>
          </mc:Choice>
        </mc:AlternateContent>
        <mc:AlternateContent xmlns:mc="http://schemas.openxmlformats.org/markup-compatibility/2006">
          <mc:Choice Requires="x14">
            <control shapeId="15544" r:id="rId167" name="Check Box 1208">
              <controlPr defaultSize="0" autoFill="0" autoLine="0" autoPict="0">
                <anchor moveWithCells="1">
                  <from>
                    <xdr:col>14</xdr:col>
                    <xdr:colOff>123825</xdr:colOff>
                    <xdr:row>816</xdr:row>
                    <xdr:rowOff>133350</xdr:rowOff>
                  </from>
                  <to>
                    <xdr:col>17</xdr:col>
                    <xdr:colOff>0</xdr:colOff>
                    <xdr:row>818</xdr:row>
                    <xdr:rowOff>47625</xdr:rowOff>
                  </to>
                </anchor>
              </controlPr>
            </control>
          </mc:Choice>
        </mc:AlternateContent>
        <mc:AlternateContent xmlns:mc="http://schemas.openxmlformats.org/markup-compatibility/2006">
          <mc:Choice Requires="x14">
            <control shapeId="15545" r:id="rId168" name="Check Box 1209">
              <controlPr defaultSize="0" autoFill="0" autoLine="0" autoPict="0">
                <anchor moveWithCells="1">
                  <from>
                    <xdr:col>14</xdr:col>
                    <xdr:colOff>123825</xdr:colOff>
                    <xdr:row>821</xdr:row>
                    <xdr:rowOff>123825</xdr:rowOff>
                  </from>
                  <to>
                    <xdr:col>17</xdr:col>
                    <xdr:colOff>0</xdr:colOff>
                    <xdr:row>823</xdr:row>
                    <xdr:rowOff>38100</xdr:rowOff>
                  </to>
                </anchor>
              </controlPr>
            </control>
          </mc:Choice>
        </mc:AlternateContent>
        <mc:AlternateContent xmlns:mc="http://schemas.openxmlformats.org/markup-compatibility/2006">
          <mc:Choice Requires="x14">
            <control shapeId="15546" r:id="rId169" name="Check Box 1210">
              <controlPr defaultSize="0" autoFill="0" autoLine="0" autoPict="0">
                <anchor moveWithCells="1">
                  <from>
                    <xdr:col>18</xdr:col>
                    <xdr:colOff>123825</xdr:colOff>
                    <xdr:row>821</xdr:row>
                    <xdr:rowOff>123825</xdr:rowOff>
                  </from>
                  <to>
                    <xdr:col>21</xdr:col>
                    <xdr:colOff>0</xdr:colOff>
                    <xdr:row>823</xdr:row>
                    <xdr:rowOff>38100</xdr:rowOff>
                  </to>
                </anchor>
              </controlPr>
            </control>
          </mc:Choice>
        </mc:AlternateContent>
        <mc:AlternateContent xmlns:mc="http://schemas.openxmlformats.org/markup-compatibility/2006">
          <mc:Choice Requires="x14">
            <control shapeId="15547" r:id="rId170" name="Check Box 1211">
              <controlPr defaultSize="0" autoFill="0" autoLine="0" autoPict="0">
                <anchor moveWithCells="1">
                  <from>
                    <xdr:col>14</xdr:col>
                    <xdr:colOff>123825</xdr:colOff>
                    <xdr:row>822</xdr:row>
                    <xdr:rowOff>133350</xdr:rowOff>
                  </from>
                  <to>
                    <xdr:col>17</xdr:col>
                    <xdr:colOff>0</xdr:colOff>
                    <xdr:row>824</xdr:row>
                    <xdr:rowOff>47625</xdr:rowOff>
                  </to>
                </anchor>
              </controlPr>
            </control>
          </mc:Choice>
        </mc:AlternateContent>
        <mc:AlternateContent xmlns:mc="http://schemas.openxmlformats.org/markup-compatibility/2006">
          <mc:Choice Requires="x14">
            <control shapeId="15548" r:id="rId171" name="Check Box 1212">
              <controlPr defaultSize="0" autoFill="0" autoLine="0" autoPict="0">
                <anchor moveWithCells="1">
                  <from>
                    <xdr:col>14</xdr:col>
                    <xdr:colOff>123825</xdr:colOff>
                    <xdr:row>828</xdr:row>
                    <xdr:rowOff>123825</xdr:rowOff>
                  </from>
                  <to>
                    <xdr:col>17</xdr:col>
                    <xdr:colOff>0</xdr:colOff>
                    <xdr:row>830</xdr:row>
                    <xdr:rowOff>38100</xdr:rowOff>
                  </to>
                </anchor>
              </controlPr>
            </control>
          </mc:Choice>
        </mc:AlternateContent>
        <mc:AlternateContent xmlns:mc="http://schemas.openxmlformats.org/markup-compatibility/2006">
          <mc:Choice Requires="x14">
            <control shapeId="15549" r:id="rId172" name="Check Box 1213">
              <controlPr defaultSize="0" autoFill="0" autoLine="0" autoPict="0">
                <anchor moveWithCells="1">
                  <from>
                    <xdr:col>18</xdr:col>
                    <xdr:colOff>123825</xdr:colOff>
                    <xdr:row>828</xdr:row>
                    <xdr:rowOff>123825</xdr:rowOff>
                  </from>
                  <to>
                    <xdr:col>21</xdr:col>
                    <xdr:colOff>0</xdr:colOff>
                    <xdr:row>830</xdr:row>
                    <xdr:rowOff>38100</xdr:rowOff>
                  </to>
                </anchor>
              </controlPr>
            </control>
          </mc:Choice>
        </mc:AlternateContent>
        <mc:AlternateContent xmlns:mc="http://schemas.openxmlformats.org/markup-compatibility/2006">
          <mc:Choice Requires="x14">
            <control shapeId="15550" r:id="rId173" name="Check Box 1214">
              <controlPr defaultSize="0" autoFill="0" autoLine="0" autoPict="0">
                <anchor moveWithCells="1">
                  <from>
                    <xdr:col>14</xdr:col>
                    <xdr:colOff>123825</xdr:colOff>
                    <xdr:row>869</xdr:row>
                    <xdr:rowOff>123825</xdr:rowOff>
                  </from>
                  <to>
                    <xdr:col>17</xdr:col>
                    <xdr:colOff>0</xdr:colOff>
                    <xdr:row>871</xdr:row>
                    <xdr:rowOff>38100</xdr:rowOff>
                  </to>
                </anchor>
              </controlPr>
            </control>
          </mc:Choice>
        </mc:AlternateContent>
        <mc:AlternateContent xmlns:mc="http://schemas.openxmlformats.org/markup-compatibility/2006">
          <mc:Choice Requires="x14">
            <control shapeId="15551" r:id="rId174" name="Check Box 1215">
              <controlPr defaultSize="0" autoFill="0" autoLine="0" autoPict="0">
                <anchor moveWithCells="1">
                  <from>
                    <xdr:col>18</xdr:col>
                    <xdr:colOff>123825</xdr:colOff>
                    <xdr:row>869</xdr:row>
                    <xdr:rowOff>123825</xdr:rowOff>
                  </from>
                  <to>
                    <xdr:col>21</xdr:col>
                    <xdr:colOff>0</xdr:colOff>
                    <xdr:row>871</xdr:row>
                    <xdr:rowOff>38100</xdr:rowOff>
                  </to>
                </anchor>
              </controlPr>
            </control>
          </mc:Choice>
        </mc:AlternateContent>
        <mc:AlternateContent xmlns:mc="http://schemas.openxmlformats.org/markup-compatibility/2006">
          <mc:Choice Requires="x14">
            <control shapeId="15552" r:id="rId175" name="Check Box 1216">
              <controlPr defaultSize="0" autoFill="0" autoLine="0" autoPict="0">
                <anchor moveWithCells="1">
                  <from>
                    <xdr:col>14</xdr:col>
                    <xdr:colOff>123825</xdr:colOff>
                    <xdr:row>907</xdr:row>
                    <xdr:rowOff>123825</xdr:rowOff>
                  </from>
                  <to>
                    <xdr:col>17</xdr:col>
                    <xdr:colOff>0</xdr:colOff>
                    <xdr:row>909</xdr:row>
                    <xdr:rowOff>38100</xdr:rowOff>
                  </to>
                </anchor>
              </controlPr>
            </control>
          </mc:Choice>
        </mc:AlternateContent>
        <mc:AlternateContent xmlns:mc="http://schemas.openxmlformats.org/markup-compatibility/2006">
          <mc:Choice Requires="x14">
            <control shapeId="15553" r:id="rId176" name="Check Box 1217">
              <controlPr defaultSize="0" autoFill="0" autoLine="0" autoPict="0">
                <anchor moveWithCells="1">
                  <from>
                    <xdr:col>18</xdr:col>
                    <xdr:colOff>123825</xdr:colOff>
                    <xdr:row>907</xdr:row>
                    <xdr:rowOff>123825</xdr:rowOff>
                  </from>
                  <to>
                    <xdr:col>21</xdr:col>
                    <xdr:colOff>0</xdr:colOff>
                    <xdr:row>909</xdr:row>
                    <xdr:rowOff>38100</xdr:rowOff>
                  </to>
                </anchor>
              </controlPr>
            </control>
          </mc:Choice>
        </mc:AlternateContent>
        <mc:AlternateContent xmlns:mc="http://schemas.openxmlformats.org/markup-compatibility/2006">
          <mc:Choice Requires="x14">
            <control shapeId="15554" r:id="rId177" name="Check Box 1218">
              <controlPr defaultSize="0" autoFill="0" autoLine="0" autoPict="0">
                <anchor moveWithCells="1">
                  <from>
                    <xdr:col>14</xdr:col>
                    <xdr:colOff>123825</xdr:colOff>
                    <xdr:row>940</xdr:row>
                    <xdr:rowOff>123825</xdr:rowOff>
                  </from>
                  <to>
                    <xdr:col>17</xdr:col>
                    <xdr:colOff>0</xdr:colOff>
                    <xdr:row>942</xdr:row>
                    <xdr:rowOff>38100</xdr:rowOff>
                  </to>
                </anchor>
              </controlPr>
            </control>
          </mc:Choice>
        </mc:AlternateContent>
        <mc:AlternateContent xmlns:mc="http://schemas.openxmlformats.org/markup-compatibility/2006">
          <mc:Choice Requires="x14">
            <control shapeId="15555" r:id="rId178" name="Check Box 1219">
              <controlPr defaultSize="0" autoFill="0" autoLine="0" autoPict="0">
                <anchor moveWithCells="1">
                  <from>
                    <xdr:col>18</xdr:col>
                    <xdr:colOff>123825</xdr:colOff>
                    <xdr:row>940</xdr:row>
                    <xdr:rowOff>123825</xdr:rowOff>
                  </from>
                  <to>
                    <xdr:col>21</xdr:col>
                    <xdr:colOff>0</xdr:colOff>
                    <xdr:row>942</xdr:row>
                    <xdr:rowOff>38100</xdr:rowOff>
                  </to>
                </anchor>
              </controlPr>
            </control>
          </mc:Choice>
        </mc:AlternateContent>
        <mc:AlternateContent xmlns:mc="http://schemas.openxmlformats.org/markup-compatibility/2006">
          <mc:Choice Requires="x14">
            <control shapeId="15556" r:id="rId179" name="Check Box 1220">
              <controlPr defaultSize="0" autoFill="0" autoLine="0" autoPict="0">
                <anchor moveWithCells="1">
                  <from>
                    <xdr:col>14</xdr:col>
                    <xdr:colOff>123825</xdr:colOff>
                    <xdr:row>952</xdr:row>
                    <xdr:rowOff>123825</xdr:rowOff>
                  </from>
                  <to>
                    <xdr:col>17</xdr:col>
                    <xdr:colOff>0</xdr:colOff>
                    <xdr:row>954</xdr:row>
                    <xdr:rowOff>38100</xdr:rowOff>
                  </to>
                </anchor>
              </controlPr>
            </control>
          </mc:Choice>
        </mc:AlternateContent>
        <mc:AlternateContent xmlns:mc="http://schemas.openxmlformats.org/markup-compatibility/2006">
          <mc:Choice Requires="x14">
            <control shapeId="15557" r:id="rId180" name="Check Box 1221">
              <controlPr defaultSize="0" autoFill="0" autoLine="0" autoPict="0">
                <anchor moveWithCells="1">
                  <from>
                    <xdr:col>18</xdr:col>
                    <xdr:colOff>123825</xdr:colOff>
                    <xdr:row>952</xdr:row>
                    <xdr:rowOff>123825</xdr:rowOff>
                  </from>
                  <to>
                    <xdr:col>21</xdr:col>
                    <xdr:colOff>0</xdr:colOff>
                    <xdr:row>954</xdr:row>
                    <xdr:rowOff>38100</xdr:rowOff>
                  </to>
                </anchor>
              </controlPr>
            </control>
          </mc:Choice>
        </mc:AlternateContent>
        <mc:AlternateContent xmlns:mc="http://schemas.openxmlformats.org/markup-compatibility/2006">
          <mc:Choice Requires="x14">
            <control shapeId="15558" r:id="rId181" name="Check Box 1222">
              <controlPr defaultSize="0" autoFill="0" autoLine="0" autoPict="0">
                <anchor moveWithCells="1">
                  <from>
                    <xdr:col>14</xdr:col>
                    <xdr:colOff>123825</xdr:colOff>
                    <xdr:row>959</xdr:row>
                    <xdr:rowOff>123825</xdr:rowOff>
                  </from>
                  <to>
                    <xdr:col>17</xdr:col>
                    <xdr:colOff>0</xdr:colOff>
                    <xdr:row>961</xdr:row>
                    <xdr:rowOff>38100</xdr:rowOff>
                  </to>
                </anchor>
              </controlPr>
            </control>
          </mc:Choice>
        </mc:AlternateContent>
        <mc:AlternateContent xmlns:mc="http://schemas.openxmlformats.org/markup-compatibility/2006">
          <mc:Choice Requires="x14">
            <control shapeId="15559" r:id="rId182" name="Check Box 1223">
              <controlPr defaultSize="0" autoFill="0" autoLine="0" autoPict="0">
                <anchor moveWithCells="1">
                  <from>
                    <xdr:col>18</xdr:col>
                    <xdr:colOff>123825</xdr:colOff>
                    <xdr:row>959</xdr:row>
                    <xdr:rowOff>123825</xdr:rowOff>
                  </from>
                  <to>
                    <xdr:col>21</xdr:col>
                    <xdr:colOff>0</xdr:colOff>
                    <xdr:row>961</xdr:row>
                    <xdr:rowOff>38100</xdr:rowOff>
                  </to>
                </anchor>
              </controlPr>
            </control>
          </mc:Choice>
        </mc:AlternateContent>
        <mc:AlternateContent xmlns:mc="http://schemas.openxmlformats.org/markup-compatibility/2006">
          <mc:Choice Requires="x14">
            <control shapeId="15562" r:id="rId183" name="Check Box 1226">
              <controlPr defaultSize="0" autoFill="0" autoLine="0" autoPict="0">
                <anchor moveWithCells="1">
                  <from>
                    <xdr:col>14</xdr:col>
                    <xdr:colOff>123825</xdr:colOff>
                    <xdr:row>986</xdr:row>
                    <xdr:rowOff>0</xdr:rowOff>
                  </from>
                  <to>
                    <xdr:col>17</xdr:col>
                    <xdr:colOff>0</xdr:colOff>
                    <xdr:row>987</xdr:row>
                    <xdr:rowOff>66675</xdr:rowOff>
                  </to>
                </anchor>
              </controlPr>
            </control>
          </mc:Choice>
        </mc:AlternateContent>
        <mc:AlternateContent xmlns:mc="http://schemas.openxmlformats.org/markup-compatibility/2006">
          <mc:Choice Requires="x14">
            <control shapeId="15563" r:id="rId184" name="Check Box 1227">
              <controlPr defaultSize="0" autoFill="0" autoLine="0" autoPict="0">
                <anchor moveWithCells="1">
                  <from>
                    <xdr:col>18</xdr:col>
                    <xdr:colOff>123825</xdr:colOff>
                    <xdr:row>986</xdr:row>
                    <xdr:rowOff>0</xdr:rowOff>
                  </from>
                  <to>
                    <xdr:col>21</xdr:col>
                    <xdr:colOff>0</xdr:colOff>
                    <xdr:row>987</xdr:row>
                    <xdr:rowOff>66675</xdr:rowOff>
                  </to>
                </anchor>
              </controlPr>
            </control>
          </mc:Choice>
        </mc:AlternateContent>
        <mc:AlternateContent xmlns:mc="http://schemas.openxmlformats.org/markup-compatibility/2006">
          <mc:Choice Requires="x14">
            <control shapeId="15564" r:id="rId185" name="Check Box 1228">
              <controlPr defaultSize="0" autoFill="0" autoLine="0" autoPict="0">
                <anchor moveWithCells="1">
                  <from>
                    <xdr:col>14</xdr:col>
                    <xdr:colOff>123825</xdr:colOff>
                    <xdr:row>993</xdr:row>
                    <xdr:rowOff>123825</xdr:rowOff>
                  </from>
                  <to>
                    <xdr:col>17</xdr:col>
                    <xdr:colOff>0</xdr:colOff>
                    <xdr:row>995</xdr:row>
                    <xdr:rowOff>38100</xdr:rowOff>
                  </to>
                </anchor>
              </controlPr>
            </control>
          </mc:Choice>
        </mc:AlternateContent>
        <mc:AlternateContent xmlns:mc="http://schemas.openxmlformats.org/markup-compatibility/2006">
          <mc:Choice Requires="x14">
            <control shapeId="15565" r:id="rId186" name="Check Box 1229">
              <controlPr defaultSize="0" autoFill="0" autoLine="0" autoPict="0">
                <anchor moveWithCells="1">
                  <from>
                    <xdr:col>18</xdr:col>
                    <xdr:colOff>123825</xdr:colOff>
                    <xdr:row>993</xdr:row>
                    <xdr:rowOff>123825</xdr:rowOff>
                  </from>
                  <to>
                    <xdr:col>21</xdr:col>
                    <xdr:colOff>0</xdr:colOff>
                    <xdr:row>995</xdr:row>
                    <xdr:rowOff>38100</xdr:rowOff>
                  </to>
                </anchor>
              </controlPr>
            </control>
          </mc:Choice>
        </mc:AlternateContent>
        <mc:AlternateContent xmlns:mc="http://schemas.openxmlformats.org/markup-compatibility/2006">
          <mc:Choice Requires="x14">
            <control shapeId="15566" r:id="rId187" name="Check Box 1230">
              <controlPr defaultSize="0" autoFill="0" autoLine="0" autoPict="0">
                <anchor moveWithCells="1">
                  <from>
                    <xdr:col>14</xdr:col>
                    <xdr:colOff>123825</xdr:colOff>
                    <xdr:row>999</xdr:row>
                    <xdr:rowOff>123825</xdr:rowOff>
                  </from>
                  <to>
                    <xdr:col>17</xdr:col>
                    <xdr:colOff>0</xdr:colOff>
                    <xdr:row>1001</xdr:row>
                    <xdr:rowOff>38100</xdr:rowOff>
                  </to>
                </anchor>
              </controlPr>
            </control>
          </mc:Choice>
        </mc:AlternateContent>
        <mc:AlternateContent xmlns:mc="http://schemas.openxmlformats.org/markup-compatibility/2006">
          <mc:Choice Requires="x14">
            <control shapeId="15567" r:id="rId188" name="Check Box 1231">
              <controlPr defaultSize="0" autoFill="0" autoLine="0" autoPict="0">
                <anchor moveWithCells="1">
                  <from>
                    <xdr:col>18</xdr:col>
                    <xdr:colOff>123825</xdr:colOff>
                    <xdr:row>999</xdr:row>
                    <xdr:rowOff>123825</xdr:rowOff>
                  </from>
                  <to>
                    <xdr:col>21</xdr:col>
                    <xdr:colOff>0</xdr:colOff>
                    <xdr:row>1001</xdr:row>
                    <xdr:rowOff>38100</xdr:rowOff>
                  </to>
                </anchor>
              </controlPr>
            </control>
          </mc:Choice>
        </mc:AlternateContent>
        <mc:AlternateContent xmlns:mc="http://schemas.openxmlformats.org/markup-compatibility/2006">
          <mc:Choice Requires="x14">
            <control shapeId="15568" r:id="rId189" name="Check Box 1232">
              <controlPr defaultSize="0" autoFill="0" autoLine="0" autoPict="0">
                <anchor moveWithCells="1">
                  <from>
                    <xdr:col>14</xdr:col>
                    <xdr:colOff>123825</xdr:colOff>
                    <xdr:row>1012</xdr:row>
                    <xdr:rowOff>123825</xdr:rowOff>
                  </from>
                  <to>
                    <xdr:col>17</xdr:col>
                    <xdr:colOff>0</xdr:colOff>
                    <xdr:row>1014</xdr:row>
                    <xdr:rowOff>38100</xdr:rowOff>
                  </to>
                </anchor>
              </controlPr>
            </control>
          </mc:Choice>
        </mc:AlternateContent>
        <mc:AlternateContent xmlns:mc="http://schemas.openxmlformats.org/markup-compatibility/2006">
          <mc:Choice Requires="x14">
            <control shapeId="15569" r:id="rId190" name="Check Box 1233">
              <controlPr defaultSize="0" autoFill="0" autoLine="0" autoPict="0">
                <anchor moveWithCells="1">
                  <from>
                    <xdr:col>18</xdr:col>
                    <xdr:colOff>123825</xdr:colOff>
                    <xdr:row>1012</xdr:row>
                    <xdr:rowOff>123825</xdr:rowOff>
                  </from>
                  <to>
                    <xdr:col>21</xdr:col>
                    <xdr:colOff>0</xdr:colOff>
                    <xdr:row>1014</xdr:row>
                    <xdr:rowOff>38100</xdr:rowOff>
                  </to>
                </anchor>
              </controlPr>
            </control>
          </mc:Choice>
        </mc:AlternateContent>
        <mc:AlternateContent xmlns:mc="http://schemas.openxmlformats.org/markup-compatibility/2006">
          <mc:Choice Requires="x14">
            <control shapeId="15570" r:id="rId191" name="Check Box 1234">
              <controlPr defaultSize="0" autoFill="0" autoLine="0" autoPict="0">
                <anchor moveWithCells="1">
                  <from>
                    <xdr:col>14</xdr:col>
                    <xdr:colOff>123825</xdr:colOff>
                    <xdr:row>1013</xdr:row>
                    <xdr:rowOff>133350</xdr:rowOff>
                  </from>
                  <to>
                    <xdr:col>17</xdr:col>
                    <xdr:colOff>0</xdr:colOff>
                    <xdr:row>1015</xdr:row>
                    <xdr:rowOff>47625</xdr:rowOff>
                  </to>
                </anchor>
              </controlPr>
            </control>
          </mc:Choice>
        </mc:AlternateContent>
        <mc:AlternateContent xmlns:mc="http://schemas.openxmlformats.org/markup-compatibility/2006">
          <mc:Choice Requires="x14">
            <control shapeId="15571" r:id="rId192" name="Check Box 1235">
              <controlPr defaultSize="0" autoFill="0" autoLine="0" autoPict="0">
                <anchor moveWithCells="1">
                  <from>
                    <xdr:col>14</xdr:col>
                    <xdr:colOff>123825</xdr:colOff>
                    <xdr:row>1021</xdr:row>
                    <xdr:rowOff>123825</xdr:rowOff>
                  </from>
                  <to>
                    <xdr:col>17</xdr:col>
                    <xdr:colOff>0</xdr:colOff>
                    <xdr:row>1023</xdr:row>
                    <xdr:rowOff>38100</xdr:rowOff>
                  </to>
                </anchor>
              </controlPr>
            </control>
          </mc:Choice>
        </mc:AlternateContent>
        <mc:AlternateContent xmlns:mc="http://schemas.openxmlformats.org/markup-compatibility/2006">
          <mc:Choice Requires="x14">
            <control shapeId="15572" r:id="rId193" name="Check Box 1236">
              <controlPr defaultSize="0" autoFill="0" autoLine="0" autoPict="0">
                <anchor moveWithCells="1">
                  <from>
                    <xdr:col>18</xdr:col>
                    <xdr:colOff>123825</xdr:colOff>
                    <xdr:row>1021</xdr:row>
                    <xdr:rowOff>123825</xdr:rowOff>
                  </from>
                  <to>
                    <xdr:col>21</xdr:col>
                    <xdr:colOff>0</xdr:colOff>
                    <xdr:row>1023</xdr:row>
                    <xdr:rowOff>38100</xdr:rowOff>
                  </to>
                </anchor>
              </controlPr>
            </control>
          </mc:Choice>
        </mc:AlternateContent>
        <mc:AlternateContent xmlns:mc="http://schemas.openxmlformats.org/markup-compatibility/2006">
          <mc:Choice Requires="x14">
            <control shapeId="15573" r:id="rId194" name="Check Box 1237">
              <controlPr defaultSize="0" autoFill="0" autoLine="0" autoPict="0">
                <anchor moveWithCells="1">
                  <from>
                    <xdr:col>14</xdr:col>
                    <xdr:colOff>123825</xdr:colOff>
                    <xdr:row>1038</xdr:row>
                    <xdr:rowOff>0</xdr:rowOff>
                  </from>
                  <to>
                    <xdr:col>17</xdr:col>
                    <xdr:colOff>0</xdr:colOff>
                    <xdr:row>1039</xdr:row>
                    <xdr:rowOff>66675</xdr:rowOff>
                  </to>
                </anchor>
              </controlPr>
            </control>
          </mc:Choice>
        </mc:AlternateContent>
        <mc:AlternateContent xmlns:mc="http://schemas.openxmlformats.org/markup-compatibility/2006">
          <mc:Choice Requires="x14">
            <control shapeId="15574" r:id="rId195" name="Check Box 1238">
              <controlPr defaultSize="0" autoFill="0" autoLine="0" autoPict="0">
                <anchor moveWithCells="1">
                  <from>
                    <xdr:col>18</xdr:col>
                    <xdr:colOff>123825</xdr:colOff>
                    <xdr:row>1038</xdr:row>
                    <xdr:rowOff>0</xdr:rowOff>
                  </from>
                  <to>
                    <xdr:col>21</xdr:col>
                    <xdr:colOff>0</xdr:colOff>
                    <xdr:row>1039</xdr:row>
                    <xdr:rowOff>66675</xdr:rowOff>
                  </to>
                </anchor>
              </controlPr>
            </control>
          </mc:Choice>
        </mc:AlternateContent>
        <mc:AlternateContent xmlns:mc="http://schemas.openxmlformats.org/markup-compatibility/2006">
          <mc:Choice Requires="x14">
            <control shapeId="15575" r:id="rId196" name="Check Box 1239">
              <controlPr defaultSize="0" autoFill="0" autoLine="0" autoPict="0">
                <anchor moveWithCells="1">
                  <from>
                    <xdr:col>14</xdr:col>
                    <xdr:colOff>123825</xdr:colOff>
                    <xdr:row>1038</xdr:row>
                    <xdr:rowOff>133350</xdr:rowOff>
                  </from>
                  <to>
                    <xdr:col>17</xdr:col>
                    <xdr:colOff>0</xdr:colOff>
                    <xdr:row>1040</xdr:row>
                    <xdr:rowOff>47625</xdr:rowOff>
                  </to>
                </anchor>
              </controlPr>
            </control>
          </mc:Choice>
        </mc:AlternateContent>
        <mc:AlternateContent xmlns:mc="http://schemas.openxmlformats.org/markup-compatibility/2006">
          <mc:Choice Requires="x14">
            <control shapeId="15576" r:id="rId197" name="Check Box 1240">
              <controlPr defaultSize="0" autoFill="0" autoLine="0" autoPict="0">
                <anchor moveWithCells="1">
                  <from>
                    <xdr:col>14</xdr:col>
                    <xdr:colOff>123825</xdr:colOff>
                    <xdr:row>1053</xdr:row>
                    <xdr:rowOff>123825</xdr:rowOff>
                  </from>
                  <to>
                    <xdr:col>17</xdr:col>
                    <xdr:colOff>0</xdr:colOff>
                    <xdr:row>1055</xdr:row>
                    <xdr:rowOff>38100</xdr:rowOff>
                  </to>
                </anchor>
              </controlPr>
            </control>
          </mc:Choice>
        </mc:AlternateContent>
        <mc:AlternateContent xmlns:mc="http://schemas.openxmlformats.org/markup-compatibility/2006">
          <mc:Choice Requires="x14">
            <control shapeId="15577" r:id="rId198" name="Check Box 1241">
              <controlPr defaultSize="0" autoFill="0" autoLine="0" autoPict="0">
                <anchor moveWithCells="1">
                  <from>
                    <xdr:col>18</xdr:col>
                    <xdr:colOff>123825</xdr:colOff>
                    <xdr:row>1053</xdr:row>
                    <xdr:rowOff>123825</xdr:rowOff>
                  </from>
                  <to>
                    <xdr:col>21</xdr:col>
                    <xdr:colOff>0</xdr:colOff>
                    <xdr:row>1055</xdr:row>
                    <xdr:rowOff>38100</xdr:rowOff>
                  </to>
                </anchor>
              </controlPr>
            </control>
          </mc:Choice>
        </mc:AlternateContent>
        <mc:AlternateContent xmlns:mc="http://schemas.openxmlformats.org/markup-compatibility/2006">
          <mc:Choice Requires="x14">
            <control shapeId="15580" r:id="rId199" name="Check Box 1244">
              <controlPr defaultSize="0" autoFill="0" autoLine="0" autoPict="0">
                <anchor moveWithCells="1">
                  <from>
                    <xdr:col>14</xdr:col>
                    <xdr:colOff>123825</xdr:colOff>
                    <xdr:row>1088</xdr:row>
                    <xdr:rowOff>123825</xdr:rowOff>
                  </from>
                  <to>
                    <xdr:col>17</xdr:col>
                    <xdr:colOff>0</xdr:colOff>
                    <xdr:row>1090</xdr:row>
                    <xdr:rowOff>38100</xdr:rowOff>
                  </to>
                </anchor>
              </controlPr>
            </control>
          </mc:Choice>
        </mc:AlternateContent>
        <mc:AlternateContent xmlns:mc="http://schemas.openxmlformats.org/markup-compatibility/2006">
          <mc:Choice Requires="x14">
            <control shapeId="15581" r:id="rId200" name="Check Box 1245">
              <controlPr defaultSize="0" autoFill="0" autoLine="0" autoPict="0">
                <anchor moveWithCells="1">
                  <from>
                    <xdr:col>18</xdr:col>
                    <xdr:colOff>123825</xdr:colOff>
                    <xdr:row>1088</xdr:row>
                    <xdr:rowOff>123825</xdr:rowOff>
                  </from>
                  <to>
                    <xdr:col>21</xdr:col>
                    <xdr:colOff>0</xdr:colOff>
                    <xdr:row>1090</xdr:row>
                    <xdr:rowOff>38100</xdr:rowOff>
                  </to>
                </anchor>
              </controlPr>
            </control>
          </mc:Choice>
        </mc:AlternateContent>
        <mc:AlternateContent xmlns:mc="http://schemas.openxmlformats.org/markup-compatibility/2006">
          <mc:Choice Requires="x14">
            <control shapeId="15582" r:id="rId201" name="Check Box 1246">
              <controlPr defaultSize="0" autoFill="0" autoLine="0" autoPict="0">
                <anchor moveWithCells="1">
                  <from>
                    <xdr:col>14</xdr:col>
                    <xdr:colOff>123825</xdr:colOff>
                    <xdr:row>1089</xdr:row>
                    <xdr:rowOff>133350</xdr:rowOff>
                  </from>
                  <to>
                    <xdr:col>17</xdr:col>
                    <xdr:colOff>0</xdr:colOff>
                    <xdr:row>1091</xdr:row>
                    <xdr:rowOff>47625</xdr:rowOff>
                  </to>
                </anchor>
              </controlPr>
            </control>
          </mc:Choice>
        </mc:AlternateContent>
        <mc:AlternateContent xmlns:mc="http://schemas.openxmlformats.org/markup-compatibility/2006">
          <mc:Choice Requires="x14">
            <control shapeId="15583" r:id="rId202" name="Check Box 1247">
              <controlPr defaultSize="0" autoFill="0" autoLine="0" autoPict="0">
                <anchor moveWithCells="1">
                  <from>
                    <xdr:col>14</xdr:col>
                    <xdr:colOff>123825</xdr:colOff>
                    <xdr:row>1094</xdr:row>
                    <xdr:rowOff>123825</xdr:rowOff>
                  </from>
                  <to>
                    <xdr:col>17</xdr:col>
                    <xdr:colOff>0</xdr:colOff>
                    <xdr:row>1096</xdr:row>
                    <xdr:rowOff>38100</xdr:rowOff>
                  </to>
                </anchor>
              </controlPr>
            </control>
          </mc:Choice>
        </mc:AlternateContent>
        <mc:AlternateContent xmlns:mc="http://schemas.openxmlformats.org/markup-compatibility/2006">
          <mc:Choice Requires="x14">
            <control shapeId="15584" r:id="rId203" name="Check Box 1248">
              <controlPr defaultSize="0" autoFill="0" autoLine="0" autoPict="0">
                <anchor moveWithCells="1">
                  <from>
                    <xdr:col>18</xdr:col>
                    <xdr:colOff>123825</xdr:colOff>
                    <xdr:row>1094</xdr:row>
                    <xdr:rowOff>123825</xdr:rowOff>
                  </from>
                  <to>
                    <xdr:col>21</xdr:col>
                    <xdr:colOff>0</xdr:colOff>
                    <xdr:row>1096</xdr:row>
                    <xdr:rowOff>38100</xdr:rowOff>
                  </to>
                </anchor>
              </controlPr>
            </control>
          </mc:Choice>
        </mc:AlternateContent>
        <mc:AlternateContent xmlns:mc="http://schemas.openxmlformats.org/markup-compatibility/2006">
          <mc:Choice Requires="x14">
            <control shapeId="15585" r:id="rId204" name="Check Box 1249">
              <controlPr defaultSize="0" autoFill="0" autoLine="0" autoPict="0">
                <anchor moveWithCells="1">
                  <from>
                    <xdr:col>14</xdr:col>
                    <xdr:colOff>123825</xdr:colOff>
                    <xdr:row>1095</xdr:row>
                    <xdr:rowOff>133350</xdr:rowOff>
                  </from>
                  <to>
                    <xdr:col>17</xdr:col>
                    <xdr:colOff>0</xdr:colOff>
                    <xdr:row>1097</xdr:row>
                    <xdr:rowOff>47625</xdr:rowOff>
                  </to>
                </anchor>
              </controlPr>
            </control>
          </mc:Choice>
        </mc:AlternateContent>
        <mc:AlternateContent xmlns:mc="http://schemas.openxmlformats.org/markup-compatibility/2006">
          <mc:Choice Requires="x14">
            <control shapeId="15586" r:id="rId205" name="Check Box 1250">
              <controlPr defaultSize="0" autoFill="0" autoLine="0" autoPict="0">
                <anchor moveWithCells="1">
                  <from>
                    <xdr:col>14</xdr:col>
                    <xdr:colOff>123825</xdr:colOff>
                    <xdr:row>1113</xdr:row>
                    <xdr:rowOff>123825</xdr:rowOff>
                  </from>
                  <to>
                    <xdr:col>17</xdr:col>
                    <xdr:colOff>0</xdr:colOff>
                    <xdr:row>1115</xdr:row>
                    <xdr:rowOff>38100</xdr:rowOff>
                  </to>
                </anchor>
              </controlPr>
            </control>
          </mc:Choice>
        </mc:AlternateContent>
        <mc:AlternateContent xmlns:mc="http://schemas.openxmlformats.org/markup-compatibility/2006">
          <mc:Choice Requires="x14">
            <control shapeId="15587" r:id="rId206" name="Check Box 1251">
              <controlPr defaultSize="0" autoFill="0" autoLine="0" autoPict="0">
                <anchor moveWithCells="1">
                  <from>
                    <xdr:col>18</xdr:col>
                    <xdr:colOff>123825</xdr:colOff>
                    <xdr:row>1113</xdr:row>
                    <xdr:rowOff>123825</xdr:rowOff>
                  </from>
                  <to>
                    <xdr:col>21</xdr:col>
                    <xdr:colOff>0</xdr:colOff>
                    <xdr:row>1115</xdr:row>
                    <xdr:rowOff>38100</xdr:rowOff>
                  </to>
                </anchor>
              </controlPr>
            </control>
          </mc:Choice>
        </mc:AlternateContent>
        <mc:AlternateContent xmlns:mc="http://schemas.openxmlformats.org/markup-compatibility/2006">
          <mc:Choice Requires="x14">
            <control shapeId="15588" r:id="rId207" name="Check Box 1252">
              <controlPr defaultSize="0" autoFill="0" autoLine="0" autoPict="0">
                <anchor moveWithCells="1">
                  <from>
                    <xdr:col>14</xdr:col>
                    <xdr:colOff>123825</xdr:colOff>
                    <xdr:row>1114</xdr:row>
                    <xdr:rowOff>133350</xdr:rowOff>
                  </from>
                  <to>
                    <xdr:col>17</xdr:col>
                    <xdr:colOff>0</xdr:colOff>
                    <xdr:row>1116</xdr:row>
                    <xdr:rowOff>47625</xdr:rowOff>
                  </to>
                </anchor>
              </controlPr>
            </control>
          </mc:Choice>
        </mc:AlternateContent>
        <mc:AlternateContent xmlns:mc="http://schemas.openxmlformats.org/markup-compatibility/2006">
          <mc:Choice Requires="x14">
            <control shapeId="15589" r:id="rId208" name="Check Box 1253">
              <controlPr defaultSize="0" autoFill="0" autoLine="0" autoPict="0">
                <anchor moveWithCells="1">
                  <from>
                    <xdr:col>14</xdr:col>
                    <xdr:colOff>123825</xdr:colOff>
                    <xdr:row>1125</xdr:row>
                    <xdr:rowOff>123825</xdr:rowOff>
                  </from>
                  <to>
                    <xdr:col>17</xdr:col>
                    <xdr:colOff>0</xdr:colOff>
                    <xdr:row>1127</xdr:row>
                    <xdr:rowOff>38100</xdr:rowOff>
                  </to>
                </anchor>
              </controlPr>
            </control>
          </mc:Choice>
        </mc:AlternateContent>
        <mc:AlternateContent xmlns:mc="http://schemas.openxmlformats.org/markup-compatibility/2006">
          <mc:Choice Requires="x14">
            <control shapeId="15590" r:id="rId209" name="Check Box 1254">
              <controlPr defaultSize="0" autoFill="0" autoLine="0" autoPict="0">
                <anchor moveWithCells="1">
                  <from>
                    <xdr:col>18</xdr:col>
                    <xdr:colOff>123825</xdr:colOff>
                    <xdr:row>1125</xdr:row>
                    <xdr:rowOff>123825</xdr:rowOff>
                  </from>
                  <to>
                    <xdr:col>21</xdr:col>
                    <xdr:colOff>0</xdr:colOff>
                    <xdr:row>1127</xdr:row>
                    <xdr:rowOff>38100</xdr:rowOff>
                  </to>
                </anchor>
              </controlPr>
            </control>
          </mc:Choice>
        </mc:AlternateContent>
        <mc:AlternateContent xmlns:mc="http://schemas.openxmlformats.org/markup-compatibility/2006">
          <mc:Choice Requires="x14">
            <control shapeId="15591" r:id="rId210" name="Check Box 1255">
              <controlPr defaultSize="0" autoFill="0" autoLine="0" autoPict="0">
                <anchor moveWithCells="1">
                  <from>
                    <xdr:col>14</xdr:col>
                    <xdr:colOff>123825</xdr:colOff>
                    <xdr:row>1126</xdr:row>
                    <xdr:rowOff>133350</xdr:rowOff>
                  </from>
                  <to>
                    <xdr:col>17</xdr:col>
                    <xdr:colOff>0</xdr:colOff>
                    <xdr:row>1128</xdr:row>
                    <xdr:rowOff>47625</xdr:rowOff>
                  </to>
                </anchor>
              </controlPr>
            </control>
          </mc:Choice>
        </mc:AlternateContent>
        <mc:AlternateContent xmlns:mc="http://schemas.openxmlformats.org/markup-compatibility/2006">
          <mc:Choice Requires="x14">
            <control shapeId="15592" r:id="rId211" name="Check Box 1256">
              <controlPr defaultSize="0" autoFill="0" autoLine="0" autoPict="0">
                <anchor moveWithCells="1">
                  <from>
                    <xdr:col>14</xdr:col>
                    <xdr:colOff>123825</xdr:colOff>
                    <xdr:row>1137</xdr:row>
                    <xdr:rowOff>123825</xdr:rowOff>
                  </from>
                  <to>
                    <xdr:col>17</xdr:col>
                    <xdr:colOff>0</xdr:colOff>
                    <xdr:row>1139</xdr:row>
                    <xdr:rowOff>38100</xdr:rowOff>
                  </to>
                </anchor>
              </controlPr>
            </control>
          </mc:Choice>
        </mc:AlternateContent>
        <mc:AlternateContent xmlns:mc="http://schemas.openxmlformats.org/markup-compatibility/2006">
          <mc:Choice Requires="x14">
            <control shapeId="15593" r:id="rId212" name="Check Box 1257">
              <controlPr defaultSize="0" autoFill="0" autoLine="0" autoPict="0">
                <anchor moveWithCells="1">
                  <from>
                    <xdr:col>18</xdr:col>
                    <xdr:colOff>123825</xdr:colOff>
                    <xdr:row>1137</xdr:row>
                    <xdr:rowOff>123825</xdr:rowOff>
                  </from>
                  <to>
                    <xdr:col>21</xdr:col>
                    <xdr:colOff>0</xdr:colOff>
                    <xdr:row>1139</xdr:row>
                    <xdr:rowOff>38100</xdr:rowOff>
                  </to>
                </anchor>
              </controlPr>
            </control>
          </mc:Choice>
        </mc:AlternateContent>
        <mc:AlternateContent xmlns:mc="http://schemas.openxmlformats.org/markup-compatibility/2006">
          <mc:Choice Requires="x14">
            <control shapeId="15594" r:id="rId213" name="Check Box 1258">
              <controlPr defaultSize="0" autoFill="0" autoLine="0" autoPict="0">
                <anchor moveWithCells="1">
                  <from>
                    <xdr:col>14</xdr:col>
                    <xdr:colOff>123825</xdr:colOff>
                    <xdr:row>1142</xdr:row>
                    <xdr:rowOff>0</xdr:rowOff>
                  </from>
                  <to>
                    <xdr:col>17</xdr:col>
                    <xdr:colOff>0</xdr:colOff>
                    <xdr:row>1143</xdr:row>
                    <xdr:rowOff>66675</xdr:rowOff>
                  </to>
                </anchor>
              </controlPr>
            </control>
          </mc:Choice>
        </mc:AlternateContent>
        <mc:AlternateContent xmlns:mc="http://schemas.openxmlformats.org/markup-compatibility/2006">
          <mc:Choice Requires="x14">
            <control shapeId="15595" r:id="rId214" name="Check Box 1259">
              <controlPr defaultSize="0" autoFill="0" autoLine="0" autoPict="0">
                <anchor moveWithCells="1">
                  <from>
                    <xdr:col>18</xdr:col>
                    <xdr:colOff>123825</xdr:colOff>
                    <xdr:row>1142</xdr:row>
                    <xdr:rowOff>0</xdr:rowOff>
                  </from>
                  <to>
                    <xdr:col>21</xdr:col>
                    <xdr:colOff>0</xdr:colOff>
                    <xdr:row>1143</xdr:row>
                    <xdr:rowOff>66675</xdr:rowOff>
                  </to>
                </anchor>
              </controlPr>
            </control>
          </mc:Choice>
        </mc:AlternateContent>
        <mc:AlternateContent xmlns:mc="http://schemas.openxmlformats.org/markup-compatibility/2006">
          <mc:Choice Requires="x14">
            <control shapeId="15596" r:id="rId215" name="Check Box 1260">
              <controlPr defaultSize="0" autoFill="0" autoLine="0" autoPict="0">
                <anchor moveWithCells="1">
                  <from>
                    <xdr:col>14</xdr:col>
                    <xdr:colOff>123825</xdr:colOff>
                    <xdr:row>1164</xdr:row>
                    <xdr:rowOff>0</xdr:rowOff>
                  </from>
                  <to>
                    <xdr:col>17</xdr:col>
                    <xdr:colOff>0</xdr:colOff>
                    <xdr:row>1165</xdr:row>
                    <xdr:rowOff>66675</xdr:rowOff>
                  </to>
                </anchor>
              </controlPr>
            </control>
          </mc:Choice>
        </mc:AlternateContent>
        <mc:AlternateContent xmlns:mc="http://schemas.openxmlformats.org/markup-compatibility/2006">
          <mc:Choice Requires="x14">
            <control shapeId="15597" r:id="rId216" name="Check Box 1261">
              <controlPr defaultSize="0" autoFill="0" autoLine="0" autoPict="0">
                <anchor moveWithCells="1">
                  <from>
                    <xdr:col>18</xdr:col>
                    <xdr:colOff>123825</xdr:colOff>
                    <xdr:row>1164</xdr:row>
                    <xdr:rowOff>0</xdr:rowOff>
                  </from>
                  <to>
                    <xdr:col>21</xdr:col>
                    <xdr:colOff>0</xdr:colOff>
                    <xdr:row>1165</xdr:row>
                    <xdr:rowOff>66675</xdr:rowOff>
                  </to>
                </anchor>
              </controlPr>
            </control>
          </mc:Choice>
        </mc:AlternateContent>
        <mc:AlternateContent xmlns:mc="http://schemas.openxmlformats.org/markup-compatibility/2006">
          <mc:Choice Requires="x14">
            <control shapeId="15598" r:id="rId217" name="Check Box 1262">
              <controlPr defaultSize="0" autoFill="0" autoLine="0" autoPict="0">
                <anchor moveWithCells="1">
                  <from>
                    <xdr:col>14</xdr:col>
                    <xdr:colOff>123825</xdr:colOff>
                    <xdr:row>1174</xdr:row>
                    <xdr:rowOff>123825</xdr:rowOff>
                  </from>
                  <to>
                    <xdr:col>17</xdr:col>
                    <xdr:colOff>0</xdr:colOff>
                    <xdr:row>1176</xdr:row>
                    <xdr:rowOff>38100</xdr:rowOff>
                  </to>
                </anchor>
              </controlPr>
            </control>
          </mc:Choice>
        </mc:AlternateContent>
        <mc:AlternateContent xmlns:mc="http://schemas.openxmlformats.org/markup-compatibility/2006">
          <mc:Choice Requires="x14">
            <control shapeId="15599" r:id="rId218" name="Check Box 1263">
              <controlPr defaultSize="0" autoFill="0" autoLine="0" autoPict="0">
                <anchor moveWithCells="1">
                  <from>
                    <xdr:col>18</xdr:col>
                    <xdr:colOff>123825</xdr:colOff>
                    <xdr:row>1174</xdr:row>
                    <xdr:rowOff>123825</xdr:rowOff>
                  </from>
                  <to>
                    <xdr:col>21</xdr:col>
                    <xdr:colOff>0</xdr:colOff>
                    <xdr:row>1176</xdr:row>
                    <xdr:rowOff>38100</xdr:rowOff>
                  </to>
                </anchor>
              </controlPr>
            </control>
          </mc:Choice>
        </mc:AlternateContent>
        <mc:AlternateContent xmlns:mc="http://schemas.openxmlformats.org/markup-compatibility/2006">
          <mc:Choice Requires="x14">
            <control shapeId="15600" r:id="rId219" name="Check Box 1264">
              <controlPr defaultSize="0" autoFill="0" autoLine="0" autoPict="0">
                <anchor moveWithCells="1">
                  <from>
                    <xdr:col>14</xdr:col>
                    <xdr:colOff>123825</xdr:colOff>
                    <xdr:row>1179</xdr:row>
                    <xdr:rowOff>123825</xdr:rowOff>
                  </from>
                  <to>
                    <xdr:col>17</xdr:col>
                    <xdr:colOff>0</xdr:colOff>
                    <xdr:row>1181</xdr:row>
                    <xdr:rowOff>38100</xdr:rowOff>
                  </to>
                </anchor>
              </controlPr>
            </control>
          </mc:Choice>
        </mc:AlternateContent>
        <mc:AlternateContent xmlns:mc="http://schemas.openxmlformats.org/markup-compatibility/2006">
          <mc:Choice Requires="x14">
            <control shapeId="15601" r:id="rId220" name="Check Box 1265">
              <controlPr defaultSize="0" autoFill="0" autoLine="0" autoPict="0">
                <anchor moveWithCells="1">
                  <from>
                    <xdr:col>18</xdr:col>
                    <xdr:colOff>123825</xdr:colOff>
                    <xdr:row>1179</xdr:row>
                    <xdr:rowOff>123825</xdr:rowOff>
                  </from>
                  <to>
                    <xdr:col>21</xdr:col>
                    <xdr:colOff>0</xdr:colOff>
                    <xdr:row>1181</xdr:row>
                    <xdr:rowOff>38100</xdr:rowOff>
                  </to>
                </anchor>
              </controlPr>
            </control>
          </mc:Choice>
        </mc:AlternateContent>
        <mc:AlternateContent xmlns:mc="http://schemas.openxmlformats.org/markup-compatibility/2006">
          <mc:Choice Requires="x14">
            <control shapeId="15602" r:id="rId221" name="Check Box 1266">
              <controlPr defaultSize="0" autoFill="0" autoLine="0" autoPict="0">
                <anchor moveWithCells="1">
                  <from>
                    <xdr:col>14</xdr:col>
                    <xdr:colOff>123825</xdr:colOff>
                    <xdr:row>1183</xdr:row>
                    <xdr:rowOff>123825</xdr:rowOff>
                  </from>
                  <to>
                    <xdr:col>17</xdr:col>
                    <xdr:colOff>0</xdr:colOff>
                    <xdr:row>1185</xdr:row>
                    <xdr:rowOff>38100</xdr:rowOff>
                  </to>
                </anchor>
              </controlPr>
            </control>
          </mc:Choice>
        </mc:AlternateContent>
        <mc:AlternateContent xmlns:mc="http://schemas.openxmlformats.org/markup-compatibility/2006">
          <mc:Choice Requires="x14">
            <control shapeId="15603" r:id="rId222" name="Check Box 1267">
              <controlPr defaultSize="0" autoFill="0" autoLine="0" autoPict="0">
                <anchor moveWithCells="1">
                  <from>
                    <xdr:col>18</xdr:col>
                    <xdr:colOff>123825</xdr:colOff>
                    <xdr:row>1183</xdr:row>
                    <xdr:rowOff>123825</xdr:rowOff>
                  </from>
                  <to>
                    <xdr:col>21</xdr:col>
                    <xdr:colOff>0</xdr:colOff>
                    <xdr:row>1185</xdr:row>
                    <xdr:rowOff>38100</xdr:rowOff>
                  </to>
                </anchor>
              </controlPr>
            </control>
          </mc:Choice>
        </mc:AlternateContent>
        <mc:AlternateContent xmlns:mc="http://schemas.openxmlformats.org/markup-compatibility/2006">
          <mc:Choice Requires="x14">
            <control shapeId="15604" r:id="rId223" name="Check Box 1268">
              <controlPr defaultSize="0" autoFill="0" autoLine="0" autoPict="0">
                <anchor moveWithCells="1">
                  <from>
                    <xdr:col>14</xdr:col>
                    <xdr:colOff>123825</xdr:colOff>
                    <xdr:row>1184</xdr:row>
                    <xdr:rowOff>133350</xdr:rowOff>
                  </from>
                  <to>
                    <xdr:col>17</xdr:col>
                    <xdr:colOff>0</xdr:colOff>
                    <xdr:row>1186</xdr:row>
                    <xdr:rowOff>47625</xdr:rowOff>
                  </to>
                </anchor>
              </controlPr>
            </control>
          </mc:Choice>
        </mc:AlternateContent>
        <mc:AlternateContent xmlns:mc="http://schemas.openxmlformats.org/markup-compatibility/2006">
          <mc:Choice Requires="x14">
            <control shapeId="15605" r:id="rId224" name="Check Box 1269">
              <controlPr defaultSize="0" autoFill="0" autoLine="0" autoPict="0">
                <anchor moveWithCells="1">
                  <from>
                    <xdr:col>14</xdr:col>
                    <xdr:colOff>123825</xdr:colOff>
                    <xdr:row>1240</xdr:row>
                    <xdr:rowOff>123825</xdr:rowOff>
                  </from>
                  <to>
                    <xdr:col>17</xdr:col>
                    <xdr:colOff>0</xdr:colOff>
                    <xdr:row>1242</xdr:row>
                    <xdr:rowOff>38100</xdr:rowOff>
                  </to>
                </anchor>
              </controlPr>
            </control>
          </mc:Choice>
        </mc:AlternateContent>
        <mc:AlternateContent xmlns:mc="http://schemas.openxmlformats.org/markup-compatibility/2006">
          <mc:Choice Requires="x14">
            <control shapeId="15606" r:id="rId225" name="Check Box 1270">
              <controlPr defaultSize="0" autoFill="0" autoLine="0" autoPict="0">
                <anchor moveWithCells="1">
                  <from>
                    <xdr:col>18</xdr:col>
                    <xdr:colOff>123825</xdr:colOff>
                    <xdr:row>1240</xdr:row>
                    <xdr:rowOff>123825</xdr:rowOff>
                  </from>
                  <to>
                    <xdr:col>21</xdr:col>
                    <xdr:colOff>0</xdr:colOff>
                    <xdr:row>1242</xdr:row>
                    <xdr:rowOff>38100</xdr:rowOff>
                  </to>
                </anchor>
              </controlPr>
            </control>
          </mc:Choice>
        </mc:AlternateContent>
        <mc:AlternateContent xmlns:mc="http://schemas.openxmlformats.org/markup-compatibility/2006">
          <mc:Choice Requires="x14">
            <control shapeId="15607" r:id="rId226" name="Check Box 1271">
              <controlPr defaultSize="0" autoFill="0" autoLine="0" autoPict="0">
                <anchor moveWithCells="1">
                  <from>
                    <xdr:col>14</xdr:col>
                    <xdr:colOff>123825</xdr:colOff>
                    <xdr:row>1243</xdr:row>
                    <xdr:rowOff>123825</xdr:rowOff>
                  </from>
                  <to>
                    <xdr:col>17</xdr:col>
                    <xdr:colOff>0</xdr:colOff>
                    <xdr:row>1245</xdr:row>
                    <xdr:rowOff>38100</xdr:rowOff>
                  </to>
                </anchor>
              </controlPr>
            </control>
          </mc:Choice>
        </mc:AlternateContent>
        <mc:AlternateContent xmlns:mc="http://schemas.openxmlformats.org/markup-compatibility/2006">
          <mc:Choice Requires="x14">
            <control shapeId="15608" r:id="rId227" name="Check Box 1272">
              <controlPr defaultSize="0" autoFill="0" autoLine="0" autoPict="0">
                <anchor moveWithCells="1">
                  <from>
                    <xdr:col>18</xdr:col>
                    <xdr:colOff>123825</xdr:colOff>
                    <xdr:row>1243</xdr:row>
                    <xdr:rowOff>123825</xdr:rowOff>
                  </from>
                  <to>
                    <xdr:col>21</xdr:col>
                    <xdr:colOff>0</xdr:colOff>
                    <xdr:row>1245</xdr:row>
                    <xdr:rowOff>38100</xdr:rowOff>
                  </to>
                </anchor>
              </controlPr>
            </control>
          </mc:Choice>
        </mc:AlternateContent>
        <mc:AlternateContent xmlns:mc="http://schemas.openxmlformats.org/markup-compatibility/2006">
          <mc:Choice Requires="x14">
            <control shapeId="15609" r:id="rId228" name="Check Box 1273">
              <controlPr defaultSize="0" autoFill="0" autoLine="0" autoPict="0">
                <anchor moveWithCells="1">
                  <from>
                    <xdr:col>14</xdr:col>
                    <xdr:colOff>123825</xdr:colOff>
                    <xdr:row>1249</xdr:row>
                    <xdr:rowOff>123825</xdr:rowOff>
                  </from>
                  <to>
                    <xdr:col>17</xdr:col>
                    <xdr:colOff>0</xdr:colOff>
                    <xdr:row>1251</xdr:row>
                    <xdr:rowOff>38100</xdr:rowOff>
                  </to>
                </anchor>
              </controlPr>
            </control>
          </mc:Choice>
        </mc:AlternateContent>
        <mc:AlternateContent xmlns:mc="http://schemas.openxmlformats.org/markup-compatibility/2006">
          <mc:Choice Requires="x14">
            <control shapeId="15610" r:id="rId229" name="Check Box 1274">
              <controlPr defaultSize="0" autoFill="0" autoLine="0" autoPict="0">
                <anchor moveWithCells="1">
                  <from>
                    <xdr:col>18</xdr:col>
                    <xdr:colOff>123825</xdr:colOff>
                    <xdr:row>1249</xdr:row>
                    <xdr:rowOff>123825</xdr:rowOff>
                  </from>
                  <to>
                    <xdr:col>21</xdr:col>
                    <xdr:colOff>0</xdr:colOff>
                    <xdr:row>1251</xdr:row>
                    <xdr:rowOff>38100</xdr:rowOff>
                  </to>
                </anchor>
              </controlPr>
            </control>
          </mc:Choice>
        </mc:AlternateContent>
        <mc:AlternateContent xmlns:mc="http://schemas.openxmlformats.org/markup-compatibility/2006">
          <mc:Choice Requires="x14">
            <control shapeId="15611" r:id="rId230" name="Check Box 1275">
              <controlPr defaultSize="0" autoFill="0" autoLine="0" autoPict="0">
                <anchor moveWithCells="1">
                  <from>
                    <xdr:col>14</xdr:col>
                    <xdr:colOff>123825</xdr:colOff>
                    <xdr:row>1253</xdr:row>
                    <xdr:rowOff>123825</xdr:rowOff>
                  </from>
                  <to>
                    <xdr:col>17</xdr:col>
                    <xdr:colOff>0</xdr:colOff>
                    <xdr:row>1255</xdr:row>
                    <xdr:rowOff>38100</xdr:rowOff>
                  </to>
                </anchor>
              </controlPr>
            </control>
          </mc:Choice>
        </mc:AlternateContent>
        <mc:AlternateContent xmlns:mc="http://schemas.openxmlformats.org/markup-compatibility/2006">
          <mc:Choice Requires="x14">
            <control shapeId="15612" r:id="rId231" name="Check Box 1276">
              <controlPr defaultSize="0" autoFill="0" autoLine="0" autoPict="0">
                <anchor moveWithCells="1">
                  <from>
                    <xdr:col>18</xdr:col>
                    <xdr:colOff>123825</xdr:colOff>
                    <xdr:row>1253</xdr:row>
                    <xdr:rowOff>123825</xdr:rowOff>
                  </from>
                  <to>
                    <xdr:col>21</xdr:col>
                    <xdr:colOff>0</xdr:colOff>
                    <xdr:row>1255</xdr:row>
                    <xdr:rowOff>38100</xdr:rowOff>
                  </to>
                </anchor>
              </controlPr>
            </control>
          </mc:Choice>
        </mc:AlternateContent>
        <mc:AlternateContent xmlns:mc="http://schemas.openxmlformats.org/markup-compatibility/2006">
          <mc:Choice Requires="x14">
            <control shapeId="15613" r:id="rId232" name="Check Box 1277">
              <controlPr defaultSize="0" autoFill="0" autoLine="0" autoPict="0">
                <anchor moveWithCells="1">
                  <from>
                    <xdr:col>15</xdr:col>
                    <xdr:colOff>19050</xdr:colOff>
                    <xdr:row>1267</xdr:row>
                    <xdr:rowOff>133350</xdr:rowOff>
                  </from>
                  <to>
                    <xdr:col>17</xdr:col>
                    <xdr:colOff>38100</xdr:colOff>
                    <xdr:row>1269</xdr:row>
                    <xdr:rowOff>47625</xdr:rowOff>
                  </to>
                </anchor>
              </controlPr>
            </control>
          </mc:Choice>
        </mc:AlternateContent>
        <mc:AlternateContent xmlns:mc="http://schemas.openxmlformats.org/markup-compatibility/2006">
          <mc:Choice Requires="x14">
            <control shapeId="15614" r:id="rId233" name="Check Box 1278">
              <controlPr defaultSize="0" autoFill="0" autoLine="0" autoPict="0">
                <anchor moveWithCells="1">
                  <from>
                    <xdr:col>18</xdr:col>
                    <xdr:colOff>133350</xdr:colOff>
                    <xdr:row>1267</xdr:row>
                    <xdr:rowOff>133350</xdr:rowOff>
                  </from>
                  <to>
                    <xdr:col>21</xdr:col>
                    <xdr:colOff>9525</xdr:colOff>
                    <xdr:row>1269</xdr:row>
                    <xdr:rowOff>47625</xdr:rowOff>
                  </to>
                </anchor>
              </controlPr>
            </control>
          </mc:Choice>
        </mc:AlternateContent>
        <mc:AlternateContent xmlns:mc="http://schemas.openxmlformats.org/markup-compatibility/2006">
          <mc:Choice Requires="x14">
            <control shapeId="15615" r:id="rId234" name="Check Box 1279">
              <controlPr defaultSize="0" autoFill="0" autoLine="0" autoPict="0">
                <anchor moveWithCells="1">
                  <from>
                    <xdr:col>14</xdr:col>
                    <xdr:colOff>123825</xdr:colOff>
                    <xdr:row>1273</xdr:row>
                    <xdr:rowOff>123825</xdr:rowOff>
                  </from>
                  <to>
                    <xdr:col>17</xdr:col>
                    <xdr:colOff>0</xdr:colOff>
                    <xdr:row>1275</xdr:row>
                    <xdr:rowOff>38100</xdr:rowOff>
                  </to>
                </anchor>
              </controlPr>
            </control>
          </mc:Choice>
        </mc:AlternateContent>
        <mc:AlternateContent xmlns:mc="http://schemas.openxmlformats.org/markup-compatibility/2006">
          <mc:Choice Requires="x14">
            <control shapeId="15616" r:id="rId235" name="Check Box 1280">
              <controlPr defaultSize="0" autoFill="0" autoLine="0" autoPict="0">
                <anchor moveWithCells="1">
                  <from>
                    <xdr:col>18</xdr:col>
                    <xdr:colOff>123825</xdr:colOff>
                    <xdr:row>1273</xdr:row>
                    <xdr:rowOff>123825</xdr:rowOff>
                  </from>
                  <to>
                    <xdr:col>21</xdr:col>
                    <xdr:colOff>0</xdr:colOff>
                    <xdr:row>1275</xdr:row>
                    <xdr:rowOff>38100</xdr:rowOff>
                  </to>
                </anchor>
              </controlPr>
            </control>
          </mc:Choice>
        </mc:AlternateContent>
        <mc:AlternateContent xmlns:mc="http://schemas.openxmlformats.org/markup-compatibility/2006">
          <mc:Choice Requires="x14">
            <control shapeId="15617" r:id="rId236" name="Check Box 1281">
              <controlPr defaultSize="0" autoFill="0" autoLine="0" autoPict="0">
                <anchor moveWithCells="1">
                  <from>
                    <xdr:col>14</xdr:col>
                    <xdr:colOff>123825</xdr:colOff>
                    <xdr:row>1298</xdr:row>
                    <xdr:rowOff>123825</xdr:rowOff>
                  </from>
                  <to>
                    <xdr:col>17</xdr:col>
                    <xdr:colOff>0</xdr:colOff>
                    <xdr:row>1300</xdr:row>
                    <xdr:rowOff>38100</xdr:rowOff>
                  </to>
                </anchor>
              </controlPr>
            </control>
          </mc:Choice>
        </mc:AlternateContent>
        <mc:AlternateContent xmlns:mc="http://schemas.openxmlformats.org/markup-compatibility/2006">
          <mc:Choice Requires="x14">
            <control shapeId="15618" r:id="rId237" name="Check Box 1282">
              <controlPr defaultSize="0" autoFill="0" autoLine="0" autoPict="0">
                <anchor moveWithCells="1">
                  <from>
                    <xdr:col>18</xdr:col>
                    <xdr:colOff>123825</xdr:colOff>
                    <xdr:row>1298</xdr:row>
                    <xdr:rowOff>123825</xdr:rowOff>
                  </from>
                  <to>
                    <xdr:col>21</xdr:col>
                    <xdr:colOff>0</xdr:colOff>
                    <xdr:row>1300</xdr:row>
                    <xdr:rowOff>38100</xdr:rowOff>
                  </to>
                </anchor>
              </controlPr>
            </control>
          </mc:Choice>
        </mc:AlternateContent>
        <mc:AlternateContent xmlns:mc="http://schemas.openxmlformats.org/markup-compatibility/2006">
          <mc:Choice Requires="x14">
            <control shapeId="15619" r:id="rId238" name="Check Box 1283">
              <controlPr defaultSize="0" autoFill="0" autoLine="0" autoPict="0">
                <anchor moveWithCells="1">
                  <from>
                    <xdr:col>14</xdr:col>
                    <xdr:colOff>123825</xdr:colOff>
                    <xdr:row>94</xdr:row>
                    <xdr:rowOff>133350</xdr:rowOff>
                  </from>
                  <to>
                    <xdr:col>17</xdr:col>
                    <xdr:colOff>0</xdr:colOff>
                    <xdr:row>96</xdr:row>
                    <xdr:rowOff>47625</xdr:rowOff>
                  </to>
                </anchor>
              </controlPr>
            </control>
          </mc:Choice>
        </mc:AlternateContent>
        <mc:AlternateContent xmlns:mc="http://schemas.openxmlformats.org/markup-compatibility/2006">
          <mc:Choice Requires="x14">
            <control shapeId="15620" r:id="rId239" name="Check Box 1284">
              <controlPr defaultSize="0" autoFill="0" autoLine="0" autoPict="0">
                <anchor moveWithCells="1">
                  <from>
                    <xdr:col>14</xdr:col>
                    <xdr:colOff>123825</xdr:colOff>
                    <xdr:row>123</xdr:row>
                    <xdr:rowOff>133350</xdr:rowOff>
                  </from>
                  <to>
                    <xdr:col>17</xdr:col>
                    <xdr:colOff>0</xdr:colOff>
                    <xdr:row>125</xdr:row>
                    <xdr:rowOff>47625</xdr:rowOff>
                  </to>
                </anchor>
              </controlPr>
            </control>
          </mc:Choice>
        </mc:AlternateContent>
        <mc:AlternateContent xmlns:mc="http://schemas.openxmlformats.org/markup-compatibility/2006">
          <mc:Choice Requires="x14">
            <control shapeId="15621" r:id="rId240" name="Check Box 1285">
              <controlPr defaultSize="0" autoFill="0" autoLine="0" autoPict="0">
                <anchor moveWithCells="1">
                  <from>
                    <xdr:col>14</xdr:col>
                    <xdr:colOff>123825</xdr:colOff>
                    <xdr:row>126</xdr:row>
                    <xdr:rowOff>133350</xdr:rowOff>
                  </from>
                  <to>
                    <xdr:col>17</xdr:col>
                    <xdr:colOff>0</xdr:colOff>
                    <xdr:row>128</xdr:row>
                    <xdr:rowOff>47625</xdr:rowOff>
                  </to>
                </anchor>
              </controlPr>
            </control>
          </mc:Choice>
        </mc:AlternateContent>
        <mc:AlternateContent xmlns:mc="http://schemas.openxmlformats.org/markup-compatibility/2006">
          <mc:Choice Requires="x14">
            <control shapeId="15622" r:id="rId241" name="Check Box 1286">
              <controlPr defaultSize="0" autoFill="0" autoLine="0" autoPict="0">
                <anchor moveWithCells="1">
                  <from>
                    <xdr:col>14</xdr:col>
                    <xdr:colOff>123825</xdr:colOff>
                    <xdr:row>953</xdr:row>
                    <xdr:rowOff>133350</xdr:rowOff>
                  </from>
                  <to>
                    <xdr:col>17</xdr:col>
                    <xdr:colOff>0</xdr:colOff>
                    <xdr:row>955</xdr:row>
                    <xdr:rowOff>47625</xdr:rowOff>
                  </to>
                </anchor>
              </controlPr>
            </control>
          </mc:Choice>
        </mc:AlternateContent>
        <mc:AlternateContent xmlns:mc="http://schemas.openxmlformats.org/markup-compatibility/2006">
          <mc:Choice Requires="x14">
            <control shapeId="15623" r:id="rId242" name="Check Box 1287">
              <controlPr defaultSize="0" autoFill="0" autoLine="0" autoPict="0">
                <anchor moveWithCells="1">
                  <from>
                    <xdr:col>25</xdr:col>
                    <xdr:colOff>152400</xdr:colOff>
                    <xdr:row>1107</xdr:row>
                    <xdr:rowOff>123825</xdr:rowOff>
                  </from>
                  <to>
                    <xdr:col>27</xdr:col>
                    <xdr:colOff>123825</xdr:colOff>
                    <xdr:row>1109</xdr:row>
                    <xdr:rowOff>38100</xdr:rowOff>
                  </to>
                </anchor>
              </controlPr>
            </control>
          </mc:Choice>
        </mc:AlternateContent>
        <mc:AlternateContent xmlns:mc="http://schemas.openxmlformats.org/markup-compatibility/2006">
          <mc:Choice Requires="x14">
            <control shapeId="15624" r:id="rId243" name="Check Box 1288">
              <controlPr defaultSize="0" autoFill="0" autoLine="0" autoPict="0">
                <anchor moveWithCells="1">
                  <from>
                    <xdr:col>38</xdr:col>
                    <xdr:colOff>114300</xdr:colOff>
                    <xdr:row>1107</xdr:row>
                    <xdr:rowOff>123825</xdr:rowOff>
                  </from>
                  <to>
                    <xdr:col>40</xdr:col>
                    <xdr:colOff>133350</xdr:colOff>
                    <xdr:row>1109</xdr:row>
                    <xdr:rowOff>38100</xdr:rowOff>
                  </to>
                </anchor>
              </controlPr>
            </control>
          </mc:Choice>
        </mc:AlternateContent>
        <mc:AlternateContent xmlns:mc="http://schemas.openxmlformats.org/markup-compatibility/2006">
          <mc:Choice Requires="x14">
            <control shapeId="15625" r:id="rId244" name="Check Box 1289">
              <controlPr defaultSize="0" autoFill="0" autoLine="0" autoPict="0">
                <anchor moveWithCells="1">
                  <from>
                    <xdr:col>35</xdr:col>
                    <xdr:colOff>123825</xdr:colOff>
                    <xdr:row>637</xdr:row>
                    <xdr:rowOff>123825</xdr:rowOff>
                  </from>
                  <to>
                    <xdr:col>38</xdr:col>
                    <xdr:colOff>0</xdr:colOff>
                    <xdr:row>639</xdr:row>
                    <xdr:rowOff>38100</xdr:rowOff>
                  </to>
                </anchor>
              </controlPr>
            </control>
          </mc:Choice>
        </mc:AlternateContent>
        <mc:AlternateContent xmlns:mc="http://schemas.openxmlformats.org/markup-compatibility/2006">
          <mc:Choice Requires="x14">
            <control shapeId="15626" r:id="rId245" name="Check Box 1290">
              <controlPr defaultSize="0" autoFill="0" autoLine="0" autoPict="0">
                <anchor moveWithCells="1">
                  <from>
                    <xdr:col>38</xdr:col>
                    <xdr:colOff>95250</xdr:colOff>
                    <xdr:row>637</xdr:row>
                    <xdr:rowOff>123825</xdr:rowOff>
                  </from>
                  <to>
                    <xdr:col>40</xdr:col>
                    <xdr:colOff>114300</xdr:colOff>
                    <xdr:row>639</xdr:row>
                    <xdr:rowOff>38100</xdr:rowOff>
                  </to>
                </anchor>
              </controlPr>
            </control>
          </mc:Choice>
        </mc:AlternateContent>
        <mc:AlternateContent xmlns:mc="http://schemas.openxmlformats.org/markup-compatibility/2006">
          <mc:Choice Requires="x14">
            <control shapeId="15627" r:id="rId246" name="Check Box 1291">
              <controlPr defaultSize="0" autoFill="0" autoLine="0" autoPict="0">
                <anchor moveWithCells="1">
                  <from>
                    <xdr:col>35</xdr:col>
                    <xdr:colOff>123825</xdr:colOff>
                    <xdr:row>638</xdr:row>
                    <xdr:rowOff>123825</xdr:rowOff>
                  </from>
                  <to>
                    <xdr:col>38</xdr:col>
                    <xdr:colOff>0</xdr:colOff>
                    <xdr:row>640</xdr:row>
                    <xdr:rowOff>38100</xdr:rowOff>
                  </to>
                </anchor>
              </controlPr>
            </control>
          </mc:Choice>
        </mc:AlternateContent>
        <mc:AlternateContent xmlns:mc="http://schemas.openxmlformats.org/markup-compatibility/2006">
          <mc:Choice Requires="x14">
            <control shapeId="15628" r:id="rId247" name="Check Box 1292">
              <controlPr defaultSize="0" autoFill="0" autoLine="0" autoPict="0">
                <anchor moveWithCells="1">
                  <from>
                    <xdr:col>38</xdr:col>
                    <xdr:colOff>95250</xdr:colOff>
                    <xdr:row>638</xdr:row>
                    <xdr:rowOff>123825</xdr:rowOff>
                  </from>
                  <to>
                    <xdr:col>40</xdr:col>
                    <xdr:colOff>114300</xdr:colOff>
                    <xdr:row>640</xdr:row>
                    <xdr:rowOff>38100</xdr:rowOff>
                  </to>
                </anchor>
              </controlPr>
            </control>
          </mc:Choice>
        </mc:AlternateContent>
        <mc:AlternateContent xmlns:mc="http://schemas.openxmlformats.org/markup-compatibility/2006">
          <mc:Choice Requires="x14">
            <control shapeId="15629" r:id="rId248" name="Check Box 1293">
              <controlPr defaultSize="0" autoFill="0" autoLine="0" autoPict="0">
                <anchor moveWithCells="1">
                  <from>
                    <xdr:col>35</xdr:col>
                    <xdr:colOff>123825</xdr:colOff>
                    <xdr:row>639</xdr:row>
                    <xdr:rowOff>123825</xdr:rowOff>
                  </from>
                  <to>
                    <xdr:col>38</xdr:col>
                    <xdr:colOff>0</xdr:colOff>
                    <xdr:row>641</xdr:row>
                    <xdr:rowOff>38100</xdr:rowOff>
                  </to>
                </anchor>
              </controlPr>
            </control>
          </mc:Choice>
        </mc:AlternateContent>
        <mc:AlternateContent xmlns:mc="http://schemas.openxmlformats.org/markup-compatibility/2006">
          <mc:Choice Requires="x14">
            <control shapeId="15630" r:id="rId249" name="Check Box 1294">
              <controlPr defaultSize="0" autoFill="0" autoLine="0" autoPict="0">
                <anchor moveWithCells="1">
                  <from>
                    <xdr:col>38</xdr:col>
                    <xdr:colOff>95250</xdr:colOff>
                    <xdr:row>639</xdr:row>
                    <xdr:rowOff>123825</xdr:rowOff>
                  </from>
                  <to>
                    <xdr:col>40</xdr:col>
                    <xdr:colOff>114300</xdr:colOff>
                    <xdr:row>641</xdr:row>
                    <xdr:rowOff>38100</xdr:rowOff>
                  </to>
                </anchor>
              </controlPr>
            </control>
          </mc:Choice>
        </mc:AlternateContent>
        <mc:AlternateContent xmlns:mc="http://schemas.openxmlformats.org/markup-compatibility/2006">
          <mc:Choice Requires="x14">
            <control shapeId="15631" r:id="rId250" name="Check Box 1295">
              <controlPr defaultSize="0" autoFill="0" autoLine="0" autoPict="0">
                <anchor moveWithCells="1">
                  <from>
                    <xdr:col>35</xdr:col>
                    <xdr:colOff>123825</xdr:colOff>
                    <xdr:row>640</xdr:row>
                    <xdr:rowOff>123825</xdr:rowOff>
                  </from>
                  <to>
                    <xdr:col>38</xdr:col>
                    <xdr:colOff>0</xdr:colOff>
                    <xdr:row>642</xdr:row>
                    <xdr:rowOff>38100</xdr:rowOff>
                  </to>
                </anchor>
              </controlPr>
            </control>
          </mc:Choice>
        </mc:AlternateContent>
        <mc:AlternateContent xmlns:mc="http://schemas.openxmlformats.org/markup-compatibility/2006">
          <mc:Choice Requires="x14">
            <control shapeId="15632" r:id="rId251" name="Check Box 1296">
              <controlPr defaultSize="0" autoFill="0" autoLine="0" autoPict="0">
                <anchor moveWithCells="1">
                  <from>
                    <xdr:col>38</xdr:col>
                    <xdr:colOff>95250</xdr:colOff>
                    <xdr:row>640</xdr:row>
                    <xdr:rowOff>123825</xdr:rowOff>
                  </from>
                  <to>
                    <xdr:col>40</xdr:col>
                    <xdr:colOff>114300</xdr:colOff>
                    <xdr:row>642</xdr:row>
                    <xdr:rowOff>38100</xdr:rowOff>
                  </to>
                </anchor>
              </controlPr>
            </control>
          </mc:Choice>
        </mc:AlternateContent>
        <mc:AlternateContent xmlns:mc="http://schemas.openxmlformats.org/markup-compatibility/2006">
          <mc:Choice Requires="x14">
            <control shapeId="15633" r:id="rId252" name="Check Box 1297">
              <controlPr defaultSize="0" autoFill="0" autoLine="0" autoPict="0">
                <anchor moveWithCells="1">
                  <from>
                    <xdr:col>35</xdr:col>
                    <xdr:colOff>123825</xdr:colOff>
                    <xdr:row>641</xdr:row>
                    <xdr:rowOff>123825</xdr:rowOff>
                  </from>
                  <to>
                    <xdr:col>38</xdr:col>
                    <xdr:colOff>0</xdr:colOff>
                    <xdr:row>643</xdr:row>
                    <xdr:rowOff>38100</xdr:rowOff>
                  </to>
                </anchor>
              </controlPr>
            </control>
          </mc:Choice>
        </mc:AlternateContent>
        <mc:AlternateContent xmlns:mc="http://schemas.openxmlformats.org/markup-compatibility/2006">
          <mc:Choice Requires="x14">
            <control shapeId="15634" r:id="rId253" name="Check Box 1298">
              <controlPr defaultSize="0" autoFill="0" autoLine="0" autoPict="0">
                <anchor moveWithCells="1">
                  <from>
                    <xdr:col>38</xdr:col>
                    <xdr:colOff>95250</xdr:colOff>
                    <xdr:row>641</xdr:row>
                    <xdr:rowOff>123825</xdr:rowOff>
                  </from>
                  <to>
                    <xdr:col>40</xdr:col>
                    <xdr:colOff>114300</xdr:colOff>
                    <xdr:row>643</xdr:row>
                    <xdr:rowOff>38100</xdr:rowOff>
                  </to>
                </anchor>
              </controlPr>
            </control>
          </mc:Choice>
        </mc:AlternateContent>
        <mc:AlternateContent xmlns:mc="http://schemas.openxmlformats.org/markup-compatibility/2006">
          <mc:Choice Requires="x14">
            <control shapeId="15635" r:id="rId254" name="Check Box 1299">
              <controlPr defaultSize="0" autoFill="0" autoLine="0" autoPict="0">
                <anchor moveWithCells="1">
                  <from>
                    <xdr:col>35</xdr:col>
                    <xdr:colOff>123825</xdr:colOff>
                    <xdr:row>642</xdr:row>
                    <xdr:rowOff>123825</xdr:rowOff>
                  </from>
                  <to>
                    <xdr:col>38</xdr:col>
                    <xdr:colOff>0</xdr:colOff>
                    <xdr:row>644</xdr:row>
                    <xdr:rowOff>38100</xdr:rowOff>
                  </to>
                </anchor>
              </controlPr>
            </control>
          </mc:Choice>
        </mc:AlternateContent>
        <mc:AlternateContent xmlns:mc="http://schemas.openxmlformats.org/markup-compatibility/2006">
          <mc:Choice Requires="x14">
            <control shapeId="15636" r:id="rId255" name="Check Box 1300">
              <controlPr defaultSize="0" autoFill="0" autoLine="0" autoPict="0">
                <anchor moveWithCells="1">
                  <from>
                    <xdr:col>38</xdr:col>
                    <xdr:colOff>95250</xdr:colOff>
                    <xdr:row>642</xdr:row>
                    <xdr:rowOff>123825</xdr:rowOff>
                  </from>
                  <to>
                    <xdr:col>40</xdr:col>
                    <xdr:colOff>114300</xdr:colOff>
                    <xdr:row>644</xdr:row>
                    <xdr:rowOff>38100</xdr:rowOff>
                  </to>
                </anchor>
              </controlPr>
            </control>
          </mc:Choice>
        </mc:AlternateContent>
        <mc:AlternateContent xmlns:mc="http://schemas.openxmlformats.org/markup-compatibility/2006">
          <mc:Choice Requires="x14">
            <control shapeId="15637" r:id="rId256" name="Check Box 1301">
              <controlPr defaultSize="0" autoFill="0" autoLine="0" autoPict="0">
                <anchor moveWithCells="1">
                  <from>
                    <xdr:col>35</xdr:col>
                    <xdr:colOff>123825</xdr:colOff>
                    <xdr:row>643</xdr:row>
                    <xdr:rowOff>123825</xdr:rowOff>
                  </from>
                  <to>
                    <xdr:col>38</xdr:col>
                    <xdr:colOff>0</xdr:colOff>
                    <xdr:row>645</xdr:row>
                    <xdr:rowOff>38100</xdr:rowOff>
                  </to>
                </anchor>
              </controlPr>
            </control>
          </mc:Choice>
        </mc:AlternateContent>
        <mc:AlternateContent xmlns:mc="http://schemas.openxmlformats.org/markup-compatibility/2006">
          <mc:Choice Requires="x14">
            <control shapeId="15638" r:id="rId257" name="Check Box 1302">
              <controlPr defaultSize="0" autoFill="0" autoLine="0" autoPict="0">
                <anchor moveWithCells="1">
                  <from>
                    <xdr:col>38</xdr:col>
                    <xdr:colOff>95250</xdr:colOff>
                    <xdr:row>643</xdr:row>
                    <xdr:rowOff>123825</xdr:rowOff>
                  </from>
                  <to>
                    <xdr:col>40</xdr:col>
                    <xdr:colOff>114300</xdr:colOff>
                    <xdr:row>645</xdr:row>
                    <xdr:rowOff>38100</xdr:rowOff>
                  </to>
                </anchor>
              </controlPr>
            </control>
          </mc:Choice>
        </mc:AlternateContent>
        <mc:AlternateContent xmlns:mc="http://schemas.openxmlformats.org/markup-compatibility/2006">
          <mc:Choice Requires="x14">
            <control shapeId="15639" r:id="rId258" name="Check Box 1303">
              <controlPr defaultSize="0" autoFill="0" autoLine="0" autoPict="0">
                <anchor moveWithCells="1">
                  <from>
                    <xdr:col>35</xdr:col>
                    <xdr:colOff>123825</xdr:colOff>
                    <xdr:row>644</xdr:row>
                    <xdr:rowOff>123825</xdr:rowOff>
                  </from>
                  <to>
                    <xdr:col>38</xdr:col>
                    <xdr:colOff>0</xdr:colOff>
                    <xdr:row>646</xdr:row>
                    <xdr:rowOff>38100</xdr:rowOff>
                  </to>
                </anchor>
              </controlPr>
            </control>
          </mc:Choice>
        </mc:AlternateContent>
        <mc:AlternateContent xmlns:mc="http://schemas.openxmlformats.org/markup-compatibility/2006">
          <mc:Choice Requires="x14">
            <control shapeId="15640" r:id="rId259" name="Check Box 1304">
              <controlPr defaultSize="0" autoFill="0" autoLine="0" autoPict="0">
                <anchor moveWithCells="1">
                  <from>
                    <xdr:col>38</xdr:col>
                    <xdr:colOff>95250</xdr:colOff>
                    <xdr:row>644</xdr:row>
                    <xdr:rowOff>123825</xdr:rowOff>
                  </from>
                  <to>
                    <xdr:col>40</xdr:col>
                    <xdr:colOff>114300</xdr:colOff>
                    <xdr:row>646</xdr:row>
                    <xdr:rowOff>38100</xdr:rowOff>
                  </to>
                </anchor>
              </controlPr>
            </control>
          </mc:Choice>
        </mc:AlternateContent>
        <mc:AlternateContent xmlns:mc="http://schemas.openxmlformats.org/markup-compatibility/2006">
          <mc:Choice Requires="x14">
            <control shapeId="15641" r:id="rId260" name="Check Box 1305">
              <controlPr defaultSize="0" autoFill="0" autoLine="0" autoPict="0">
                <anchor moveWithCells="1">
                  <from>
                    <xdr:col>52</xdr:col>
                    <xdr:colOff>123825</xdr:colOff>
                    <xdr:row>637</xdr:row>
                    <xdr:rowOff>123825</xdr:rowOff>
                  </from>
                  <to>
                    <xdr:col>55</xdr:col>
                    <xdr:colOff>0</xdr:colOff>
                    <xdr:row>639</xdr:row>
                    <xdr:rowOff>38100</xdr:rowOff>
                  </to>
                </anchor>
              </controlPr>
            </control>
          </mc:Choice>
        </mc:AlternateContent>
        <mc:AlternateContent xmlns:mc="http://schemas.openxmlformats.org/markup-compatibility/2006">
          <mc:Choice Requires="x14">
            <control shapeId="15642" r:id="rId261" name="Check Box 1306">
              <controlPr defaultSize="0" autoFill="0" autoLine="0" autoPict="0">
                <anchor moveWithCells="1">
                  <from>
                    <xdr:col>55</xdr:col>
                    <xdr:colOff>95250</xdr:colOff>
                    <xdr:row>637</xdr:row>
                    <xdr:rowOff>123825</xdr:rowOff>
                  </from>
                  <to>
                    <xdr:col>57</xdr:col>
                    <xdr:colOff>114300</xdr:colOff>
                    <xdr:row>639</xdr:row>
                    <xdr:rowOff>38100</xdr:rowOff>
                  </to>
                </anchor>
              </controlPr>
            </control>
          </mc:Choice>
        </mc:AlternateContent>
        <mc:AlternateContent xmlns:mc="http://schemas.openxmlformats.org/markup-compatibility/2006">
          <mc:Choice Requires="x14">
            <control shapeId="15643" r:id="rId262" name="Check Box 1307">
              <controlPr defaultSize="0" autoFill="0" autoLine="0" autoPict="0">
                <anchor moveWithCells="1">
                  <from>
                    <xdr:col>52</xdr:col>
                    <xdr:colOff>123825</xdr:colOff>
                    <xdr:row>638</xdr:row>
                    <xdr:rowOff>123825</xdr:rowOff>
                  </from>
                  <to>
                    <xdr:col>55</xdr:col>
                    <xdr:colOff>0</xdr:colOff>
                    <xdr:row>640</xdr:row>
                    <xdr:rowOff>38100</xdr:rowOff>
                  </to>
                </anchor>
              </controlPr>
            </control>
          </mc:Choice>
        </mc:AlternateContent>
        <mc:AlternateContent xmlns:mc="http://schemas.openxmlformats.org/markup-compatibility/2006">
          <mc:Choice Requires="x14">
            <control shapeId="15644" r:id="rId263" name="Check Box 1308">
              <controlPr defaultSize="0" autoFill="0" autoLine="0" autoPict="0">
                <anchor moveWithCells="1">
                  <from>
                    <xdr:col>55</xdr:col>
                    <xdr:colOff>95250</xdr:colOff>
                    <xdr:row>638</xdr:row>
                    <xdr:rowOff>123825</xdr:rowOff>
                  </from>
                  <to>
                    <xdr:col>57</xdr:col>
                    <xdr:colOff>114300</xdr:colOff>
                    <xdr:row>640</xdr:row>
                    <xdr:rowOff>38100</xdr:rowOff>
                  </to>
                </anchor>
              </controlPr>
            </control>
          </mc:Choice>
        </mc:AlternateContent>
        <mc:AlternateContent xmlns:mc="http://schemas.openxmlformats.org/markup-compatibility/2006">
          <mc:Choice Requires="x14">
            <control shapeId="15645" r:id="rId264" name="Check Box 1309">
              <controlPr defaultSize="0" autoFill="0" autoLine="0" autoPict="0">
                <anchor moveWithCells="1">
                  <from>
                    <xdr:col>52</xdr:col>
                    <xdr:colOff>123825</xdr:colOff>
                    <xdr:row>639</xdr:row>
                    <xdr:rowOff>123825</xdr:rowOff>
                  </from>
                  <to>
                    <xdr:col>55</xdr:col>
                    <xdr:colOff>0</xdr:colOff>
                    <xdr:row>641</xdr:row>
                    <xdr:rowOff>38100</xdr:rowOff>
                  </to>
                </anchor>
              </controlPr>
            </control>
          </mc:Choice>
        </mc:AlternateContent>
        <mc:AlternateContent xmlns:mc="http://schemas.openxmlformats.org/markup-compatibility/2006">
          <mc:Choice Requires="x14">
            <control shapeId="15646" r:id="rId265" name="Check Box 1310">
              <controlPr defaultSize="0" autoFill="0" autoLine="0" autoPict="0">
                <anchor moveWithCells="1">
                  <from>
                    <xdr:col>55</xdr:col>
                    <xdr:colOff>95250</xdr:colOff>
                    <xdr:row>639</xdr:row>
                    <xdr:rowOff>123825</xdr:rowOff>
                  </from>
                  <to>
                    <xdr:col>57</xdr:col>
                    <xdr:colOff>114300</xdr:colOff>
                    <xdr:row>641</xdr:row>
                    <xdr:rowOff>38100</xdr:rowOff>
                  </to>
                </anchor>
              </controlPr>
            </control>
          </mc:Choice>
        </mc:AlternateContent>
        <mc:AlternateContent xmlns:mc="http://schemas.openxmlformats.org/markup-compatibility/2006">
          <mc:Choice Requires="x14">
            <control shapeId="15647" r:id="rId266" name="Check Box 1311">
              <controlPr defaultSize="0" autoFill="0" autoLine="0" autoPict="0">
                <anchor moveWithCells="1">
                  <from>
                    <xdr:col>52</xdr:col>
                    <xdr:colOff>123825</xdr:colOff>
                    <xdr:row>640</xdr:row>
                    <xdr:rowOff>123825</xdr:rowOff>
                  </from>
                  <to>
                    <xdr:col>55</xdr:col>
                    <xdr:colOff>0</xdr:colOff>
                    <xdr:row>642</xdr:row>
                    <xdr:rowOff>38100</xdr:rowOff>
                  </to>
                </anchor>
              </controlPr>
            </control>
          </mc:Choice>
        </mc:AlternateContent>
        <mc:AlternateContent xmlns:mc="http://schemas.openxmlformats.org/markup-compatibility/2006">
          <mc:Choice Requires="x14">
            <control shapeId="15648" r:id="rId267" name="Check Box 1312">
              <controlPr defaultSize="0" autoFill="0" autoLine="0" autoPict="0">
                <anchor moveWithCells="1">
                  <from>
                    <xdr:col>55</xdr:col>
                    <xdr:colOff>95250</xdr:colOff>
                    <xdr:row>640</xdr:row>
                    <xdr:rowOff>123825</xdr:rowOff>
                  </from>
                  <to>
                    <xdr:col>57</xdr:col>
                    <xdr:colOff>114300</xdr:colOff>
                    <xdr:row>642</xdr:row>
                    <xdr:rowOff>38100</xdr:rowOff>
                  </to>
                </anchor>
              </controlPr>
            </control>
          </mc:Choice>
        </mc:AlternateContent>
        <mc:AlternateContent xmlns:mc="http://schemas.openxmlformats.org/markup-compatibility/2006">
          <mc:Choice Requires="x14">
            <control shapeId="15649" r:id="rId268" name="Check Box 1313">
              <controlPr defaultSize="0" autoFill="0" autoLine="0" autoPict="0">
                <anchor moveWithCells="1">
                  <from>
                    <xdr:col>52</xdr:col>
                    <xdr:colOff>123825</xdr:colOff>
                    <xdr:row>641</xdr:row>
                    <xdr:rowOff>123825</xdr:rowOff>
                  </from>
                  <to>
                    <xdr:col>55</xdr:col>
                    <xdr:colOff>0</xdr:colOff>
                    <xdr:row>643</xdr:row>
                    <xdr:rowOff>38100</xdr:rowOff>
                  </to>
                </anchor>
              </controlPr>
            </control>
          </mc:Choice>
        </mc:AlternateContent>
        <mc:AlternateContent xmlns:mc="http://schemas.openxmlformats.org/markup-compatibility/2006">
          <mc:Choice Requires="x14">
            <control shapeId="15650" r:id="rId269" name="Check Box 1314">
              <controlPr defaultSize="0" autoFill="0" autoLine="0" autoPict="0">
                <anchor moveWithCells="1">
                  <from>
                    <xdr:col>55</xdr:col>
                    <xdr:colOff>95250</xdr:colOff>
                    <xdr:row>641</xdr:row>
                    <xdr:rowOff>123825</xdr:rowOff>
                  </from>
                  <to>
                    <xdr:col>57</xdr:col>
                    <xdr:colOff>114300</xdr:colOff>
                    <xdr:row>643</xdr:row>
                    <xdr:rowOff>38100</xdr:rowOff>
                  </to>
                </anchor>
              </controlPr>
            </control>
          </mc:Choice>
        </mc:AlternateContent>
        <mc:AlternateContent xmlns:mc="http://schemas.openxmlformats.org/markup-compatibility/2006">
          <mc:Choice Requires="x14">
            <control shapeId="15651" r:id="rId270" name="Check Box 1315">
              <controlPr defaultSize="0" autoFill="0" autoLine="0" autoPict="0">
                <anchor moveWithCells="1">
                  <from>
                    <xdr:col>52</xdr:col>
                    <xdr:colOff>123825</xdr:colOff>
                    <xdr:row>642</xdr:row>
                    <xdr:rowOff>123825</xdr:rowOff>
                  </from>
                  <to>
                    <xdr:col>55</xdr:col>
                    <xdr:colOff>0</xdr:colOff>
                    <xdr:row>644</xdr:row>
                    <xdr:rowOff>38100</xdr:rowOff>
                  </to>
                </anchor>
              </controlPr>
            </control>
          </mc:Choice>
        </mc:AlternateContent>
        <mc:AlternateContent xmlns:mc="http://schemas.openxmlformats.org/markup-compatibility/2006">
          <mc:Choice Requires="x14">
            <control shapeId="15652" r:id="rId271" name="Check Box 1316">
              <controlPr defaultSize="0" autoFill="0" autoLine="0" autoPict="0">
                <anchor moveWithCells="1">
                  <from>
                    <xdr:col>55</xdr:col>
                    <xdr:colOff>95250</xdr:colOff>
                    <xdr:row>642</xdr:row>
                    <xdr:rowOff>123825</xdr:rowOff>
                  </from>
                  <to>
                    <xdr:col>57</xdr:col>
                    <xdr:colOff>114300</xdr:colOff>
                    <xdr:row>644</xdr:row>
                    <xdr:rowOff>38100</xdr:rowOff>
                  </to>
                </anchor>
              </controlPr>
            </control>
          </mc:Choice>
        </mc:AlternateContent>
        <mc:AlternateContent xmlns:mc="http://schemas.openxmlformats.org/markup-compatibility/2006">
          <mc:Choice Requires="x14">
            <control shapeId="15653" r:id="rId272" name="Check Box 1317">
              <controlPr defaultSize="0" autoFill="0" autoLine="0" autoPict="0">
                <anchor moveWithCells="1">
                  <from>
                    <xdr:col>52</xdr:col>
                    <xdr:colOff>123825</xdr:colOff>
                    <xdr:row>643</xdr:row>
                    <xdr:rowOff>123825</xdr:rowOff>
                  </from>
                  <to>
                    <xdr:col>55</xdr:col>
                    <xdr:colOff>0</xdr:colOff>
                    <xdr:row>645</xdr:row>
                    <xdr:rowOff>38100</xdr:rowOff>
                  </to>
                </anchor>
              </controlPr>
            </control>
          </mc:Choice>
        </mc:AlternateContent>
        <mc:AlternateContent xmlns:mc="http://schemas.openxmlformats.org/markup-compatibility/2006">
          <mc:Choice Requires="x14">
            <control shapeId="15654" r:id="rId273" name="Check Box 1318">
              <controlPr defaultSize="0" autoFill="0" autoLine="0" autoPict="0">
                <anchor moveWithCells="1">
                  <from>
                    <xdr:col>55</xdr:col>
                    <xdr:colOff>95250</xdr:colOff>
                    <xdr:row>643</xdr:row>
                    <xdr:rowOff>123825</xdr:rowOff>
                  </from>
                  <to>
                    <xdr:col>57</xdr:col>
                    <xdr:colOff>114300</xdr:colOff>
                    <xdr:row>645</xdr:row>
                    <xdr:rowOff>38100</xdr:rowOff>
                  </to>
                </anchor>
              </controlPr>
            </control>
          </mc:Choice>
        </mc:AlternateContent>
        <mc:AlternateContent xmlns:mc="http://schemas.openxmlformats.org/markup-compatibility/2006">
          <mc:Choice Requires="x14">
            <control shapeId="15655" r:id="rId274" name="Check Box 1319">
              <controlPr defaultSize="0" autoFill="0" autoLine="0" autoPict="0">
                <anchor moveWithCells="1">
                  <from>
                    <xdr:col>52</xdr:col>
                    <xdr:colOff>123825</xdr:colOff>
                    <xdr:row>644</xdr:row>
                    <xdr:rowOff>123825</xdr:rowOff>
                  </from>
                  <to>
                    <xdr:col>55</xdr:col>
                    <xdr:colOff>0</xdr:colOff>
                    <xdr:row>646</xdr:row>
                    <xdr:rowOff>38100</xdr:rowOff>
                  </to>
                </anchor>
              </controlPr>
            </control>
          </mc:Choice>
        </mc:AlternateContent>
        <mc:AlternateContent xmlns:mc="http://schemas.openxmlformats.org/markup-compatibility/2006">
          <mc:Choice Requires="x14">
            <control shapeId="15656" r:id="rId275" name="Check Box 1320">
              <controlPr defaultSize="0" autoFill="0" autoLine="0" autoPict="0">
                <anchor moveWithCells="1">
                  <from>
                    <xdr:col>55</xdr:col>
                    <xdr:colOff>95250</xdr:colOff>
                    <xdr:row>644</xdr:row>
                    <xdr:rowOff>123825</xdr:rowOff>
                  </from>
                  <to>
                    <xdr:col>57</xdr:col>
                    <xdr:colOff>114300</xdr:colOff>
                    <xdr:row>646</xdr:row>
                    <xdr:rowOff>38100</xdr:rowOff>
                  </to>
                </anchor>
              </controlPr>
            </control>
          </mc:Choice>
        </mc:AlternateContent>
        <mc:AlternateContent xmlns:mc="http://schemas.openxmlformats.org/markup-compatibility/2006">
          <mc:Choice Requires="x14">
            <control shapeId="15657" r:id="rId276" name="Check Box 1321">
              <controlPr defaultSize="0" autoFill="0" autoLine="0" autoPict="0">
                <anchor moveWithCells="1">
                  <from>
                    <xdr:col>14</xdr:col>
                    <xdr:colOff>123825</xdr:colOff>
                    <xdr:row>1032</xdr:row>
                    <xdr:rowOff>123825</xdr:rowOff>
                  </from>
                  <to>
                    <xdr:col>17</xdr:col>
                    <xdr:colOff>0</xdr:colOff>
                    <xdr:row>1034</xdr:row>
                    <xdr:rowOff>38100</xdr:rowOff>
                  </to>
                </anchor>
              </controlPr>
            </control>
          </mc:Choice>
        </mc:AlternateContent>
        <mc:AlternateContent xmlns:mc="http://schemas.openxmlformats.org/markup-compatibility/2006">
          <mc:Choice Requires="x14">
            <control shapeId="15658" r:id="rId277" name="Check Box 1322">
              <controlPr defaultSize="0" autoFill="0" autoLine="0" autoPict="0">
                <anchor moveWithCells="1">
                  <from>
                    <xdr:col>18</xdr:col>
                    <xdr:colOff>123825</xdr:colOff>
                    <xdr:row>1032</xdr:row>
                    <xdr:rowOff>123825</xdr:rowOff>
                  </from>
                  <to>
                    <xdr:col>21</xdr:col>
                    <xdr:colOff>0</xdr:colOff>
                    <xdr:row>1034</xdr:row>
                    <xdr:rowOff>38100</xdr:rowOff>
                  </to>
                </anchor>
              </controlPr>
            </control>
          </mc:Choice>
        </mc:AlternateContent>
        <mc:AlternateContent xmlns:mc="http://schemas.openxmlformats.org/markup-compatibility/2006">
          <mc:Choice Requires="x14">
            <control shapeId="15659" r:id="rId278" name="Check Box 1323">
              <controlPr defaultSize="0" autoFill="0" autoLine="0" autoPict="0">
                <anchor moveWithCells="1">
                  <from>
                    <xdr:col>14</xdr:col>
                    <xdr:colOff>123825</xdr:colOff>
                    <xdr:row>1033</xdr:row>
                    <xdr:rowOff>133350</xdr:rowOff>
                  </from>
                  <to>
                    <xdr:col>17</xdr:col>
                    <xdr:colOff>0</xdr:colOff>
                    <xdr:row>1035</xdr:row>
                    <xdr:rowOff>47625</xdr:rowOff>
                  </to>
                </anchor>
              </controlPr>
            </control>
          </mc:Choice>
        </mc:AlternateContent>
        <mc:AlternateContent xmlns:mc="http://schemas.openxmlformats.org/markup-compatibility/2006">
          <mc:Choice Requires="x14">
            <control shapeId="15663" r:id="rId279" name="Check Box 1327">
              <controlPr defaultSize="0" autoFill="0" autoLine="0" autoPict="0">
                <anchor moveWithCells="1">
                  <from>
                    <xdr:col>51</xdr:col>
                    <xdr:colOff>114300</xdr:colOff>
                    <xdr:row>152</xdr:row>
                    <xdr:rowOff>47625</xdr:rowOff>
                  </from>
                  <to>
                    <xdr:col>53</xdr:col>
                    <xdr:colOff>133350</xdr:colOff>
                    <xdr:row>153</xdr:row>
                    <xdr:rowOff>114300</xdr:rowOff>
                  </to>
                </anchor>
              </controlPr>
            </control>
          </mc:Choice>
        </mc:AlternateContent>
        <mc:AlternateContent xmlns:mc="http://schemas.openxmlformats.org/markup-compatibility/2006">
          <mc:Choice Requires="x14">
            <control shapeId="15664" r:id="rId280" name="Check Box 1328">
              <controlPr defaultSize="0" autoFill="0" autoLine="0" autoPict="0">
                <anchor moveWithCells="1">
                  <from>
                    <xdr:col>54</xdr:col>
                    <xdr:colOff>114300</xdr:colOff>
                    <xdr:row>152</xdr:row>
                    <xdr:rowOff>47625</xdr:rowOff>
                  </from>
                  <to>
                    <xdr:col>56</xdr:col>
                    <xdr:colOff>133350</xdr:colOff>
                    <xdr:row>153</xdr:row>
                    <xdr:rowOff>114300</xdr:rowOff>
                  </to>
                </anchor>
              </controlPr>
            </control>
          </mc:Choice>
        </mc:AlternateContent>
        <mc:AlternateContent xmlns:mc="http://schemas.openxmlformats.org/markup-compatibility/2006">
          <mc:Choice Requires="x14">
            <control shapeId="15665" r:id="rId281" name="Check Box 1329">
              <controlPr defaultSize="0" autoFill="0" autoLine="0" autoPict="0">
                <anchor moveWithCells="1">
                  <from>
                    <xdr:col>14</xdr:col>
                    <xdr:colOff>123825</xdr:colOff>
                    <xdr:row>600</xdr:row>
                    <xdr:rowOff>0</xdr:rowOff>
                  </from>
                  <to>
                    <xdr:col>17</xdr:col>
                    <xdr:colOff>0</xdr:colOff>
                    <xdr:row>601</xdr:row>
                    <xdr:rowOff>66675</xdr:rowOff>
                  </to>
                </anchor>
              </controlPr>
            </control>
          </mc:Choice>
        </mc:AlternateContent>
        <mc:AlternateContent xmlns:mc="http://schemas.openxmlformats.org/markup-compatibility/2006">
          <mc:Choice Requires="x14">
            <control shapeId="15666" r:id="rId282" name="Check Box 1330">
              <controlPr defaultSize="0" autoFill="0" autoLine="0" autoPict="0">
                <anchor moveWithCells="1">
                  <from>
                    <xdr:col>18</xdr:col>
                    <xdr:colOff>123825</xdr:colOff>
                    <xdr:row>600</xdr:row>
                    <xdr:rowOff>0</xdr:rowOff>
                  </from>
                  <to>
                    <xdr:col>21</xdr:col>
                    <xdr:colOff>0</xdr:colOff>
                    <xdr:row>601</xdr:row>
                    <xdr:rowOff>66675</xdr:rowOff>
                  </to>
                </anchor>
              </controlPr>
            </control>
          </mc:Choice>
        </mc:AlternateContent>
        <mc:AlternateContent xmlns:mc="http://schemas.openxmlformats.org/markup-compatibility/2006">
          <mc:Choice Requires="x14">
            <control shapeId="15667" r:id="rId283" name="Check Box 1331">
              <controlPr defaultSize="0" autoFill="0" autoLine="0" autoPict="0">
                <anchor moveWithCells="1">
                  <from>
                    <xdr:col>14</xdr:col>
                    <xdr:colOff>123825</xdr:colOff>
                    <xdr:row>600</xdr:row>
                    <xdr:rowOff>133350</xdr:rowOff>
                  </from>
                  <to>
                    <xdr:col>17</xdr:col>
                    <xdr:colOff>0</xdr:colOff>
                    <xdr:row>602</xdr:row>
                    <xdr:rowOff>47625</xdr:rowOff>
                  </to>
                </anchor>
              </controlPr>
            </control>
          </mc:Choice>
        </mc:AlternateContent>
        <mc:AlternateContent xmlns:mc="http://schemas.openxmlformats.org/markup-compatibility/2006">
          <mc:Choice Requires="x14">
            <control shapeId="15670" r:id="rId284" name="Check Box 1334">
              <controlPr defaultSize="0" autoFill="0" autoLine="0" autoPict="0">
                <anchor moveWithCells="1">
                  <from>
                    <xdr:col>25</xdr:col>
                    <xdr:colOff>0</xdr:colOff>
                    <xdr:row>26</xdr:row>
                    <xdr:rowOff>123825</xdr:rowOff>
                  </from>
                  <to>
                    <xdr:col>26</xdr:col>
                    <xdr:colOff>123825</xdr:colOff>
                    <xdr:row>28</xdr:row>
                    <xdr:rowOff>38100</xdr:rowOff>
                  </to>
                </anchor>
              </controlPr>
            </control>
          </mc:Choice>
        </mc:AlternateContent>
        <mc:AlternateContent xmlns:mc="http://schemas.openxmlformats.org/markup-compatibility/2006">
          <mc:Choice Requires="x14">
            <control shapeId="15671" r:id="rId285" name="Check Box 1335">
              <controlPr defaultSize="0" autoFill="0" autoLine="0" autoPict="0">
                <anchor moveWithCells="1">
                  <from>
                    <xdr:col>49</xdr:col>
                    <xdr:colOff>114300</xdr:colOff>
                    <xdr:row>26</xdr:row>
                    <xdr:rowOff>123825</xdr:rowOff>
                  </from>
                  <to>
                    <xdr:col>51</xdr:col>
                    <xdr:colOff>133350</xdr:colOff>
                    <xdr:row>28</xdr:row>
                    <xdr:rowOff>38100</xdr:rowOff>
                  </to>
                </anchor>
              </controlPr>
            </control>
          </mc:Choice>
        </mc:AlternateContent>
        <mc:AlternateContent xmlns:mc="http://schemas.openxmlformats.org/markup-compatibility/2006">
          <mc:Choice Requires="x14">
            <control shapeId="15674" r:id="rId286" name="Check Box 1338">
              <controlPr defaultSize="0" autoFill="0" autoLine="0" autoPict="0">
                <anchor moveWithCells="1">
                  <from>
                    <xdr:col>14</xdr:col>
                    <xdr:colOff>123825</xdr:colOff>
                    <xdr:row>380</xdr:row>
                    <xdr:rowOff>0</xdr:rowOff>
                  </from>
                  <to>
                    <xdr:col>17</xdr:col>
                    <xdr:colOff>0</xdr:colOff>
                    <xdr:row>381</xdr:row>
                    <xdr:rowOff>66675</xdr:rowOff>
                  </to>
                </anchor>
              </controlPr>
            </control>
          </mc:Choice>
        </mc:AlternateContent>
        <mc:AlternateContent xmlns:mc="http://schemas.openxmlformats.org/markup-compatibility/2006">
          <mc:Choice Requires="x14">
            <control shapeId="15675" r:id="rId287" name="Check Box 1339">
              <controlPr defaultSize="0" autoFill="0" autoLine="0" autoPict="0">
                <anchor moveWithCells="1">
                  <from>
                    <xdr:col>18</xdr:col>
                    <xdr:colOff>123825</xdr:colOff>
                    <xdr:row>380</xdr:row>
                    <xdr:rowOff>0</xdr:rowOff>
                  </from>
                  <to>
                    <xdr:col>21</xdr:col>
                    <xdr:colOff>0</xdr:colOff>
                    <xdr:row>381</xdr:row>
                    <xdr:rowOff>66675</xdr:rowOff>
                  </to>
                </anchor>
              </controlPr>
            </control>
          </mc:Choice>
        </mc:AlternateContent>
        <mc:AlternateContent xmlns:mc="http://schemas.openxmlformats.org/markup-compatibility/2006">
          <mc:Choice Requires="x14">
            <control shapeId="15676" r:id="rId288" name="Check Box 1340">
              <controlPr defaultSize="0" autoFill="0" autoLine="0" autoPict="0">
                <anchor moveWithCells="1">
                  <from>
                    <xdr:col>14</xdr:col>
                    <xdr:colOff>123825</xdr:colOff>
                    <xdr:row>380</xdr:row>
                    <xdr:rowOff>133350</xdr:rowOff>
                  </from>
                  <to>
                    <xdr:col>17</xdr:col>
                    <xdr:colOff>0</xdr:colOff>
                    <xdr:row>382</xdr:row>
                    <xdr:rowOff>47625</xdr:rowOff>
                  </to>
                </anchor>
              </controlPr>
            </control>
          </mc:Choice>
        </mc:AlternateContent>
        <mc:AlternateContent xmlns:mc="http://schemas.openxmlformats.org/markup-compatibility/2006">
          <mc:Choice Requires="x14">
            <control shapeId="15677" r:id="rId289" name="Check Box 1341">
              <controlPr defaultSize="0" autoFill="0" autoLine="0" autoPict="0">
                <anchor moveWithCells="1">
                  <from>
                    <xdr:col>14</xdr:col>
                    <xdr:colOff>123825</xdr:colOff>
                    <xdr:row>329</xdr:row>
                    <xdr:rowOff>123825</xdr:rowOff>
                  </from>
                  <to>
                    <xdr:col>17</xdr:col>
                    <xdr:colOff>0</xdr:colOff>
                    <xdr:row>331</xdr:row>
                    <xdr:rowOff>38100</xdr:rowOff>
                  </to>
                </anchor>
              </controlPr>
            </control>
          </mc:Choice>
        </mc:AlternateContent>
        <mc:AlternateContent xmlns:mc="http://schemas.openxmlformats.org/markup-compatibility/2006">
          <mc:Choice Requires="x14">
            <control shapeId="15678" r:id="rId290" name="Check Box 1342">
              <controlPr defaultSize="0" autoFill="0" autoLine="0" autoPict="0">
                <anchor moveWithCells="1">
                  <from>
                    <xdr:col>18</xdr:col>
                    <xdr:colOff>123825</xdr:colOff>
                    <xdr:row>329</xdr:row>
                    <xdr:rowOff>123825</xdr:rowOff>
                  </from>
                  <to>
                    <xdr:col>21</xdr:col>
                    <xdr:colOff>0</xdr:colOff>
                    <xdr:row>331</xdr:row>
                    <xdr:rowOff>38100</xdr:rowOff>
                  </to>
                </anchor>
              </controlPr>
            </control>
          </mc:Choice>
        </mc:AlternateContent>
        <mc:AlternateContent xmlns:mc="http://schemas.openxmlformats.org/markup-compatibility/2006">
          <mc:Choice Requires="x14">
            <control shapeId="15679" r:id="rId291" name="Check Box 1343">
              <controlPr defaultSize="0" autoFill="0" autoLine="0" autoPict="0">
                <anchor moveWithCells="1">
                  <from>
                    <xdr:col>14</xdr:col>
                    <xdr:colOff>123825</xdr:colOff>
                    <xdr:row>330</xdr:row>
                    <xdr:rowOff>133350</xdr:rowOff>
                  </from>
                  <to>
                    <xdr:col>17</xdr:col>
                    <xdr:colOff>0</xdr:colOff>
                    <xdr:row>332</xdr:row>
                    <xdr:rowOff>47625</xdr:rowOff>
                  </to>
                </anchor>
              </controlPr>
            </control>
          </mc:Choice>
        </mc:AlternateContent>
        <mc:AlternateContent xmlns:mc="http://schemas.openxmlformats.org/markup-compatibility/2006">
          <mc:Choice Requires="x14">
            <control shapeId="15680" r:id="rId292" name="Check Box 1344">
              <controlPr defaultSize="0" autoFill="0" autoLine="0" autoPict="0">
                <anchor moveWithCells="1">
                  <from>
                    <xdr:col>14</xdr:col>
                    <xdr:colOff>123825</xdr:colOff>
                    <xdr:row>336</xdr:row>
                    <xdr:rowOff>0</xdr:rowOff>
                  </from>
                  <to>
                    <xdr:col>17</xdr:col>
                    <xdr:colOff>0</xdr:colOff>
                    <xdr:row>337</xdr:row>
                    <xdr:rowOff>66675</xdr:rowOff>
                  </to>
                </anchor>
              </controlPr>
            </control>
          </mc:Choice>
        </mc:AlternateContent>
        <mc:AlternateContent xmlns:mc="http://schemas.openxmlformats.org/markup-compatibility/2006">
          <mc:Choice Requires="x14">
            <control shapeId="15681" r:id="rId293" name="Check Box 1345">
              <controlPr defaultSize="0" autoFill="0" autoLine="0" autoPict="0">
                <anchor moveWithCells="1">
                  <from>
                    <xdr:col>18</xdr:col>
                    <xdr:colOff>123825</xdr:colOff>
                    <xdr:row>336</xdr:row>
                    <xdr:rowOff>0</xdr:rowOff>
                  </from>
                  <to>
                    <xdr:col>21</xdr:col>
                    <xdr:colOff>0</xdr:colOff>
                    <xdr:row>337</xdr:row>
                    <xdr:rowOff>66675</xdr:rowOff>
                  </to>
                </anchor>
              </controlPr>
            </control>
          </mc:Choice>
        </mc:AlternateContent>
        <mc:AlternateContent xmlns:mc="http://schemas.openxmlformats.org/markup-compatibility/2006">
          <mc:Choice Requires="x14">
            <control shapeId="15682" r:id="rId294" name="Check Box 1346">
              <controlPr defaultSize="0" autoFill="0" autoLine="0" autoPict="0">
                <anchor moveWithCells="1">
                  <from>
                    <xdr:col>14</xdr:col>
                    <xdr:colOff>123825</xdr:colOff>
                    <xdr:row>336</xdr:row>
                    <xdr:rowOff>133350</xdr:rowOff>
                  </from>
                  <to>
                    <xdr:col>17</xdr:col>
                    <xdr:colOff>0</xdr:colOff>
                    <xdr:row>338</xdr:row>
                    <xdr:rowOff>47625</xdr:rowOff>
                  </to>
                </anchor>
              </controlPr>
            </control>
          </mc:Choice>
        </mc:AlternateContent>
        <mc:AlternateContent xmlns:mc="http://schemas.openxmlformats.org/markup-compatibility/2006">
          <mc:Choice Requires="x14">
            <control shapeId="15683" r:id="rId295" name="Check Box 1347">
              <controlPr defaultSize="0" autoFill="0" autoLine="0" autoPict="0">
                <anchor moveWithCells="1">
                  <from>
                    <xdr:col>41</xdr:col>
                    <xdr:colOff>123825</xdr:colOff>
                    <xdr:row>1260</xdr:row>
                    <xdr:rowOff>123825</xdr:rowOff>
                  </from>
                  <to>
                    <xdr:col>44</xdr:col>
                    <xdr:colOff>0</xdr:colOff>
                    <xdr:row>1262</xdr:row>
                    <xdr:rowOff>38100</xdr:rowOff>
                  </to>
                </anchor>
              </controlPr>
            </control>
          </mc:Choice>
        </mc:AlternateContent>
        <mc:AlternateContent xmlns:mc="http://schemas.openxmlformats.org/markup-compatibility/2006">
          <mc:Choice Requires="x14">
            <control shapeId="15684" r:id="rId296" name="Check Box 1348">
              <controlPr defaultSize="0" autoFill="0" autoLine="0" autoPict="0">
                <anchor moveWithCells="1">
                  <from>
                    <xdr:col>46</xdr:col>
                    <xdr:colOff>123825</xdr:colOff>
                    <xdr:row>1260</xdr:row>
                    <xdr:rowOff>123825</xdr:rowOff>
                  </from>
                  <to>
                    <xdr:col>49</xdr:col>
                    <xdr:colOff>0</xdr:colOff>
                    <xdr:row>1262</xdr:row>
                    <xdr:rowOff>38100</xdr:rowOff>
                  </to>
                </anchor>
              </controlPr>
            </control>
          </mc:Choice>
        </mc:AlternateContent>
        <mc:AlternateContent xmlns:mc="http://schemas.openxmlformats.org/markup-compatibility/2006">
          <mc:Choice Requires="x14">
            <control shapeId="15685" r:id="rId297" name="Check Box 1349">
              <controlPr defaultSize="0" autoFill="0" autoLine="0" autoPict="0">
                <anchor moveWithCells="1">
                  <from>
                    <xdr:col>53</xdr:col>
                    <xdr:colOff>114300</xdr:colOff>
                    <xdr:row>1260</xdr:row>
                    <xdr:rowOff>123825</xdr:rowOff>
                  </from>
                  <to>
                    <xdr:col>55</xdr:col>
                    <xdr:colOff>133350</xdr:colOff>
                    <xdr:row>1262</xdr:row>
                    <xdr:rowOff>38100</xdr:rowOff>
                  </to>
                </anchor>
              </controlPr>
            </control>
          </mc:Choice>
        </mc:AlternateContent>
        <mc:AlternateContent xmlns:mc="http://schemas.openxmlformats.org/markup-compatibility/2006">
          <mc:Choice Requires="x14">
            <control shapeId="15686" r:id="rId298" name="Check Box 1350">
              <controlPr defaultSize="0" autoFill="0" autoLine="0" autoPict="0">
                <anchor moveWithCells="1">
                  <from>
                    <xdr:col>41</xdr:col>
                    <xdr:colOff>123825</xdr:colOff>
                    <xdr:row>1261</xdr:row>
                    <xdr:rowOff>123825</xdr:rowOff>
                  </from>
                  <to>
                    <xdr:col>44</xdr:col>
                    <xdr:colOff>0</xdr:colOff>
                    <xdr:row>1263</xdr:row>
                    <xdr:rowOff>38100</xdr:rowOff>
                  </to>
                </anchor>
              </controlPr>
            </control>
          </mc:Choice>
        </mc:AlternateContent>
        <mc:AlternateContent xmlns:mc="http://schemas.openxmlformats.org/markup-compatibility/2006">
          <mc:Choice Requires="x14">
            <control shapeId="15687" r:id="rId299" name="Check Box 1351">
              <controlPr defaultSize="0" autoFill="0" autoLine="0" autoPict="0">
                <anchor moveWithCells="1">
                  <from>
                    <xdr:col>46</xdr:col>
                    <xdr:colOff>123825</xdr:colOff>
                    <xdr:row>1261</xdr:row>
                    <xdr:rowOff>123825</xdr:rowOff>
                  </from>
                  <to>
                    <xdr:col>49</xdr:col>
                    <xdr:colOff>0</xdr:colOff>
                    <xdr:row>1263</xdr:row>
                    <xdr:rowOff>38100</xdr:rowOff>
                  </to>
                </anchor>
              </controlPr>
            </control>
          </mc:Choice>
        </mc:AlternateContent>
        <mc:AlternateContent xmlns:mc="http://schemas.openxmlformats.org/markup-compatibility/2006">
          <mc:Choice Requires="x14">
            <control shapeId="15688" r:id="rId300" name="Check Box 1352">
              <controlPr defaultSize="0" autoFill="0" autoLine="0" autoPict="0">
                <anchor moveWithCells="1">
                  <from>
                    <xdr:col>53</xdr:col>
                    <xdr:colOff>114300</xdr:colOff>
                    <xdr:row>1261</xdr:row>
                    <xdr:rowOff>123825</xdr:rowOff>
                  </from>
                  <to>
                    <xdr:col>55</xdr:col>
                    <xdr:colOff>133350</xdr:colOff>
                    <xdr:row>1263</xdr:row>
                    <xdr:rowOff>38100</xdr:rowOff>
                  </to>
                </anchor>
              </controlPr>
            </control>
          </mc:Choice>
        </mc:AlternateContent>
        <mc:AlternateContent xmlns:mc="http://schemas.openxmlformats.org/markup-compatibility/2006">
          <mc:Choice Requires="x14">
            <control shapeId="15689" r:id="rId301" name="Check Box 1353">
              <controlPr defaultSize="0" autoFill="0" autoLine="0" autoPict="0">
                <anchor moveWithCells="1">
                  <from>
                    <xdr:col>41</xdr:col>
                    <xdr:colOff>123825</xdr:colOff>
                    <xdr:row>1262</xdr:row>
                    <xdr:rowOff>123825</xdr:rowOff>
                  </from>
                  <to>
                    <xdr:col>44</xdr:col>
                    <xdr:colOff>0</xdr:colOff>
                    <xdr:row>1264</xdr:row>
                    <xdr:rowOff>38100</xdr:rowOff>
                  </to>
                </anchor>
              </controlPr>
            </control>
          </mc:Choice>
        </mc:AlternateContent>
        <mc:AlternateContent xmlns:mc="http://schemas.openxmlformats.org/markup-compatibility/2006">
          <mc:Choice Requires="x14">
            <control shapeId="15690" r:id="rId302" name="Check Box 1354">
              <controlPr defaultSize="0" autoFill="0" autoLine="0" autoPict="0">
                <anchor moveWithCells="1">
                  <from>
                    <xdr:col>46</xdr:col>
                    <xdr:colOff>123825</xdr:colOff>
                    <xdr:row>1262</xdr:row>
                    <xdr:rowOff>123825</xdr:rowOff>
                  </from>
                  <to>
                    <xdr:col>49</xdr:col>
                    <xdr:colOff>0</xdr:colOff>
                    <xdr:row>1264</xdr:row>
                    <xdr:rowOff>38100</xdr:rowOff>
                  </to>
                </anchor>
              </controlPr>
            </control>
          </mc:Choice>
        </mc:AlternateContent>
        <mc:AlternateContent xmlns:mc="http://schemas.openxmlformats.org/markup-compatibility/2006">
          <mc:Choice Requires="x14">
            <control shapeId="15691" r:id="rId303" name="Check Box 1355">
              <controlPr defaultSize="0" autoFill="0" autoLine="0" autoPict="0">
                <anchor moveWithCells="1">
                  <from>
                    <xdr:col>53</xdr:col>
                    <xdr:colOff>114300</xdr:colOff>
                    <xdr:row>1262</xdr:row>
                    <xdr:rowOff>123825</xdr:rowOff>
                  </from>
                  <to>
                    <xdr:col>55</xdr:col>
                    <xdr:colOff>133350</xdr:colOff>
                    <xdr:row>1264</xdr:row>
                    <xdr:rowOff>38100</xdr:rowOff>
                  </to>
                </anchor>
              </controlPr>
            </control>
          </mc:Choice>
        </mc:AlternateContent>
        <mc:AlternateContent xmlns:mc="http://schemas.openxmlformats.org/markup-compatibility/2006">
          <mc:Choice Requires="x14">
            <control shapeId="15692" r:id="rId304" name="Check Box 1356">
              <controlPr defaultSize="0" autoFill="0" autoLine="0" autoPict="0">
                <anchor moveWithCells="1">
                  <from>
                    <xdr:col>41</xdr:col>
                    <xdr:colOff>123825</xdr:colOff>
                    <xdr:row>1263</xdr:row>
                    <xdr:rowOff>123825</xdr:rowOff>
                  </from>
                  <to>
                    <xdr:col>44</xdr:col>
                    <xdr:colOff>0</xdr:colOff>
                    <xdr:row>1265</xdr:row>
                    <xdr:rowOff>38100</xdr:rowOff>
                  </to>
                </anchor>
              </controlPr>
            </control>
          </mc:Choice>
        </mc:AlternateContent>
        <mc:AlternateContent xmlns:mc="http://schemas.openxmlformats.org/markup-compatibility/2006">
          <mc:Choice Requires="x14">
            <control shapeId="15693" r:id="rId305" name="Check Box 1357">
              <controlPr defaultSize="0" autoFill="0" autoLine="0" autoPict="0">
                <anchor moveWithCells="1">
                  <from>
                    <xdr:col>46</xdr:col>
                    <xdr:colOff>123825</xdr:colOff>
                    <xdr:row>1263</xdr:row>
                    <xdr:rowOff>123825</xdr:rowOff>
                  </from>
                  <to>
                    <xdr:col>49</xdr:col>
                    <xdr:colOff>0</xdr:colOff>
                    <xdr:row>1265</xdr:row>
                    <xdr:rowOff>38100</xdr:rowOff>
                  </to>
                </anchor>
              </controlPr>
            </control>
          </mc:Choice>
        </mc:AlternateContent>
        <mc:AlternateContent xmlns:mc="http://schemas.openxmlformats.org/markup-compatibility/2006">
          <mc:Choice Requires="x14">
            <control shapeId="15694" r:id="rId306" name="Check Box 1358">
              <controlPr defaultSize="0" autoFill="0" autoLine="0" autoPict="0">
                <anchor moveWithCells="1">
                  <from>
                    <xdr:col>53</xdr:col>
                    <xdr:colOff>114300</xdr:colOff>
                    <xdr:row>1263</xdr:row>
                    <xdr:rowOff>123825</xdr:rowOff>
                  </from>
                  <to>
                    <xdr:col>55</xdr:col>
                    <xdr:colOff>133350</xdr:colOff>
                    <xdr:row>1265</xdr:row>
                    <xdr:rowOff>38100</xdr:rowOff>
                  </to>
                </anchor>
              </controlPr>
            </control>
          </mc:Choice>
        </mc:AlternateContent>
        <mc:AlternateContent xmlns:mc="http://schemas.openxmlformats.org/markup-compatibility/2006">
          <mc:Choice Requires="x14">
            <control shapeId="15700" r:id="rId307" name="Check Box 1364">
              <controlPr defaultSize="0" autoFill="0" autoLine="0" autoPict="0">
                <anchor moveWithCells="1">
                  <from>
                    <xdr:col>36</xdr:col>
                    <xdr:colOff>114300</xdr:colOff>
                    <xdr:row>972</xdr:row>
                    <xdr:rowOff>123825</xdr:rowOff>
                  </from>
                  <to>
                    <xdr:col>38</xdr:col>
                    <xdr:colOff>133350</xdr:colOff>
                    <xdr:row>974</xdr:row>
                    <xdr:rowOff>38100</xdr:rowOff>
                  </to>
                </anchor>
              </controlPr>
            </control>
          </mc:Choice>
        </mc:AlternateContent>
        <mc:AlternateContent xmlns:mc="http://schemas.openxmlformats.org/markup-compatibility/2006">
          <mc:Choice Requires="x14">
            <control shapeId="15701" r:id="rId308" name="Check Box 1365">
              <controlPr defaultSize="0" autoFill="0" autoLine="0" autoPict="0">
                <anchor moveWithCells="1">
                  <from>
                    <xdr:col>36</xdr:col>
                    <xdr:colOff>114300</xdr:colOff>
                    <xdr:row>973</xdr:row>
                    <xdr:rowOff>123825</xdr:rowOff>
                  </from>
                  <to>
                    <xdr:col>38</xdr:col>
                    <xdr:colOff>133350</xdr:colOff>
                    <xdr:row>975</xdr:row>
                    <xdr:rowOff>38100</xdr:rowOff>
                  </to>
                </anchor>
              </controlPr>
            </control>
          </mc:Choice>
        </mc:AlternateContent>
        <mc:AlternateContent xmlns:mc="http://schemas.openxmlformats.org/markup-compatibility/2006">
          <mc:Choice Requires="x14">
            <control shapeId="15702" r:id="rId309" name="Check Box 1366">
              <controlPr defaultSize="0" autoFill="0" autoLine="0" autoPict="0">
                <anchor moveWithCells="1">
                  <from>
                    <xdr:col>41</xdr:col>
                    <xdr:colOff>114300</xdr:colOff>
                    <xdr:row>972</xdr:row>
                    <xdr:rowOff>123825</xdr:rowOff>
                  </from>
                  <to>
                    <xdr:col>43</xdr:col>
                    <xdr:colOff>133350</xdr:colOff>
                    <xdr:row>974</xdr:row>
                    <xdr:rowOff>38100</xdr:rowOff>
                  </to>
                </anchor>
              </controlPr>
            </control>
          </mc:Choice>
        </mc:AlternateContent>
        <mc:AlternateContent xmlns:mc="http://schemas.openxmlformats.org/markup-compatibility/2006">
          <mc:Choice Requires="x14">
            <control shapeId="15703" r:id="rId310" name="Check Box 1367">
              <controlPr defaultSize="0" autoFill="0" autoLine="0" autoPict="0">
                <anchor moveWithCells="1">
                  <from>
                    <xdr:col>41</xdr:col>
                    <xdr:colOff>114300</xdr:colOff>
                    <xdr:row>973</xdr:row>
                    <xdr:rowOff>123825</xdr:rowOff>
                  </from>
                  <to>
                    <xdr:col>43</xdr:col>
                    <xdr:colOff>133350</xdr:colOff>
                    <xdr:row>975</xdr:row>
                    <xdr:rowOff>38100</xdr:rowOff>
                  </to>
                </anchor>
              </controlPr>
            </control>
          </mc:Choice>
        </mc:AlternateContent>
        <mc:AlternateContent xmlns:mc="http://schemas.openxmlformats.org/markup-compatibility/2006">
          <mc:Choice Requires="x14">
            <control shapeId="15704" r:id="rId311" name="Check Box 1368">
              <controlPr defaultSize="0" autoFill="0" autoLine="0" autoPict="0">
                <anchor moveWithCells="1">
                  <from>
                    <xdr:col>36</xdr:col>
                    <xdr:colOff>114300</xdr:colOff>
                    <xdr:row>981</xdr:row>
                    <xdr:rowOff>123825</xdr:rowOff>
                  </from>
                  <to>
                    <xdr:col>38</xdr:col>
                    <xdr:colOff>133350</xdr:colOff>
                    <xdr:row>983</xdr:row>
                    <xdr:rowOff>38100</xdr:rowOff>
                  </to>
                </anchor>
              </controlPr>
            </control>
          </mc:Choice>
        </mc:AlternateContent>
        <mc:AlternateContent xmlns:mc="http://schemas.openxmlformats.org/markup-compatibility/2006">
          <mc:Choice Requires="x14">
            <control shapeId="15705" r:id="rId312" name="Check Box 1369">
              <controlPr defaultSize="0" autoFill="0" autoLine="0" autoPict="0">
                <anchor moveWithCells="1">
                  <from>
                    <xdr:col>41</xdr:col>
                    <xdr:colOff>114300</xdr:colOff>
                    <xdr:row>981</xdr:row>
                    <xdr:rowOff>123825</xdr:rowOff>
                  </from>
                  <to>
                    <xdr:col>43</xdr:col>
                    <xdr:colOff>133350</xdr:colOff>
                    <xdr:row>983</xdr:row>
                    <xdr:rowOff>38100</xdr:rowOff>
                  </to>
                </anchor>
              </controlPr>
            </control>
          </mc:Choice>
        </mc:AlternateContent>
        <mc:AlternateContent xmlns:mc="http://schemas.openxmlformats.org/markup-compatibility/2006">
          <mc:Choice Requires="x14">
            <control shapeId="15709" r:id="rId313" name="Check Box 1373">
              <controlPr defaultSize="0" autoFill="0" autoLine="0" autoPict="0">
                <anchor moveWithCells="1">
                  <from>
                    <xdr:col>25</xdr:col>
                    <xdr:colOff>0</xdr:colOff>
                    <xdr:row>174</xdr:row>
                    <xdr:rowOff>0</xdr:rowOff>
                  </from>
                  <to>
                    <xdr:col>26</xdr:col>
                    <xdr:colOff>123825</xdr:colOff>
                    <xdr:row>175</xdr:row>
                    <xdr:rowOff>66675</xdr:rowOff>
                  </to>
                </anchor>
              </controlPr>
            </control>
          </mc:Choice>
        </mc:AlternateContent>
        <mc:AlternateContent xmlns:mc="http://schemas.openxmlformats.org/markup-compatibility/2006">
          <mc:Choice Requires="x14">
            <control shapeId="15710" r:id="rId314" name="Check Box 1374">
              <controlPr defaultSize="0" autoFill="0" autoLine="0" autoPict="0">
                <anchor moveWithCells="1">
                  <from>
                    <xdr:col>25</xdr:col>
                    <xdr:colOff>0</xdr:colOff>
                    <xdr:row>171</xdr:row>
                    <xdr:rowOff>123825</xdr:rowOff>
                  </from>
                  <to>
                    <xdr:col>26</xdr:col>
                    <xdr:colOff>123825</xdr:colOff>
                    <xdr:row>173</xdr:row>
                    <xdr:rowOff>38100</xdr:rowOff>
                  </to>
                </anchor>
              </controlPr>
            </control>
          </mc:Choice>
        </mc:AlternateContent>
        <mc:AlternateContent xmlns:mc="http://schemas.openxmlformats.org/markup-compatibility/2006">
          <mc:Choice Requires="x14">
            <control shapeId="15711" r:id="rId315" name="Check Box 1375">
              <controlPr defaultSize="0" autoFill="0" autoLine="0" autoPict="0">
                <anchor moveWithCells="1">
                  <from>
                    <xdr:col>25</xdr:col>
                    <xdr:colOff>0</xdr:colOff>
                    <xdr:row>173</xdr:row>
                    <xdr:rowOff>0</xdr:rowOff>
                  </from>
                  <to>
                    <xdr:col>26</xdr:col>
                    <xdr:colOff>123825</xdr:colOff>
                    <xdr:row>174</xdr:row>
                    <xdr:rowOff>66675</xdr:rowOff>
                  </to>
                </anchor>
              </controlPr>
            </control>
          </mc:Choice>
        </mc:AlternateContent>
        <mc:AlternateContent xmlns:mc="http://schemas.openxmlformats.org/markup-compatibility/2006">
          <mc:Choice Requires="x14">
            <control shapeId="15712" r:id="rId316" name="Check Box 1376">
              <controlPr defaultSize="0" autoFill="0" autoLine="0" autoPict="0">
                <anchor moveWithCells="1">
                  <from>
                    <xdr:col>25</xdr:col>
                    <xdr:colOff>0</xdr:colOff>
                    <xdr:row>174</xdr:row>
                    <xdr:rowOff>0</xdr:rowOff>
                  </from>
                  <to>
                    <xdr:col>26</xdr:col>
                    <xdr:colOff>123825</xdr:colOff>
                    <xdr:row>175</xdr:row>
                    <xdr:rowOff>66675</xdr:rowOff>
                  </to>
                </anchor>
              </controlPr>
            </control>
          </mc:Choice>
        </mc:AlternateContent>
        <mc:AlternateContent xmlns:mc="http://schemas.openxmlformats.org/markup-compatibility/2006">
          <mc:Choice Requires="x14">
            <control shapeId="15713" r:id="rId317" name="Check Box 1377">
              <controlPr defaultSize="0" autoFill="0" autoLine="0" autoPict="0">
                <anchor moveWithCells="1">
                  <from>
                    <xdr:col>14</xdr:col>
                    <xdr:colOff>114300</xdr:colOff>
                    <xdr:row>791</xdr:row>
                    <xdr:rowOff>114300</xdr:rowOff>
                  </from>
                  <to>
                    <xdr:col>16</xdr:col>
                    <xdr:colOff>123825</xdr:colOff>
                    <xdr:row>793</xdr:row>
                    <xdr:rowOff>28575</xdr:rowOff>
                  </to>
                </anchor>
              </controlPr>
            </control>
          </mc:Choice>
        </mc:AlternateContent>
        <mc:AlternateContent xmlns:mc="http://schemas.openxmlformats.org/markup-compatibility/2006">
          <mc:Choice Requires="x14">
            <control shapeId="15714" r:id="rId318" name="Check Box 1378">
              <controlPr defaultSize="0" autoFill="0" autoLine="0" autoPict="0">
                <anchor moveWithCells="1">
                  <from>
                    <xdr:col>18</xdr:col>
                    <xdr:colOff>114300</xdr:colOff>
                    <xdr:row>791</xdr:row>
                    <xdr:rowOff>114300</xdr:rowOff>
                  </from>
                  <to>
                    <xdr:col>20</xdr:col>
                    <xdr:colOff>133350</xdr:colOff>
                    <xdr:row>793</xdr:row>
                    <xdr:rowOff>28575</xdr:rowOff>
                  </to>
                </anchor>
              </controlPr>
            </control>
          </mc:Choice>
        </mc:AlternateContent>
        <mc:AlternateContent xmlns:mc="http://schemas.openxmlformats.org/markup-compatibility/2006">
          <mc:Choice Requires="x14">
            <control shapeId="15715" r:id="rId319" name="Check Box 1379">
              <controlPr defaultSize="0" autoFill="0" autoLine="0" autoPict="0">
                <anchor moveWithCells="1">
                  <from>
                    <xdr:col>14</xdr:col>
                    <xdr:colOff>114300</xdr:colOff>
                    <xdr:row>792</xdr:row>
                    <xdr:rowOff>133350</xdr:rowOff>
                  </from>
                  <to>
                    <xdr:col>16</xdr:col>
                    <xdr:colOff>133350</xdr:colOff>
                    <xdr:row>794</xdr:row>
                    <xdr:rowOff>47625</xdr:rowOff>
                  </to>
                </anchor>
              </controlPr>
            </control>
          </mc:Choice>
        </mc:AlternateContent>
        <mc:AlternateContent xmlns:mc="http://schemas.openxmlformats.org/markup-compatibility/2006">
          <mc:Choice Requires="x14">
            <control shapeId="15716" r:id="rId320" name="Check Box 1380">
              <controlPr defaultSize="0" autoFill="0" autoLine="0" autoPict="0">
                <anchor moveWithCells="1">
                  <from>
                    <xdr:col>15</xdr:col>
                    <xdr:colOff>9525</xdr:colOff>
                    <xdr:row>1049</xdr:row>
                    <xdr:rowOff>0</xdr:rowOff>
                  </from>
                  <to>
                    <xdr:col>17</xdr:col>
                    <xdr:colOff>38100</xdr:colOff>
                    <xdr:row>1050</xdr:row>
                    <xdr:rowOff>66675</xdr:rowOff>
                  </to>
                </anchor>
              </controlPr>
            </control>
          </mc:Choice>
        </mc:AlternateContent>
        <mc:AlternateContent xmlns:mc="http://schemas.openxmlformats.org/markup-compatibility/2006">
          <mc:Choice Requires="x14">
            <control shapeId="15717" r:id="rId321" name="Check Box 1381">
              <controlPr defaultSize="0" autoFill="0" autoLine="0" autoPict="0">
                <anchor moveWithCells="1">
                  <from>
                    <xdr:col>18</xdr:col>
                    <xdr:colOff>95250</xdr:colOff>
                    <xdr:row>1049</xdr:row>
                    <xdr:rowOff>0</xdr:rowOff>
                  </from>
                  <to>
                    <xdr:col>20</xdr:col>
                    <xdr:colOff>114300</xdr:colOff>
                    <xdr:row>1050</xdr:row>
                    <xdr:rowOff>66675</xdr:rowOff>
                  </to>
                </anchor>
              </controlPr>
            </control>
          </mc:Choice>
        </mc:AlternateContent>
        <mc:AlternateContent xmlns:mc="http://schemas.openxmlformats.org/markup-compatibility/2006">
          <mc:Choice Requires="x14">
            <control shapeId="15718" r:id="rId322" name="Check Box 1382">
              <controlPr defaultSize="0" autoFill="0" autoLine="0" autoPict="0">
                <anchor moveWithCells="1">
                  <from>
                    <xdr:col>14</xdr:col>
                    <xdr:colOff>123825</xdr:colOff>
                    <xdr:row>155</xdr:row>
                    <xdr:rowOff>123825</xdr:rowOff>
                  </from>
                  <to>
                    <xdr:col>17</xdr:col>
                    <xdr:colOff>0</xdr:colOff>
                    <xdr:row>157</xdr:row>
                    <xdr:rowOff>38100</xdr:rowOff>
                  </to>
                </anchor>
              </controlPr>
            </control>
          </mc:Choice>
        </mc:AlternateContent>
        <mc:AlternateContent xmlns:mc="http://schemas.openxmlformats.org/markup-compatibility/2006">
          <mc:Choice Requires="x14">
            <control shapeId="15719" r:id="rId323" name="Check Box 1383">
              <controlPr defaultSize="0" autoFill="0" autoLine="0" autoPict="0">
                <anchor moveWithCells="1">
                  <from>
                    <xdr:col>18</xdr:col>
                    <xdr:colOff>123825</xdr:colOff>
                    <xdr:row>155</xdr:row>
                    <xdr:rowOff>123825</xdr:rowOff>
                  </from>
                  <to>
                    <xdr:col>21</xdr:col>
                    <xdr:colOff>0</xdr:colOff>
                    <xdr:row>157</xdr:row>
                    <xdr:rowOff>38100</xdr:rowOff>
                  </to>
                </anchor>
              </controlPr>
            </control>
          </mc:Choice>
        </mc:AlternateContent>
        <mc:AlternateContent xmlns:mc="http://schemas.openxmlformats.org/markup-compatibility/2006">
          <mc:Choice Requires="x14">
            <control shapeId="15720" r:id="rId324" name="Check Box 1384">
              <controlPr defaultSize="0" autoFill="0" autoLine="0" autoPict="0">
                <anchor moveWithCells="1">
                  <from>
                    <xdr:col>34</xdr:col>
                    <xdr:colOff>104775</xdr:colOff>
                    <xdr:row>351</xdr:row>
                    <xdr:rowOff>123825</xdr:rowOff>
                  </from>
                  <to>
                    <xdr:col>36</xdr:col>
                    <xdr:colOff>123825</xdr:colOff>
                    <xdr:row>353</xdr:row>
                    <xdr:rowOff>38100</xdr:rowOff>
                  </to>
                </anchor>
              </controlPr>
            </control>
          </mc:Choice>
        </mc:AlternateContent>
        <mc:AlternateContent xmlns:mc="http://schemas.openxmlformats.org/markup-compatibility/2006">
          <mc:Choice Requires="x14">
            <control shapeId="15721" r:id="rId325" name="Check Box 1385">
              <controlPr defaultSize="0" autoFill="0" autoLine="0" autoPict="0">
                <anchor moveWithCells="1">
                  <from>
                    <xdr:col>39</xdr:col>
                    <xdr:colOff>114300</xdr:colOff>
                    <xdr:row>350</xdr:row>
                    <xdr:rowOff>123825</xdr:rowOff>
                  </from>
                  <to>
                    <xdr:col>41</xdr:col>
                    <xdr:colOff>133350</xdr:colOff>
                    <xdr:row>352</xdr:row>
                    <xdr:rowOff>38100</xdr:rowOff>
                  </to>
                </anchor>
              </controlPr>
            </control>
          </mc:Choice>
        </mc:AlternateContent>
        <mc:AlternateContent xmlns:mc="http://schemas.openxmlformats.org/markup-compatibility/2006">
          <mc:Choice Requires="x14">
            <control shapeId="15722" r:id="rId326" name="Check Box 1386">
              <controlPr defaultSize="0" autoFill="0" autoLine="0" autoPict="0">
                <anchor moveWithCells="1">
                  <from>
                    <xdr:col>25</xdr:col>
                    <xdr:colOff>9525</xdr:colOff>
                    <xdr:row>23</xdr:row>
                    <xdr:rowOff>123825</xdr:rowOff>
                  </from>
                  <to>
                    <xdr:col>25</xdr:col>
                    <xdr:colOff>133350</xdr:colOff>
                    <xdr:row>25</xdr:row>
                    <xdr:rowOff>38100</xdr:rowOff>
                  </to>
                </anchor>
              </controlPr>
            </control>
          </mc:Choice>
        </mc:AlternateContent>
        <mc:AlternateContent xmlns:mc="http://schemas.openxmlformats.org/markup-compatibility/2006">
          <mc:Choice Requires="x14">
            <control shapeId="15723" r:id="rId327" name="Check Box 1387">
              <controlPr defaultSize="0" autoFill="0" autoLine="0" autoPict="0">
                <anchor moveWithCells="1">
                  <from>
                    <xdr:col>49</xdr:col>
                    <xdr:colOff>114300</xdr:colOff>
                    <xdr:row>23</xdr:row>
                    <xdr:rowOff>123825</xdr:rowOff>
                  </from>
                  <to>
                    <xdr:col>51</xdr:col>
                    <xdr:colOff>133350</xdr:colOff>
                    <xdr:row>25</xdr:row>
                    <xdr:rowOff>38100</xdr:rowOff>
                  </to>
                </anchor>
              </controlPr>
            </control>
          </mc:Choice>
        </mc:AlternateContent>
        <mc:AlternateContent xmlns:mc="http://schemas.openxmlformats.org/markup-compatibility/2006">
          <mc:Choice Requires="x14">
            <control shapeId="15724" r:id="rId328" name="Check Box 1388">
              <controlPr defaultSize="0" autoFill="0" autoLine="0" autoPict="0">
                <anchor moveWithCells="1">
                  <from>
                    <xdr:col>55</xdr:col>
                    <xdr:colOff>104775</xdr:colOff>
                    <xdr:row>351</xdr:row>
                    <xdr:rowOff>123825</xdr:rowOff>
                  </from>
                  <to>
                    <xdr:col>57</xdr:col>
                    <xdr:colOff>123825</xdr:colOff>
                    <xdr:row>353</xdr:row>
                    <xdr:rowOff>38100</xdr:rowOff>
                  </to>
                </anchor>
              </controlPr>
            </control>
          </mc:Choice>
        </mc:AlternateContent>
        <mc:AlternateContent xmlns:mc="http://schemas.openxmlformats.org/markup-compatibility/2006">
          <mc:Choice Requires="x14">
            <control shapeId="15725" r:id="rId329" name="Check Box 1389">
              <controlPr defaultSize="0" autoFill="0" autoLine="0" autoPict="0">
                <anchor moveWithCells="1">
                  <from>
                    <xdr:col>25</xdr:col>
                    <xdr:colOff>0</xdr:colOff>
                    <xdr:row>23</xdr:row>
                    <xdr:rowOff>123825</xdr:rowOff>
                  </from>
                  <to>
                    <xdr:col>26</xdr:col>
                    <xdr:colOff>123825</xdr:colOff>
                    <xdr:row>25</xdr:row>
                    <xdr:rowOff>38100</xdr:rowOff>
                  </to>
                </anchor>
              </controlPr>
            </control>
          </mc:Choice>
        </mc:AlternateContent>
        <mc:AlternateContent xmlns:mc="http://schemas.openxmlformats.org/markup-compatibility/2006">
          <mc:Choice Requires="x14">
            <control shapeId="15726" r:id="rId330" name="Check Box 1390">
              <controlPr defaultSize="0" autoFill="0" autoLine="0" autoPict="0">
                <anchor moveWithCells="1">
                  <from>
                    <xdr:col>49</xdr:col>
                    <xdr:colOff>114300</xdr:colOff>
                    <xdr:row>23</xdr:row>
                    <xdr:rowOff>123825</xdr:rowOff>
                  </from>
                  <to>
                    <xdr:col>51</xdr:col>
                    <xdr:colOff>133350</xdr:colOff>
                    <xdr:row>25</xdr:row>
                    <xdr:rowOff>38100</xdr:rowOff>
                  </to>
                </anchor>
              </controlPr>
            </control>
          </mc:Choice>
        </mc:AlternateContent>
        <mc:AlternateContent xmlns:mc="http://schemas.openxmlformats.org/markup-compatibility/2006">
          <mc:Choice Requires="x14">
            <control shapeId="15727" r:id="rId331" name="Check Box 1391">
              <controlPr defaultSize="0" autoFill="0" autoLine="0" autoPict="0">
                <anchor moveWithCells="1">
                  <from>
                    <xdr:col>14</xdr:col>
                    <xdr:colOff>123825</xdr:colOff>
                    <xdr:row>50</xdr:row>
                    <xdr:rowOff>123825</xdr:rowOff>
                  </from>
                  <to>
                    <xdr:col>17</xdr:col>
                    <xdr:colOff>0</xdr:colOff>
                    <xdr:row>52</xdr:row>
                    <xdr:rowOff>38100</xdr:rowOff>
                  </to>
                </anchor>
              </controlPr>
            </control>
          </mc:Choice>
        </mc:AlternateContent>
        <mc:AlternateContent xmlns:mc="http://schemas.openxmlformats.org/markup-compatibility/2006">
          <mc:Choice Requires="x14">
            <control shapeId="15728" r:id="rId332" name="Check Box 1392">
              <controlPr defaultSize="0" autoFill="0" autoLine="0" autoPict="0">
                <anchor moveWithCells="1">
                  <from>
                    <xdr:col>18</xdr:col>
                    <xdr:colOff>123825</xdr:colOff>
                    <xdr:row>50</xdr:row>
                    <xdr:rowOff>123825</xdr:rowOff>
                  </from>
                  <to>
                    <xdr:col>21</xdr:col>
                    <xdr:colOff>0</xdr:colOff>
                    <xdr:row>52</xdr:row>
                    <xdr:rowOff>38100</xdr:rowOff>
                  </to>
                </anchor>
              </controlPr>
            </control>
          </mc:Choice>
        </mc:AlternateContent>
        <mc:AlternateContent xmlns:mc="http://schemas.openxmlformats.org/markup-compatibility/2006">
          <mc:Choice Requires="x14">
            <control shapeId="15729" r:id="rId333" name="Check Box 1393">
              <controlPr defaultSize="0" autoFill="0" autoLine="0" autoPict="0">
                <anchor moveWithCells="1">
                  <from>
                    <xdr:col>48</xdr:col>
                    <xdr:colOff>95250</xdr:colOff>
                    <xdr:row>58</xdr:row>
                    <xdr:rowOff>114300</xdr:rowOff>
                  </from>
                  <to>
                    <xdr:col>50</xdr:col>
                    <xdr:colOff>114300</xdr:colOff>
                    <xdr:row>60</xdr:row>
                    <xdr:rowOff>28575</xdr:rowOff>
                  </to>
                </anchor>
              </controlPr>
            </control>
          </mc:Choice>
        </mc:AlternateContent>
        <mc:AlternateContent xmlns:mc="http://schemas.openxmlformats.org/markup-compatibility/2006">
          <mc:Choice Requires="x14">
            <control shapeId="15730" r:id="rId334" name="Check Box 1394">
              <controlPr defaultSize="0" autoFill="0" autoLine="0" autoPict="0">
                <anchor moveWithCells="1">
                  <from>
                    <xdr:col>53</xdr:col>
                    <xdr:colOff>85725</xdr:colOff>
                    <xdr:row>58</xdr:row>
                    <xdr:rowOff>123825</xdr:rowOff>
                  </from>
                  <to>
                    <xdr:col>55</xdr:col>
                    <xdr:colOff>104775</xdr:colOff>
                    <xdr:row>60</xdr:row>
                    <xdr:rowOff>38100</xdr:rowOff>
                  </to>
                </anchor>
              </controlPr>
            </control>
          </mc:Choice>
        </mc:AlternateContent>
        <mc:AlternateContent xmlns:mc="http://schemas.openxmlformats.org/markup-compatibility/2006">
          <mc:Choice Requires="x14">
            <control shapeId="15731" r:id="rId335" name="Check Box 1395">
              <controlPr defaultSize="0" autoFill="0" autoLine="0" autoPict="0">
                <anchor moveWithCells="1">
                  <from>
                    <xdr:col>14</xdr:col>
                    <xdr:colOff>123825</xdr:colOff>
                    <xdr:row>390</xdr:row>
                    <xdr:rowOff>123825</xdr:rowOff>
                  </from>
                  <to>
                    <xdr:col>17</xdr:col>
                    <xdr:colOff>0</xdr:colOff>
                    <xdr:row>392</xdr:row>
                    <xdr:rowOff>38100</xdr:rowOff>
                  </to>
                </anchor>
              </controlPr>
            </control>
          </mc:Choice>
        </mc:AlternateContent>
        <mc:AlternateContent xmlns:mc="http://schemas.openxmlformats.org/markup-compatibility/2006">
          <mc:Choice Requires="x14">
            <control shapeId="15732" r:id="rId336" name="Check Box 1396">
              <controlPr defaultSize="0" autoFill="0" autoLine="0" autoPict="0">
                <anchor moveWithCells="1">
                  <from>
                    <xdr:col>18</xdr:col>
                    <xdr:colOff>123825</xdr:colOff>
                    <xdr:row>390</xdr:row>
                    <xdr:rowOff>123825</xdr:rowOff>
                  </from>
                  <to>
                    <xdr:col>21</xdr:col>
                    <xdr:colOff>0</xdr:colOff>
                    <xdr:row>392</xdr:row>
                    <xdr:rowOff>38100</xdr:rowOff>
                  </to>
                </anchor>
              </controlPr>
            </control>
          </mc:Choice>
        </mc:AlternateContent>
        <mc:AlternateContent xmlns:mc="http://schemas.openxmlformats.org/markup-compatibility/2006">
          <mc:Choice Requires="x14">
            <control shapeId="15733" r:id="rId337" name="Check Box 1397">
              <controlPr defaultSize="0" autoFill="0" autoLine="0" autoPict="0">
                <anchor moveWithCells="1">
                  <from>
                    <xdr:col>33</xdr:col>
                    <xdr:colOff>104775</xdr:colOff>
                    <xdr:row>481</xdr:row>
                    <xdr:rowOff>114300</xdr:rowOff>
                  </from>
                  <to>
                    <xdr:col>35</xdr:col>
                    <xdr:colOff>123825</xdr:colOff>
                    <xdr:row>483</xdr:row>
                    <xdr:rowOff>28575</xdr:rowOff>
                  </to>
                </anchor>
              </controlPr>
            </control>
          </mc:Choice>
        </mc:AlternateContent>
        <mc:AlternateContent xmlns:mc="http://schemas.openxmlformats.org/markup-compatibility/2006">
          <mc:Choice Requires="x14">
            <control shapeId="15734" r:id="rId338" name="Check Box 1398">
              <controlPr defaultSize="0" autoFill="0" autoLine="0" autoPict="0">
                <anchor moveWithCells="1">
                  <from>
                    <xdr:col>36</xdr:col>
                    <xdr:colOff>104775</xdr:colOff>
                    <xdr:row>481</xdr:row>
                    <xdr:rowOff>114300</xdr:rowOff>
                  </from>
                  <to>
                    <xdr:col>38</xdr:col>
                    <xdr:colOff>123825</xdr:colOff>
                    <xdr:row>483</xdr:row>
                    <xdr:rowOff>28575</xdr:rowOff>
                  </to>
                </anchor>
              </controlPr>
            </control>
          </mc:Choice>
        </mc:AlternateContent>
        <mc:AlternateContent xmlns:mc="http://schemas.openxmlformats.org/markup-compatibility/2006">
          <mc:Choice Requires="x14">
            <control shapeId="15739" r:id="rId339" name="Check Box 1403">
              <controlPr defaultSize="0" autoFill="0" autoLine="0" autoPict="0">
                <anchor moveWithCells="1">
                  <from>
                    <xdr:col>30</xdr:col>
                    <xdr:colOff>114300</xdr:colOff>
                    <xdr:row>1000</xdr:row>
                    <xdr:rowOff>123825</xdr:rowOff>
                  </from>
                  <to>
                    <xdr:col>32</xdr:col>
                    <xdr:colOff>133350</xdr:colOff>
                    <xdr:row>1002</xdr:row>
                    <xdr:rowOff>38100</xdr:rowOff>
                  </to>
                </anchor>
              </controlPr>
            </control>
          </mc:Choice>
        </mc:AlternateContent>
        <mc:AlternateContent xmlns:mc="http://schemas.openxmlformats.org/markup-compatibility/2006">
          <mc:Choice Requires="x14">
            <control shapeId="15740" r:id="rId340" name="Check Box 1404">
              <controlPr defaultSize="0" autoFill="0" autoLine="0" autoPict="0">
                <anchor moveWithCells="1">
                  <from>
                    <xdr:col>54</xdr:col>
                    <xdr:colOff>114300</xdr:colOff>
                    <xdr:row>1000</xdr:row>
                    <xdr:rowOff>123825</xdr:rowOff>
                  </from>
                  <to>
                    <xdr:col>56</xdr:col>
                    <xdr:colOff>133350</xdr:colOff>
                    <xdr:row>1002</xdr:row>
                    <xdr:rowOff>38100</xdr:rowOff>
                  </to>
                </anchor>
              </controlPr>
            </control>
          </mc:Choice>
        </mc:AlternateContent>
        <mc:AlternateContent xmlns:mc="http://schemas.openxmlformats.org/markup-compatibility/2006">
          <mc:Choice Requires="x14">
            <control shapeId="15741" r:id="rId341" name="Check Box 1405">
              <controlPr defaultSize="0" autoFill="0" autoLine="0" autoPict="0">
                <anchor moveWithCells="1">
                  <from>
                    <xdr:col>30</xdr:col>
                    <xdr:colOff>114300</xdr:colOff>
                    <xdr:row>1013</xdr:row>
                    <xdr:rowOff>123825</xdr:rowOff>
                  </from>
                  <to>
                    <xdr:col>32</xdr:col>
                    <xdr:colOff>133350</xdr:colOff>
                    <xdr:row>1015</xdr:row>
                    <xdr:rowOff>38100</xdr:rowOff>
                  </to>
                </anchor>
              </controlPr>
            </control>
          </mc:Choice>
        </mc:AlternateContent>
        <mc:AlternateContent xmlns:mc="http://schemas.openxmlformats.org/markup-compatibility/2006">
          <mc:Choice Requires="x14">
            <control shapeId="15742" r:id="rId342" name="Check Box 1406">
              <controlPr defaultSize="0" autoFill="0" autoLine="0" autoPict="0">
                <anchor moveWithCells="1">
                  <from>
                    <xdr:col>54</xdr:col>
                    <xdr:colOff>114300</xdr:colOff>
                    <xdr:row>1013</xdr:row>
                    <xdr:rowOff>123825</xdr:rowOff>
                  </from>
                  <to>
                    <xdr:col>56</xdr:col>
                    <xdr:colOff>133350</xdr:colOff>
                    <xdr:row>1015</xdr:row>
                    <xdr:rowOff>38100</xdr:rowOff>
                  </to>
                </anchor>
              </controlPr>
            </control>
          </mc:Choice>
        </mc:AlternateContent>
        <mc:AlternateContent xmlns:mc="http://schemas.openxmlformats.org/markup-compatibility/2006">
          <mc:Choice Requires="x14">
            <control shapeId="15743" r:id="rId343" name="Check Box 1407">
              <controlPr defaultSize="0" autoFill="0" autoLine="0" autoPict="0">
                <anchor moveWithCells="1">
                  <from>
                    <xdr:col>54</xdr:col>
                    <xdr:colOff>114300</xdr:colOff>
                    <xdr:row>1013</xdr:row>
                    <xdr:rowOff>123825</xdr:rowOff>
                  </from>
                  <to>
                    <xdr:col>56</xdr:col>
                    <xdr:colOff>133350</xdr:colOff>
                    <xdr:row>1015</xdr:row>
                    <xdr:rowOff>38100</xdr:rowOff>
                  </to>
                </anchor>
              </controlPr>
            </control>
          </mc:Choice>
        </mc:AlternateContent>
        <mc:AlternateContent xmlns:mc="http://schemas.openxmlformats.org/markup-compatibility/2006">
          <mc:Choice Requires="x14">
            <control shapeId="15744" r:id="rId344" name="Check Box 1408">
              <controlPr defaultSize="0" autoFill="0" autoLine="0" autoPict="0">
                <anchor moveWithCells="1">
                  <from>
                    <xdr:col>30</xdr:col>
                    <xdr:colOff>114300</xdr:colOff>
                    <xdr:row>1013</xdr:row>
                    <xdr:rowOff>123825</xdr:rowOff>
                  </from>
                  <to>
                    <xdr:col>32</xdr:col>
                    <xdr:colOff>133350</xdr:colOff>
                    <xdr:row>1015</xdr:row>
                    <xdr:rowOff>38100</xdr:rowOff>
                  </to>
                </anchor>
              </controlPr>
            </control>
          </mc:Choice>
        </mc:AlternateContent>
        <mc:AlternateContent xmlns:mc="http://schemas.openxmlformats.org/markup-compatibility/2006">
          <mc:Choice Requires="x14">
            <control shapeId="15745" r:id="rId345" name="Check Box 1409">
              <controlPr defaultSize="0" autoFill="0" autoLine="0" autoPict="0">
                <anchor moveWithCells="1">
                  <from>
                    <xdr:col>14</xdr:col>
                    <xdr:colOff>123825</xdr:colOff>
                    <xdr:row>1208</xdr:row>
                    <xdr:rowOff>123825</xdr:rowOff>
                  </from>
                  <to>
                    <xdr:col>17</xdr:col>
                    <xdr:colOff>0</xdr:colOff>
                    <xdr:row>1210</xdr:row>
                    <xdr:rowOff>38100</xdr:rowOff>
                  </to>
                </anchor>
              </controlPr>
            </control>
          </mc:Choice>
        </mc:AlternateContent>
        <mc:AlternateContent xmlns:mc="http://schemas.openxmlformats.org/markup-compatibility/2006">
          <mc:Choice Requires="x14">
            <control shapeId="15746" r:id="rId346" name="Check Box 1410">
              <controlPr defaultSize="0" autoFill="0" autoLine="0" autoPict="0">
                <anchor moveWithCells="1">
                  <from>
                    <xdr:col>18</xdr:col>
                    <xdr:colOff>123825</xdr:colOff>
                    <xdr:row>1208</xdr:row>
                    <xdr:rowOff>123825</xdr:rowOff>
                  </from>
                  <to>
                    <xdr:col>21</xdr:col>
                    <xdr:colOff>0</xdr:colOff>
                    <xdr:row>1210</xdr:row>
                    <xdr:rowOff>38100</xdr:rowOff>
                  </to>
                </anchor>
              </controlPr>
            </control>
          </mc:Choice>
        </mc:AlternateContent>
        <mc:AlternateContent xmlns:mc="http://schemas.openxmlformats.org/markup-compatibility/2006">
          <mc:Choice Requires="x14">
            <control shapeId="15747" r:id="rId347" name="Check Box 1411">
              <controlPr defaultSize="0" autoFill="0" autoLine="0" autoPict="0">
                <anchor moveWithCells="1">
                  <from>
                    <xdr:col>14</xdr:col>
                    <xdr:colOff>123825</xdr:colOff>
                    <xdr:row>1203</xdr:row>
                    <xdr:rowOff>123825</xdr:rowOff>
                  </from>
                  <to>
                    <xdr:col>17</xdr:col>
                    <xdr:colOff>0</xdr:colOff>
                    <xdr:row>1205</xdr:row>
                    <xdr:rowOff>38100</xdr:rowOff>
                  </to>
                </anchor>
              </controlPr>
            </control>
          </mc:Choice>
        </mc:AlternateContent>
        <mc:AlternateContent xmlns:mc="http://schemas.openxmlformats.org/markup-compatibility/2006">
          <mc:Choice Requires="x14">
            <control shapeId="15748" r:id="rId348" name="Check Box 1412">
              <controlPr defaultSize="0" autoFill="0" autoLine="0" autoPict="0">
                <anchor moveWithCells="1">
                  <from>
                    <xdr:col>18</xdr:col>
                    <xdr:colOff>123825</xdr:colOff>
                    <xdr:row>1203</xdr:row>
                    <xdr:rowOff>123825</xdr:rowOff>
                  </from>
                  <to>
                    <xdr:col>21</xdr:col>
                    <xdr:colOff>0</xdr:colOff>
                    <xdr:row>1205</xdr:row>
                    <xdr:rowOff>38100</xdr:rowOff>
                  </to>
                </anchor>
              </controlPr>
            </control>
          </mc:Choice>
        </mc:AlternateContent>
        <mc:AlternateContent xmlns:mc="http://schemas.openxmlformats.org/markup-compatibility/2006">
          <mc:Choice Requires="x14">
            <control shapeId="15749" r:id="rId349" name="Check Box 1413">
              <controlPr defaultSize="0" autoFill="0" autoLine="0" autoPict="0">
                <anchor moveWithCells="1">
                  <from>
                    <xdr:col>14</xdr:col>
                    <xdr:colOff>123825</xdr:colOff>
                    <xdr:row>201</xdr:row>
                    <xdr:rowOff>123825</xdr:rowOff>
                  </from>
                  <to>
                    <xdr:col>17</xdr:col>
                    <xdr:colOff>0</xdr:colOff>
                    <xdr:row>203</xdr:row>
                    <xdr:rowOff>38100</xdr:rowOff>
                  </to>
                </anchor>
              </controlPr>
            </control>
          </mc:Choice>
        </mc:AlternateContent>
        <mc:AlternateContent xmlns:mc="http://schemas.openxmlformats.org/markup-compatibility/2006">
          <mc:Choice Requires="x14">
            <control shapeId="15750" r:id="rId350" name="Check Box 1414">
              <controlPr defaultSize="0" autoFill="0" autoLine="0" autoPict="0">
                <anchor moveWithCells="1">
                  <from>
                    <xdr:col>18</xdr:col>
                    <xdr:colOff>123825</xdr:colOff>
                    <xdr:row>201</xdr:row>
                    <xdr:rowOff>123825</xdr:rowOff>
                  </from>
                  <to>
                    <xdr:col>21</xdr:col>
                    <xdr:colOff>0</xdr:colOff>
                    <xdr:row>203</xdr:row>
                    <xdr:rowOff>38100</xdr:rowOff>
                  </to>
                </anchor>
              </controlPr>
            </control>
          </mc:Choice>
        </mc:AlternateContent>
        <mc:AlternateContent xmlns:mc="http://schemas.openxmlformats.org/markup-compatibility/2006">
          <mc:Choice Requires="x14">
            <control shapeId="15751" r:id="rId351" name="Check Box 1415">
              <controlPr defaultSize="0" autoFill="0" autoLine="0" autoPict="0">
                <anchor moveWithCells="1">
                  <from>
                    <xdr:col>14</xdr:col>
                    <xdr:colOff>123825</xdr:colOff>
                    <xdr:row>202</xdr:row>
                    <xdr:rowOff>133350</xdr:rowOff>
                  </from>
                  <to>
                    <xdr:col>17</xdr:col>
                    <xdr:colOff>0</xdr:colOff>
                    <xdr:row>204</xdr:row>
                    <xdr:rowOff>47625</xdr:rowOff>
                  </to>
                </anchor>
              </controlPr>
            </control>
          </mc:Choice>
        </mc:AlternateContent>
        <mc:AlternateContent xmlns:mc="http://schemas.openxmlformats.org/markup-compatibility/2006">
          <mc:Choice Requires="x14">
            <control shapeId="15752" r:id="rId352" name="Check Box 1416">
              <controlPr defaultSize="0" autoFill="0" autoLine="0" autoPict="0">
                <anchor moveWithCells="1">
                  <from>
                    <xdr:col>14</xdr:col>
                    <xdr:colOff>123825</xdr:colOff>
                    <xdr:row>252</xdr:row>
                    <xdr:rowOff>0</xdr:rowOff>
                  </from>
                  <to>
                    <xdr:col>17</xdr:col>
                    <xdr:colOff>0</xdr:colOff>
                    <xdr:row>253</xdr:row>
                    <xdr:rowOff>66675</xdr:rowOff>
                  </to>
                </anchor>
              </controlPr>
            </control>
          </mc:Choice>
        </mc:AlternateContent>
        <mc:AlternateContent xmlns:mc="http://schemas.openxmlformats.org/markup-compatibility/2006">
          <mc:Choice Requires="x14">
            <control shapeId="15753" r:id="rId353" name="Check Box 1417">
              <controlPr defaultSize="0" autoFill="0" autoLine="0" autoPict="0">
                <anchor moveWithCells="1">
                  <from>
                    <xdr:col>18</xdr:col>
                    <xdr:colOff>123825</xdr:colOff>
                    <xdr:row>252</xdr:row>
                    <xdr:rowOff>0</xdr:rowOff>
                  </from>
                  <to>
                    <xdr:col>21</xdr:col>
                    <xdr:colOff>0</xdr:colOff>
                    <xdr:row>253</xdr:row>
                    <xdr:rowOff>66675</xdr:rowOff>
                  </to>
                </anchor>
              </controlPr>
            </control>
          </mc:Choice>
        </mc:AlternateContent>
        <mc:AlternateContent xmlns:mc="http://schemas.openxmlformats.org/markup-compatibility/2006">
          <mc:Choice Requires="x14">
            <control shapeId="15754" r:id="rId354" name="Check Box 1418">
              <controlPr defaultSize="0" autoFill="0" autoLine="0" autoPict="0">
                <anchor moveWithCells="1">
                  <from>
                    <xdr:col>14</xdr:col>
                    <xdr:colOff>123825</xdr:colOff>
                    <xdr:row>252</xdr:row>
                    <xdr:rowOff>133350</xdr:rowOff>
                  </from>
                  <to>
                    <xdr:col>17</xdr:col>
                    <xdr:colOff>0</xdr:colOff>
                    <xdr:row>254</xdr:row>
                    <xdr:rowOff>47625</xdr:rowOff>
                  </to>
                </anchor>
              </controlPr>
            </control>
          </mc:Choice>
        </mc:AlternateContent>
        <mc:AlternateContent xmlns:mc="http://schemas.openxmlformats.org/markup-compatibility/2006">
          <mc:Choice Requires="x14">
            <control shapeId="15755" r:id="rId355" name="Check Box 1419">
              <controlPr defaultSize="0" autoFill="0" autoLine="0" autoPict="0">
                <anchor moveWithCells="1">
                  <from>
                    <xdr:col>14</xdr:col>
                    <xdr:colOff>123825</xdr:colOff>
                    <xdr:row>255</xdr:row>
                    <xdr:rowOff>0</xdr:rowOff>
                  </from>
                  <to>
                    <xdr:col>17</xdr:col>
                    <xdr:colOff>0</xdr:colOff>
                    <xdr:row>256</xdr:row>
                    <xdr:rowOff>66675</xdr:rowOff>
                  </to>
                </anchor>
              </controlPr>
            </control>
          </mc:Choice>
        </mc:AlternateContent>
        <mc:AlternateContent xmlns:mc="http://schemas.openxmlformats.org/markup-compatibility/2006">
          <mc:Choice Requires="x14">
            <control shapeId="15756" r:id="rId356" name="Check Box 1420">
              <controlPr defaultSize="0" autoFill="0" autoLine="0" autoPict="0">
                <anchor moveWithCells="1">
                  <from>
                    <xdr:col>18</xdr:col>
                    <xdr:colOff>123825</xdr:colOff>
                    <xdr:row>255</xdr:row>
                    <xdr:rowOff>0</xdr:rowOff>
                  </from>
                  <to>
                    <xdr:col>21</xdr:col>
                    <xdr:colOff>0</xdr:colOff>
                    <xdr:row>256</xdr:row>
                    <xdr:rowOff>66675</xdr:rowOff>
                  </to>
                </anchor>
              </controlPr>
            </control>
          </mc:Choice>
        </mc:AlternateContent>
        <mc:AlternateContent xmlns:mc="http://schemas.openxmlformats.org/markup-compatibility/2006">
          <mc:Choice Requires="x14">
            <control shapeId="15757" r:id="rId357" name="Check Box 1421">
              <controlPr defaultSize="0" autoFill="0" autoLine="0" autoPict="0">
                <anchor moveWithCells="1">
                  <from>
                    <xdr:col>14</xdr:col>
                    <xdr:colOff>123825</xdr:colOff>
                    <xdr:row>255</xdr:row>
                    <xdr:rowOff>133350</xdr:rowOff>
                  </from>
                  <to>
                    <xdr:col>17</xdr:col>
                    <xdr:colOff>0</xdr:colOff>
                    <xdr:row>257</xdr:row>
                    <xdr:rowOff>47625</xdr:rowOff>
                  </to>
                </anchor>
              </controlPr>
            </control>
          </mc:Choice>
        </mc:AlternateContent>
        <mc:AlternateContent xmlns:mc="http://schemas.openxmlformats.org/markup-compatibility/2006">
          <mc:Choice Requires="x14">
            <control shapeId="15758" r:id="rId358" name="Check Box 1422">
              <controlPr defaultSize="0" autoFill="0" autoLine="0" autoPict="0">
                <anchor moveWithCells="1">
                  <from>
                    <xdr:col>14</xdr:col>
                    <xdr:colOff>123825</xdr:colOff>
                    <xdr:row>259</xdr:row>
                    <xdr:rowOff>0</xdr:rowOff>
                  </from>
                  <to>
                    <xdr:col>17</xdr:col>
                    <xdr:colOff>0</xdr:colOff>
                    <xdr:row>260</xdr:row>
                    <xdr:rowOff>66675</xdr:rowOff>
                  </to>
                </anchor>
              </controlPr>
            </control>
          </mc:Choice>
        </mc:AlternateContent>
        <mc:AlternateContent xmlns:mc="http://schemas.openxmlformats.org/markup-compatibility/2006">
          <mc:Choice Requires="x14">
            <control shapeId="15759" r:id="rId359" name="Check Box 1423">
              <controlPr defaultSize="0" autoFill="0" autoLine="0" autoPict="0">
                <anchor moveWithCells="1">
                  <from>
                    <xdr:col>18</xdr:col>
                    <xdr:colOff>123825</xdr:colOff>
                    <xdr:row>259</xdr:row>
                    <xdr:rowOff>0</xdr:rowOff>
                  </from>
                  <to>
                    <xdr:col>21</xdr:col>
                    <xdr:colOff>0</xdr:colOff>
                    <xdr:row>260</xdr:row>
                    <xdr:rowOff>66675</xdr:rowOff>
                  </to>
                </anchor>
              </controlPr>
            </control>
          </mc:Choice>
        </mc:AlternateContent>
        <mc:AlternateContent xmlns:mc="http://schemas.openxmlformats.org/markup-compatibility/2006">
          <mc:Choice Requires="x14">
            <control shapeId="15760" r:id="rId360" name="Check Box 1424">
              <controlPr defaultSize="0" autoFill="0" autoLine="0" autoPict="0">
                <anchor moveWithCells="1">
                  <from>
                    <xdr:col>14</xdr:col>
                    <xdr:colOff>123825</xdr:colOff>
                    <xdr:row>259</xdr:row>
                    <xdr:rowOff>133350</xdr:rowOff>
                  </from>
                  <to>
                    <xdr:col>17</xdr:col>
                    <xdr:colOff>0</xdr:colOff>
                    <xdr:row>261</xdr:row>
                    <xdr:rowOff>47625</xdr:rowOff>
                  </to>
                </anchor>
              </controlPr>
            </control>
          </mc:Choice>
        </mc:AlternateContent>
        <mc:AlternateContent xmlns:mc="http://schemas.openxmlformats.org/markup-compatibility/2006">
          <mc:Choice Requires="x14">
            <control shapeId="15761" r:id="rId361" name="Check Box 1425">
              <controlPr defaultSize="0" autoFill="0" autoLine="0" autoPict="0">
                <anchor moveWithCells="1">
                  <from>
                    <xdr:col>46</xdr:col>
                    <xdr:colOff>104775</xdr:colOff>
                    <xdr:row>517</xdr:row>
                    <xdr:rowOff>114300</xdr:rowOff>
                  </from>
                  <to>
                    <xdr:col>48</xdr:col>
                    <xdr:colOff>123825</xdr:colOff>
                    <xdr:row>519</xdr:row>
                    <xdr:rowOff>28575</xdr:rowOff>
                  </to>
                </anchor>
              </controlPr>
            </control>
          </mc:Choice>
        </mc:AlternateContent>
        <mc:AlternateContent xmlns:mc="http://schemas.openxmlformats.org/markup-compatibility/2006">
          <mc:Choice Requires="x14">
            <control shapeId="15762" r:id="rId362" name="Check Box 1426">
              <controlPr defaultSize="0" autoFill="0" autoLine="0" autoPict="0">
                <anchor moveWithCells="1">
                  <from>
                    <xdr:col>49</xdr:col>
                    <xdr:colOff>114300</xdr:colOff>
                    <xdr:row>517</xdr:row>
                    <xdr:rowOff>114300</xdr:rowOff>
                  </from>
                  <to>
                    <xdr:col>51</xdr:col>
                    <xdr:colOff>133350</xdr:colOff>
                    <xdr:row>519</xdr:row>
                    <xdr:rowOff>28575</xdr:rowOff>
                  </to>
                </anchor>
              </controlPr>
            </control>
          </mc:Choice>
        </mc:AlternateContent>
        <mc:AlternateContent xmlns:mc="http://schemas.openxmlformats.org/markup-compatibility/2006">
          <mc:Choice Requires="x14">
            <control shapeId="15763" r:id="rId363" name="Check Box 1427">
              <controlPr defaultSize="0" autoFill="0" autoLine="0" autoPict="0">
                <anchor moveWithCells="1">
                  <from>
                    <xdr:col>46</xdr:col>
                    <xdr:colOff>114300</xdr:colOff>
                    <xdr:row>518</xdr:row>
                    <xdr:rowOff>123825</xdr:rowOff>
                  </from>
                  <to>
                    <xdr:col>48</xdr:col>
                    <xdr:colOff>133350</xdr:colOff>
                    <xdr:row>520</xdr:row>
                    <xdr:rowOff>38100</xdr:rowOff>
                  </to>
                </anchor>
              </controlPr>
            </control>
          </mc:Choice>
        </mc:AlternateContent>
        <mc:AlternateContent xmlns:mc="http://schemas.openxmlformats.org/markup-compatibility/2006">
          <mc:Choice Requires="x14">
            <control shapeId="15764" r:id="rId364" name="Check Box 1428">
              <controlPr defaultSize="0" autoFill="0" autoLine="0" autoPict="0">
                <anchor moveWithCells="1">
                  <from>
                    <xdr:col>49</xdr:col>
                    <xdr:colOff>114300</xdr:colOff>
                    <xdr:row>518</xdr:row>
                    <xdr:rowOff>123825</xdr:rowOff>
                  </from>
                  <to>
                    <xdr:col>51</xdr:col>
                    <xdr:colOff>133350</xdr:colOff>
                    <xdr:row>520</xdr:row>
                    <xdr:rowOff>38100</xdr:rowOff>
                  </to>
                </anchor>
              </controlPr>
            </control>
          </mc:Choice>
        </mc:AlternateContent>
        <mc:AlternateContent xmlns:mc="http://schemas.openxmlformats.org/markup-compatibility/2006">
          <mc:Choice Requires="x14">
            <control shapeId="15765" r:id="rId365" name="Check Box 1429">
              <controlPr defaultSize="0" autoFill="0" autoLine="0" autoPict="0">
                <anchor moveWithCells="1">
                  <from>
                    <xdr:col>46</xdr:col>
                    <xdr:colOff>114300</xdr:colOff>
                    <xdr:row>519</xdr:row>
                    <xdr:rowOff>123825</xdr:rowOff>
                  </from>
                  <to>
                    <xdr:col>48</xdr:col>
                    <xdr:colOff>133350</xdr:colOff>
                    <xdr:row>521</xdr:row>
                    <xdr:rowOff>38100</xdr:rowOff>
                  </to>
                </anchor>
              </controlPr>
            </control>
          </mc:Choice>
        </mc:AlternateContent>
        <mc:AlternateContent xmlns:mc="http://schemas.openxmlformats.org/markup-compatibility/2006">
          <mc:Choice Requires="x14">
            <control shapeId="15766" r:id="rId366" name="Check Box 1430">
              <controlPr defaultSize="0" autoFill="0" autoLine="0" autoPict="0">
                <anchor moveWithCells="1">
                  <from>
                    <xdr:col>49</xdr:col>
                    <xdr:colOff>114300</xdr:colOff>
                    <xdr:row>519</xdr:row>
                    <xdr:rowOff>123825</xdr:rowOff>
                  </from>
                  <to>
                    <xdr:col>51</xdr:col>
                    <xdr:colOff>133350</xdr:colOff>
                    <xdr:row>521</xdr:row>
                    <xdr:rowOff>38100</xdr:rowOff>
                  </to>
                </anchor>
              </controlPr>
            </control>
          </mc:Choice>
        </mc:AlternateContent>
        <mc:AlternateContent xmlns:mc="http://schemas.openxmlformats.org/markup-compatibility/2006">
          <mc:Choice Requires="x14">
            <control shapeId="15767" r:id="rId367" name="Check Box 1431">
              <controlPr defaultSize="0" autoFill="0" autoLine="0" autoPict="0">
                <anchor moveWithCells="1">
                  <from>
                    <xdr:col>46</xdr:col>
                    <xdr:colOff>114300</xdr:colOff>
                    <xdr:row>520</xdr:row>
                    <xdr:rowOff>123825</xdr:rowOff>
                  </from>
                  <to>
                    <xdr:col>48</xdr:col>
                    <xdr:colOff>133350</xdr:colOff>
                    <xdr:row>522</xdr:row>
                    <xdr:rowOff>38100</xdr:rowOff>
                  </to>
                </anchor>
              </controlPr>
            </control>
          </mc:Choice>
        </mc:AlternateContent>
        <mc:AlternateContent xmlns:mc="http://schemas.openxmlformats.org/markup-compatibility/2006">
          <mc:Choice Requires="x14">
            <control shapeId="15768" r:id="rId368" name="Check Box 1432">
              <controlPr defaultSize="0" autoFill="0" autoLine="0" autoPict="0">
                <anchor moveWithCells="1">
                  <from>
                    <xdr:col>49</xdr:col>
                    <xdr:colOff>114300</xdr:colOff>
                    <xdr:row>520</xdr:row>
                    <xdr:rowOff>123825</xdr:rowOff>
                  </from>
                  <to>
                    <xdr:col>51</xdr:col>
                    <xdr:colOff>133350</xdr:colOff>
                    <xdr:row>522</xdr:row>
                    <xdr:rowOff>38100</xdr:rowOff>
                  </to>
                </anchor>
              </controlPr>
            </control>
          </mc:Choice>
        </mc:AlternateContent>
        <mc:AlternateContent xmlns:mc="http://schemas.openxmlformats.org/markup-compatibility/2006">
          <mc:Choice Requires="x14">
            <control shapeId="15769" r:id="rId369" name="Check Box 1433">
              <controlPr defaultSize="0" autoFill="0" autoLine="0" autoPict="0">
                <anchor moveWithCells="1">
                  <from>
                    <xdr:col>14</xdr:col>
                    <xdr:colOff>123825</xdr:colOff>
                    <xdr:row>138</xdr:row>
                    <xdr:rowOff>133350</xdr:rowOff>
                  </from>
                  <to>
                    <xdr:col>17</xdr:col>
                    <xdr:colOff>0</xdr:colOff>
                    <xdr:row>140</xdr:row>
                    <xdr:rowOff>47625</xdr:rowOff>
                  </to>
                </anchor>
              </controlPr>
            </control>
          </mc:Choice>
        </mc:AlternateContent>
        <mc:AlternateContent xmlns:mc="http://schemas.openxmlformats.org/markup-compatibility/2006">
          <mc:Choice Requires="x14">
            <control shapeId="15770" r:id="rId370" name="Check Box 1434">
              <controlPr defaultSize="0" autoFill="0" autoLine="0" autoPict="0">
                <anchor moveWithCells="1">
                  <from>
                    <xdr:col>14</xdr:col>
                    <xdr:colOff>123825</xdr:colOff>
                    <xdr:row>893</xdr:row>
                    <xdr:rowOff>95250</xdr:rowOff>
                  </from>
                  <to>
                    <xdr:col>16</xdr:col>
                    <xdr:colOff>85725</xdr:colOff>
                    <xdr:row>895</xdr:row>
                    <xdr:rowOff>95250</xdr:rowOff>
                  </to>
                </anchor>
              </controlPr>
            </control>
          </mc:Choice>
        </mc:AlternateContent>
        <mc:AlternateContent xmlns:mc="http://schemas.openxmlformats.org/markup-compatibility/2006">
          <mc:Choice Requires="x14">
            <control shapeId="15771" r:id="rId371" name="Check Box 1435">
              <controlPr defaultSize="0" autoFill="0" autoLine="0" autoPict="0">
                <anchor moveWithCells="1">
                  <from>
                    <xdr:col>18</xdr:col>
                    <xdr:colOff>133350</xdr:colOff>
                    <xdr:row>893</xdr:row>
                    <xdr:rowOff>142875</xdr:rowOff>
                  </from>
                  <to>
                    <xdr:col>20</xdr:col>
                    <xdr:colOff>114300</xdr:colOff>
                    <xdr:row>895</xdr:row>
                    <xdr:rowOff>28575</xdr:rowOff>
                  </to>
                </anchor>
              </controlPr>
            </control>
          </mc:Choice>
        </mc:AlternateContent>
        <mc:AlternateContent xmlns:mc="http://schemas.openxmlformats.org/markup-compatibility/2006">
          <mc:Choice Requires="x14">
            <control shapeId="15772" r:id="rId372" name="Check Box 1436">
              <controlPr defaultSize="0" autoFill="0" autoLine="0" autoPict="0">
                <anchor moveWithCells="1">
                  <from>
                    <xdr:col>14</xdr:col>
                    <xdr:colOff>123825</xdr:colOff>
                    <xdr:row>1028</xdr:row>
                    <xdr:rowOff>123825</xdr:rowOff>
                  </from>
                  <to>
                    <xdr:col>17</xdr:col>
                    <xdr:colOff>0</xdr:colOff>
                    <xdr:row>1030</xdr:row>
                    <xdr:rowOff>38100</xdr:rowOff>
                  </to>
                </anchor>
              </controlPr>
            </control>
          </mc:Choice>
        </mc:AlternateContent>
        <mc:AlternateContent xmlns:mc="http://schemas.openxmlformats.org/markup-compatibility/2006">
          <mc:Choice Requires="x14">
            <control shapeId="15773" r:id="rId373" name="Check Box 1437">
              <controlPr defaultSize="0" autoFill="0" autoLine="0" autoPict="0">
                <anchor moveWithCells="1">
                  <from>
                    <xdr:col>18</xdr:col>
                    <xdr:colOff>123825</xdr:colOff>
                    <xdr:row>1028</xdr:row>
                    <xdr:rowOff>123825</xdr:rowOff>
                  </from>
                  <to>
                    <xdr:col>21</xdr:col>
                    <xdr:colOff>0</xdr:colOff>
                    <xdr:row>1030</xdr:row>
                    <xdr:rowOff>38100</xdr:rowOff>
                  </to>
                </anchor>
              </controlPr>
            </control>
          </mc:Choice>
        </mc:AlternateContent>
        <mc:AlternateContent xmlns:mc="http://schemas.openxmlformats.org/markup-compatibility/2006">
          <mc:Choice Requires="x14">
            <control shapeId="15774" r:id="rId374" name="Check Box 1438">
              <controlPr defaultSize="0" autoFill="0" autoLine="0" autoPict="0">
                <anchor moveWithCells="1">
                  <from>
                    <xdr:col>14</xdr:col>
                    <xdr:colOff>123825</xdr:colOff>
                    <xdr:row>1029</xdr:row>
                    <xdr:rowOff>133350</xdr:rowOff>
                  </from>
                  <to>
                    <xdr:col>17</xdr:col>
                    <xdr:colOff>0</xdr:colOff>
                    <xdr:row>1031</xdr:row>
                    <xdr:rowOff>47625</xdr:rowOff>
                  </to>
                </anchor>
              </controlPr>
            </control>
          </mc:Choice>
        </mc:AlternateContent>
        <mc:AlternateContent xmlns:mc="http://schemas.openxmlformats.org/markup-compatibility/2006">
          <mc:Choice Requires="x14">
            <control shapeId="15775" r:id="rId375" name="Check Box 1439">
              <controlPr defaultSize="0" autoFill="0" autoLine="0" autoPict="0">
                <anchor moveWithCells="1">
                  <from>
                    <xdr:col>14</xdr:col>
                    <xdr:colOff>123825</xdr:colOff>
                    <xdr:row>68</xdr:row>
                    <xdr:rowOff>123825</xdr:rowOff>
                  </from>
                  <to>
                    <xdr:col>17</xdr:col>
                    <xdr:colOff>0</xdr:colOff>
                    <xdr:row>70</xdr:row>
                    <xdr:rowOff>38100</xdr:rowOff>
                  </to>
                </anchor>
              </controlPr>
            </control>
          </mc:Choice>
        </mc:AlternateContent>
        <mc:AlternateContent xmlns:mc="http://schemas.openxmlformats.org/markup-compatibility/2006">
          <mc:Choice Requires="x14">
            <control shapeId="15776" r:id="rId376" name="Check Box 1440">
              <controlPr defaultSize="0" autoFill="0" autoLine="0" autoPict="0">
                <anchor moveWithCells="1">
                  <from>
                    <xdr:col>18</xdr:col>
                    <xdr:colOff>123825</xdr:colOff>
                    <xdr:row>68</xdr:row>
                    <xdr:rowOff>123825</xdr:rowOff>
                  </from>
                  <to>
                    <xdr:col>21</xdr:col>
                    <xdr:colOff>0</xdr:colOff>
                    <xdr:row>70</xdr:row>
                    <xdr:rowOff>38100</xdr:rowOff>
                  </to>
                </anchor>
              </controlPr>
            </control>
          </mc:Choice>
        </mc:AlternateContent>
        <mc:AlternateContent xmlns:mc="http://schemas.openxmlformats.org/markup-compatibility/2006">
          <mc:Choice Requires="x14">
            <control shapeId="15777" r:id="rId377" name="Check Box 1441">
              <controlPr defaultSize="0" autoFill="0" autoLine="0" autoPict="0">
                <anchor moveWithCells="1">
                  <from>
                    <xdr:col>38</xdr:col>
                    <xdr:colOff>123825</xdr:colOff>
                    <xdr:row>693</xdr:row>
                    <xdr:rowOff>123825</xdr:rowOff>
                  </from>
                  <to>
                    <xdr:col>41</xdr:col>
                    <xdr:colOff>0</xdr:colOff>
                    <xdr:row>695</xdr:row>
                    <xdr:rowOff>38100</xdr:rowOff>
                  </to>
                </anchor>
              </controlPr>
            </control>
          </mc:Choice>
        </mc:AlternateContent>
        <mc:AlternateContent xmlns:mc="http://schemas.openxmlformats.org/markup-compatibility/2006">
          <mc:Choice Requires="x14">
            <control shapeId="15778" r:id="rId378" name="Check Box 1442">
              <controlPr defaultSize="0" autoFill="0" autoLine="0" autoPict="0">
                <anchor moveWithCells="1">
                  <from>
                    <xdr:col>43</xdr:col>
                    <xdr:colOff>123825</xdr:colOff>
                    <xdr:row>693</xdr:row>
                    <xdr:rowOff>123825</xdr:rowOff>
                  </from>
                  <to>
                    <xdr:col>46</xdr:col>
                    <xdr:colOff>0</xdr:colOff>
                    <xdr:row>695</xdr:row>
                    <xdr:rowOff>38100</xdr:rowOff>
                  </to>
                </anchor>
              </controlPr>
            </control>
          </mc:Choice>
        </mc:AlternateContent>
        <mc:AlternateContent xmlns:mc="http://schemas.openxmlformats.org/markup-compatibility/2006">
          <mc:Choice Requires="x14">
            <control shapeId="15779" r:id="rId379" name="Check Box 1443">
              <controlPr defaultSize="0" autoFill="0" autoLine="0" autoPict="0">
                <anchor moveWithCells="1">
                  <from>
                    <xdr:col>38</xdr:col>
                    <xdr:colOff>123825</xdr:colOff>
                    <xdr:row>694</xdr:row>
                    <xdr:rowOff>123825</xdr:rowOff>
                  </from>
                  <to>
                    <xdr:col>41</xdr:col>
                    <xdr:colOff>0</xdr:colOff>
                    <xdr:row>696</xdr:row>
                    <xdr:rowOff>38100</xdr:rowOff>
                  </to>
                </anchor>
              </controlPr>
            </control>
          </mc:Choice>
        </mc:AlternateContent>
        <mc:AlternateContent xmlns:mc="http://schemas.openxmlformats.org/markup-compatibility/2006">
          <mc:Choice Requires="x14">
            <control shapeId="15780" r:id="rId380" name="Check Box 1444">
              <controlPr defaultSize="0" autoFill="0" autoLine="0" autoPict="0">
                <anchor moveWithCells="1">
                  <from>
                    <xdr:col>43</xdr:col>
                    <xdr:colOff>123825</xdr:colOff>
                    <xdr:row>694</xdr:row>
                    <xdr:rowOff>123825</xdr:rowOff>
                  </from>
                  <to>
                    <xdr:col>46</xdr:col>
                    <xdr:colOff>0</xdr:colOff>
                    <xdr:row>696</xdr:row>
                    <xdr:rowOff>38100</xdr:rowOff>
                  </to>
                </anchor>
              </controlPr>
            </control>
          </mc:Choice>
        </mc:AlternateContent>
        <mc:AlternateContent xmlns:mc="http://schemas.openxmlformats.org/markup-compatibility/2006">
          <mc:Choice Requires="x14">
            <control shapeId="15781" r:id="rId381" name="Check Box 1445">
              <controlPr defaultSize="0" autoFill="0" autoLine="0" autoPict="0">
                <anchor moveWithCells="1">
                  <from>
                    <xdr:col>38</xdr:col>
                    <xdr:colOff>123825</xdr:colOff>
                    <xdr:row>695</xdr:row>
                    <xdr:rowOff>123825</xdr:rowOff>
                  </from>
                  <to>
                    <xdr:col>41</xdr:col>
                    <xdr:colOff>0</xdr:colOff>
                    <xdr:row>697</xdr:row>
                    <xdr:rowOff>38100</xdr:rowOff>
                  </to>
                </anchor>
              </controlPr>
            </control>
          </mc:Choice>
        </mc:AlternateContent>
        <mc:AlternateContent xmlns:mc="http://schemas.openxmlformats.org/markup-compatibility/2006">
          <mc:Choice Requires="x14">
            <control shapeId="15782" r:id="rId382" name="Check Box 1446">
              <controlPr defaultSize="0" autoFill="0" autoLine="0" autoPict="0">
                <anchor moveWithCells="1">
                  <from>
                    <xdr:col>43</xdr:col>
                    <xdr:colOff>123825</xdr:colOff>
                    <xdr:row>695</xdr:row>
                    <xdr:rowOff>123825</xdr:rowOff>
                  </from>
                  <to>
                    <xdr:col>46</xdr:col>
                    <xdr:colOff>0</xdr:colOff>
                    <xdr:row>697</xdr:row>
                    <xdr:rowOff>38100</xdr:rowOff>
                  </to>
                </anchor>
              </controlPr>
            </control>
          </mc:Choice>
        </mc:AlternateContent>
        <mc:AlternateContent xmlns:mc="http://schemas.openxmlformats.org/markup-compatibility/2006">
          <mc:Choice Requires="x14">
            <control shapeId="15783" r:id="rId383" name="Check Box 1447">
              <controlPr defaultSize="0" autoFill="0" autoLine="0" autoPict="0">
                <anchor moveWithCells="1">
                  <from>
                    <xdr:col>38</xdr:col>
                    <xdr:colOff>123825</xdr:colOff>
                    <xdr:row>696</xdr:row>
                    <xdr:rowOff>123825</xdr:rowOff>
                  </from>
                  <to>
                    <xdr:col>41</xdr:col>
                    <xdr:colOff>0</xdr:colOff>
                    <xdr:row>698</xdr:row>
                    <xdr:rowOff>38100</xdr:rowOff>
                  </to>
                </anchor>
              </controlPr>
            </control>
          </mc:Choice>
        </mc:AlternateContent>
        <mc:AlternateContent xmlns:mc="http://schemas.openxmlformats.org/markup-compatibility/2006">
          <mc:Choice Requires="x14">
            <control shapeId="15784" r:id="rId384" name="Check Box 1448">
              <controlPr defaultSize="0" autoFill="0" autoLine="0" autoPict="0">
                <anchor moveWithCells="1">
                  <from>
                    <xdr:col>43</xdr:col>
                    <xdr:colOff>123825</xdr:colOff>
                    <xdr:row>696</xdr:row>
                    <xdr:rowOff>123825</xdr:rowOff>
                  </from>
                  <to>
                    <xdr:col>46</xdr:col>
                    <xdr:colOff>0</xdr:colOff>
                    <xdr:row>698</xdr:row>
                    <xdr:rowOff>38100</xdr:rowOff>
                  </to>
                </anchor>
              </controlPr>
            </control>
          </mc:Choice>
        </mc:AlternateContent>
        <mc:AlternateContent xmlns:mc="http://schemas.openxmlformats.org/markup-compatibility/2006">
          <mc:Choice Requires="x14">
            <control shapeId="15785" r:id="rId385" name="Check Box 1449">
              <controlPr defaultSize="0" autoFill="0" autoLine="0" autoPict="0">
                <anchor moveWithCells="1">
                  <from>
                    <xdr:col>44</xdr:col>
                    <xdr:colOff>114300</xdr:colOff>
                    <xdr:row>227</xdr:row>
                    <xdr:rowOff>47625</xdr:rowOff>
                  </from>
                  <to>
                    <xdr:col>46</xdr:col>
                    <xdr:colOff>133350</xdr:colOff>
                    <xdr:row>228</xdr:row>
                    <xdr:rowOff>114300</xdr:rowOff>
                  </to>
                </anchor>
              </controlPr>
            </control>
          </mc:Choice>
        </mc:AlternateContent>
        <mc:AlternateContent xmlns:mc="http://schemas.openxmlformats.org/markup-compatibility/2006">
          <mc:Choice Requires="x14">
            <control shapeId="15786" r:id="rId386" name="Check Box 1450">
              <controlPr defaultSize="0" autoFill="0" autoLine="0" autoPict="0">
                <anchor moveWithCells="1">
                  <from>
                    <xdr:col>47</xdr:col>
                    <xdr:colOff>114300</xdr:colOff>
                    <xdr:row>227</xdr:row>
                    <xdr:rowOff>47625</xdr:rowOff>
                  </from>
                  <to>
                    <xdr:col>49</xdr:col>
                    <xdr:colOff>133350</xdr:colOff>
                    <xdr:row>228</xdr:row>
                    <xdr:rowOff>114300</xdr:rowOff>
                  </to>
                </anchor>
              </controlPr>
            </control>
          </mc:Choice>
        </mc:AlternateContent>
        <mc:AlternateContent xmlns:mc="http://schemas.openxmlformats.org/markup-compatibility/2006">
          <mc:Choice Requires="x14">
            <control shapeId="15787" r:id="rId387" name="Check Box 1451">
              <controlPr defaultSize="0" autoFill="0" autoLine="0" autoPict="0">
                <anchor moveWithCells="1">
                  <from>
                    <xdr:col>44</xdr:col>
                    <xdr:colOff>114300</xdr:colOff>
                    <xdr:row>249</xdr:row>
                    <xdr:rowOff>47625</xdr:rowOff>
                  </from>
                  <to>
                    <xdr:col>46</xdr:col>
                    <xdr:colOff>133350</xdr:colOff>
                    <xdr:row>250</xdr:row>
                    <xdr:rowOff>114300</xdr:rowOff>
                  </to>
                </anchor>
              </controlPr>
            </control>
          </mc:Choice>
        </mc:AlternateContent>
        <mc:AlternateContent xmlns:mc="http://schemas.openxmlformats.org/markup-compatibility/2006">
          <mc:Choice Requires="x14">
            <control shapeId="15788" r:id="rId388" name="Check Box 1452">
              <controlPr defaultSize="0" autoFill="0" autoLine="0" autoPict="0">
                <anchor moveWithCells="1">
                  <from>
                    <xdr:col>47</xdr:col>
                    <xdr:colOff>114300</xdr:colOff>
                    <xdr:row>249</xdr:row>
                    <xdr:rowOff>47625</xdr:rowOff>
                  </from>
                  <to>
                    <xdr:col>49</xdr:col>
                    <xdr:colOff>133350</xdr:colOff>
                    <xdr:row>250</xdr:row>
                    <xdr:rowOff>114300</xdr:rowOff>
                  </to>
                </anchor>
              </controlPr>
            </control>
          </mc:Choice>
        </mc:AlternateContent>
        <mc:AlternateContent xmlns:mc="http://schemas.openxmlformats.org/markup-compatibility/2006">
          <mc:Choice Requires="x14">
            <control shapeId="15789" r:id="rId389" name="Check Box 1453">
              <controlPr defaultSize="0" autoFill="0" autoLine="0" autoPict="0">
                <anchor moveWithCells="1">
                  <from>
                    <xdr:col>34</xdr:col>
                    <xdr:colOff>114300</xdr:colOff>
                    <xdr:row>839</xdr:row>
                    <xdr:rowOff>123825</xdr:rowOff>
                  </from>
                  <to>
                    <xdr:col>36</xdr:col>
                    <xdr:colOff>133350</xdr:colOff>
                    <xdr:row>841</xdr:row>
                    <xdr:rowOff>38100</xdr:rowOff>
                  </to>
                </anchor>
              </controlPr>
            </control>
          </mc:Choice>
        </mc:AlternateContent>
        <mc:AlternateContent xmlns:mc="http://schemas.openxmlformats.org/markup-compatibility/2006">
          <mc:Choice Requires="x14">
            <control shapeId="15790" r:id="rId390" name="Check Box 1454">
              <controlPr defaultSize="0" autoFill="0" autoLine="0" autoPict="0">
                <anchor moveWithCells="1">
                  <from>
                    <xdr:col>50</xdr:col>
                    <xdr:colOff>114300</xdr:colOff>
                    <xdr:row>839</xdr:row>
                    <xdr:rowOff>123825</xdr:rowOff>
                  </from>
                  <to>
                    <xdr:col>52</xdr:col>
                    <xdr:colOff>133350</xdr:colOff>
                    <xdr:row>841</xdr:row>
                    <xdr:rowOff>38100</xdr:rowOff>
                  </to>
                </anchor>
              </controlPr>
            </control>
          </mc:Choice>
        </mc:AlternateContent>
        <mc:AlternateContent xmlns:mc="http://schemas.openxmlformats.org/markup-compatibility/2006">
          <mc:Choice Requires="x14">
            <control shapeId="15791" r:id="rId391" name="Check Box 1455">
              <controlPr defaultSize="0" autoFill="0" autoLine="0" autoPict="0">
                <anchor moveWithCells="1">
                  <from>
                    <xdr:col>34</xdr:col>
                    <xdr:colOff>114300</xdr:colOff>
                    <xdr:row>840</xdr:row>
                    <xdr:rowOff>123825</xdr:rowOff>
                  </from>
                  <to>
                    <xdr:col>36</xdr:col>
                    <xdr:colOff>133350</xdr:colOff>
                    <xdr:row>842</xdr:row>
                    <xdr:rowOff>38100</xdr:rowOff>
                  </to>
                </anchor>
              </controlPr>
            </control>
          </mc:Choice>
        </mc:AlternateContent>
        <mc:AlternateContent xmlns:mc="http://schemas.openxmlformats.org/markup-compatibility/2006">
          <mc:Choice Requires="x14">
            <control shapeId="15792" r:id="rId392" name="Check Box 1456">
              <controlPr defaultSize="0" autoFill="0" autoLine="0" autoPict="0">
                <anchor moveWithCells="1">
                  <from>
                    <xdr:col>34</xdr:col>
                    <xdr:colOff>114300</xdr:colOff>
                    <xdr:row>841</xdr:row>
                    <xdr:rowOff>123825</xdr:rowOff>
                  </from>
                  <to>
                    <xdr:col>36</xdr:col>
                    <xdr:colOff>133350</xdr:colOff>
                    <xdr:row>843</xdr:row>
                    <xdr:rowOff>38100</xdr:rowOff>
                  </to>
                </anchor>
              </controlPr>
            </control>
          </mc:Choice>
        </mc:AlternateContent>
        <mc:AlternateContent xmlns:mc="http://schemas.openxmlformats.org/markup-compatibility/2006">
          <mc:Choice Requires="x14">
            <control shapeId="15793" r:id="rId393" name="Check Box 1457">
              <controlPr defaultSize="0" autoFill="0" autoLine="0" autoPict="0">
                <anchor moveWithCells="1">
                  <from>
                    <xdr:col>50</xdr:col>
                    <xdr:colOff>114300</xdr:colOff>
                    <xdr:row>841</xdr:row>
                    <xdr:rowOff>123825</xdr:rowOff>
                  </from>
                  <to>
                    <xdr:col>52</xdr:col>
                    <xdr:colOff>133350</xdr:colOff>
                    <xdr:row>843</xdr:row>
                    <xdr:rowOff>38100</xdr:rowOff>
                  </to>
                </anchor>
              </controlPr>
            </control>
          </mc:Choice>
        </mc:AlternateContent>
        <mc:AlternateContent xmlns:mc="http://schemas.openxmlformats.org/markup-compatibility/2006">
          <mc:Choice Requires="x14">
            <control shapeId="15794" r:id="rId394" name="Check Box 1458">
              <controlPr defaultSize="0" autoFill="0" autoLine="0" autoPict="0">
                <anchor moveWithCells="1">
                  <from>
                    <xdr:col>34</xdr:col>
                    <xdr:colOff>114300</xdr:colOff>
                    <xdr:row>842</xdr:row>
                    <xdr:rowOff>123825</xdr:rowOff>
                  </from>
                  <to>
                    <xdr:col>36</xdr:col>
                    <xdr:colOff>133350</xdr:colOff>
                    <xdr:row>844</xdr:row>
                    <xdr:rowOff>38100</xdr:rowOff>
                  </to>
                </anchor>
              </controlPr>
            </control>
          </mc:Choice>
        </mc:AlternateContent>
        <mc:AlternateContent xmlns:mc="http://schemas.openxmlformats.org/markup-compatibility/2006">
          <mc:Choice Requires="x14">
            <control shapeId="15795" r:id="rId395" name="Check Box 1459">
              <controlPr defaultSize="0" autoFill="0" autoLine="0" autoPict="0">
                <anchor moveWithCells="1">
                  <from>
                    <xdr:col>50</xdr:col>
                    <xdr:colOff>114300</xdr:colOff>
                    <xdr:row>842</xdr:row>
                    <xdr:rowOff>123825</xdr:rowOff>
                  </from>
                  <to>
                    <xdr:col>52</xdr:col>
                    <xdr:colOff>133350</xdr:colOff>
                    <xdr:row>844</xdr:row>
                    <xdr:rowOff>38100</xdr:rowOff>
                  </to>
                </anchor>
              </controlPr>
            </control>
          </mc:Choice>
        </mc:AlternateContent>
        <mc:AlternateContent xmlns:mc="http://schemas.openxmlformats.org/markup-compatibility/2006">
          <mc:Choice Requires="x14">
            <control shapeId="15796" r:id="rId396" name="Check Box 1460">
              <controlPr defaultSize="0" autoFill="0" autoLine="0" autoPict="0">
                <anchor moveWithCells="1">
                  <from>
                    <xdr:col>50</xdr:col>
                    <xdr:colOff>114300</xdr:colOff>
                    <xdr:row>840</xdr:row>
                    <xdr:rowOff>123825</xdr:rowOff>
                  </from>
                  <to>
                    <xdr:col>52</xdr:col>
                    <xdr:colOff>133350</xdr:colOff>
                    <xdr:row>842</xdr:row>
                    <xdr:rowOff>38100</xdr:rowOff>
                  </to>
                </anchor>
              </controlPr>
            </control>
          </mc:Choice>
        </mc:AlternateContent>
        <mc:AlternateContent xmlns:mc="http://schemas.openxmlformats.org/markup-compatibility/2006">
          <mc:Choice Requires="x14">
            <control shapeId="15797" r:id="rId397" name="Check Box 1461">
              <controlPr defaultSize="0" autoFill="0" autoLine="0" autoPict="0">
                <anchor moveWithCells="1">
                  <from>
                    <xdr:col>34</xdr:col>
                    <xdr:colOff>114300</xdr:colOff>
                    <xdr:row>863</xdr:row>
                    <xdr:rowOff>123825</xdr:rowOff>
                  </from>
                  <to>
                    <xdr:col>36</xdr:col>
                    <xdr:colOff>133350</xdr:colOff>
                    <xdr:row>865</xdr:row>
                    <xdr:rowOff>38100</xdr:rowOff>
                  </to>
                </anchor>
              </controlPr>
            </control>
          </mc:Choice>
        </mc:AlternateContent>
        <mc:AlternateContent xmlns:mc="http://schemas.openxmlformats.org/markup-compatibility/2006">
          <mc:Choice Requires="x14">
            <control shapeId="15798" r:id="rId398" name="Check Box 1462">
              <controlPr defaultSize="0" autoFill="0" autoLine="0" autoPict="0">
                <anchor moveWithCells="1">
                  <from>
                    <xdr:col>50</xdr:col>
                    <xdr:colOff>114300</xdr:colOff>
                    <xdr:row>863</xdr:row>
                    <xdr:rowOff>123825</xdr:rowOff>
                  </from>
                  <to>
                    <xdr:col>52</xdr:col>
                    <xdr:colOff>133350</xdr:colOff>
                    <xdr:row>865</xdr:row>
                    <xdr:rowOff>38100</xdr:rowOff>
                  </to>
                </anchor>
              </controlPr>
            </control>
          </mc:Choice>
        </mc:AlternateContent>
        <mc:AlternateContent xmlns:mc="http://schemas.openxmlformats.org/markup-compatibility/2006">
          <mc:Choice Requires="x14">
            <control shapeId="15799" r:id="rId399" name="Check Box 1463">
              <controlPr defaultSize="0" autoFill="0" autoLine="0" autoPict="0">
                <anchor moveWithCells="1">
                  <from>
                    <xdr:col>14</xdr:col>
                    <xdr:colOff>123825</xdr:colOff>
                    <xdr:row>828</xdr:row>
                    <xdr:rowOff>123825</xdr:rowOff>
                  </from>
                  <to>
                    <xdr:col>17</xdr:col>
                    <xdr:colOff>0</xdr:colOff>
                    <xdr:row>830</xdr:row>
                    <xdr:rowOff>38100</xdr:rowOff>
                  </to>
                </anchor>
              </controlPr>
            </control>
          </mc:Choice>
        </mc:AlternateContent>
        <mc:AlternateContent xmlns:mc="http://schemas.openxmlformats.org/markup-compatibility/2006">
          <mc:Choice Requires="x14">
            <control shapeId="15800" r:id="rId400" name="Check Box 1464">
              <controlPr defaultSize="0" autoFill="0" autoLine="0" autoPict="0">
                <anchor moveWithCells="1">
                  <from>
                    <xdr:col>18</xdr:col>
                    <xdr:colOff>123825</xdr:colOff>
                    <xdr:row>828</xdr:row>
                    <xdr:rowOff>123825</xdr:rowOff>
                  </from>
                  <to>
                    <xdr:col>21</xdr:col>
                    <xdr:colOff>0</xdr:colOff>
                    <xdr:row>830</xdr:row>
                    <xdr:rowOff>38100</xdr:rowOff>
                  </to>
                </anchor>
              </controlPr>
            </control>
          </mc:Choice>
        </mc:AlternateContent>
        <mc:AlternateContent xmlns:mc="http://schemas.openxmlformats.org/markup-compatibility/2006">
          <mc:Choice Requires="x14">
            <control shapeId="15801" r:id="rId401" name="Check Box 1465">
              <controlPr defaultSize="0" autoFill="0" autoLine="0" autoPict="0">
                <anchor moveWithCells="1">
                  <from>
                    <xdr:col>14</xdr:col>
                    <xdr:colOff>123825</xdr:colOff>
                    <xdr:row>829</xdr:row>
                    <xdr:rowOff>133350</xdr:rowOff>
                  </from>
                  <to>
                    <xdr:col>17</xdr:col>
                    <xdr:colOff>0</xdr:colOff>
                    <xdr:row>831</xdr:row>
                    <xdr:rowOff>47625</xdr:rowOff>
                  </to>
                </anchor>
              </controlPr>
            </control>
          </mc:Choice>
        </mc:AlternateContent>
        <mc:AlternateContent xmlns:mc="http://schemas.openxmlformats.org/markup-compatibility/2006">
          <mc:Choice Requires="x14">
            <control shapeId="15802" r:id="rId402" name="Check Box 1466">
              <controlPr defaultSize="0" autoFill="0" autoLine="0" autoPict="0">
                <anchor moveWithCells="1">
                  <from>
                    <xdr:col>14</xdr:col>
                    <xdr:colOff>123825</xdr:colOff>
                    <xdr:row>835</xdr:row>
                    <xdr:rowOff>123825</xdr:rowOff>
                  </from>
                  <to>
                    <xdr:col>17</xdr:col>
                    <xdr:colOff>0</xdr:colOff>
                    <xdr:row>837</xdr:row>
                    <xdr:rowOff>38100</xdr:rowOff>
                  </to>
                </anchor>
              </controlPr>
            </control>
          </mc:Choice>
        </mc:AlternateContent>
        <mc:AlternateContent xmlns:mc="http://schemas.openxmlformats.org/markup-compatibility/2006">
          <mc:Choice Requires="x14">
            <control shapeId="15803" r:id="rId403" name="Check Box 1467">
              <controlPr defaultSize="0" autoFill="0" autoLine="0" autoPict="0">
                <anchor moveWithCells="1">
                  <from>
                    <xdr:col>18</xdr:col>
                    <xdr:colOff>123825</xdr:colOff>
                    <xdr:row>835</xdr:row>
                    <xdr:rowOff>123825</xdr:rowOff>
                  </from>
                  <to>
                    <xdr:col>21</xdr:col>
                    <xdr:colOff>0</xdr:colOff>
                    <xdr:row>837</xdr:row>
                    <xdr:rowOff>38100</xdr:rowOff>
                  </to>
                </anchor>
              </controlPr>
            </control>
          </mc:Choice>
        </mc:AlternateContent>
        <mc:AlternateContent xmlns:mc="http://schemas.openxmlformats.org/markup-compatibility/2006">
          <mc:Choice Requires="x14">
            <control shapeId="15804" r:id="rId404" name="Check Box 1468">
              <controlPr defaultSize="0" autoFill="0" autoLine="0" autoPict="0">
                <anchor moveWithCells="1">
                  <from>
                    <xdr:col>14</xdr:col>
                    <xdr:colOff>123825</xdr:colOff>
                    <xdr:row>836</xdr:row>
                    <xdr:rowOff>133350</xdr:rowOff>
                  </from>
                  <to>
                    <xdr:col>17</xdr:col>
                    <xdr:colOff>0</xdr:colOff>
                    <xdr:row>838</xdr:row>
                    <xdr:rowOff>47625</xdr:rowOff>
                  </to>
                </anchor>
              </controlPr>
            </control>
          </mc:Choice>
        </mc:AlternateContent>
        <mc:AlternateContent xmlns:mc="http://schemas.openxmlformats.org/markup-compatibility/2006">
          <mc:Choice Requires="x14">
            <control shapeId="15805" r:id="rId405" name="Check Box 1469">
              <controlPr defaultSize="0" autoFill="0" autoLine="0" autoPict="0">
                <anchor moveWithCells="1">
                  <from>
                    <xdr:col>14</xdr:col>
                    <xdr:colOff>123825</xdr:colOff>
                    <xdr:row>845</xdr:row>
                    <xdr:rowOff>0</xdr:rowOff>
                  </from>
                  <to>
                    <xdr:col>17</xdr:col>
                    <xdr:colOff>0</xdr:colOff>
                    <xdr:row>846</xdr:row>
                    <xdr:rowOff>66675</xdr:rowOff>
                  </to>
                </anchor>
              </controlPr>
            </control>
          </mc:Choice>
        </mc:AlternateContent>
        <mc:AlternateContent xmlns:mc="http://schemas.openxmlformats.org/markup-compatibility/2006">
          <mc:Choice Requires="x14">
            <control shapeId="15806" r:id="rId406" name="Check Box 1470">
              <controlPr defaultSize="0" autoFill="0" autoLine="0" autoPict="0">
                <anchor moveWithCells="1">
                  <from>
                    <xdr:col>18</xdr:col>
                    <xdr:colOff>123825</xdr:colOff>
                    <xdr:row>845</xdr:row>
                    <xdr:rowOff>0</xdr:rowOff>
                  </from>
                  <to>
                    <xdr:col>21</xdr:col>
                    <xdr:colOff>0</xdr:colOff>
                    <xdr:row>846</xdr:row>
                    <xdr:rowOff>66675</xdr:rowOff>
                  </to>
                </anchor>
              </controlPr>
            </control>
          </mc:Choice>
        </mc:AlternateContent>
        <mc:AlternateContent xmlns:mc="http://schemas.openxmlformats.org/markup-compatibility/2006">
          <mc:Choice Requires="x14">
            <control shapeId="15807" r:id="rId407" name="Check Box 1471">
              <controlPr defaultSize="0" autoFill="0" autoLine="0" autoPict="0">
                <anchor moveWithCells="1">
                  <from>
                    <xdr:col>14</xdr:col>
                    <xdr:colOff>123825</xdr:colOff>
                    <xdr:row>845</xdr:row>
                    <xdr:rowOff>133350</xdr:rowOff>
                  </from>
                  <to>
                    <xdr:col>17</xdr:col>
                    <xdr:colOff>0</xdr:colOff>
                    <xdr:row>847</xdr:row>
                    <xdr:rowOff>47625</xdr:rowOff>
                  </to>
                </anchor>
              </controlPr>
            </control>
          </mc:Choice>
        </mc:AlternateContent>
        <mc:AlternateContent xmlns:mc="http://schemas.openxmlformats.org/markup-compatibility/2006">
          <mc:Choice Requires="x14">
            <control shapeId="15808" r:id="rId408" name="Check Box 1472">
              <controlPr defaultSize="0" autoFill="0" autoLine="0" autoPict="0">
                <anchor moveWithCells="1">
                  <from>
                    <xdr:col>14</xdr:col>
                    <xdr:colOff>123825</xdr:colOff>
                    <xdr:row>62</xdr:row>
                    <xdr:rowOff>123825</xdr:rowOff>
                  </from>
                  <to>
                    <xdr:col>17</xdr:col>
                    <xdr:colOff>0</xdr:colOff>
                    <xdr:row>64</xdr:row>
                    <xdr:rowOff>38100</xdr:rowOff>
                  </to>
                </anchor>
              </controlPr>
            </control>
          </mc:Choice>
        </mc:AlternateContent>
        <mc:AlternateContent xmlns:mc="http://schemas.openxmlformats.org/markup-compatibility/2006">
          <mc:Choice Requires="x14">
            <control shapeId="15809" r:id="rId409" name="Check Box 1473">
              <controlPr defaultSize="0" autoFill="0" autoLine="0" autoPict="0">
                <anchor moveWithCells="1">
                  <from>
                    <xdr:col>18</xdr:col>
                    <xdr:colOff>123825</xdr:colOff>
                    <xdr:row>62</xdr:row>
                    <xdr:rowOff>123825</xdr:rowOff>
                  </from>
                  <to>
                    <xdr:col>21</xdr:col>
                    <xdr:colOff>0</xdr:colOff>
                    <xdr:row>64</xdr:row>
                    <xdr:rowOff>38100</xdr:rowOff>
                  </to>
                </anchor>
              </controlPr>
            </control>
          </mc:Choice>
        </mc:AlternateContent>
        <mc:AlternateContent xmlns:mc="http://schemas.openxmlformats.org/markup-compatibility/2006">
          <mc:Choice Requires="x14">
            <control shapeId="15814" r:id="rId410" name="Check Box 1478">
              <controlPr defaultSize="0" autoFill="0" autoLine="0" autoPict="0">
                <anchor moveWithCells="1">
                  <from>
                    <xdr:col>18</xdr:col>
                    <xdr:colOff>95250</xdr:colOff>
                    <xdr:row>1080</xdr:row>
                    <xdr:rowOff>133350</xdr:rowOff>
                  </from>
                  <to>
                    <xdr:col>20</xdr:col>
                    <xdr:colOff>114300</xdr:colOff>
                    <xdr:row>1082</xdr:row>
                    <xdr:rowOff>47625</xdr:rowOff>
                  </to>
                </anchor>
              </controlPr>
            </control>
          </mc:Choice>
        </mc:AlternateContent>
        <mc:AlternateContent xmlns:mc="http://schemas.openxmlformats.org/markup-compatibility/2006">
          <mc:Choice Requires="x14">
            <control shapeId="15815" r:id="rId411" name="Check Box 1479">
              <controlPr defaultSize="0" autoFill="0" autoLine="0" autoPict="0">
                <anchor moveWithCells="1">
                  <from>
                    <xdr:col>14</xdr:col>
                    <xdr:colOff>133350</xdr:colOff>
                    <xdr:row>1080</xdr:row>
                    <xdr:rowOff>123825</xdr:rowOff>
                  </from>
                  <to>
                    <xdr:col>17</xdr:col>
                    <xdr:colOff>9525</xdr:colOff>
                    <xdr:row>1082</xdr:row>
                    <xdr:rowOff>38100</xdr:rowOff>
                  </to>
                </anchor>
              </controlPr>
            </control>
          </mc:Choice>
        </mc:AlternateContent>
        <mc:AlternateContent xmlns:mc="http://schemas.openxmlformats.org/markup-compatibility/2006">
          <mc:Choice Requires="x14">
            <control shapeId="15816" r:id="rId412" name="Check Box 1480">
              <controlPr defaultSize="0" autoFill="0" autoLine="0" autoPict="0">
                <anchor moveWithCells="1">
                  <from>
                    <xdr:col>24</xdr:col>
                    <xdr:colOff>114300</xdr:colOff>
                    <xdr:row>1082</xdr:row>
                    <xdr:rowOff>114300</xdr:rowOff>
                  </from>
                  <to>
                    <xdr:col>26</xdr:col>
                    <xdr:colOff>57150</xdr:colOff>
                    <xdr:row>1084</xdr:row>
                    <xdr:rowOff>28575</xdr:rowOff>
                  </to>
                </anchor>
              </controlPr>
            </control>
          </mc:Choice>
        </mc:AlternateContent>
        <mc:AlternateContent xmlns:mc="http://schemas.openxmlformats.org/markup-compatibility/2006">
          <mc:Choice Requires="x14">
            <control shapeId="15817" r:id="rId413" name="Check Box 1481">
              <controlPr defaultSize="0" autoFill="0" autoLine="0" autoPict="0">
                <anchor moveWithCells="1">
                  <from>
                    <xdr:col>34</xdr:col>
                    <xdr:colOff>47625</xdr:colOff>
                    <xdr:row>1082</xdr:row>
                    <xdr:rowOff>123825</xdr:rowOff>
                  </from>
                  <to>
                    <xdr:col>36</xdr:col>
                    <xdr:colOff>66675</xdr:colOff>
                    <xdr:row>1084</xdr:row>
                    <xdr:rowOff>38100</xdr:rowOff>
                  </to>
                </anchor>
              </controlPr>
            </control>
          </mc:Choice>
        </mc:AlternateContent>
        <mc:AlternateContent xmlns:mc="http://schemas.openxmlformats.org/markup-compatibility/2006">
          <mc:Choice Requires="x14">
            <control shapeId="15827" r:id="rId414" name="Check Box 1491">
              <controlPr defaultSize="0" autoFill="0" autoLine="0" autoPict="0">
                <anchor moveWithCells="1">
                  <from>
                    <xdr:col>14</xdr:col>
                    <xdr:colOff>123825</xdr:colOff>
                    <xdr:row>272</xdr:row>
                    <xdr:rowOff>123825</xdr:rowOff>
                  </from>
                  <to>
                    <xdr:col>17</xdr:col>
                    <xdr:colOff>0</xdr:colOff>
                    <xdr:row>274</xdr:row>
                    <xdr:rowOff>38100</xdr:rowOff>
                  </to>
                </anchor>
              </controlPr>
            </control>
          </mc:Choice>
        </mc:AlternateContent>
        <mc:AlternateContent xmlns:mc="http://schemas.openxmlformats.org/markup-compatibility/2006">
          <mc:Choice Requires="x14">
            <control shapeId="15828" r:id="rId415" name="Check Box 1492">
              <controlPr defaultSize="0" autoFill="0" autoLine="0" autoPict="0">
                <anchor moveWithCells="1">
                  <from>
                    <xdr:col>18</xdr:col>
                    <xdr:colOff>123825</xdr:colOff>
                    <xdr:row>272</xdr:row>
                    <xdr:rowOff>123825</xdr:rowOff>
                  </from>
                  <to>
                    <xdr:col>21</xdr:col>
                    <xdr:colOff>0</xdr:colOff>
                    <xdr:row>274</xdr:row>
                    <xdr:rowOff>38100</xdr:rowOff>
                  </to>
                </anchor>
              </controlPr>
            </control>
          </mc:Choice>
        </mc:AlternateContent>
        <mc:AlternateContent xmlns:mc="http://schemas.openxmlformats.org/markup-compatibility/2006">
          <mc:Choice Requires="x14">
            <control shapeId="15831" r:id="rId416" name="Check Box 1495">
              <controlPr defaultSize="0" autoFill="0" autoLine="0" autoPict="0">
                <anchor moveWithCells="1">
                  <from>
                    <xdr:col>14</xdr:col>
                    <xdr:colOff>123825</xdr:colOff>
                    <xdr:row>284</xdr:row>
                    <xdr:rowOff>123825</xdr:rowOff>
                  </from>
                  <to>
                    <xdr:col>17</xdr:col>
                    <xdr:colOff>0</xdr:colOff>
                    <xdr:row>286</xdr:row>
                    <xdr:rowOff>38100</xdr:rowOff>
                  </to>
                </anchor>
              </controlPr>
            </control>
          </mc:Choice>
        </mc:AlternateContent>
        <mc:AlternateContent xmlns:mc="http://schemas.openxmlformats.org/markup-compatibility/2006">
          <mc:Choice Requires="x14">
            <control shapeId="15832" r:id="rId417" name="Check Box 1496">
              <controlPr defaultSize="0" autoFill="0" autoLine="0" autoPict="0">
                <anchor moveWithCells="1">
                  <from>
                    <xdr:col>18</xdr:col>
                    <xdr:colOff>123825</xdr:colOff>
                    <xdr:row>284</xdr:row>
                    <xdr:rowOff>123825</xdr:rowOff>
                  </from>
                  <to>
                    <xdr:col>21</xdr:col>
                    <xdr:colOff>0</xdr:colOff>
                    <xdr:row>286</xdr:row>
                    <xdr:rowOff>38100</xdr:rowOff>
                  </to>
                </anchor>
              </controlPr>
            </control>
          </mc:Choice>
        </mc:AlternateContent>
        <mc:AlternateContent xmlns:mc="http://schemas.openxmlformats.org/markup-compatibility/2006">
          <mc:Choice Requires="x14">
            <control shapeId="15835" r:id="rId418" name="Check Box 1499">
              <controlPr defaultSize="0" autoFill="0" autoLine="0" autoPict="0">
                <anchor moveWithCells="1">
                  <from>
                    <xdr:col>14</xdr:col>
                    <xdr:colOff>123825</xdr:colOff>
                    <xdr:row>296</xdr:row>
                    <xdr:rowOff>123825</xdr:rowOff>
                  </from>
                  <to>
                    <xdr:col>17</xdr:col>
                    <xdr:colOff>0</xdr:colOff>
                    <xdr:row>298</xdr:row>
                    <xdr:rowOff>38100</xdr:rowOff>
                  </to>
                </anchor>
              </controlPr>
            </control>
          </mc:Choice>
        </mc:AlternateContent>
        <mc:AlternateContent xmlns:mc="http://schemas.openxmlformats.org/markup-compatibility/2006">
          <mc:Choice Requires="x14">
            <control shapeId="15836" r:id="rId419" name="Check Box 1500">
              <controlPr defaultSize="0" autoFill="0" autoLine="0" autoPict="0">
                <anchor moveWithCells="1">
                  <from>
                    <xdr:col>18</xdr:col>
                    <xdr:colOff>123825</xdr:colOff>
                    <xdr:row>296</xdr:row>
                    <xdr:rowOff>123825</xdr:rowOff>
                  </from>
                  <to>
                    <xdr:col>21</xdr:col>
                    <xdr:colOff>0</xdr:colOff>
                    <xdr:row>298</xdr:row>
                    <xdr:rowOff>38100</xdr:rowOff>
                  </to>
                </anchor>
              </controlPr>
            </control>
          </mc:Choice>
        </mc:AlternateContent>
        <mc:AlternateContent xmlns:mc="http://schemas.openxmlformats.org/markup-compatibility/2006">
          <mc:Choice Requires="x14">
            <control shapeId="15839" r:id="rId420" name="Check Box 1503">
              <controlPr defaultSize="0" autoFill="0" autoLine="0" autoPict="0">
                <anchor moveWithCells="1">
                  <from>
                    <xdr:col>14</xdr:col>
                    <xdr:colOff>123825</xdr:colOff>
                    <xdr:row>309</xdr:row>
                    <xdr:rowOff>123825</xdr:rowOff>
                  </from>
                  <to>
                    <xdr:col>17</xdr:col>
                    <xdr:colOff>0</xdr:colOff>
                    <xdr:row>311</xdr:row>
                    <xdr:rowOff>38100</xdr:rowOff>
                  </to>
                </anchor>
              </controlPr>
            </control>
          </mc:Choice>
        </mc:AlternateContent>
        <mc:AlternateContent xmlns:mc="http://schemas.openxmlformats.org/markup-compatibility/2006">
          <mc:Choice Requires="x14">
            <control shapeId="15840" r:id="rId421" name="Check Box 1504">
              <controlPr defaultSize="0" autoFill="0" autoLine="0" autoPict="0">
                <anchor moveWithCells="1">
                  <from>
                    <xdr:col>18</xdr:col>
                    <xdr:colOff>123825</xdr:colOff>
                    <xdr:row>309</xdr:row>
                    <xdr:rowOff>123825</xdr:rowOff>
                  </from>
                  <to>
                    <xdr:col>21</xdr:col>
                    <xdr:colOff>0</xdr:colOff>
                    <xdr:row>311</xdr:row>
                    <xdr:rowOff>38100</xdr:rowOff>
                  </to>
                </anchor>
              </controlPr>
            </control>
          </mc:Choice>
        </mc:AlternateContent>
        <mc:AlternateContent xmlns:mc="http://schemas.openxmlformats.org/markup-compatibility/2006">
          <mc:Choice Requires="x14">
            <control shapeId="15844" r:id="rId422" name="Check Box 1508">
              <controlPr defaultSize="0" autoFill="0" autoLine="0" autoPict="0">
                <anchor moveWithCells="1">
                  <from>
                    <xdr:col>14</xdr:col>
                    <xdr:colOff>123825</xdr:colOff>
                    <xdr:row>340</xdr:row>
                    <xdr:rowOff>123825</xdr:rowOff>
                  </from>
                  <to>
                    <xdr:col>17</xdr:col>
                    <xdr:colOff>0</xdr:colOff>
                    <xdr:row>342</xdr:row>
                    <xdr:rowOff>38100</xdr:rowOff>
                  </to>
                </anchor>
              </controlPr>
            </control>
          </mc:Choice>
        </mc:AlternateContent>
        <mc:AlternateContent xmlns:mc="http://schemas.openxmlformats.org/markup-compatibility/2006">
          <mc:Choice Requires="x14">
            <control shapeId="15845" r:id="rId423" name="Check Box 1509">
              <controlPr defaultSize="0" autoFill="0" autoLine="0" autoPict="0">
                <anchor moveWithCells="1">
                  <from>
                    <xdr:col>18</xdr:col>
                    <xdr:colOff>123825</xdr:colOff>
                    <xdr:row>340</xdr:row>
                    <xdr:rowOff>123825</xdr:rowOff>
                  </from>
                  <to>
                    <xdr:col>21</xdr:col>
                    <xdr:colOff>0</xdr:colOff>
                    <xdr:row>342</xdr:row>
                    <xdr:rowOff>38100</xdr:rowOff>
                  </to>
                </anchor>
              </controlPr>
            </control>
          </mc:Choice>
        </mc:AlternateContent>
        <mc:AlternateContent xmlns:mc="http://schemas.openxmlformats.org/markup-compatibility/2006">
          <mc:Choice Requires="x14">
            <control shapeId="15846" r:id="rId424" name="Check Box 1510">
              <controlPr defaultSize="0" autoFill="0" autoLine="0" autoPict="0">
                <anchor moveWithCells="1">
                  <from>
                    <xdr:col>14</xdr:col>
                    <xdr:colOff>123825</xdr:colOff>
                    <xdr:row>341</xdr:row>
                    <xdr:rowOff>133350</xdr:rowOff>
                  </from>
                  <to>
                    <xdr:col>17</xdr:col>
                    <xdr:colOff>0</xdr:colOff>
                    <xdr:row>343</xdr:row>
                    <xdr:rowOff>47625</xdr:rowOff>
                  </to>
                </anchor>
              </controlPr>
            </control>
          </mc:Choice>
        </mc:AlternateContent>
        <mc:AlternateContent xmlns:mc="http://schemas.openxmlformats.org/markup-compatibility/2006">
          <mc:Choice Requires="x14">
            <control shapeId="15849" r:id="rId425" name="Check Box 1513">
              <controlPr defaultSize="0" autoFill="0" autoLine="0" autoPict="0">
                <anchor moveWithCells="1">
                  <from>
                    <xdr:col>39</xdr:col>
                    <xdr:colOff>123825</xdr:colOff>
                    <xdr:row>818</xdr:row>
                    <xdr:rowOff>123825</xdr:rowOff>
                  </from>
                  <to>
                    <xdr:col>42</xdr:col>
                    <xdr:colOff>0</xdr:colOff>
                    <xdr:row>820</xdr:row>
                    <xdr:rowOff>38100</xdr:rowOff>
                  </to>
                </anchor>
              </controlPr>
            </control>
          </mc:Choice>
        </mc:AlternateContent>
        <mc:AlternateContent xmlns:mc="http://schemas.openxmlformats.org/markup-compatibility/2006">
          <mc:Choice Requires="x14">
            <control shapeId="15850" r:id="rId426" name="Check Box 1514">
              <controlPr defaultSize="0" autoFill="0" autoLine="0" autoPict="0">
                <anchor moveWithCells="1">
                  <from>
                    <xdr:col>44</xdr:col>
                    <xdr:colOff>123825</xdr:colOff>
                    <xdr:row>818</xdr:row>
                    <xdr:rowOff>123825</xdr:rowOff>
                  </from>
                  <to>
                    <xdr:col>47</xdr:col>
                    <xdr:colOff>0</xdr:colOff>
                    <xdr:row>820</xdr:row>
                    <xdr:rowOff>38100</xdr:rowOff>
                  </to>
                </anchor>
              </controlPr>
            </control>
          </mc:Choice>
        </mc:AlternateContent>
        <mc:AlternateContent xmlns:mc="http://schemas.openxmlformats.org/markup-compatibility/2006">
          <mc:Choice Requires="x14">
            <control shapeId="15851" r:id="rId427" name="Check Box 1515">
              <controlPr defaultSize="0" autoFill="0" autoLine="0" autoPict="0">
                <anchor moveWithCells="1">
                  <from>
                    <xdr:col>39</xdr:col>
                    <xdr:colOff>123825</xdr:colOff>
                    <xdr:row>818</xdr:row>
                    <xdr:rowOff>123825</xdr:rowOff>
                  </from>
                  <to>
                    <xdr:col>42</xdr:col>
                    <xdr:colOff>0</xdr:colOff>
                    <xdr:row>820</xdr:row>
                    <xdr:rowOff>38100</xdr:rowOff>
                  </to>
                </anchor>
              </controlPr>
            </control>
          </mc:Choice>
        </mc:AlternateContent>
        <mc:AlternateContent xmlns:mc="http://schemas.openxmlformats.org/markup-compatibility/2006">
          <mc:Choice Requires="x14">
            <control shapeId="15852" r:id="rId428" name="Check Box 1516">
              <controlPr defaultSize="0" autoFill="0" autoLine="0" autoPict="0">
                <anchor moveWithCells="1">
                  <from>
                    <xdr:col>44</xdr:col>
                    <xdr:colOff>123825</xdr:colOff>
                    <xdr:row>818</xdr:row>
                    <xdr:rowOff>123825</xdr:rowOff>
                  </from>
                  <to>
                    <xdr:col>47</xdr:col>
                    <xdr:colOff>0</xdr:colOff>
                    <xdr:row>820</xdr:row>
                    <xdr:rowOff>38100</xdr:rowOff>
                  </to>
                </anchor>
              </controlPr>
            </control>
          </mc:Choice>
        </mc:AlternateContent>
        <mc:AlternateContent xmlns:mc="http://schemas.openxmlformats.org/markup-compatibility/2006">
          <mc:Choice Requires="x14">
            <control shapeId="15854" r:id="rId429" name="Check Box 1518">
              <controlPr defaultSize="0" autoFill="0" autoLine="0" autoPict="0">
                <anchor moveWithCells="1">
                  <from>
                    <xdr:col>14</xdr:col>
                    <xdr:colOff>123825</xdr:colOff>
                    <xdr:row>876</xdr:row>
                    <xdr:rowOff>123825</xdr:rowOff>
                  </from>
                  <to>
                    <xdr:col>17</xdr:col>
                    <xdr:colOff>0</xdr:colOff>
                    <xdr:row>878</xdr:row>
                    <xdr:rowOff>38100</xdr:rowOff>
                  </to>
                </anchor>
              </controlPr>
            </control>
          </mc:Choice>
        </mc:AlternateContent>
        <mc:AlternateContent xmlns:mc="http://schemas.openxmlformats.org/markup-compatibility/2006">
          <mc:Choice Requires="x14">
            <control shapeId="15855" r:id="rId430" name="Check Box 1519">
              <controlPr defaultSize="0" autoFill="0" autoLine="0" autoPict="0">
                <anchor moveWithCells="1">
                  <from>
                    <xdr:col>18</xdr:col>
                    <xdr:colOff>123825</xdr:colOff>
                    <xdr:row>876</xdr:row>
                    <xdr:rowOff>123825</xdr:rowOff>
                  </from>
                  <to>
                    <xdr:col>21</xdr:col>
                    <xdr:colOff>0</xdr:colOff>
                    <xdr:row>878</xdr:row>
                    <xdr:rowOff>38100</xdr:rowOff>
                  </to>
                </anchor>
              </controlPr>
            </control>
          </mc:Choice>
        </mc:AlternateContent>
        <mc:AlternateContent xmlns:mc="http://schemas.openxmlformats.org/markup-compatibility/2006">
          <mc:Choice Requires="x14">
            <control shapeId="15856" r:id="rId431" name="Check Box 1520">
              <controlPr defaultSize="0" autoFill="0" autoLine="0" autoPict="0">
                <anchor moveWithCells="1">
                  <from>
                    <xdr:col>14</xdr:col>
                    <xdr:colOff>123825</xdr:colOff>
                    <xdr:row>877</xdr:row>
                    <xdr:rowOff>133350</xdr:rowOff>
                  </from>
                  <to>
                    <xdr:col>17</xdr:col>
                    <xdr:colOff>0</xdr:colOff>
                    <xdr:row>879</xdr:row>
                    <xdr:rowOff>47625</xdr:rowOff>
                  </to>
                </anchor>
              </controlPr>
            </control>
          </mc:Choice>
        </mc:AlternateContent>
        <mc:AlternateContent xmlns:mc="http://schemas.openxmlformats.org/markup-compatibility/2006">
          <mc:Choice Requires="x14">
            <control shapeId="15857" r:id="rId432" name="Check Box 1521">
              <controlPr defaultSize="0" autoFill="0" autoLine="0" autoPict="0">
                <anchor moveWithCells="1">
                  <from>
                    <xdr:col>14</xdr:col>
                    <xdr:colOff>123825</xdr:colOff>
                    <xdr:row>917</xdr:row>
                    <xdr:rowOff>104775</xdr:rowOff>
                  </from>
                  <to>
                    <xdr:col>17</xdr:col>
                    <xdr:colOff>0</xdr:colOff>
                    <xdr:row>919</xdr:row>
                    <xdr:rowOff>19050</xdr:rowOff>
                  </to>
                </anchor>
              </controlPr>
            </control>
          </mc:Choice>
        </mc:AlternateContent>
        <mc:AlternateContent xmlns:mc="http://schemas.openxmlformats.org/markup-compatibility/2006">
          <mc:Choice Requires="x14">
            <control shapeId="15858" r:id="rId433" name="Check Box 1522">
              <controlPr defaultSize="0" autoFill="0" autoLine="0" autoPict="0">
                <anchor moveWithCells="1">
                  <from>
                    <xdr:col>18</xdr:col>
                    <xdr:colOff>114300</xdr:colOff>
                    <xdr:row>917</xdr:row>
                    <xdr:rowOff>104775</xdr:rowOff>
                  </from>
                  <to>
                    <xdr:col>20</xdr:col>
                    <xdr:colOff>133350</xdr:colOff>
                    <xdr:row>919</xdr:row>
                    <xdr:rowOff>19050</xdr:rowOff>
                  </to>
                </anchor>
              </controlPr>
            </control>
          </mc:Choice>
        </mc:AlternateContent>
        <mc:AlternateContent xmlns:mc="http://schemas.openxmlformats.org/markup-compatibility/2006">
          <mc:Choice Requires="x14">
            <control shapeId="15861" r:id="rId434" name="Check Box 1525">
              <controlPr defaultSize="0" autoFill="0" autoLine="0" autoPict="0">
                <anchor moveWithCells="1">
                  <from>
                    <xdr:col>25</xdr:col>
                    <xdr:colOff>152400</xdr:colOff>
                    <xdr:row>937</xdr:row>
                    <xdr:rowOff>123825</xdr:rowOff>
                  </from>
                  <to>
                    <xdr:col>27</xdr:col>
                    <xdr:colOff>123825</xdr:colOff>
                    <xdr:row>939</xdr:row>
                    <xdr:rowOff>38100</xdr:rowOff>
                  </to>
                </anchor>
              </controlPr>
            </control>
          </mc:Choice>
        </mc:AlternateContent>
        <mc:AlternateContent xmlns:mc="http://schemas.openxmlformats.org/markup-compatibility/2006">
          <mc:Choice Requires="x14">
            <control shapeId="15862" r:id="rId435" name="Check Box 1526">
              <controlPr defaultSize="0" autoFill="0" autoLine="0" autoPict="0">
                <anchor moveWithCells="1">
                  <from>
                    <xdr:col>48</xdr:col>
                    <xdr:colOff>114300</xdr:colOff>
                    <xdr:row>937</xdr:row>
                    <xdr:rowOff>123825</xdr:rowOff>
                  </from>
                  <to>
                    <xdr:col>51</xdr:col>
                    <xdr:colOff>0</xdr:colOff>
                    <xdr:row>939</xdr:row>
                    <xdr:rowOff>38100</xdr:rowOff>
                  </to>
                </anchor>
              </controlPr>
            </control>
          </mc:Choice>
        </mc:AlternateContent>
        <mc:AlternateContent xmlns:mc="http://schemas.openxmlformats.org/markup-compatibility/2006">
          <mc:Choice Requires="x14">
            <control shapeId="15870" r:id="rId436" name="Check Box 1534">
              <controlPr defaultSize="0" autoFill="0" autoLine="0" autoPict="0">
                <anchor moveWithCells="1">
                  <from>
                    <xdr:col>43</xdr:col>
                    <xdr:colOff>47625</xdr:colOff>
                    <xdr:row>1082</xdr:row>
                    <xdr:rowOff>133350</xdr:rowOff>
                  </from>
                  <to>
                    <xdr:col>45</xdr:col>
                    <xdr:colOff>66675</xdr:colOff>
                    <xdr:row>1084</xdr:row>
                    <xdr:rowOff>0</xdr:rowOff>
                  </to>
                </anchor>
              </controlPr>
            </control>
          </mc:Choice>
        </mc:AlternateContent>
        <mc:AlternateContent xmlns:mc="http://schemas.openxmlformats.org/markup-compatibility/2006">
          <mc:Choice Requires="x14">
            <control shapeId="15879" r:id="rId437" name="Check Box 1543">
              <controlPr defaultSize="0" autoFill="0" autoLine="0" autoPict="0">
                <anchor moveWithCells="1">
                  <from>
                    <xdr:col>33</xdr:col>
                    <xdr:colOff>114300</xdr:colOff>
                    <xdr:row>1118</xdr:row>
                    <xdr:rowOff>123825</xdr:rowOff>
                  </from>
                  <to>
                    <xdr:col>35</xdr:col>
                    <xdr:colOff>133350</xdr:colOff>
                    <xdr:row>1120</xdr:row>
                    <xdr:rowOff>38100</xdr:rowOff>
                  </to>
                </anchor>
              </controlPr>
            </control>
          </mc:Choice>
        </mc:AlternateContent>
        <mc:AlternateContent xmlns:mc="http://schemas.openxmlformats.org/markup-compatibility/2006">
          <mc:Choice Requires="x14">
            <control shapeId="15880" r:id="rId438" name="Check Box 1544">
              <controlPr defaultSize="0" autoFill="0" autoLine="0" autoPict="0">
                <anchor moveWithCells="1">
                  <from>
                    <xdr:col>33</xdr:col>
                    <xdr:colOff>114300</xdr:colOff>
                    <xdr:row>1119</xdr:row>
                    <xdr:rowOff>123825</xdr:rowOff>
                  </from>
                  <to>
                    <xdr:col>35</xdr:col>
                    <xdr:colOff>133350</xdr:colOff>
                    <xdr:row>1121</xdr:row>
                    <xdr:rowOff>38100</xdr:rowOff>
                  </to>
                </anchor>
              </controlPr>
            </control>
          </mc:Choice>
        </mc:AlternateContent>
        <mc:AlternateContent xmlns:mc="http://schemas.openxmlformats.org/markup-compatibility/2006">
          <mc:Choice Requires="x14">
            <control shapeId="15881" r:id="rId439" name="Check Box 1545">
              <controlPr defaultSize="0" autoFill="0" autoLine="0" autoPict="0">
                <anchor moveWithCells="1">
                  <from>
                    <xdr:col>54</xdr:col>
                    <xdr:colOff>114300</xdr:colOff>
                    <xdr:row>1118</xdr:row>
                    <xdr:rowOff>123825</xdr:rowOff>
                  </from>
                  <to>
                    <xdr:col>56</xdr:col>
                    <xdr:colOff>133350</xdr:colOff>
                    <xdr:row>1120</xdr:row>
                    <xdr:rowOff>38100</xdr:rowOff>
                  </to>
                </anchor>
              </controlPr>
            </control>
          </mc:Choice>
        </mc:AlternateContent>
        <mc:AlternateContent xmlns:mc="http://schemas.openxmlformats.org/markup-compatibility/2006">
          <mc:Choice Requires="x14">
            <control shapeId="15882" r:id="rId440" name="Check Box 1546">
              <controlPr defaultSize="0" autoFill="0" autoLine="0" autoPict="0">
                <anchor moveWithCells="1">
                  <from>
                    <xdr:col>54</xdr:col>
                    <xdr:colOff>114300</xdr:colOff>
                    <xdr:row>1119</xdr:row>
                    <xdr:rowOff>123825</xdr:rowOff>
                  </from>
                  <to>
                    <xdr:col>56</xdr:col>
                    <xdr:colOff>133350</xdr:colOff>
                    <xdr:row>1121</xdr:row>
                    <xdr:rowOff>38100</xdr:rowOff>
                  </to>
                </anchor>
              </controlPr>
            </control>
          </mc:Choice>
        </mc:AlternateContent>
        <mc:AlternateContent xmlns:mc="http://schemas.openxmlformats.org/markup-compatibility/2006">
          <mc:Choice Requires="x14">
            <control shapeId="15883" r:id="rId441" name="Check Box 1547">
              <controlPr defaultSize="0" autoFill="0" autoLine="0" autoPict="0">
                <anchor moveWithCells="1">
                  <from>
                    <xdr:col>33</xdr:col>
                    <xdr:colOff>114300</xdr:colOff>
                    <xdr:row>1118</xdr:row>
                    <xdr:rowOff>123825</xdr:rowOff>
                  </from>
                  <to>
                    <xdr:col>35</xdr:col>
                    <xdr:colOff>133350</xdr:colOff>
                    <xdr:row>1120</xdr:row>
                    <xdr:rowOff>38100</xdr:rowOff>
                  </to>
                </anchor>
              </controlPr>
            </control>
          </mc:Choice>
        </mc:AlternateContent>
        <mc:AlternateContent xmlns:mc="http://schemas.openxmlformats.org/markup-compatibility/2006">
          <mc:Choice Requires="x14">
            <control shapeId="15884" r:id="rId442" name="Check Box 1548">
              <controlPr defaultSize="0" autoFill="0" autoLine="0" autoPict="0">
                <anchor moveWithCells="1">
                  <from>
                    <xdr:col>33</xdr:col>
                    <xdr:colOff>114300</xdr:colOff>
                    <xdr:row>1119</xdr:row>
                    <xdr:rowOff>123825</xdr:rowOff>
                  </from>
                  <to>
                    <xdr:col>35</xdr:col>
                    <xdr:colOff>133350</xdr:colOff>
                    <xdr:row>1121</xdr:row>
                    <xdr:rowOff>38100</xdr:rowOff>
                  </to>
                </anchor>
              </controlPr>
            </control>
          </mc:Choice>
        </mc:AlternateContent>
        <mc:AlternateContent xmlns:mc="http://schemas.openxmlformats.org/markup-compatibility/2006">
          <mc:Choice Requires="x14">
            <control shapeId="15885" r:id="rId443" name="Check Box 1549">
              <controlPr defaultSize="0" autoFill="0" autoLine="0" autoPict="0">
                <anchor moveWithCells="1">
                  <from>
                    <xdr:col>54</xdr:col>
                    <xdr:colOff>114300</xdr:colOff>
                    <xdr:row>1118</xdr:row>
                    <xdr:rowOff>123825</xdr:rowOff>
                  </from>
                  <to>
                    <xdr:col>56</xdr:col>
                    <xdr:colOff>133350</xdr:colOff>
                    <xdr:row>1120</xdr:row>
                    <xdr:rowOff>38100</xdr:rowOff>
                  </to>
                </anchor>
              </controlPr>
            </control>
          </mc:Choice>
        </mc:AlternateContent>
        <mc:AlternateContent xmlns:mc="http://schemas.openxmlformats.org/markup-compatibility/2006">
          <mc:Choice Requires="x14">
            <control shapeId="15886" r:id="rId444" name="Check Box 1550">
              <controlPr defaultSize="0" autoFill="0" autoLine="0" autoPict="0">
                <anchor moveWithCells="1">
                  <from>
                    <xdr:col>54</xdr:col>
                    <xdr:colOff>114300</xdr:colOff>
                    <xdr:row>1119</xdr:row>
                    <xdr:rowOff>123825</xdr:rowOff>
                  </from>
                  <to>
                    <xdr:col>56</xdr:col>
                    <xdr:colOff>133350</xdr:colOff>
                    <xdr:row>1121</xdr:row>
                    <xdr:rowOff>38100</xdr:rowOff>
                  </to>
                </anchor>
              </controlPr>
            </control>
          </mc:Choice>
        </mc:AlternateContent>
        <mc:AlternateContent xmlns:mc="http://schemas.openxmlformats.org/markup-compatibility/2006">
          <mc:Choice Requires="x14">
            <control shapeId="15887" r:id="rId445" name="Check Box 1551">
              <controlPr defaultSize="0" autoFill="0" autoLine="0" autoPict="0">
                <anchor moveWithCells="1">
                  <from>
                    <xdr:col>24</xdr:col>
                    <xdr:colOff>161925</xdr:colOff>
                    <xdr:row>1076</xdr:row>
                    <xdr:rowOff>133350</xdr:rowOff>
                  </from>
                  <to>
                    <xdr:col>39</xdr:col>
                    <xdr:colOff>38100</xdr:colOff>
                    <xdr:row>1078</xdr:row>
                    <xdr:rowOff>0</xdr:rowOff>
                  </to>
                </anchor>
              </controlPr>
            </control>
          </mc:Choice>
        </mc:AlternateContent>
        <mc:AlternateContent xmlns:mc="http://schemas.openxmlformats.org/markup-compatibility/2006">
          <mc:Choice Requires="x14">
            <control shapeId="15888" r:id="rId446" name="Check Box 1552">
              <controlPr defaultSize="0" autoFill="0" autoLine="0" autoPict="0">
                <anchor moveWithCells="1">
                  <from>
                    <xdr:col>24</xdr:col>
                    <xdr:colOff>161925</xdr:colOff>
                    <xdr:row>1075</xdr:row>
                    <xdr:rowOff>142875</xdr:rowOff>
                  </from>
                  <to>
                    <xdr:col>39</xdr:col>
                    <xdr:colOff>38100</xdr:colOff>
                    <xdr:row>1077</xdr:row>
                    <xdr:rowOff>9525</xdr:rowOff>
                  </to>
                </anchor>
              </controlPr>
            </control>
          </mc:Choice>
        </mc:AlternateContent>
        <mc:AlternateContent xmlns:mc="http://schemas.openxmlformats.org/markup-compatibility/2006">
          <mc:Choice Requires="x14">
            <control shapeId="15889" r:id="rId447" name="Check Box 1553">
              <controlPr defaultSize="0" autoFill="0" autoLine="0" autoPict="0">
                <anchor moveWithCells="1">
                  <from>
                    <xdr:col>24</xdr:col>
                    <xdr:colOff>152400</xdr:colOff>
                    <xdr:row>1074</xdr:row>
                    <xdr:rowOff>9525</xdr:rowOff>
                  </from>
                  <to>
                    <xdr:col>39</xdr:col>
                    <xdr:colOff>28575</xdr:colOff>
                    <xdr:row>1075</xdr:row>
                    <xdr:rowOff>28575</xdr:rowOff>
                  </to>
                </anchor>
              </controlPr>
            </control>
          </mc:Choice>
        </mc:AlternateContent>
        <mc:AlternateContent xmlns:mc="http://schemas.openxmlformats.org/markup-compatibility/2006">
          <mc:Choice Requires="x14">
            <control shapeId="15891" r:id="rId448" name="Check Box 1555">
              <controlPr defaultSize="0" autoFill="0" autoLine="0" autoPict="0">
                <anchor moveWithCells="1">
                  <from>
                    <xdr:col>24</xdr:col>
                    <xdr:colOff>152400</xdr:colOff>
                    <xdr:row>1073</xdr:row>
                    <xdr:rowOff>0</xdr:rowOff>
                  </from>
                  <to>
                    <xdr:col>39</xdr:col>
                    <xdr:colOff>28575</xdr:colOff>
                    <xdr:row>1074</xdr:row>
                    <xdr:rowOff>19050</xdr:rowOff>
                  </to>
                </anchor>
              </controlPr>
            </control>
          </mc:Choice>
        </mc:AlternateContent>
        <mc:AlternateContent xmlns:mc="http://schemas.openxmlformats.org/markup-compatibility/2006">
          <mc:Choice Requires="x14">
            <control shapeId="15892" r:id="rId449" name="Check Box 1556">
              <controlPr defaultSize="0" autoFill="0" autoLine="0" autoPict="0">
                <anchor moveWithCells="1">
                  <from>
                    <xdr:col>24</xdr:col>
                    <xdr:colOff>152400</xdr:colOff>
                    <xdr:row>1071</xdr:row>
                    <xdr:rowOff>133350</xdr:rowOff>
                  </from>
                  <to>
                    <xdr:col>39</xdr:col>
                    <xdr:colOff>28575</xdr:colOff>
                    <xdr:row>1073</xdr:row>
                    <xdr:rowOff>0</xdr:rowOff>
                  </to>
                </anchor>
              </controlPr>
            </control>
          </mc:Choice>
        </mc:AlternateContent>
        <mc:AlternateContent xmlns:mc="http://schemas.openxmlformats.org/markup-compatibility/2006">
          <mc:Choice Requires="x14">
            <control shapeId="15893" r:id="rId450" name="Check Box 1557">
              <controlPr defaultSize="0" autoFill="0" autoLine="0" autoPict="0">
                <anchor moveWithCells="1">
                  <from>
                    <xdr:col>24</xdr:col>
                    <xdr:colOff>171450</xdr:colOff>
                    <xdr:row>1068</xdr:row>
                    <xdr:rowOff>0</xdr:rowOff>
                  </from>
                  <to>
                    <xdr:col>39</xdr:col>
                    <xdr:colOff>47625</xdr:colOff>
                    <xdr:row>1069</xdr:row>
                    <xdr:rowOff>19050</xdr:rowOff>
                  </to>
                </anchor>
              </controlPr>
            </control>
          </mc:Choice>
        </mc:AlternateContent>
        <mc:AlternateContent xmlns:mc="http://schemas.openxmlformats.org/markup-compatibility/2006">
          <mc:Choice Requires="x14">
            <control shapeId="15895" r:id="rId451" name="Check Box 1559">
              <controlPr defaultSize="0" autoFill="0" autoLine="0" autoPict="0">
                <anchor moveWithCells="1">
                  <from>
                    <xdr:col>24</xdr:col>
                    <xdr:colOff>171450</xdr:colOff>
                    <xdr:row>1066</xdr:row>
                    <xdr:rowOff>133350</xdr:rowOff>
                  </from>
                  <to>
                    <xdr:col>39</xdr:col>
                    <xdr:colOff>47625</xdr:colOff>
                    <xdr:row>1068</xdr:row>
                    <xdr:rowOff>0</xdr:rowOff>
                  </to>
                </anchor>
              </controlPr>
            </control>
          </mc:Choice>
        </mc:AlternateContent>
        <mc:AlternateContent xmlns:mc="http://schemas.openxmlformats.org/markup-compatibility/2006">
          <mc:Choice Requires="x14">
            <control shapeId="15897" r:id="rId452" name="Check Box 1561">
              <controlPr defaultSize="0" autoFill="0" autoLine="0" autoPict="0">
                <anchor moveWithCells="1">
                  <from>
                    <xdr:col>24</xdr:col>
                    <xdr:colOff>171450</xdr:colOff>
                    <xdr:row>1065</xdr:row>
                    <xdr:rowOff>142875</xdr:rowOff>
                  </from>
                  <to>
                    <xdr:col>39</xdr:col>
                    <xdr:colOff>47625</xdr:colOff>
                    <xdr:row>1067</xdr:row>
                    <xdr:rowOff>9525</xdr:rowOff>
                  </to>
                </anchor>
              </controlPr>
            </control>
          </mc:Choice>
        </mc:AlternateContent>
        <mc:AlternateContent xmlns:mc="http://schemas.openxmlformats.org/markup-compatibility/2006">
          <mc:Choice Requires="x14">
            <control shapeId="16006" r:id="rId453" name="Check Box 1670">
              <controlPr defaultSize="0" autoFill="0" autoLine="0" autoPict="0">
                <anchor moveWithCells="1">
                  <from>
                    <xdr:col>14</xdr:col>
                    <xdr:colOff>123825</xdr:colOff>
                    <xdr:row>1215</xdr:row>
                    <xdr:rowOff>123825</xdr:rowOff>
                  </from>
                  <to>
                    <xdr:col>17</xdr:col>
                    <xdr:colOff>0</xdr:colOff>
                    <xdr:row>1217</xdr:row>
                    <xdr:rowOff>38100</xdr:rowOff>
                  </to>
                </anchor>
              </controlPr>
            </control>
          </mc:Choice>
        </mc:AlternateContent>
        <mc:AlternateContent xmlns:mc="http://schemas.openxmlformats.org/markup-compatibility/2006">
          <mc:Choice Requires="x14">
            <control shapeId="16007" r:id="rId454" name="Check Box 1671">
              <controlPr defaultSize="0" autoFill="0" autoLine="0" autoPict="0">
                <anchor moveWithCells="1">
                  <from>
                    <xdr:col>18</xdr:col>
                    <xdr:colOff>123825</xdr:colOff>
                    <xdr:row>1215</xdr:row>
                    <xdr:rowOff>123825</xdr:rowOff>
                  </from>
                  <to>
                    <xdr:col>21</xdr:col>
                    <xdr:colOff>0</xdr:colOff>
                    <xdr:row>1217</xdr:row>
                    <xdr:rowOff>38100</xdr:rowOff>
                  </to>
                </anchor>
              </controlPr>
            </control>
          </mc:Choice>
        </mc:AlternateContent>
        <mc:AlternateContent xmlns:mc="http://schemas.openxmlformats.org/markup-compatibility/2006">
          <mc:Choice Requires="x14">
            <control shapeId="16008" r:id="rId455" name="Check Box 1672">
              <controlPr defaultSize="0" autoFill="0" autoLine="0" autoPict="0">
                <anchor moveWithCells="1">
                  <from>
                    <xdr:col>14</xdr:col>
                    <xdr:colOff>123825</xdr:colOff>
                    <xdr:row>1226</xdr:row>
                    <xdr:rowOff>123825</xdr:rowOff>
                  </from>
                  <to>
                    <xdr:col>17</xdr:col>
                    <xdr:colOff>0</xdr:colOff>
                    <xdr:row>1228</xdr:row>
                    <xdr:rowOff>38100</xdr:rowOff>
                  </to>
                </anchor>
              </controlPr>
            </control>
          </mc:Choice>
        </mc:AlternateContent>
        <mc:AlternateContent xmlns:mc="http://schemas.openxmlformats.org/markup-compatibility/2006">
          <mc:Choice Requires="x14">
            <control shapeId="16009" r:id="rId456" name="Check Box 1673">
              <controlPr defaultSize="0" autoFill="0" autoLine="0" autoPict="0">
                <anchor moveWithCells="1">
                  <from>
                    <xdr:col>18</xdr:col>
                    <xdr:colOff>123825</xdr:colOff>
                    <xdr:row>1226</xdr:row>
                    <xdr:rowOff>123825</xdr:rowOff>
                  </from>
                  <to>
                    <xdr:col>21</xdr:col>
                    <xdr:colOff>0</xdr:colOff>
                    <xdr:row>1228</xdr:row>
                    <xdr:rowOff>38100</xdr:rowOff>
                  </to>
                </anchor>
              </controlPr>
            </control>
          </mc:Choice>
        </mc:AlternateContent>
        <mc:AlternateContent xmlns:mc="http://schemas.openxmlformats.org/markup-compatibility/2006">
          <mc:Choice Requires="x14">
            <control shapeId="16010" r:id="rId457" name="Check Box 1674">
              <controlPr defaultSize="0" autoFill="0" autoLine="0" autoPict="0">
                <anchor moveWithCells="1">
                  <from>
                    <xdr:col>14</xdr:col>
                    <xdr:colOff>123825</xdr:colOff>
                    <xdr:row>1232</xdr:row>
                    <xdr:rowOff>123825</xdr:rowOff>
                  </from>
                  <to>
                    <xdr:col>17</xdr:col>
                    <xdr:colOff>0</xdr:colOff>
                    <xdr:row>1234</xdr:row>
                    <xdr:rowOff>38100</xdr:rowOff>
                  </to>
                </anchor>
              </controlPr>
            </control>
          </mc:Choice>
        </mc:AlternateContent>
        <mc:AlternateContent xmlns:mc="http://schemas.openxmlformats.org/markup-compatibility/2006">
          <mc:Choice Requires="x14">
            <control shapeId="16011" r:id="rId458" name="Check Box 1675">
              <controlPr defaultSize="0" autoFill="0" autoLine="0" autoPict="0">
                <anchor moveWithCells="1">
                  <from>
                    <xdr:col>18</xdr:col>
                    <xdr:colOff>123825</xdr:colOff>
                    <xdr:row>1232</xdr:row>
                    <xdr:rowOff>123825</xdr:rowOff>
                  </from>
                  <to>
                    <xdr:col>21</xdr:col>
                    <xdr:colOff>0</xdr:colOff>
                    <xdr:row>1234</xdr:row>
                    <xdr:rowOff>38100</xdr:rowOff>
                  </to>
                </anchor>
              </controlPr>
            </control>
          </mc:Choice>
        </mc:AlternateContent>
        <mc:AlternateContent xmlns:mc="http://schemas.openxmlformats.org/markup-compatibility/2006">
          <mc:Choice Requires="x14">
            <control shapeId="16012" r:id="rId459" name="Check Box 1676">
              <controlPr defaultSize="0" autoFill="0" autoLine="0" autoPict="0">
                <anchor moveWithCells="1">
                  <from>
                    <xdr:col>14</xdr:col>
                    <xdr:colOff>123825</xdr:colOff>
                    <xdr:row>1232</xdr:row>
                    <xdr:rowOff>123825</xdr:rowOff>
                  </from>
                  <to>
                    <xdr:col>17</xdr:col>
                    <xdr:colOff>0</xdr:colOff>
                    <xdr:row>1234</xdr:row>
                    <xdr:rowOff>38100</xdr:rowOff>
                  </to>
                </anchor>
              </controlPr>
            </control>
          </mc:Choice>
        </mc:AlternateContent>
        <mc:AlternateContent xmlns:mc="http://schemas.openxmlformats.org/markup-compatibility/2006">
          <mc:Choice Requires="x14">
            <control shapeId="16013" r:id="rId460" name="Check Box 1677">
              <controlPr defaultSize="0" autoFill="0" autoLine="0" autoPict="0">
                <anchor moveWithCells="1">
                  <from>
                    <xdr:col>18</xdr:col>
                    <xdr:colOff>123825</xdr:colOff>
                    <xdr:row>1232</xdr:row>
                    <xdr:rowOff>123825</xdr:rowOff>
                  </from>
                  <to>
                    <xdr:col>21</xdr:col>
                    <xdr:colOff>0</xdr:colOff>
                    <xdr:row>1234</xdr:row>
                    <xdr:rowOff>38100</xdr:rowOff>
                  </to>
                </anchor>
              </controlPr>
            </control>
          </mc:Choice>
        </mc:AlternateContent>
        <mc:AlternateContent xmlns:mc="http://schemas.openxmlformats.org/markup-compatibility/2006">
          <mc:Choice Requires="x14">
            <control shapeId="16014" r:id="rId461" name="Check Box 1678">
              <controlPr defaultSize="0" autoFill="0" autoLine="0" autoPict="0">
                <anchor moveWithCells="1">
                  <from>
                    <xdr:col>14</xdr:col>
                    <xdr:colOff>114300</xdr:colOff>
                    <xdr:row>964</xdr:row>
                    <xdr:rowOff>123825</xdr:rowOff>
                  </from>
                  <to>
                    <xdr:col>16</xdr:col>
                    <xdr:colOff>133350</xdr:colOff>
                    <xdr:row>966</xdr:row>
                    <xdr:rowOff>38100</xdr:rowOff>
                  </to>
                </anchor>
              </controlPr>
            </control>
          </mc:Choice>
        </mc:AlternateContent>
        <mc:AlternateContent xmlns:mc="http://schemas.openxmlformats.org/markup-compatibility/2006">
          <mc:Choice Requires="x14">
            <control shapeId="16015" r:id="rId462" name="Check Box 1679">
              <controlPr defaultSize="0" autoFill="0" autoLine="0" autoPict="0">
                <anchor moveWithCells="1">
                  <from>
                    <xdr:col>18</xdr:col>
                    <xdr:colOff>133350</xdr:colOff>
                    <xdr:row>964</xdr:row>
                    <xdr:rowOff>104775</xdr:rowOff>
                  </from>
                  <to>
                    <xdr:col>21</xdr:col>
                    <xdr:colOff>9525</xdr:colOff>
                    <xdr:row>966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M699"/>
  <sheetViews>
    <sheetView view="pageBreakPreview" zoomScaleNormal="100" zoomScaleSheetLayoutView="100" workbookViewId="0">
      <selection activeCell="BX288" sqref="BX288"/>
    </sheetView>
  </sheetViews>
  <sheetFormatPr defaultColWidth="9" defaultRowHeight="12" customHeight="1" x14ac:dyDescent="0.15"/>
  <cols>
    <col min="1" max="24" width="2" style="111" customWidth="1"/>
    <col min="25" max="25" width="2" style="135" customWidth="1"/>
    <col min="26" max="70" width="2" style="111" customWidth="1"/>
    <col min="71" max="72" width="2" style="428" customWidth="1"/>
    <col min="73" max="116" width="9" style="169"/>
    <col min="117" max="16384" width="9" style="120"/>
  </cols>
  <sheetData>
    <row r="1" spans="1:117" s="2" customFormat="1" ht="12" customHeight="1" x14ac:dyDescent="0.15">
      <c r="A1" s="1346" t="s">
        <v>425</v>
      </c>
      <c r="B1" s="1327"/>
      <c r="C1" s="1769" t="s">
        <v>634</v>
      </c>
      <c r="D1" s="878"/>
      <c r="E1" s="878"/>
      <c r="F1" s="878"/>
      <c r="G1" s="878"/>
      <c r="H1" s="878"/>
      <c r="I1" s="878"/>
      <c r="J1" s="878"/>
      <c r="K1" s="878"/>
      <c r="L1" s="878"/>
      <c r="M1" s="878"/>
      <c r="N1" s="878"/>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428"/>
      <c r="BT1" s="42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row>
    <row r="2" spans="1:117" s="2" customFormat="1" ht="12" customHeight="1" x14ac:dyDescent="0.15">
      <c r="A2" s="1327"/>
      <c r="B2" s="1327"/>
      <c r="C2" s="878"/>
      <c r="D2" s="878"/>
      <c r="E2" s="878"/>
      <c r="F2" s="878"/>
      <c r="G2" s="878"/>
      <c r="H2" s="878"/>
      <c r="I2" s="878"/>
      <c r="J2" s="878"/>
      <c r="K2" s="878"/>
      <c r="L2" s="878"/>
      <c r="M2" s="878"/>
      <c r="N2" s="878"/>
      <c r="O2" s="111"/>
      <c r="P2" s="111"/>
      <c r="Q2" s="111"/>
      <c r="R2" s="111"/>
      <c r="S2" s="111"/>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428"/>
      <c r="BT2" s="42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row>
    <row r="3" spans="1:117" s="2" customFormat="1" ht="12" customHeight="1" x14ac:dyDescent="0.15">
      <c r="A3" s="111"/>
      <c r="B3" s="111"/>
      <c r="C3" s="111"/>
      <c r="D3" s="111"/>
      <c r="E3" s="111"/>
      <c r="F3" s="111"/>
      <c r="G3" s="111"/>
      <c r="H3" s="111"/>
      <c r="I3" s="111"/>
      <c r="J3" s="111"/>
      <c r="K3" s="111"/>
      <c r="L3" s="111"/>
      <c r="M3" s="111"/>
      <c r="N3" s="111"/>
      <c r="O3" s="111"/>
      <c r="P3" s="111"/>
      <c r="Q3" s="111"/>
      <c r="R3" s="111"/>
      <c r="S3" s="111"/>
      <c r="T3" s="378"/>
      <c r="U3" s="378"/>
      <c r="V3" s="378"/>
      <c r="W3" s="378"/>
      <c r="X3" s="378"/>
      <c r="Y3" s="378"/>
      <c r="Z3" s="378"/>
      <c r="AA3" s="378"/>
      <c r="AB3" s="378"/>
      <c r="AC3" s="378"/>
      <c r="AD3" s="378"/>
      <c r="AE3" s="378"/>
      <c r="AF3" s="378"/>
      <c r="AG3" s="378"/>
      <c r="AH3" s="378"/>
      <c r="AI3" s="378"/>
      <c r="AJ3" s="378"/>
      <c r="AK3" s="378"/>
      <c r="AL3" s="378"/>
      <c r="AM3" s="378"/>
      <c r="AN3" s="378"/>
      <c r="AO3" s="378"/>
      <c r="AP3" s="378"/>
      <c r="AQ3" s="419"/>
      <c r="AR3" s="441"/>
      <c r="AS3" s="441"/>
      <c r="AT3" s="378"/>
      <c r="AU3" s="378"/>
      <c r="AV3" s="378"/>
      <c r="AW3" s="378"/>
      <c r="AX3" s="419" t="s">
        <v>1589</v>
      </c>
      <c r="AY3" s="441"/>
      <c r="AZ3" s="441"/>
      <c r="BA3" s="378" t="s">
        <v>360</v>
      </c>
      <c r="BB3" s="441"/>
      <c r="BC3" s="441"/>
      <c r="BD3" s="378" t="s">
        <v>582</v>
      </c>
      <c r="BE3" s="441"/>
      <c r="BF3" s="441"/>
      <c r="BG3" s="378" t="s">
        <v>323</v>
      </c>
      <c r="BH3" s="378"/>
      <c r="BI3" s="378"/>
      <c r="BJ3" s="378"/>
      <c r="BK3" s="378"/>
      <c r="BL3" s="378"/>
      <c r="BM3" s="378"/>
      <c r="BN3" s="378"/>
      <c r="BO3" s="378"/>
      <c r="BP3" s="378"/>
      <c r="BQ3" s="378"/>
      <c r="BR3" s="378"/>
      <c r="BS3" s="428"/>
      <c r="BT3" s="42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row>
    <row r="4" spans="1:117" s="2" customFormat="1" ht="21" customHeight="1" x14ac:dyDescent="0.15">
      <c r="A4" s="111"/>
      <c r="B4" s="1251" t="s">
        <v>799</v>
      </c>
      <c r="C4" s="1269"/>
      <c r="D4" s="1269"/>
      <c r="E4" s="1269"/>
      <c r="F4" s="1269"/>
      <c r="G4" s="1269"/>
      <c r="H4" s="1269"/>
      <c r="I4" s="1269"/>
      <c r="J4" s="1270"/>
      <c r="K4" s="1251" t="s">
        <v>46</v>
      </c>
      <c r="L4" s="1269"/>
      <c r="M4" s="1269"/>
      <c r="N4" s="1269"/>
      <c r="O4" s="1269"/>
      <c r="P4" s="1269"/>
      <c r="Q4" s="1269"/>
      <c r="R4" s="1269"/>
      <c r="S4" s="1270"/>
      <c r="T4" s="1771" t="s">
        <v>637</v>
      </c>
      <c r="U4" s="1252"/>
      <c r="V4" s="1252"/>
      <c r="W4" s="1252"/>
      <c r="X4" s="1252"/>
      <c r="Y4" s="1252"/>
      <c r="Z4" s="1252"/>
      <c r="AA4" s="1252"/>
      <c r="AB4" s="1252"/>
      <c r="AC4" s="1252"/>
      <c r="AD4" s="1252"/>
      <c r="AE4" s="1252"/>
      <c r="AF4" s="1252"/>
      <c r="AG4" s="1252"/>
      <c r="AH4" s="1252"/>
      <c r="AI4" s="1252"/>
      <c r="AJ4" s="1252"/>
      <c r="AK4" s="1252"/>
      <c r="AL4" s="1252"/>
      <c r="AM4" s="1252"/>
      <c r="AN4" s="1252"/>
      <c r="AO4" s="1253"/>
      <c r="AP4" s="1771" t="s">
        <v>1314</v>
      </c>
      <c r="AQ4" s="1377"/>
      <c r="AR4" s="1377"/>
      <c r="AS4" s="1377"/>
      <c r="AT4" s="1377"/>
      <c r="AU4" s="1377"/>
      <c r="AV4" s="1377"/>
      <c r="AW4" s="1377"/>
      <c r="AX4" s="1377"/>
      <c r="AY4" s="1377"/>
      <c r="AZ4" s="1377"/>
      <c r="BA4" s="1377"/>
      <c r="BB4" s="1377"/>
      <c r="BC4" s="1377"/>
      <c r="BD4" s="1377"/>
      <c r="BE4" s="1377"/>
      <c r="BF4" s="1377"/>
      <c r="BG4" s="1377"/>
      <c r="BH4" s="1377"/>
      <c r="BI4" s="1377"/>
      <c r="BJ4" s="1377"/>
      <c r="BK4" s="1378"/>
      <c r="BL4" s="378"/>
      <c r="BM4" s="378"/>
      <c r="BN4" s="378"/>
      <c r="BO4" s="378"/>
      <c r="BP4" s="378"/>
      <c r="BQ4" s="378"/>
      <c r="BR4" s="378"/>
      <c r="BS4" s="378"/>
      <c r="BT4" s="428"/>
      <c r="BU4" s="42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row>
    <row r="5" spans="1:117" s="2" customFormat="1" ht="21" customHeight="1" x14ac:dyDescent="0.15">
      <c r="A5" s="111"/>
      <c r="B5" s="1286" t="s">
        <v>595</v>
      </c>
      <c r="C5" s="1770"/>
      <c r="D5" s="1770"/>
      <c r="E5" s="1770"/>
      <c r="F5" s="1770"/>
      <c r="G5" s="1770"/>
      <c r="H5" s="1770"/>
      <c r="I5" s="1770"/>
      <c r="J5" s="1372"/>
      <c r="K5" s="140"/>
      <c r="L5" s="195"/>
      <c r="M5" s="195" t="s">
        <v>107</v>
      </c>
      <c r="N5" s="195"/>
      <c r="O5" s="195" t="s">
        <v>14</v>
      </c>
      <c r="P5" s="195"/>
      <c r="Q5" s="195"/>
      <c r="R5" s="195" t="s">
        <v>415</v>
      </c>
      <c r="S5" s="196"/>
      <c r="T5" s="420"/>
      <c r="U5" s="421"/>
      <c r="V5" s="421" t="s">
        <v>324</v>
      </c>
      <c r="W5" s="421"/>
      <c r="X5" s="421" t="s">
        <v>14</v>
      </c>
      <c r="Y5" s="421"/>
      <c r="Z5" s="421" t="s">
        <v>173</v>
      </c>
      <c r="AA5" s="421"/>
      <c r="AB5" s="475" t="s">
        <v>14</v>
      </c>
      <c r="AC5" s="475"/>
      <c r="AD5" s="421" t="s">
        <v>1307</v>
      </c>
      <c r="AE5" s="475"/>
      <c r="AF5" s="1267"/>
      <c r="AG5" s="1267"/>
      <c r="AH5" s="421" t="s">
        <v>360</v>
      </c>
      <c r="AI5" s="1380"/>
      <c r="AJ5" s="1380"/>
      <c r="AK5" s="421" t="s">
        <v>582</v>
      </c>
      <c r="AL5" s="1267"/>
      <c r="AM5" s="1267"/>
      <c r="AN5" s="421" t="s">
        <v>225</v>
      </c>
      <c r="AO5" s="422"/>
      <c r="AP5" s="420"/>
      <c r="AQ5" s="421"/>
      <c r="AR5" s="421" t="s">
        <v>324</v>
      </c>
      <c r="AS5" s="421"/>
      <c r="AT5" s="421" t="s">
        <v>14</v>
      </c>
      <c r="AU5" s="421"/>
      <c r="AV5" s="421" t="s">
        <v>173</v>
      </c>
      <c r="AW5" s="421"/>
      <c r="AX5" s="421" t="s">
        <v>14</v>
      </c>
      <c r="AY5" s="421"/>
      <c r="AZ5" s="421" t="s">
        <v>1307</v>
      </c>
      <c r="BA5" s="421"/>
      <c r="BB5" s="664"/>
      <c r="BC5" s="664"/>
      <c r="BD5" s="421" t="s">
        <v>360</v>
      </c>
      <c r="BE5" s="669"/>
      <c r="BF5" s="669"/>
      <c r="BG5" s="421" t="s">
        <v>267</v>
      </c>
      <c r="BH5" s="664"/>
      <c r="BI5" s="664"/>
      <c r="BJ5" s="421" t="s">
        <v>225</v>
      </c>
      <c r="BK5" s="422"/>
      <c r="BL5" s="378"/>
      <c r="BM5" s="378"/>
      <c r="BN5" s="378"/>
      <c r="BO5" s="378"/>
      <c r="BP5" s="378"/>
      <c r="BQ5" s="378"/>
      <c r="BR5" s="378"/>
      <c r="BS5" s="378"/>
      <c r="BT5" s="428"/>
      <c r="BU5" s="42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row>
    <row r="6" spans="1:117" s="2" customFormat="1" ht="21" customHeight="1" x14ac:dyDescent="0.15">
      <c r="A6" s="111"/>
      <c r="B6" s="1286" t="s">
        <v>638</v>
      </c>
      <c r="C6" s="1770"/>
      <c r="D6" s="1770"/>
      <c r="E6" s="1770"/>
      <c r="F6" s="1770"/>
      <c r="G6" s="1770"/>
      <c r="H6" s="1770"/>
      <c r="I6" s="1770"/>
      <c r="J6" s="1372"/>
      <c r="K6" s="140"/>
      <c r="L6" s="195"/>
      <c r="M6" s="195" t="s">
        <v>107</v>
      </c>
      <c r="N6" s="195"/>
      <c r="O6" s="195" t="s">
        <v>14</v>
      </c>
      <c r="P6" s="195"/>
      <c r="Q6" s="195"/>
      <c r="R6" s="195" t="s">
        <v>415</v>
      </c>
      <c r="S6" s="196"/>
      <c r="T6" s="420"/>
      <c r="U6" s="421"/>
      <c r="V6" s="421" t="s">
        <v>324</v>
      </c>
      <c r="W6" s="421"/>
      <c r="X6" s="421" t="s">
        <v>14</v>
      </c>
      <c r="Y6" s="421"/>
      <c r="Z6" s="421" t="s">
        <v>173</v>
      </c>
      <c r="AA6" s="421"/>
      <c r="AB6" s="475" t="s">
        <v>14</v>
      </c>
      <c r="AC6" s="475"/>
      <c r="AD6" s="421" t="s">
        <v>1307</v>
      </c>
      <c r="AE6" s="475"/>
      <c r="AF6" s="1267"/>
      <c r="AG6" s="1267"/>
      <c r="AH6" s="421" t="s">
        <v>360</v>
      </c>
      <c r="AI6" s="1380"/>
      <c r="AJ6" s="1380"/>
      <c r="AK6" s="421" t="s">
        <v>582</v>
      </c>
      <c r="AL6" s="1267"/>
      <c r="AM6" s="1267"/>
      <c r="AN6" s="421" t="s">
        <v>225</v>
      </c>
      <c r="AO6" s="422"/>
      <c r="AP6" s="420"/>
      <c r="AQ6" s="421"/>
      <c r="AR6" s="421" t="s">
        <v>324</v>
      </c>
      <c r="AS6" s="421"/>
      <c r="AT6" s="421" t="s">
        <v>14</v>
      </c>
      <c r="AU6" s="421"/>
      <c r="AV6" s="421" t="s">
        <v>173</v>
      </c>
      <c r="AW6" s="421"/>
      <c r="AX6" s="421" t="s">
        <v>14</v>
      </c>
      <c r="AY6" s="421"/>
      <c r="AZ6" s="421" t="s">
        <v>1307</v>
      </c>
      <c r="BA6" s="421"/>
      <c r="BB6" s="664"/>
      <c r="BC6" s="664"/>
      <c r="BD6" s="421" t="s">
        <v>360</v>
      </c>
      <c r="BE6" s="669"/>
      <c r="BF6" s="669"/>
      <c r="BG6" s="421" t="s">
        <v>267</v>
      </c>
      <c r="BH6" s="664"/>
      <c r="BI6" s="664"/>
      <c r="BJ6" s="421" t="s">
        <v>225</v>
      </c>
      <c r="BK6" s="422"/>
      <c r="BL6" s="378"/>
      <c r="BM6" s="378"/>
      <c r="BN6" s="378"/>
      <c r="BO6" s="378"/>
      <c r="BP6" s="378"/>
      <c r="BQ6" s="378"/>
      <c r="BR6" s="378"/>
      <c r="BS6" s="378"/>
      <c r="BT6" s="428"/>
      <c r="BU6" s="42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row>
    <row r="7" spans="1:117" s="2" customFormat="1" ht="21" customHeight="1" x14ac:dyDescent="0.15">
      <c r="A7" s="111"/>
      <c r="B7" s="1286" t="s">
        <v>801</v>
      </c>
      <c r="C7" s="1287"/>
      <c r="D7" s="1287"/>
      <c r="E7" s="1287"/>
      <c r="F7" s="1287"/>
      <c r="G7" s="1287"/>
      <c r="H7" s="1287"/>
      <c r="I7" s="1287"/>
      <c r="J7" s="1481"/>
      <c r="K7" s="140"/>
      <c r="L7" s="195"/>
      <c r="M7" s="195" t="s">
        <v>107</v>
      </c>
      <c r="N7" s="195"/>
      <c r="O7" s="195" t="s">
        <v>14</v>
      </c>
      <c r="P7" s="195"/>
      <c r="Q7" s="195"/>
      <c r="R7" s="195" t="s">
        <v>415</v>
      </c>
      <c r="S7" s="196"/>
      <c r="T7" s="420"/>
      <c r="U7" s="421"/>
      <c r="V7" s="421" t="s">
        <v>324</v>
      </c>
      <c r="W7" s="421"/>
      <c r="X7" s="421" t="s">
        <v>14</v>
      </c>
      <c r="Y7" s="421"/>
      <c r="Z7" s="421" t="s">
        <v>173</v>
      </c>
      <c r="AA7" s="421"/>
      <c r="AB7" s="475" t="s">
        <v>14</v>
      </c>
      <c r="AC7" s="475"/>
      <c r="AD7" s="421" t="s">
        <v>1307</v>
      </c>
      <c r="AE7" s="475"/>
      <c r="AF7" s="1267"/>
      <c r="AG7" s="1267"/>
      <c r="AH7" s="421" t="s">
        <v>360</v>
      </c>
      <c r="AI7" s="1380"/>
      <c r="AJ7" s="1380"/>
      <c r="AK7" s="421" t="s">
        <v>582</v>
      </c>
      <c r="AL7" s="1267"/>
      <c r="AM7" s="1267"/>
      <c r="AN7" s="421" t="s">
        <v>225</v>
      </c>
      <c r="AO7" s="422"/>
      <c r="AP7" s="420"/>
      <c r="AQ7" s="421"/>
      <c r="AR7" s="421" t="s">
        <v>324</v>
      </c>
      <c r="AS7" s="421"/>
      <c r="AT7" s="421" t="s">
        <v>14</v>
      </c>
      <c r="AU7" s="421"/>
      <c r="AV7" s="421" t="s">
        <v>173</v>
      </c>
      <c r="AW7" s="421"/>
      <c r="AX7" s="421" t="s">
        <v>14</v>
      </c>
      <c r="AY7" s="421"/>
      <c r="AZ7" s="421" t="s">
        <v>1307</v>
      </c>
      <c r="BA7" s="421"/>
      <c r="BB7" s="664"/>
      <c r="BC7" s="664"/>
      <c r="BD7" s="421" t="s">
        <v>360</v>
      </c>
      <c r="BE7" s="669"/>
      <c r="BF7" s="669"/>
      <c r="BG7" s="421" t="s">
        <v>267</v>
      </c>
      <c r="BH7" s="664"/>
      <c r="BI7" s="664"/>
      <c r="BJ7" s="421" t="s">
        <v>225</v>
      </c>
      <c r="BK7" s="422"/>
      <c r="BL7" s="378"/>
      <c r="BM7" s="378"/>
      <c r="BN7" s="378"/>
      <c r="BO7" s="378"/>
      <c r="BP7" s="378"/>
      <c r="BQ7" s="378"/>
      <c r="BR7" s="378"/>
      <c r="BS7" s="378"/>
      <c r="BT7" s="428"/>
      <c r="BU7" s="42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row>
    <row r="8" spans="1:117" s="2" customFormat="1" ht="21" customHeight="1" x14ac:dyDescent="0.15">
      <c r="A8" s="111"/>
      <c r="B8" s="1286" t="s">
        <v>525</v>
      </c>
      <c r="C8" s="1770"/>
      <c r="D8" s="1770"/>
      <c r="E8" s="1770"/>
      <c r="F8" s="1770"/>
      <c r="G8" s="1770"/>
      <c r="H8" s="1770"/>
      <c r="I8" s="1770"/>
      <c r="J8" s="1372"/>
      <c r="K8" s="140"/>
      <c r="L8" s="195"/>
      <c r="M8" s="195" t="s">
        <v>107</v>
      </c>
      <c r="N8" s="195"/>
      <c r="O8" s="195" t="s">
        <v>14</v>
      </c>
      <c r="P8" s="195"/>
      <c r="Q8" s="195"/>
      <c r="R8" s="195" t="s">
        <v>415</v>
      </c>
      <c r="S8" s="196"/>
      <c r="T8" s="420"/>
      <c r="U8" s="421"/>
      <c r="V8" s="421" t="s">
        <v>324</v>
      </c>
      <c r="W8" s="421"/>
      <c r="X8" s="421" t="s">
        <v>14</v>
      </c>
      <c r="Y8" s="421"/>
      <c r="Z8" s="421" t="s">
        <v>173</v>
      </c>
      <c r="AA8" s="421"/>
      <c r="AB8" s="475" t="s">
        <v>14</v>
      </c>
      <c r="AC8" s="475"/>
      <c r="AD8" s="421" t="s">
        <v>1307</v>
      </c>
      <c r="AE8" s="475"/>
      <c r="AF8" s="1267"/>
      <c r="AG8" s="1267"/>
      <c r="AH8" s="421" t="s">
        <v>360</v>
      </c>
      <c r="AI8" s="1380"/>
      <c r="AJ8" s="1380"/>
      <c r="AK8" s="421" t="s">
        <v>582</v>
      </c>
      <c r="AL8" s="1267"/>
      <c r="AM8" s="1267"/>
      <c r="AN8" s="421" t="s">
        <v>225</v>
      </c>
      <c r="AO8" s="422"/>
      <c r="AP8" s="420"/>
      <c r="AQ8" s="421"/>
      <c r="AR8" s="421" t="s">
        <v>324</v>
      </c>
      <c r="AS8" s="421"/>
      <c r="AT8" s="421" t="s">
        <v>14</v>
      </c>
      <c r="AU8" s="421"/>
      <c r="AV8" s="421" t="s">
        <v>173</v>
      </c>
      <c r="AW8" s="421"/>
      <c r="AX8" s="421" t="s">
        <v>14</v>
      </c>
      <c r="AY8" s="421"/>
      <c r="AZ8" s="421" t="s">
        <v>1307</v>
      </c>
      <c r="BA8" s="421"/>
      <c r="BB8" s="664"/>
      <c r="BC8" s="664"/>
      <c r="BD8" s="421" t="s">
        <v>360</v>
      </c>
      <c r="BE8" s="669"/>
      <c r="BF8" s="669"/>
      <c r="BG8" s="421" t="s">
        <v>267</v>
      </c>
      <c r="BH8" s="664"/>
      <c r="BI8" s="664"/>
      <c r="BJ8" s="421" t="s">
        <v>225</v>
      </c>
      <c r="BK8" s="422"/>
      <c r="BL8" s="378"/>
      <c r="BM8" s="378"/>
      <c r="BN8" s="378"/>
      <c r="BO8" s="378"/>
      <c r="BP8" s="378"/>
      <c r="BQ8" s="378"/>
      <c r="BR8" s="378"/>
      <c r="BS8" s="378"/>
      <c r="BT8" s="428"/>
      <c r="BU8" s="42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row>
    <row r="9" spans="1:117" s="2" customFormat="1" ht="21" customHeight="1" x14ac:dyDescent="0.15">
      <c r="A9" s="111"/>
      <c r="B9" s="1286" t="s">
        <v>526</v>
      </c>
      <c r="C9" s="1287"/>
      <c r="D9" s="1287"/>
      <c r="E9" s="1287"/>
      <c r="F9" s="1287"/>
      <c r="G9" s="1287"/>
      <c r="H9" s="1287"/>
      <c r="I9" s="1287"/>
      <c r="J9" s="1481"/>
      <c r="K9" s="140"/>
      <c r="L9" s="195"/>
      <c r="M9" s="195" t="s">
        <v>107</v>
      </c>
      <c r="N9" s="195"/>
      <c r="O9" s="195" t="s">
        <v>14</v>
      </c>
      <c r="P9" s="195"/>
      <c r="Q9" s="195"/>
      <c r="R9" s="195" t="s">
        <v>415</v>
      </c>
      <c r="S9" s="196"/>
      <c r="T9" s="420"/>
      <c r="U9" s="421"/>
      <c r="V9" s="421" t="s">
        <v>324</v>
      </c>
      <c r="W9" s="421"/>
      <c r="X9" s="421" t="s">
        <v>14</v>
      </c>
      <c r="Y9" s="421"/>
      <c r="Z9" s="421" t="s">
        <v>173</v>
      </c>
      <c r="AA9" s="421"/>
      <c r="AB9" s="475" t="s">
        <v>14</v>
      </c>
      <c r="AC9" s="475"/>
      <c r="AD9" s="421" t="s">
        <v>1307</v>
      </c>
      <c r="AE9" s="475"/>
      <c r="AF9" s="1267"/>
      <c r="AG9" s="1267"/>
      <c r="AH9" s="421" t="s">
        <v>360</v>
      </c>
      <c r="AI9" s="1380"/>
      <c r="AJ9" s="1380"/>
      <c r="AK9" s="421" t="s">
        <v>582</v>
      </c>
      <c r="AL9" s="1267"/>
      <c r="AM9" s="1267"/>
      <c r="AN9" s="421" t="s">
        <v>225</v>
      </c>
      <c r="AO9" s="422"/>
      <c r="AP9" s="420"/>
      <c r="AQ9" s="421"/>
      <c r="AR9" s="421" t="s">
        <v>324</v>
      </c>
      <c r="AS9" s="421"/>
      <c r="AT9" s="421" t="s">
        <v>14</v>
      </c>
      <c r="AU9" s="421"/>
      <c r="AV9" s="421" t="s">
        <v>173</v>
      </c>
      <c r="AW9" s="421"/>
      <c r="AX9" s="421" t="s">
        <v>14</v>
      </c>
      <c r="AY9" s="421"/>
      <c r="AZ9" s="421" t="s">
        <v>1307</v>
      </c>
      <c r="BA9" s="421"/>
      <c r="BB9" s="664"/>
      <c r="BC9" s="664"/>
      <c r="BD9" s="421" t="s">
        <v>360</v>
      </c>
      <c r="BE9" s="669"/>
      <c r="BF9" s="669"/>
      <c r="BG9" s="421" t="s">
        <v>267</v>
      </c>
      <c r="BH9" s="664"/>
      <c r="BI9" s="664"/>
      <c r="BJ9" s="421" t="s">
        <v>225</v>
      </c>
      <c r="BK9" s="422"/>
      <c r="BL9" s="378"/>
      <c r="BM9" s="378"/>
      <c r="BN9" s="378"/>
      <c r="BO9" s="378"/>
      <c r="BP9" s="378"/>
      <c r="BQ9" s="378"/>
      <c r="BR9" s="378"/>
      <c r="BS9" s="378"/>
      <c r="BT9" s="428"/>
      <c r="BU9" s="42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row>
    <row r="10" spans="1:117" s="2" customFormat="1" ht="21" customHeight="1" x14ac:dyDescent="0.15">
      <c r="A10" s="111"/>
      <c r="B10" s="1286" t="s">
        <v>527</v>
      </c>
      <c r="C10" s="1287"/>
      <c r="D10" s="1287"/>
      <c r="E10" s="1287"/>
      <c r="F10" s="1287"/>
      <c r="G10" s="1287"/>
      <c r="H10" s="1287"/>
      <c r="I10" s="1287"/>
      <c r="J10" s="1481"/>
      <c r="K10" s="140"/>
      <c r="L10" s="195"/>
      <c r="M10" s="195" t="s">
        <v>107</v>
      </c>
      <c r="N10" s="195"/>
      <c r="O10" s="195" t="s">
        <v>14</v>
      </c>
      <c r="P10" s="195"/>
      <c r="Q10" s="195"/>
      <c r="R10" s="195" t="s">
        <v>415</v>
      </c>
      <c r="S10" s="196"/>
      <c r="T10" s="420"/>
      <c r="U10" s="421"/>
      <c r="V10" s="421" t="s">
        <v>324</v>
      </c>
      <c r="W10" s="421"/>
      <c r="X10" s="421" t="s">
        <v>14</v>
      </c>
      <c r="Y10" s="421"/>
      <c r="Z10" s="421" t="s">
        <v>173</v>
      </c>
      <c r="AA10" s="421"/>
      <c r="AB10" s="475" t="s">
        <v>14</v>
      </c>
      <c r="AC10" s="475"/>
      <c r="AD10" s="421" t="s">
        <v>1307</v>
      </c>
      <c r="AE10" s="475"/>
      <c r="AF10" s="1267"/>
      <c r="AG10" s="1267"/>
      <c r="AH10" s="421" t="s">
        <v>360</v>
      </c>
      <c r="AI10" s="1380"/>
      <c r="AJ10" s="1380"/>
      <c r="AK10" s="421" t="s">
        <v>582</v>
      </c>
      <c r="AL10" s="1267"/>
      <c r="AM10" s="1267"/>
      <c r="AN10" s="421" t="s">
        <v>225</v>
      </c>
      <c r="AO10" s="422"/>
      <c r="AP10" s="420"/>
      <c r="AQ10" s="421"/>
      <c r="AR10" s="421" t="s">
        <v>324</v>
      </c>
      <c r="AS10" s="421"/>
      <c r="AT10" s="421" t="s">
        <v>14</v>
      </c>
      <c r="AU10" s="421"/>
      <c r="AV10" s="421" t="s">
        <v>173</v>
      </c>
      <c r="AW10" s="421"/>
      <c r="AX10" s="421" t="s">
        <v>14</v>
      </c>
      <c r="AY10" s="421"/>
      <c r="AZ10" s="421" t="s">
        <v>1307</v>
      </c>
      <c r="BA10" s="421"/>
      <c r="BB10" s="664"/>
      <c r="BC10" s="664"/>
      <c r="BD10" s="421" t="s">
        <v>360</v>
      </c>
      <c r="BE10" s="669"/>
      <c r="BF10" s="669"/>
      <c r="BG10" s="421" t="s">
        <v>267</v>
      </c>
      <c r="BH10" s="664"/>
      <c r="BI10" s="664"/>
      <c r="BJ10" s="421" t="s">
        <v>225</v>
      </c>
      <c r="BK10" s="422"/>
      <c r="BL10" s="378"/>
      <c r="BM10" s="378"/>
      <c r="BN10" s="378"/>
      <c r="BO10" s="378"/>
      <c r="BP10" s="378"/>
      <c r="BQ10" s="378"/>
      <c r="BR10" s="378"/>
      <c r="BS10" s="378"/>
      <c r="BT10" s="428"/>
      <c r="BU10" s="42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row>
    <row r="11" spans="1:117" s="2" customFormat="1" ht="21" customHeight="1" x14ac:dyDescent="0.15">
      <c r="A11" s="111"/>
      <c r="B11" s="1286" t="s">
        <v>645</v>
      </c>
      <c r="C11" s="1287"/>
      <c r="D11" s="1287"/>
      <c r="E11" s="1287"/>
      <c r="F11" s="1287"/>
      <c r="G11" s="1287"/>
      <c r="H11" s="1287"/>
      <c r="I11" s="1287"/>
      <c r="J11" s="1481"/>
      <c r="K11" s="140"/>
      <c r="L11" s="195"/>
      <c r="M11" s="195" t="s">
        <v>107</v>
      </c>
      <c r="N11" s="195"/>
      <c r="O11" s="195" t="s">
        <v>14</v>
      </c>
      <c r="P11" s="195"/>
      <c r="Q11" s="195"/>
      <c r="R11" s="195" t="s">
        <v>415</v>
      </c>
      <c r="S11" s="196"/>
      <c r="T11" s="420"/>
      <c r="U11" s="421"/>
      <c r="V11" s="421" t="s">
        <v>324</v>
      </c>
      <c r="W11" s="421"/>
      <c r="X11" s="421" t="s">
        <v>14</v>
      </c>
      <c r="Y11" s="421"/>
      <c r="Z11" s="421" t="s">
        <v>173</v>
      </c>
      <c r="AA11" s="421"/>
      <c r="AB11" s="475" t="s">
        <v>14</v>
      </c>
      <c r="AC11" s="475"/>
      <c r="AD11" s="421" t="s">
        <v>1307</v>
      </c>
      <c r="AE11" s="475"/>
      <c r="AF11" s="1267"/>
      <c r="AG11" s="1267"/>
      <c r="AH11" s="421" t="s">
        <v>360</v>
      </c>
      <c r="AI11" s="1380"/>
      <c r="AJ11" s="1380"/>
      <c r="AK11" s="421" t="s">
        <v>582</v>
      </c>
      <c r="AL11" s="1267"/>
      <c r="AM11" s="1267"/>
      <c r="AN11" s="421" t="s">
        <v>225</v>
      </c>
      <c r="AO11" s="422"/>
      <c r="AP11" s="420"/>
      <c r="AQ11" s="421"/>
      <c r="AR11" s="421" t="s">
        <v>324</v>
      </c>
      <c r="AS11" s="421"/>
      <c r="AT11" s="421" t="s">
        <v>14</v>
      </c>
      <c r="AU11" s="421"/>
      <c r="AV11" s="421" t="s">
        <v>173</v>
      </c>
      <c r="AW11" s="421"/>
      <c r="AX11" s="421" t="s">
        <v>14</v>
      </c>
      <c r="AY11" s="421"/>
      <c r="AZ11" s="421" t="s">
        <v>1307</v>
      </c>
      <c r="BA11" s="421"/>
      <c r="BB11" s="664"/>
      <c r="BC11" s="664"/>
      <c r="BD11" s="421" t="s">
        <v>360</v>
      </c>
      <c r="BE11" s="669"/>
      <c r="BF11" s="669"/>
      <c r="BG11" s="421" t="s">
        <v>267</v>
      </c>
      <c r="BH11" s="664"/>
      <c r="BI11" s="664"/>
      <c r="BJ11" s="421" t="s">
        <v>225</v>
      </c>
      <c r="BK11" s="422"/>
      <c r="BL11" s="378"/>
      <c r="BM11" s="378"/>
      <c r="BN11" s="378"/>
      <c r="BO11" s="378"/>
      <c r="BP11" s="378"/>
      <c r="BQ11" s="378"/>
      <c r="BR11" s="378"/>
      <c r="BS11" s="378"/>
      <c r="BT11" s="428"/>
      <c r="BU11" s="42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row>
    <row r="12" spans="1:117" s="2" customFormat="1" ht="21" customHeight="1" x14ac:dyDescent="0.15">
      <c r="A12" s="111"/>
      <c r="B12" s="1286" t="s">
        <v>646</v>
      </c>
      <c r="C12" s="1287"/>
      <c r="D12" s="1287"/>
      <c r="E12" s="1287"/>
      <c r="F12" s="1287"/>
      <c r="G12" s="1287"/>
      <c r="H12" s="1287"/>
      <c r="I12" s="1287"/>
      <c r="J12" s="1481"/>
      <c r="K12" s="140"/>
      <c r="L12" s="195"/>
      <c r="M12" s="195" t="s">
        <v>107</v>
      </c>
      <c r="N12" s="195"/>
      <c r="O12" s="195" t="s">
        <v>14</v>
      </c>
      <c r="P12" s="195"/>
      <c r="Q12" s="195"/>
      <c r="R12" s="195" t="s">
        <v>415</v>
      </c>
      <c r="S12" s="196"/>
      <c r="T12" s="420"/>
      <c r="U12" s="421"/>
      <c r="V12" s="421" t="s">
        <v>324</v>
      </c>
      <c r="W12" s="421"/>
      <c r="X12" s="421" t="s">
        <v>14</v>
      </c>
      <c r="Y12" s="421"/>
      <c r="Z12" s="421" t="s">
        <v>173</v>
      </c>
      <c r="AA12" s="421"/>
      <c r="AB12" s="475" t="s">
        <v>14</v>
      </c>
      <c r="AC12" s="475"/>
      <c r="AD12" s="421" t="s">
        <v>1307</v>
      </c>
      <c r="AE12" s="475"/>
      <c r="AF12" s="1267"/>
      <c r="AG12" s="1267"/>
      <c r="AH12" s="421" t="s">
        <v>360</v>
      </c>
      <c r="AI12" s="1380"/>
      <c r="AJ12" s="1380"/>
      <c r="AK12" s="421" t="s">
        <v>582</v>
      </c>
      <c r="AL12" s="1267"/>
      <c r="AM12" s="1267"/>
      <c r="AN12" s="421" t="s">
        <v>225</v>
      </c>
      <c r="AO12" s="422"/>
      <c r="AP12" s="420"/>
      <c r="AQ12" s="421"/>
      <c r="AR12" s="421" t="s">
        <v>324</v>
      </c>
      <c r="AS12" s="421"/>
      <c r="AT12" s="421" t="s">
        <v>14</v>
      </c>
      <c r="AU12" s="421"/>
      <c r="AV12" s="421" t="s">
        <v>173</v>
      </c>
      <c r="AW12" s="421"/>
      <c r="AX12" s="421" t="s">
        <v>14</v>
      </c>
      <c r="AY12" s="421"/>
      <c r="AZ12" s="421" t="s">
        <v>1307</v>
      </c>
      <c r="BA12" s="421"/>
      <c r="BB12" s="664"/>
      <c r="BC12" s="664"/>
      <c r="BD12" s="421" t="s">
        <v>360</v>
      </c>
      <c r="BE12" s="669"/>
      <c r="BF12" s="669"/>
      <c r="BG12" s="421" t="s">
        <v>267</v>
      </c>
      <c r="BH12" s="664"/>
      <c r="BI12" s="664"/>
      <c r="BJ12" s="421" t="s">
        <v>225</v>
      </c>
      <c r="BK12" s="422"/>
      <c r="BL12" s="378"/>
      <c r="BM12" s="378"/>
      <c r="BN12" s="378"/>
      <c r="BO12" s="378"/>
      <c r="BP12" s="378"/>
      <c r="BQ12" s="378"/>
      <c r="BR12" s="378"/>
      <c r="BS12" s="378"/>
      <c r="BT12" s="428"/>
      <c r="BU12" s="42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row>
    <row r="13" spans="1:117" s="2" customFormat="1" ht="21" customHeight="1" x14ac:dyDescent="0.15">
      <c r="A13" s="111"/>
      <c r="B13" s="1286" t="s">
        <v>647</v>
      </c>
      <c r="C13" s="1287"/>
      <c r="D13" s="1287"/>
      <c r="E13" s="1287"/>
      <c r="F13" s="1287"/>
      <c r="G13" s="1287"/>
      <c r="H13" s="1287"/>
      <c r="I13" s="1287"/>
      <c r="J13" s="1481"/>
      <c r="K13" s="140"/>
      <c r="L13" s="195"/>
      <c r="M13" s="195" t="s">
        <v>107</v>
      </c>
      <c r="N13" s="195"/>
      <c r="O13" s="195" t="s">
        <v>14</v>
      </c>
      <c r="P13" s="195"/>
      <c r="Q13" s="195"/>
      <c r="R13" s="195" t="s">
        <v>415</v>
      </c>
      <c r="S13" s="196"/>
      <c r="T13" s="420"/>
      <c r="U13" s="421"/>
      <c r="V13" s="421" t="s">
        <v>324</v>
      </c>
      <c r="W13" s="421"/>
      <c r="X13" s="421" t="s">
        <v>14</v>
      </c>
      <c r="Y13" s="421"/>
      <c r="Z13" s="421" t="s">
        <v>173</v>
      </c>
      <c r="AA13" s="421"/>
      <c r="AB13" s="475" t="s">
        <v>14</v>
      </c>
      <c r="AC13" s="475"/>
      <c r="AD13" s="421" t="s">
        <v>1307</v>
      </c>
      <c r="AE13" s="475"/>
      <c r="AF13" s="1267"/>
      <c r="AG13" s="1267"/>
      <c r="AH13" s="421" t="s">
        <v>360</v>
      </c>
      <c r="AI13" s="1380"/>
      <c r="AJ13" s="1380"/>
      <c r="AK13" s="421" t="s">
        <v>582</v>
      </c>
      <c r="AL13" s="1267"/>
      <c r="AM13" s="1267"/>
      <c r="AN13" s="421" t="s">
        <v>225</v>
      </c>
      <c r="AO13" s="422"/>
      <c r="AP13" s="420"/>
      <c r="AQ13" s="421"/>
      <c r="AR13" s="421" t="s">
        <v>324</v>
      </c>
      <c r="AS13" s="421"/>
      <c r="AT13" s="421" t="s">
        <v>14</v>
      </c>
      <c r="AU13" s="421"/>
      <c r="AV13" s="421" t="s">
        <v>173</v>
      </c>
      <c r="AW13" s="421"/>
      <c r="AX13" s="421" t="s">
        <v>14</v>
      </c>
      <c r="AY13" s="421"/>
      <c r="AZ13" s="421" t="s">
        <v>1307</v>
      </c>
      <c r="BA13" s="421"/>
      <c r="BB13" s="664"/>
      <c r="BC13" s="664"/>
      <c r="BD13" s="421" t="s">
        <v>360</v>
      </c>
      <c r="BE13" s="669"/>
      <c r="BF13" s="669"/>
      <c r="BG13" s="421" t="s">
        <v>267</v>
      </c>
      <c r="BH13" s="664"/>
      <c r="BI13" s="664"/>
      <c r="BJ13" s="421" t="s">
        <v>225</v>
      </c>
      <c r="BK13" s="422"/>
      <c r="BL13" s="378"/>
      <c r="BM13" s="378"/>
      <c r="BN13" s="378"/>
      <c r="BO13" s="378"/>
      <c r="BP13" s="378"/>
      <c r="BQ13" s="378"/>
      <c r="BR13" s="378"/>
      <c r="BS13" s="378"/>
      <c r="BT13" s="428"/>
      <c r="BU13" s="42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row>
    <row r="14" spans="1:117" s="2" customFormat="1" ht="21" customHeight="1" x14ac:dyDescent="0.15">
      <c r="A14" s="111"/>
      <c r="B14" s="1286" t="s">
        <v>648</v>
      </c>
      <c r="C14" s="1287"/>
      <c r="D14" s="1287"/>
      <c r="E14" s="1287"/>
      <c r="F14" s="1287"/>
      <c r="G14" s="1287"/>
      <c r="H14" s="1287"/>
      <c r="I14" s="1287"/>
      <c r="J14" s="1481"/>
      <c r="K14" s="140"/>
      <c r="L14" s="195"/>
      <c r="M14" s="195" t="s">
        <v>107</v>
      </c>
      <c r="N14" s="195"/>
      <c r="O14" s="195" t="s">
        <v>14</v>
      </c>
      <c r="P14" s="195"/>
      <c r="Q14" s="195"/>
      <c r="R14" s="195" t="s">
        <v>415</v>
      </c>
      <c r="S14" s="196"/>
      <c r="T14" s="420"/>
      <c r="U14" s="421"/>
      <c r="V14" s="421" t="s">
        <v>324</v>
      </c>
      <c r="W14" s="421"/>
      <c r="X14" s="421" t="s">
        <v>14</v>
      </c>
      <c r="Y14" s="421"/>
      <c r="Z14" s="421" t="s">
        <v>173</v>
      </c>
      <c r="AA14" s="421"/>
      <c r="AB14" s="475" t="s">
        <v>14</v>
      </c>
      <c r="AC14" s="475"/>
      <c r="AD14" s="421" t="s">
        <v>1307</v>
      </c>
      <c r="AE14" s="475"/>
      <c r="AF14" s="1267"/>
      <c r="AG14" s="1267"/>
      <c r="AH14" s="421" t="s">
        <v>360</v>
      </c>
      <c r="AI14" s="1380"/>
      <c r="AJ14" s="1380"/>
      <c r="AK14" s="421" t="s">
        <v>582</v>
      </c>
      <c r="AL14" s="1267"/>
      <c r="AM14" s="1267"/>
      <c r="AN14" s="421" t="s">
        <v>225</v>
      </c>
      <c r="AO14" s="422"/>
      <c r="AP14" s="420"/>
      <c r="AQ14" s="421"/>
      <c r="AR14" s="421" t="s">
        <v>324</v>
      </c>
      <c r="AS14" s="421"/>
      <c r="AT14" s="421" t="s">
        <v>14</v>
      </c>
      <c r="AU14" s="421"/>
      <c r="AV14" s="421" t="s">
        <v>173</v>
      </c>
      <c r="AW14" s="421"/>
      <c r="AX14" s="421" t="s">
        <v>14</v>
      </c>
      <c r="AY14" s="421"/>
      <c r="AZ14" s="421" t="s">
        <v>1307</v>
      </c>
      <c r="BA14" s="421"/>
      <c r="BB14" s="664"/>
      <c r="BC14" s="664"/>
      <c r="BD14" s="421" t="s">
        <v>360</v>
      </c>
      <c r="BE14" s="669"/>
      <c r="BF14" s="669"/>
      <c r="BG14" s="421" t="s">
        <v>267</v>
      </c>
      <c r="BH14" s="664"/>
      <c r="BI14" s="664"/>
      <c r="BJ14" s="421" t="s">
        <v>225</v>
      </c>
      <c r="BK14" s="422"/>
      <c r="BL14" s="378"/>
      <c r="BM14" s="378"/>
      <c r="BN14" s="378"/>
      <c r="BO14" s="378"/>
      <c r="BP14" s="378"/>
      <c r="BQ14" s="378"/>
      <c r="BR14" s="378"/>
      <c r="BS14" s="378"/>
      <c r="BT14" s="428"/>
      <c r="BU14" s="42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row>
    <row r="15" spans="1:117" s="2" customFormat="1" ht="21" customHeight="1" x14ac:dyDescent="0.15">
      <c r="A15" s="111"/>
      <c r="B15" s="1286" t="s">
        <v>649</v>
      </c>
      <c r="C15" s="1287"/>
      <c r="D15" s="1287"/>
      <c r="E15" s="1287"/>
      <c r="F15" s="1287"/>
      <c r="G15" s="1287"/>
      <c r="H15" s="1287"/>
      <c r="I15" s="1287"/>
      <c r="J15" s="1481"/>
      <c r="K15" s="140"/>
      <c r="L15" s="195"/>
      <c r="M15" s="195" t="s">
        <v>107</v>
      </c>
      <c r="N15" s="195"/>
      <c r="O15" s="195" t="s">
        <v>14</v>
      </c>
      <c r="P15" s="195"/>
      <c r="Q15" s="195"/>
      <c r="R15" s="195" t="s">
        <v>415</v>
      </c>
      <c r="S15" s="196"/>
      <c r="T15" s="420"/>
      <c r="U15" s="421"/>
      <c r="V15" s="421" t="s">
        <v>324</v>
      </c>
      <c r="W15" s="421"/>
      <c r="X15" s="421" t="s">
        <v>14</v>
      </c>
      <c r="Y15" s="421"/>
      <c r="Z15" s="421" t="s">
        <v>173</v>
      </c>
      <c r="AA15" s="421"/>
      <c r="AB15" s="475" t="s">
        <v>14</v>
      </c>
      <c r="AC15" s="475"/>
      <c r="AD15" s="421" t="s">
        <v>1307</v>
      </c>
      <c r="AE15" s="475"/>
      <c r="AF15" s="1267"/>
      <c r="AG15" s="1267"/>
      <c r="AH15" s="421" t="s">
        <v>360</v>
      </c>
      <c r="AI15" s="1380"/>
      <c r="AJ15" s="1380"/>
      <c r="AK15" s="421" t="s">
        <v>582</v>
      </c>
      <c r="AL15" s="1267"/>
      <c r="AM15" s="1267"/>
      <c r="AN15" s="421" t="s">
        <v>225</v>
      </c>
      <c r="AO15" s="422"/>
      <c r="AP15" s="420"/>
      <c r="AQ15" s="421"/>
      <c r="AR15" s="421" t="s">
        <v>324</v>
      </c>
      <c r="AS15" s="421"/>
      <c r="AT15" s="421" t="s">
        <v>14</v>
      </c>
      <c r="AU15" s="421"/>
      <c r="AV15" s="421" t="s">
        <v>173</v>
      </c>
      <c r="AW15" s="421"/>
      <c r="AX15" s="421" t="s">
        <v>14</v>
      </c>
      <c r="AY15" s="421"/>
      <c r="AZ15" s="421" t="s">
        <v>1307</v>
      </c>
      <c r="BA15" s="421"/>
      <c r="BB15" s="664"/>
      <c r="BC15" s="664"/>
      <c r="BD15" s="421" t="s">
        <v>360</v>
      </c>
      <c r="BE15" s="669"/>
      <c r="BF15" s="669"/>
      <c r="BG15" s="421" t="s">
        <v>267</v>
      </c>
      <c r="BH15" s="664"/>
      <c r="BI15" s="664"/>
      <c r="BJ15" s="421" t="s">
        <v>225</v>
      </c>
      <c r="BK15" s="422"/>
      <c r="BL15" s="378"/>
      <c r="BM15" s="378"/>
      <c r="BN15" s="378"/>
      <c r="BO15" s="378"/>
      <c r="BP15" s="378"/>
      <c r="BQ15" s="378"/>
      <c r="BR15" s="378"/>
      <c r="BS15" s="378"/>
      <c r="BT15" s="428"/>
      <c r="BU15" s="42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row>
    <row r="16" spans="1:117" s="2" customFormat="1" ht="21" customHeight="1" x14ac:dyDescent="0.15">
      <c r="A16" s="111"/>
      <c r="B16" s="1286" t="s">
        <v>650</v>
      </c>
      <c r="C16" s="1287"/>
      <c r="D16" s="1287"/>
      <c r="E16" s="1287"/>
      <c r="F16" s="1287"/>
      <c r="G16" s="1287"/>
      <c r="H16" s="1287"/>
      <c r="I16" s="1287"/>
      <c r="J16" s="1481"/>
      <c r="K16" s="140"/>
      <c r="L16" s="195"/>
      <c r="M16" s="195" t="s">
        <v>107</v>
      </c>
      <c r="N16" s="195"/>
      <c r="O16" s="195" t="s">
        <v>14</v>
      </c>
      <c r="P16" s="195"/>
      <c r="Q16" s="195"/>
      <c r="R16" s="195" t="s">
        <v>415</v>
      </c>
      <c r="S16" s="196"/>
      <c r="T16" s="420"/>
      <c r="U16" s="421"/>
      <c r="V16" s="421" t="s">
        <v>324</v>
      </c>
      <c r="W16" s="421"/>
      <c r="X16" s="421" t="s">
        <v>14</v>
      </c>
      <c r="Y16" s="421"/>
      <c r="Z16" s="421" t="s">
        <v>173</v>
      </c>
      <c r="AA16" s="421"/>
      <c r="AB16" s="475" t="s">
        <v>14</v>
      </c>
      <c r="AC16" s="475"/>
      <c r="AD16" s="421" t="s">
        <v>1307</v>
      </c>
      <c r="AE16" s="475"/>
      <c r="AF16" s="1267"/>
      <c r="AG16" s="1267"/>
      <c r="AH16" s="421" t="s">
        <v>360</v>
      </c>
      <c r="AI16" s="1380"/>
      <c r="AJ16" s="1380"/>
      <c r="AK16" s="421" t="s">
        <v>582</v>
      </c>
      <c r="AL16" s="1267"/>
      <c r="AM16" s="1267"/>
      <c r="AN16" s="421" t="s">
        <v>225</v>
      </c>
      <c r="AO16" s="422"/>
      <c r="AP16" s="420"/>
      <c r="AQ16" s="421"/>
      <c r="AR16" s="421" t="s">
        <v>324</v>
      </c>
      <c r="AS16" s="421"/>
      <c r="AT16" s="421" t="s">
        <v>14</v>
      </c>
      <c r="AU16" s="421"/>
      <c r="AV16" s="421" t="s">
        <v>173</v>
      </c>
      <c r="AW16" s="421"/>
      <c r="AX16" s="421" t="s">
        <v>14</v>
      </c>
      <c r="AY16" s="421"/>
      <c r="AZ16" s="421" t="s">
        <v>1307</v>
      </c>
      <c r="BA16" s="421"/>
      <c r="BB16" s="664"/>
      <c r="BC16" s="664"/>
      <c r="BD16" s="421" t="s">
        <v>360</v>
      </c>
      <c r="BE16" s="669"/>
      <c r="BF16" s="669"/>
      <c r="BG16" s="421" t="s">
        <v>267</v>
      </c>
      <c r="BH16" s="664"/>
      <c r="BI16" s="664"/>
      <c r="BJ16" s="421" t="s">
        <v>225</v>
      </c>
      <c r="BK16" s="422"/>
      <c r="BL16" s="378"/>
      <c r="BM16" s="378"/>
      <c r="BN16" s="378"/>
      <c r="BO16" s="378"/>
      <c r="BP16" s="378"/>
      <c r="BQ16" s="378"/>
      <c r="BR16" s="378"/>
      <c r="BS16" s="378"/>
      <c r="BT16" s="428"/>
      <c r="BU16" s="42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row>
    <row r="17" spans="1:117" s="2" customFormat="1" ht="21" customHeight="1" x14ac:dyDescent="0.15">
      <c r="A17" s="111"/>
      <c r="B17" s="1286" t="s">
        <v>651</v>
      </c>
      <c r="C17" s="1287"/>
      <c r="D17" s="1287"/>
      <c r="E17" s="1287"/>
      <c r="F17" s="1287"/>
      <c r="G17" s="1287"/>
      <c r="H17" s="1287"/>
      <c r="I17" s="1287"/>
      <c r="J17" s="1481"/>
      <c r="K17" s="140"/>
      <c r="L17" s="195"/>
      <c r="M17" s="195" t="s">
        <v>107</v>
      </c>
      <c r="N17" s="195"/>
      <c r="O17" s="195" t="s">
        <v>14</v>
      </c>
      <c r="P17" s="195"/>
      <c r="Q17" s="195"/>
      <c r="R17" s="195" t="s">
        <v>415</v>
      </c>
      <c r="S17" s="196"/>
      <c r="T17" s="420"/>
      <c r="U17" s="421"/>
      <c r="V17" s="421" t="s">
        <v>324</v>
      </c>
      <c r="W17" s="421"/>
      <c r="X17" s="421" t="s">
        <v>14</v>
      </c>
      <c r="Y17" s="421"/>
      <c r="Z17" s="421" t="s">
        <v>173</v>
      </c>
      <c r="AA17" s="421"/>
      <c r="AB17" s="475" t="s">
        <v>14</v>
      </c>
      <c r="AC17" s="475"/>
      <c r="AD17" s="421" t="s">
        <v>1307</v>
      </c>
      <c r="AE17" s="475"/>
      <c r="AF17" s="1267"/>
      <c r="AG17" s="1267"/>
      <c r="AH17" s="421" t="s">
        <v>360</v>
      </c>
      <c r="AI17" s="1380"/>
      <c r="AJ17" s="1380"/>
      <c r="AK17" s="421" t="s">
        <v>582</v>
      </c>
      <c r="AL17" s="1267"/>
      <c r="AM17" s="1267"/>
      <c r="AN17" s="421" t="s">
        <v>225</v>
      </c>
      <c r="AO17" s="422"/>
      <c r="AP17" s="420"/>
      <c r="AQ17" s="421"/>
      <c r="AR17" s="421" t="s">
        <v>324</v>
      </c>
      <c r="AS17" s="421"/>
      <c r="AT17" s="421" t="s">
        <v>14</v>
      </c>
      <c r="AU17" s="421"/>
      <c r="AV17" s="421" t="s">
        <v>173</v>
      </c>
      <c r="AW17" s="421"/>
      <c r="AX17" s="421" t="s">
        <v>14</v>
      </c>
      <c r="AY17" s="421"/>
      <c r="AZ17" s="421" t="s">
        <v>1307</v>
      </c>
      <c r="BA17" s="421"/>
      <c r="BB17" s="664"/>
      <c r="BC17" s="664"/>
      <c r="BD17" s="421" t="s">
        <v>360</v>
      </c>
      <c r="BE17" s="669"/>
      <c r="BF17" s="669"/>
      <c r="BG17" s="421" t="s">
        <v>267</v>
      </c>
      <c r="BH17" s="664"/>
      <c r="BI17" s="664"/>
      <c r="BJ17" s="421" t="s">
        <v>225</v>
      </c>
      <c r="BK17" s="422"/>
      <c r="BL17" s="378"/>
      <c r="BM17" s="378"/>
      <c r="BN17" s="378"/>
      <c r="BO17" s="378"/>
      <c r="BP17" s="378"/>
      <c r="BQ17" s="378"/>
      <c r="BR17" s="378"/>
      <c r="BS17" s="378"/>
      <c r="BT17" s="428"/>
      <c r="BU17" s="42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row>
    <row r="18" spans="1:117" s="2" customFormat="1" ht="21" customHeight="1" x14ac:dyDescent="0.15">
      <c r="A18" s="111"/>
      <c r="B18" s="1286" t="s">
        <v>652</v>
      </c>
      <c r="C18" s="1770"/>
      <c r="D18" s="1770"/>
      <c r="E18" s="1770"/>
      <c r="F18" s="1770"/>
      <c r="G18" s="1770"/>
      <c r="H18" s="1770"/>
      <c r="I18" s="1770"/>
      <c r="J18" s="1372"/>
      <c r="K18" s="140"/>
      <c r="L18" s="195"/>
      <c r="M18" s="195" t="s">
        <v>107</v>
      </c>
      <c r="N18" s="195"/>
      <c r="O18" s="195" t="s">
        <v>14</v>
      </c>
      <c r="P18" s="195"/>
      <c r="Q18" s="195"/>
      <c r="R18" s="195" t="s">
        <v>415</v>
      </c>
      <c r="S18" s="196"/>
      <c r="T18" s="420"/>
      <c r="U18" s="421"/>
      <c r="V18" s="421" t="s">
        <v>324</v>
      </c>
      <c r="W18" s="421"/>
      <c r="X18" s="421" t="s">
        <v>14</v>
      </c>
      <c r="Y18" s="421"/>
      <c r="Z18" s="421" t="s">
        <v>173</v>
      </c>
      <c r="AA18" s="421"/>
      <c r="AB18" s="475" t="s">
        <v>14</v>
      </c>
      <c r="AC18" s="475"/>
      <c r="AD18" s="421" t="s">
        <v>1307</v>
      </c>
      <c r="AE18" s="475"/>
      <c r="AF18" s="1267"/>
      <c r="AG18" s="1267"/>
      <c r="AH18" s="421" t="s">
        <v>360</v>
      </c>
      <c r="AI18" s="1380"/>
      <c r="AJ18" s="1380"/>
      <c r="AK18" s="421" t="s">
        <v>582</v>
      </c>
      <c r="AL18" s="1267"/>
      <c r="AM18" s="1267"/>
      <c r="AN18" s="421" t="s">
        <v>225</v>
      </c>
      <c r="AO18" s="422"/>
      <c r="AP18" s="420"/>
      <c r="AQ18" s="421"/>
      <c r="AR18" s="421" t="s">
        <v>324</v>
      </c>
      <c r="AS18" s="421"/>
      <c r="AT18" s="421" t="s">
        <v>14</v>
      </c>
      <c r="AU18" s="421"/>
      <c r="AV18" s="421" t="s">
        <v>173</v>
      </c>
      <c r="AW18" s="421"/>
      <c r="AX18" s="421" t="s">
        <v>14</v>
      </c>
      <c r="AY18" s="421"/>
      <c r="AZ18" s="421" t="s">
        <v>1307</v>
      </c>
      <c r="BA18" s="421"/>
      <c r="BB18" s="664"/>
      <c r="BC18" s="664"/>
      <c r="BD18" s="421" t="s">
        <v>360</v>
      </c>
      <c r="BE18" s="669"/>
      <c r="BF18" s="669"/>
      <c r="BG18" s="421" t="s">
        <v>267</v>
      </c>
      <c r="BH18" s="664"/>
      <c r="BI18" s="664"/>
      <c r="BJ18" s="421" t="s">
        <v>225</v>
      </c>
      <c r="BK18" s="422"/>
      <c r="BL18" s="378"/>
      <c r="BM18" s="378"/>
      <c r="BN18" s="378"/>
      <c r="BO18" s="378"/>
      <c r="BP18" s="378"/>
      <c r="BQ18" s="378"/>
      <c r="BR18" s="378"/>
      <c r="BS18" s="378"/>
      <c r="BT18" s="428"/>
      <c r="BU18" s="42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row>
    <row r="19" spans="1:117" s="2" customFormat="1" ht="21" customHeight="1" x14ac:dyDescent="0.15">
      <c r="A19" s="111"/>
      <c r="B19" s="1286" t="s">
        <v>632</v>
      </c>
      <c r="C19" s="1770"/>
      <c r="D19" s="1770"/>
      <c r="E19" s="1770"/>
      <c r="F19" s="1770"/>
      <c r="G19" s="1770"/>
      <c r="H19" s="1770"/>
      <c r="I19" s="1770"/>
      <c r="J19" s="1372"/>
      <c r="K19" s="140"/>
      <c r="L19" s="195"/>
      <c r="M19" s="195" t="s">
        <v>107</v>
      </c>
      <c r="N19" s="195"/>
      <c r="O19" s="195" t="s">
        <v>14</v>
      </c>
      <c r="P19" s="195"/>
      <c r="Q19" s="195"/>
      <c r="R19" s="195" t="s">
        <v>415</v>
      </c>
      <c r="S19" s="196"/>
      <c r="T19" s="420"/>
      <c r="U19" s="421"/>
      <c r="V19" s="421" t="s">
        <v>324</v>
      </c>
      <c r="W19" s="421"/>
      <c r="X19" s="421" t="s">
        <v>14</v>
      </c>
      <c r="Y19" s="421"/>
      <c r="Z19" s="421" t="s">
        <v>173</v>
      </c>
      <c r="AA19" s="421"/>
      <c r="AB19" s="475" t="s">
        <v>14</v>
      </c>
      <c r="AC19" s="475"/>
      <c r="AD19" s="421" t="s">
        <v>1307</v>
      </c>
      <c r="AE19" s="475"/>
      <c r="AF19" s="1267"/>
      <c r="AG19" s="1267"/>
      <c r="AH19" s="421" t="s">
        <v>360</v>
      </c>
      <c r="AI19" s="1380"/>
      <c r="AJ19" s="1380"/>
      <c r="AK19" s="421" t="s">
        <v>582</v>
      </c>
      <c r="AL19" s="1267"/>
      <c r="AM19" s="1267"/>
      <c r="AN19" s="421" t="s">
        <v>225</v>
      </c>
      <c r="AO19" s="422"/>
      <c r="AP19" s="420"/>
      <c r="AQ19" s="421"/>
      <c r="AR19" s="421" t="s">
        <v>324</v>
      </c>
      <c r="AS19" s="421"/>
      <c r="AT19" s="421" t="s">
        <v>14</v>
      </c>
      <c r="AU19" s="421"/>
      <c r="AV19" s="421" t="s">
        <v>173</v>
      </c>
      <c r="AW19" s="421"/>
      <c r="AX19" s="421" t="s">
        <v>14</v>
      </c>
      <c r="AY19" s="421"/>
      <c r="AZ19" s="421" t="s">
        <v>1307</v>
      </c>
      <c r="BA19" s="421"/>
      <c r="BB19" s="664"/>
      <c r="BC19" s="664"/>
      <c r="BD19" s="421" t="s">
        <v>360</v>
      </c>
      <c r="BE19" s="669"/>
      <c r="BF19" s="669"/>
      <c r="BG19" s="421" t="s">
        <v>267</v>
      </c>
      <c r="BH19" s="664"/>
      <c r="BI19" s="664"/>
      <c r="BJ19" s="421" t="s">
        <v>225</v>
      </c>
      <c r="BK19" s="422"/>
      <c r="BL19" s="378"/>
      <c r="BM19" s="378"/>
      <c r="BN19" s="378"/>
      <c r="BO19" s="378"/>
      <c r="BP19" s="378"/>
      <c r="BQ19" s="378"/>
      <c r="BR19" s="378"/>
      <c r="BS19" s="378"/>
      <c r="BT19" s="428"/>
      <c r="BU19" s="42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row>
    <row r="20" spans="1:117" s="2" customFormat="1" ht="21" customHeight="1" x14ac:dyDescent="0.15">
      <c r="A20" s="111"/>
      <c r="B20" s="229" t="s">
        <v>902</v>
      </c>
      <c r="C20" s="1276"/>
      <c r="D20" s="1775"/>
      <c r="E20" s="1775"/>
      <c r="F20" s="1775"/>
      <c r="G20" s="1775"/>
      <c r="H20" s="1775"/>
      <c r="I20" s="1775"/>
      <c r="J20" s="1776"/>
      <c r="K20" s="140"/>
      <c r="L20" s="195"/>
      <c r="M20" s="195" t="s">
        <v>107</v>
      </c>
      <c r="N20" s="195"/>
      <c r="O20" s="195" t="s">
        <v>14</v>
      </c>
      <c r="P20" s="195"/>
      <c r="Q20" s="195"/>
      <c r="R20" s="195" t="s">
        <v>415</v>
      </c>
      <c r="S20" s="196"/>
      <c r="T20" s="420"/>
      <c r="U20" s="421"/>
      <c r="V20" s="421" t="s">
        <v>324</v>
      </c>
      <c r="W20" s="421"/>
      <c r="X20" s="421" t="s">
        <v>14</v>
      </c>
      <c r="Y20" s="421"/>
      <c r="Z20" s="421" t="s">
        <v>173</v>
      </c>
      <c r="AA20" s="421"/>
      <c r="AB20" s="475" t="s">
        <v>14</v>
      </c>
      <c r="AC20" s="475"/>
      <c r="AD20" s="421" t="s">
        <v>1307</v>
      </c>
      <c r="AE20" s="475"/>
      <c r="AF20" s="1267"/>
      <c r="AG20" s="1267"/>
      <c r="AH20" s="421" t="s">
        <v>360</v>
      </c>
      <c r="AI20" s="1380"/>
      <c r="AJ20" s="1380"/>
      <c r="AK20" s="421" t="s">
        <v>582</v>
      </c>
      <c r="AL20" s="1267"/>
      <c r="AM20" s="1267"/>
      <c r="AN20" s="421" t="s">
        <v>225</v>
      </c>
      <c r="AO20" s="422"/>
      <c r="AP20" s="420"/>
      <c r="AQ20" s="421"/>
      <c r="AR20" s="421" t="s">
        <v>324</v>
      </c>
      <c r="AS20" s="421"/>
      <c r="AT20" s="421" t="s">
        <v>14</v>
      </c>
      <c r="AU20" s="421"/>
      <c r="AV20" s="421" t="s">
        <v>173</v>
      </c>
      <c r="AW20" s="421"/>
      <c r="AX20" s="421" t="s">
        <v>14</v>
      </c>
      <c r="AY20" s="421"/>
      <c r="AZ20" s="421" t="s">
        <v>1307</v>
      </c>
      <c r="BA20" s="421"/>
      <c r="BB20" s="664"/>
      <c r="BC20" s="664"/>
      <c r="BD20" s="421" t="s">
        <v>360</v>
      </c>
      <c r="BE20" s="669"/>
      <c r="BF20" s="669"/>
      <c r="BG20" s="421" t="s">
        <v>267</v>
      </c>
      <c r="BH20" s="664"/>
      <c r="BI20" s="664"/>
      <c r="BJ20" s="421" t="s">
        <v>225</v>
      </c>
      <c r="BK20" s="422"/>
      <c r="BL20" s="378"/>
      <c r="BM20" s="378"/>
      <c r="BN20" s="378"/>
      <c r="BO20" s="378"/>
      <c r="BP20" s="378"/>
      <c r="BQ20" s="378"/>
      <c r="BR20" s="378"/>
      <c r="BS20" s="378"/>
      <c r="BT20" s="428"/>
      <c r="BU20" s="42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row>
    <row r="21" spans="1:117" s="2" customFormat="1" ht="21" customHeight="1" x14ac:dyDescent="0.15">
      <c r="A21" s="111"/>
      <c r="B21" s="231" t="s">
        <v>903</v>
      </c>
      <c r="C21" s="1276"/>
      <c r="D21" s="1277"/>
      <c r="E21" s="1277"/>
      <c r="F21" s="1277"/>
      <c r="G21" s="1277"/>
      <c r="H21" s="1277"/>
      <c r="I21" s="1277"/>
      <c r="J21" s="1278"/>
      <c r="K21" s="140"/>
      <c r="L21" s="195"/>
      <c r="M21" s="195" t="s">
        <v>107</v>
      </c>
      <c r="N21" s="195"/>
      <c r="O21" s="195" t="s">
        <v>14</v>
      </c>
      <c r="P21" s="195"/>
      <c r="Q21" s="195"/>
      <c r="R21" s="195" t="s">
        <v>415</v>
      </c>
      <c r="S21" s="196"/>
      <c r="T21" s="420"/>
      <c r="U21" s="421"/>
      <c r="V21" s="421" t="s">
        <v>324</v>
      </c>
      <c r="W21" s="421"/>
      <c r="X21" s="421" t="s">
        <v>14</v>
      </c>
      <c r="Y21" s="421"/>
      <c r="Z21" s="421" t="s">
        <v>173</v>
      </c>
      <c r="AA21" s="421"/>
      <c r="AB21" s="475" t="s">
        <v>14</v>
      </c>
      <c r="AC21" s="475"/>
      <c r="AD21" s="421" t="s">
        <v>1307</v>
      </c>
      <c r="AE21" s="475"/>
      <c r="AF21" s="1267"/>
      <c r="AG21" s="1267"/>
      <c r="AH21" s="421" t="s">
        <v>360</v>
      </c>
      <c r="AI21" s="1380"/>
      <c r="AJ21" s="1380"/>
      <c r="AK21" s="421" t="s">
        <v>582</v>
      </c>
      <c r="AL21" s="1267"/>
      <c r="AM21" s="1267"/>
      <c r="AN21" s="421" t="s">
        <v>225</v>
      </c>
      <c r="AO21" s="422"/>
      <c r="AP21" s="420"/>
      <c r="AQ21" s="421"/>
      <c r="AR21" s="421" t="s">
        <v>324</v>
      </c>
      <c r="AS21" s="421"/>
      <c r="AT21" s="421" t="s">
        <v>14</v>
      </c>
      <c r="AU21" s="421"/>
      <c r="AV21" s="421" t="s">
        <v>173</v>
      </c>
      <c r="AW21" s="421"/>
      <c r="AX21" s="421" t="s">
        <v>14</v>
      </c>
      <c r="AY21" s="421"/>
      <c r="AZ21" s="421" t="s">
        <v>1307</v>
      </c>
      <c r="BA21" s="421"/>
      <c r="BB21" s="664"/>
      <c r="BC21" s="664"/>
      <c r="BD21" s="421" t="s">
        <v>360</v>
      </c>
      <c r="BE21" s="669"/>
      <c r="BF21" s="669"/>
      <c r="BG21" s="421" t="s">
        <v>267</v>
      </c>
      <c r="BH21" s="664"/>
      <c r="BI21" s="664"/>
      <c r="BJ21" s="421" t="s">
        <v>225</v>
      </c>
      <c r="BK21" s="422"/>
      <c r="BL21" s="378"/>
      <c r="BM21" s="378"/>
      <c r="BN21" s="378"/>
      <c r="BO21" s="378"/>
      <c r="BP21" s="378"/>
      <c r="BQ21" s="378"/>
      <c r="BR21" s="378"/>
      <c r="BS21" s="378"/>
      <c r="BT21" s="428"/>
      <c r="BU21" s="42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row>
    <row r="22" spans="1:117" s="2" customFormat="1" ht="21" customHeight="1" x14ac:dyDescent="0.15">
      <c r="A22" s="111"/>
      <c r="B22" s="232" t="s">
        <v>633</v>
      </c>
      <c r="C22" s="1276"/>
      <c r="D22" s="1775"/>
      <c r="E22" s="1775"/>
      <c r="F22" s="1775"/>
      <c r="G22" s="1775"/>
      <c r="H22" s="1775"/>
      <c r="I22" s="1775"/>
      <c r="J22" s="1776"/>
      <c r="K22" s="140"/>
      <c r="L22" s="195"/>
      <c r="M22" s="195" t="s">
        <v>107</v>
      </c>
      <c r="N22" s="195"/>
      <c r="O22" s="195" t="s">
        <v>14</v>
      </c>
      <c r="P22" s="195"/>
      <c r="Q22" s="195"/>
      <c r="R22" s="195" t="s">
        <v>415</v>
      </c>
      <c r="S22" s="196"/>
      <c r="T22" s="420"/>
      <c r="U22" s="421"/>
      <c r="V22" s="421" t="s">
        <v>324</v>
      </c>
      <c r="W22" s="421"/>
      <c r="X22" s="421" t="s">
        <v>14</v>
      </c>
      <c r="Y22" s="421"/>
      <c r="Z22" s="421" t="s">
        <v>173</v>
      </c>
      <c r="AA22" s="421"/>
      <c r="AB22" s="475" t="s">
        <v>14</v>
      </c>
      <c r="AC22" s="475"/>
      <c r="AD22" s="421" t="s">
        <v>1307</v>
      </c>
      <c r="AE22" s="475"/>
      <c r="AF22" s="1267"/>
      <c r="AG22" s="1267"/>
      <c r="AH22" s="421" t="s">
        <v>360</v>
      </c>
      <c r="AI22" s="1380"/>
      <c r="AJ22" s="1380"/>
      <c r="AK22" s="421" t="s">
        <v>582</v>
      </c>
      <c r="AL22" s="1267"/>
      <c r="AM22" s="1267"/>
      <c r="AN22" s="421" t="s">
        <v>225</v>
      </c>
      <c r="AO22" s="422"/>
      <c r="AP22" s="420"/>
      <c r="AQ22" s="421"/>
      <c r="AR22" s="421" t="s">
        <v>324</v>
      </c>
      <c r="AS22" s="421"/>
      <c r="AT22" s="421" t="s">
        <v>14</v>
      </c>
      <c r="AU22" s="421"/>
      <c r="AV22" s="421" t="s">
        <v>173</v>
      </c>
      <c r="AW22" s="421"/>
      <c r="AX22" s="421" t="s">
        <v>14</v>
      </c>
      <c r="AY22" s="421"/>
      <c r="AZ22" s="421" t="s">
        <v>1307</v>
      </c>
      <c r="BA22" s="421"/>
      <c r="BB22" s="664"/>
      <c r="BC22" s="664"/>
      <c r="BD22" s="421" t="s">
        <v>360</v>
      </c>
      <c r="BE22" s="669"/>
      <c r="BF22" s="669"/>
      <c r="BG22" s="421" t="s">
        <v>267</v>
      </c>
      <c r="BH22" s="664"/>
      <c r="BI22" s="664"/>
      <c r="BJ22" s="421" t="s">
        <v>225</v>
      </c>
      <c r="BK22" s="422"/>
      <c r="BL22" s="378"/>
      <c r="BM22" s="378"/>
      <c r="BN22" s="378"/>
      <c r="BO22" s="378"/>
      <c r="BP22" s="378"/>
      <c r="BQ22" s="378"/>
      <c r="BR22" s="378"/>
      <c r="BS22" s="378"/>
      <c r="BT22" s="428"/>
      <c r="BU22" s="42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row>
    <row r="23" spans="1:117" s="2" customFormat="1" ht="12" customHeight="1" x14ac:dyDescent="0.15">
      <c r="A23" s="111"/>
      <c r="B23" s="111"/>
      <c r="C23" s="111"/>
      <c r="D23" s="111"/>
      <c r="E23" s="111"/>
      <c r="F23" s="111"/>
      <c r="G23" s="111"/>
      <c r="H23" s="111"/>
      <c r="I23" s="111"/>
      <c r="J23" s="111"/>
      <c r="K23" s="111"/>
      <c r="L23" s="111"/>
      <c r="M23" s="111"/>
      <c r="N23" s="111"/>
      <c r="O23" s="111"/>
      <c r="P23" s="111"/>
      <c r="Q23" s="111"/>
      <c r="R23" s="111"/>
      <c r="S23" s="111"/>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428"/>
      <c r="BT23" s="42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row>
    <row r="24" spans="1:117" s="2" customFormat="1" ht="12" customHeight="1" x14ac:dyDescent="0.15">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428"/>
      <c r="BT24" s="42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row>
    <row r="25" spans="1:117" s="2" customFormat="1" ht="12" customHeight="1" x14ac:dyDescent="0.15">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428"/>
      <c r="BT25" s="42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row>
    <row r="26" spans="1:117" s="2" customFormat="1" ht="12" customHeight="1" x14ac:dyDescent="0.1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428"/>
      <c r="BT26" s="42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row>
    <row r="27" spans="1:117" s="2" customFormat="1" ht="12"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428"/>
      <c r="BT27" s="42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row>
    <row r="28" spans="1:117" s="2" customFormat="1" ht="12" customHeight="1" x14ac:dyDescent="0.15">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428"/>
      <c r="BT28" s="42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row>
    <row r="29" spans="1:117" s="2" customFormat="1" ht="12" customHeight="1" x14ac:dyDescent="0.15">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428"/>
      <c r="BT29" s="42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row>
    <row r="30" spans="1:117" s="2" customFormat="1" ht="12" customHeight="1" x14ac:dyDescent="0.15">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428"/>
      <c r="BT30" s="42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row>
    <row r="31" spans="1:117" s="2" customFormat="1" ht="12" customHeight="1" x14ac:dyDescent="0.1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428"/>
      <c r="BT31" s="42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row>
    <row r="32" spans="1:117" s="212" customFormat="1" ht="13.5" customHeight="1" x14ac:dyDescent="0.15">
      <c r="A32" s="1633" t="s">
        <v>1738</v>
      </c>
      <c r="B32" s="1633"/>
      <c r="C32" s="1143"/>
      <c r="D32" s="1772" t="s">
        <v>1923</v>
      </c>
      <c r="E32" s="1772"/>
      <c r="F32" s="1772"/>
      <c r="G32" s="1772"/>
      <c r="H32" s="1772"/>
      <c r="I32" s="1772"/>
      <c r="J32" s="1772"/>
      <c r="K32" s="1772"/>
      <c r="L32" s="1772"/>
      <c r="M32" s="1772"/>
      <c r="N32" s="1772"/>
      <c r="O32" s="1772"/>
      <c r="P32" s="1772"/>
      <c r="Q32" s="1772"/>
      <c r="R32" s="1772"/>
      <c r="S32" s="1772"/>
      <c r="T32" s="1772"/>
      <c r="U32" s="1772"/>
      <c r="V32" s="1773" t="s">
        <v>1739</v>
      </c>
      <c r="W32" s="1774"/>
      <c r="X32" s="1774"/>
      <c r="Y32" s="1774"/>
      <c r="Z32" s="1774"/>
      <c r="AA32" s="1774"/>
      <c r="AB32" s="1774"/>
      <c r="AC32" s="1774"/>
      <c r="AD32" s="1774"/>
      <c r="AE32" s="1774"/>
      <c r="AF32" s="1774"/>
      <c r="AG32" s="1774"/>
      <c r="AH32" s="1774"/>
      <c r="AI32" s="1774"/>
      <c r="AJ32" s="1774"/>
      <c r="AK32" s="1774"/>
      <c r="AL32" s="1774"/>
      <c r="AM32" s="1774"/>
      <c r="AN32" s="1774"/>
      <c r="AO32" s="1774"/>
      <c r="AP32" s="1774"/>
      <c r="AQ32" s="1774"/>
      <c r="AR32" s="1774"/>
      <c r="AS32" s="1774"/>
      <c r="AT32" s="1774"/>
      <c r="AU32" s="1774"/>
      <c r="AV32" s="1774"/>
      <c r="AW32" s="1774"/>
      <c r="AX32" s="1774"/>
      <c r="AY32" s="1774"/>
      <c r="AZ32" s="1774"/>
      <c r="BA32" s="1774"/>
      <c r="BB32" s="1774"/>
      <c r="BC32" s="1774"/>
      <c r="BD32" s="1774"/>
      <c r="BE32" s="1662" t="s">
        <v>1740</v>
      </c>
      <c r="BF32" s="961"/>
      <c r="BG32" s="961"/>
      <c r="BH32" s="961"/>
      <c r="BI32" s="961"/>
      <c r="BJ32" s="961"/>
      <c r="BK32" s="961"/>
      <c r="BL32" s="961"/>
      <c r="BM32" s="961"/>
      <c r="BN32" s="961"/>
      <c r="BO32" s="961"/>
      <c r="BP32" s="961"/>
      <c r="BQ32" s="961"/>
      <c r="BR32" s="961"/>
      <c r="BS32" s="682"/>
      <c r="BT32" s="166"/>
    </row>
    <row r="33" spans="1:72" s="212" customFormat="1" ht="13.5" x14ac:dyDescent="0.15">
      <c r="A33" s="1633"/>
      <c r="B33" s="1633"/>
      <c r="C33" s="1143"/>
      <c r="D33" s="1772"/>
      <c r="E33" s="1772"/>
      <c r="F33" s="1772"/>
      <c r="G33" s="1772"/>
      <c r="H33" s="1772"/>
      <c r="I33" s="1772"/>
      <c r="J33" s="1772"/>
      <c r="K33" s="1772"/>
      <c r="L33" s="1772"/>
      <c r="M33" s="1772"/>
      <c r="N33" s="1772"/>
      <c r="O33" s="1772"/>
      <c r="P33" s="1772"/>
      <c r="Q33" s="1772"/>
      <c r="R33" s="1772"/>
      <c r="S33" s="1772"/>
      <c r="T33" s="1772"/>
      <c r="U33" s="1772"/>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774"/>
      <c r="AV33" s="1774"/>
      <c r="AW33" s="1774"/>
      <c r="AX33" s="1774"/>
      <c r="AY33" s="1774"/>
      <c r="AZ33" s="1774"/>
      <c r="BA33" s="1774"/>
      <c r="BB33" s="1774"/>
      <c r="BC33" s="1774"/>
      <c r="BD33" s="1774"/>
      <c r="BE33" s="961"/>
      <c r="BF33" s="961"/>
      <c r="BG33" s="961"/>
      <c r="BH33" s="961"/>
      <c r="BI33" s="961"/>
      <c r="BJ33" s="961"/>
      <c r="BK33" s="961"/>
      <c r="BL33" s="961"/>
      <c r="BM33" s="961"/>
      <c r="BN33" s="961"/>
      <c r="BO33" s="961"/>
      <c r="BP33" s="961"/>
      <c r="BQ33" s="961"/>
      <c r="BR33" s="961"/>
      <c r="BS33" s="682"/>
      <c r="BT33" s="166"/>
    </row>
    <row r="34" spans="1:72" s="212" customFormat="1" ht="13.5" x14ac:dyDescent="0.15">
      <c r="A34" s="233"/>
      <c r="B34" s="471"/>
      <c r="C34" s="427"/>
      <c r="D34" s="684"/>
      <c r="E34" s="684"/>
      <c r="F34" s="684"/>
      <c r="G34" s="684"/>
      <c r="H34" s="684"/>
      <c r="I34" s="684"/>
      <c r="J34" s="684"/>
      <c r="K34" s="684"/>
      <c r="L34" s="684"/>
      <c r="M34" s="684"/>
      <c r="N34" s="684"/>
      <c r="O34" s="684"/>
      <c r="P34" s="234"/>
      <c r="Q34" s="234"/>
      <c r="R34" s="427"/>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685"/>
      <c r="BF34" s="685"/>
      <c r="BG34" s="685"/>
      <c r="BH34" s="685"/>
      <c r="BI34" s="685"/>
      <c r="BJ34" s="685"/>
      <c r="BK34" s="685"/>
      <c r="BL34" s="685"/>
      <c r="BM34" s="685"/>
      <c r="BN34" s="685"/>
      <c r="BO34" s="685"/>
      <c r="BP34" s="685"/>
      <c r="BQ34" s="166"/>
      <c r="BR34" s="166"/>
      <c r="BS34" s="166"/>
      <c r="BT34" s="166"/>
    </row>
    <row r="35" spans="1:72" s="212" customFormat="1" ht="13.5" x14ac:dyDescent="0.15">
      <c r="A35" s="686" t="s">
        <v>1741</v>
      </c>
      <c r="B35" s="687"/>
      <c r="C35" s="166"/>
      <c r="D35" s="687" t="s">
        <v>1742</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row>
    <row r="36" spans="1:72" s="692" customFormat="1" ht="15" customHeight="1" x14ac:dyDescent="0.15">
      <c r="A36" s="688"/>
      <c r="B36" s="1635" t="s">
        <v>1743</v>
      </c>
      <c r="C36" s="1635"/>
      <c r="D36" s="1635"/>
      <c r="E36" s="1635"/>
      <c r="F36" s="1635"/>
      <c r="G36" s="1635"/>
      <c r="H36" s="1635"/>
      <c r="I36" s="1635"/>
      <c r="J36" s="1635"/>
      <c r="K36" s="1635"/>
      <c r="L36" s="1635"/>
      <c r="M36" s="1635"/>
      <c r="N36" s="1635"/>
      <c r="O36" s="1635"/>
      <c r="P36" s="1635"/>
      <c r="Q36" s="1635"/>
      <c r="R36" s="1635"/>
      <c r="S36" s="1635"/>
      <c r="T36" s="689"/>
      <c r="U36" s="458"/>
      <c r="V36" s="458"/>
      <c r="W36" s="458"/>
      <c r="X36" s="458"/>
      <c r="Y36" s="458"/>
      <c r="Z36" s="458"/>
      <c r="AA36" s="458"/>
      <c r="AB36" s="458"/>
      <c r="AC36" s="458"/>
      <c r="AD36" s="458"/>
      <c r="AE36" s="458"/>
      <c r="AF36" s="458"/>
      <c r="AG36" s="458"/>
      <c r="AH36" s="1636" t="s">
        <v>1744</v>
      </c>
      <c r="AI36" s="1768"/>
      <c r="AJ36" s="1768"/>
      <c r="AK36" s="1768"/>
      <c r="AL36" s="1768"/>
      <c r="AM36" s="1768"/>
      <c r="AN36" s="1768"/>
      <c r="AO36" s="1768"/>
      <c r="AP36" s="690"/>
      <c r="AQ36" s="690"/>
      <c r="AR36" s="690"/>
      <c r="AS36" s="690"/>
      <c r="AT36" s="690"/>
      <c r="AU36" s="690"/>
      <c r="AV36" s="690"/>
      <c r="AW36" s="690"/>
      <c r="AX36" s="690"/>
      <c r="AY36" s="690"/>
      <c r="AZ36" s="690"/>
      <c r="BA36" s="690"/>
      <c r="BB36" s="690"/>
      <c r="BC36" s="690"/>
      <c r="BD36" s="1629" t="s">
        <v>1745</v>
      </c>
      <c r="BE36" s="1766"/>
      <c r="BF36" s="1766"/>
      <c r="BG36" s="1766"/>
      <c r="BH36" s="1766"/>
      <c r="BI36" s="1767"/>
      <c r="BJ36" s="1762" t="s">
        <v>1746</v>
      </c>
      <c r="BK36" s="1763"/>
      <c r="BL36" s="1763"/>
      <c r="BM36" s="1763"/>
      <c r="BN36" s="1763"/>
      <c r="BO36" s="1763"/>
      <c r="BP36" s="1763"/>
      <c r="BQ36" s="1763"/>
      <c r="BR36" s="1764"/>
      <c r="BS36" s="691"/>
      <c r="BT36" s="691"/>
    </row>
    <row r="37" spans="1:72" s="692" customFormat="1" ht="18.75" customHeight="1" x14ac:dyDescent="0.15">
      <c r="A37" s="688"/>
      <c r="B37" s="1635"/>
      <c r="C37" s="1635"/>
      <c r="D37" s="1635"/>
      <c r="E37" s="1635"/>
      <c r="F37" s="1635"/>
      <c r="G37" s="1635"/>
      <c r="H37" s="1635"/>
      <c r="I37" s="1635"/>
      <c r="J37" s="1635"/>
      <c r="K37" s="1635"/>
      <c r="L37" s="1635"/>
      <c r="M37" s="1635"/>
      <c r="N37" s="1635"/>
      <c r="O37" s="1635"/>
      <c r="P37" s="1635"/>
      <c r="Q37" s="1635"/>
      <c r="R37" s="1635"/>
      <c r="S37" s="1635"/>
      <c r="T37" s="1765" t="s">
        <v>1747</v>
      </c>
      <c r="U37" s="1252"/>
      <c r="V37" s="1253"/>
      <c r="W37" s="1368" t="s">
        <v>1748</v>
      </c>
      <c r="X37" s="1371"/>
      <c r="Y37" s="1372"/>
      <c r="Z37" s="1368" t="s">
        <v>92</v>
      </c>
      <c r="AA37" s="1369"/>
      <c r="AB37" s="1370"/>
      <c r="AC37" s="1368" t="s">
        <v>93</v>
      </c>
      <c r="AD37" s="1369"/>
      <c r="AE37" s="1370"/>
      <c r="AF37" s="1368" t="s">
        <v>94</v>
      </c>
      <c r="AG37" s="1371"/>
      <c r="AH37" s="1372"/>
      <c r="AI37" s="1368" t="s">
        <v>95</v>
      </c>
      <c r="AJ37" s="1369"/>
      <c r="AK37" s="1370"/>
      <c r="AL37" s="1368" t="s">
        <v>1749</v>
      </c>
      <c r="AM37" s="1369"/>
      <c r="AN37" s="1370"/>
      <c r="AO37" s="1368" t="s">
        <v>96</v>
      </c>
      <c r="AP37" s="1371"/>
      <c r="AQ37" s="1372"/>
      <c r="AR37" s="1368" t="s">
        <v>97</v>
      </c>
      <c r="AS37" s="1369"/>
      <c r="AT37" s="1370"/>
      <c r="AU37" s="1368" t="s">
        <v>98</v>
      </c>
      <c r="AV37" s="1369"/>
      <c r="AW37" s="1370"/>
      <c r="AX37" s="1368" t="s">
        <v>99</v>
      </c>
      <c r="AY37" s="1371"/>
      <c r="AZ37" s="1372"/>
      <c r="BA37" s="1368" t="s">
        <v>100</v>
      </c>
      <c r="BB37" s="1369"/>
      <c r="BC37" s="1369"/>
      <c r="BD37" s="1629" t="s">
        <v>101</v>
      </c>
      <c r="BE37" s="1369"/>
      <c r="BF37" s="1370"/>
      <c r="BG37" s="1630" t="s">
        <v>1750</v>
      </c>
      <c r="BH37" s="1631"/>
      <c r="BI37" s="1632"/>
      <c r="BJ37" s="1762"/>
      <c r="BK37" s="1763"/>
      <c r="BL37" s="1763"/>
      <c r="BM37" s="1763"/>
      <c r="BN37" s="1763"/>
      <c r="BO37" s="1763"/>
      <c r="BP37" s="1763"/>
      <c r="BQ37" s="1763"/>
      <c r="BR37" s="1764"/>
      <c r="BS37" s="691"/>
      <c r="BT37" s="691"/>
    </row>
    <row r="38" spans="1:72" s="692" customFormat="1" ht="15" customHeight="1" x14ac:dyDescent="0.15">
      <c r="A38" s="688"/>
      <c r="B38" s="693" t="s">
        <v>1751</v>
      </c>
      <c r="C38" s="694"/>
      <c r="D38" s="694"/>
      <c r="E38" s="1733" t="s">
        <v>1752</v>
      </c>
      <c r="F38" s="1733"/>
      <c r="G38" s="1733"/>
      <c r="H38" s="1733"/>
      <c r="I38" s="1733"/>
      <c r="J38" s="1733"/>
      <c r="K38" s="1733"/>
      <c r="L38" s="1733"/>
      <c r="M38" s="1733"/>
      <c r="N38" s="1733"/>
      <c r="O38" s="1733"/>
      <c r="P38" s="1733"/>
      <c r="Q38" s="1733"/>
      <c r="R38" s="1733"/>
      <c r="S38" s="1761"/>
      <c r="T38" s="1759"/>
      <c r="U38" s="1757"/>
      <c r="V38" s="1758"/>
      <c r="W38" s="1759"/>
      <c r="X38" s="1757"/>
      <c r="Y38" s="1758"/>
      <c r="Z38" s="1759"/>
      <c r="AA38" s="1757"/>
      <c r="AB38" s="1758"/>
      <c r="AC38" s="1759"/>
      <c r="AD38" s="1757"/>
      <c r="AE38" s="1758"/>
      <c r="AF38" s="1759"/>
      <c r="AG38" s="1757"/>
      <c r="AH38" s="1758"/>
      <c r="AI38" s="1759"/>
      <c r="AJ38" s="1757"/>
      <c r="AK38" s="1758"/>
      <c r="AL38" s="1759"/>
      <c r="AM38" s="1757"/>
      <c r="AN38" s="1758"/>
      <c r="AO38" s="1759"/>
      <c r="AP38" s="1757"/>
      <c r="AQ38" s="1758"/>
      <c r="AR38" s="1759"/>
      <c r="AS38" s="1757"/>
      <c r="AT38" s="1758"/>
      <c r="AU38" s="1759"/>
      <c r="AV38" s="1757"/>
      <c r="AW38" s="1758"/>
      <c r="AX38" s="1759"/>
      <c r="AY38" s="1757"/>
      <c r="AZ38" s="1758"/>
      <c r="BA38" s="1759"/>
      <c r="BB38" s="1757"/>
      <c r="BC38" s="1758"/>
      <c r="BD38" s="1756"/>
      <c r="BE38" s="1757"/>
      <c r="BF38" s="1758"/>
      <c r="BG38" s="1759"/>
      <c r="BH38" s="1757"/>
      <c r="BI38" s="1760"/>
      <c r="BJ38" s="1598"/>
      <c r="BK38" s="1599"/>
      <c r="BL38" s="1599"/>
      <c r="BM38" s="1599"/>
      <c r="BN38" s="1599"/>
      <c r="BO38" s="1599"/>
      <c r="BP38" s="1599"/>
      <c r="BQ38" s="1599"/>
      <c r="BR38" s="1600"/>
      <c r="BS38" s="691"/>
      <c r="BT38" s="691"/>
    </row>
    <row r="39" spans="1:72" s="692" customFormat="1" ht="15" customHeight="1" x14ac:dyDescent="0.15">
      <c r="A39" s="688"/>
      <c r="B39" s="693" t="s">
        <v>1753</v>
      </c>
      <c r="C39" s="694"/>
      <c r="D39" s="694"/>
      <c r="E39" s="694" t="s">
        <v>1754</v>
      </c>
      <c r="F39" s="694"/>
      <c r="G39" s="694"/>
      <c r="H39" s="694"/>
      <c r="I39" s="694"/>
      <c r="J39" s="694"/>
      <c r="K39" s="694"/>
      <c r="L39" s="694"/>
      <c r="M39" s="694"/>
      <c r="N39" s="694"/>
      <c r="O39" s="694"/>
      <c r="P39" s="694"/>
      <c r="Q39" s="694"/>
      <c r="R39" s="694"/>
      <c r="S39" s="694"/>
      <c r="T39" s="1759"/>
      <c r="U39" s="1757"/>
      <c r="V39" s="1758"/>
      <c r="W39" s="1759"/>
      <c r="X39" s="1757"/>
      <c r="Y39" s="1758"/>
      <c r="Z39" s="1759"/>
      <c r="AA39" s="1757"/>
      <c r="AB39" s="1758"/>
      <c r="AC39" s="1759"/>
      <c r="AD39" s="1757"/>
      <c r="AE39" s="1758"/>
      <c r="AF39" s="1759"/>
      <c r="AG39" s="1757"/>
      <c r="AH39" s="1758"/>
      <c r="AI39" s="1759"/>
      <c r="AJ39" s="1757"/>
      <c r="AK39" s="1758"/>
      <c r="AL39" s="1759"/>
      <c r="AM39" s="1757"/>
      <c r="AN39" s="1758"/>
      <c r="AO39" s="1759"/>
      <c r="AP39" s="1757"/>
      <c r="AQ39" s="1758"/>
      <c r="AR39" s="1759"/>
      <c r="AS39" s="1757"/>
      <c r="AT39" s="1758"/>
      <c r="AU39" s="1759"/>
      <c r="AV39" s="1757"/>
      <c r="AW39" s="1758"/>
      <c r="AX39" s="1759"/>
      <c r="AY39" s="1757"/>
      <c r="AZ39" s="1758"/>
      <c r="BA39" s="1759"/>
      <c r="BB39" s="1757"/>
      <c r="BC39" s="1758"/>
      <c r="BD39" s="1756"/>
      <c r="BE39" s="1757"/>
      <c r="BF39" s="1758"/>
      <c r="BG39" s="1759"/>
      <c r="BH39" s="1757"/>
      <c r="BI39" s="1760"/>
      <c r="BJ39" s="1598"/>
      <c r="BK39" s="1599"/>
      <c r="BL39" s="1599"/>
      <c r="BM39" s="1599"/>
      <c r="BN39" s="1599"/>
      <c r="BO39" s="1599"/>
      <c r="BP39" s="1599"/>
      <c r="BQ39" s="1599"/>
      <c r="BR39" s="1600"/>
      <c r="BS39" s="691"/>
      <c r="BT39" s="691"/>
    </row>
    <row r="40" spans="1:72" s="692" customFormat="1" ht="15" customHeight="1" x14ac:dyDescent="0.15">
      <c r="A40" s="688"/>
      <c r="B40" s="693" t="s">
        <v>1755</v>
      </c>
      <c r="C40" s="694"/>
      <c r="D40" s="694"/>
      <c r="E40" s="694" t="s">
        <v>1754</v>
      </c>
      <c r="F40" s="694"/>
      <c r="G40" s="694"/>
      <c r="H40" s="694"/>
      <c r="I40" s="694"/>
      <c r="J40" s="694"/>
      <c r="K40" s="694"/>
      <c r="L40" s="694"/>
      <c r="M40" s="694"/>
      <c r="N40" s="694"/>
      <c r="O40" s="694"/>
      <c r="P40" s="694"/>
      <c r="Q40" s="694"/>
      <c r="R40" s="694"/>
      <c r="S40" s="694"/>
      <c r="T40" s="1759"/>
      <c r="U40" s="1757"/>
      <c r="V40" s="1758"/>
      <c r="W40" s="1759"/>
      <c r="X40" s="1757"/>
      <c r="Y40" s="1758"/>
      <c r="Z40" s="1759"/>
      <c r="AA40" s="1757"/>
      <c r="AB40" s="1758"/>
      <c r="AC40" s="1759"/>
      <c r="AD40" s="1757"/>
      <c r="AE40" s="1758"/>
      <c r="AF40" s="1759"/>
      <c r="AG40" s="1757"/>
      <c r="AH40" s="1758"/>
      <c r="AI40" s="1759"/>
      <c r="AJ40" s="1757"/>
      <c r="AK40" s="1758"/>
      <c r="AL40" s="1759"/>
      <c r="AM40" s="1757"/>
      <c r="AN40" s="1758"/>
      <c r="AO40" s="1759"/>
      <c r="AP40" s="1757"/>
      <c r="AQ40" s="1758"/>
      <c r="AR40" s="1759"/>
      <c r="AS40" s="1757"/>
      <c r="AT40" s="1758"/>
      <c r="AU40" s="1759"/>
      <c r="AV40" s="1757"/>
      <c r="AW40" s="1758"/>
      <c r="AX40" s="1759"/>
      <c r="AY40" s="1757"/>
      <c r="AZ40" s="1758"/>
      <c r="BA40" s="1759"/>
      <c r="BB40" s="1757"/>
      <c r="BC40" s="1758"/>
      <c r="BD40" s="1756"/>
      <c r="BE40" s="1757"/>
      <c r="BF40" s="1758"/>
      <c r="BG40" s="1759"/>
      <c r="BH40" s="1757"/>
      <c r="BI40" s="1760"/>
      <c r="BJ40" s="1598"/>
      <c r="BK40" s="1599"/>
      <c r="BL40" s="1599"/>
      <c r="BM40" s="1599"/>
      <c r="BN40" s="1599"/>
      <c r="BO40" s="1599"/>
      <c r="BP40" s="1599"/>
      <c r="BQ40" s="1599"/>
      <c r="BR40" s="1600"/>
      <c r="BS40" s="691"/>
      <c r="BT40" s="691"/>
    </row>
    <row r="41" spans="1:72" s="692" customFormat="1" ht="15" customHeight="1" x14ac:dyDescent="0.15">
      <c r="A41" s="688"/>
      <c r="B41" s="693" t="s">
        <v>1756</v>
      </c>
      <c r="C41" s="694"/>
      <c r="D41" s="694"/>
      <c r="E41" s="694" t="s">
        <v>1754</v>
      </c>
      <c r="F41" s="694"/>
      <c r="G41" s="694"/>
      <c r="H41" s="694"/>
      <c r="I41" s="694"/>
      <c r="J41" s="694"/>
      <c r="K41" s="694"/>
      <c r="L41" s="694"/>
      <c r="M41" s="694"/>
      <c r="N41" s="694"/>
      <c r="O41" s="694"/>
      <c r="P41" s="694"/>
      <c r="Q41" s="694"/>
      <c r="R41" s="694"/>
      <c r="S41" s="694"/>
      <c r="T41" s="1759"/>
      <c r="U41" s="1757"/>
      <c r="V41" s="1758"/>
      <c r="W41" s="1759"/>
      <c r="X41" s="1757"/>
      <c r="Y41" s="1758"/>
      <c r="Z41" s="1759"/>
      <c r="AA41" s="1757"/>
      <c r="AB41" s="1758"/>
      <c r="AC41" s="1759"/>
      <c r="AD41" s="1757"/>
      <c r="AE41" s="1758"/>
      <c r="AF41" s="1759"/>
      <c r="AG41" s="1757"/>
      <c r="AH41" s="1758"/>
      <c r="AI41" s="1759"/>
      <c r="AJ41" s="1757"/>
      <c r="AK41" s="1758"/>
      <c r="AL41" s="1759"/>
      <c r="AM41" s="1757"/>
      <c r="AN41" s="1758"/>
      <c r="AO41" s="1759"/>
      <c r="AP41" s="1757"/>
      <c r="AQ41" s="1758"/>
      <c r="AR41" s="1759"/>
      <c r="AS41" s="1757"/>
      <c r="AT41" s="1758"/>
      <c r="AU41" s="1759"/>
      <c r="AV41" s="1757"/>
      <c r="AW41" s="1758"/>
      <c r="AX41" s="1759"/>
      <c r="AY41" s="1757"/>
      <c r="AZ41" s="1758"/>
      <c r="BA41" s="1759"/>
      <c r="BB41" s="1757"/>
      <c r="BC41" s="1757"/>
      <c r="BD41" s="1756"/>
      <c r="BE41" s="1757"/>
      <c r="BF41" s="1758"/>
      <c r="BG41" s="1759"/>
      <c r="BH41" s="1757"/>
      <c r="BI41" s="1760"/>
      <c r="BJ41" s="1598"/>
      <c r="BK41" s="1599"/>
      <c r="BL41" s="1599"/>
      <c r="BM41" s="1599"/>
      <c r="BN41" s="1599"/>
      <c r="BO41" s="1599"/>
      <c r="BP41" s="1599"/>
      <c r="BQ41" s="1599"/>
      <c r="BR41" s="1600"/>
      <c r="BS41" s="691"/>
      <c r="BT41" s="691"/>
    </row>
    <row r="42" spans="1:72" s="692" customFormat="1" ht="15" customHeight="1" x14ac:dyDescent="0.15">
      <c r="A42" s="688"/>
      <c r="B42" s="693" t="s">
        <v>1757</v>
      </c>
      <c r="C42" s="694"/>
      <c r="D42" s="694"/>
      <c r="E42" s="694" t="s">
        <v>1754</v>
      </c>
      <c r="F42" s="698"/>
      <c r="G42" s="698"/>
      <c r="H42" s="698"/>
      <c r="I42" s="698"/>
      <c r="J42" s="698"/>
      <c r="K42" s="698"/>
      <c r="L42" s="698"/>
      <c r="M42" s="698"/>
      <c r="N42" s="698"/>
      <c r="O42" s="698"/>
      <c r="P42" s="698"/>
      <c r="Q42" s="698"/>
      <c r="R42" s="698"/>
      <c r="S42" s="699"/>
      <c r="T42" s="1759"/>
      <c r="U42" s="1757"/>
      <c r="V42" s="1758"/>
      <c r="W42" s="1759"/>
      <c r="X42" s="1757"/>
      <c r="Y42" s="1758"/>
      <c r="Z42" s="1759"/>
      <c r="AA42" s="1757"/>
      <c r="AB42" s="1758"/>
      <c r="AC42" s="1759"/>
      <c r="AD42" s="1757"/>
      <c r="AE42" s="1758"/>
      <c r="AF42" s="1759"/>
      <c r="AG42" s="1757"/>
      <c r="AH42" s="1758"/>
      <c r="AI42" s="1759"/>
      <c r="AJ42" s="1757"/>
      <c r="AK42" s="1758"/>
      <c r="AL42" s="1759"/>
      <c r="AM42" s="1757"/>
      <c r="AN42" s="1758"/>
      <c r="AO42" s="1759"/>
      <c r="AP42" s="1757"/>
      <c r="AQ42" s="1758"/>
      <c r="AR42" s="1759"/>
      <c r="AS42" s="1757"/>
      <c r="AT42" s="1758"/>
      <c r="AU42" s="1759"/>
      <c r="AV42" s="1757"/>
      <c r="AW42" s="1758"/>
      <c r="AX42" s="1759"/>
      <c r="AY42" s="1757"/>
      <c r="AZ42" s="1758"/>
      <c r="BA42" s="1759"/>
      <c r="BB42" s="1757"/>
      <c r="BC42" s="1758"/>
      <c r="BD42" s="1756"/>
      <c r="BE42" s="1757"/>
      <c r="BF42" s="1758"/>
      <c r="BG42" s="1759"/>
      <c r="BH42" s="1757"/>
      <c r="BI42" s="1760"/>
      <c r="BJ42" s="1598"/>
      <c r="BK42" s="1599"/>
      <c r="BL42" s="1599"/>
      <c r="BM42" s="1599"/>
      <c r="BN42" s="1599"/>
      <c r="BO42" s="1599"/>
      <c r="BP42" s="1599"/>
      <c r="BQ42" s="1599"/>
      <c r="BR42" s="1600"/>
      <c r="BS42" s="691"/>
      <c r="BT42" s="691"/>
    </row>
    <row r="43" spans="1:72" s="692" customFormat="1" ht="15" customHeight="1" x14ac:dyDescent="0.15">
      <c r="A43" s="688"/>
      <c r="B43" s="693" t="s">
        <v>1758</v>
      </c>
      <c r="C43" s="694"/>
      <c r="D43" s="694"/>
      <c r="E43" s="694" t="s">
        <v>1754</v>
      </c>
      <c r="F43" s="694"/>
      <c r="G43" s="694"/>
      <c r="H43" s="694"/>
      <c r="I43" s="694"/>
      <c r="J43" s="694"/>
      <c r="K43" s="694"/>
      <c r="L43" s="694"/>
      <c r="M43" s="694"/>
      <c r="N43" s="694"/>
      <c r="O43" s="694"/>
      <c r="P43" s="694"/>
      <c r="Q43" s="694"/>
      <c r="R43" s="694"/>
      <c r="S43" s="694"/>
      <c r="T43" s="1759"/>
      <c r="U43" s="1757"/>
      <c r="V43" s="1758"/>
      <c r="W43" s="1759"/>
      <c r="X43" s="1757"/>
      <c r="Y43" s="1758"/>
      <c r="Z43" s="1759"/>
      <c r="AA43" s="1757"/>
      <c r="AB43" s="1758"/>
      <c r="AC43" s="1759"/>
      <c r="AD43" s="1757"/>
      <c r="AE43" s="1758"/>
      <c r="AF43" s="1759"/>
      <c r="AG43" s="1757"/>
      <c r="AH43" s="1758"/>
      <c r="AI43" s="1759"/>
      <c r="AJ43" s="1757"/>
      <c r="AK43" s="1758"/>
      <c r="AL43" s="1759"/>
      <c r="AM43" s="1757"/>
      <c r="AN43" s="1758"/>
      <c r="AO43" s="1759"/>
      <c r="AP43" s="1757"/>
      <c r="AQ43" s="1758"/>
      <c r="AR43" s="1759"/>
      <c r="AS43" s="1757"/>
      <c r="AT43" s="1758"/>
      <c r="AU43" s="1759"/>
      <c r="AV43" s="1757"/>
      <c r="AW43" s="1758"/>
      <c r="AX43" s="1759"/>
      <c r="AY43" s="1757"/>
      <c r="AZ43" s="1758"/>
      <c r="BA43" s="1759"/>
      <c r="BB43" s="1757"/>
      <c r="BC43" s="1758"/>
      <c r="BD43" s="1756"/>
      <c r="BE43" s="1757"/>
      <c r="BF43" s="1758"/>
      <c r="BG43" s="1759"/>
      <c r="BH43" s="1757"/>
      <c r="BI43" s="1760"/>
      <c r="BJ43" s="1598"/>
      <c r="BK43" s="1599"/>
      <c r="BL43" s="1599"/>
      <c r="BM43" s="1599"/>
      <c r="BN43" s="1599"/>
      <c r="BO43" s="1599"/>
      <c r="BP43" s="1599"/>
      <c r="BQ43" s="1599"/>
      <c r="BR43" s="1600"/>
      <c r="BS43" s="691"/>
      <c r="BT43" s="691"/>
    </row>
    <row r="44" spans="1:72" s="692" customFormat="1" ht="15" customHeight="1" thickBot="1" x14ac:dyDescent="0.2">
      <c r="A44" s="688"/>
      <c r="B44" s="700" t="s">
        <v>1759</v>
      </c>
      <c r="C44" s="701"/>
      <c r="D44" s="701"/>
      <c r="E44" s="701"/>
      <c r="F44" s="701"/>
      <c r="G44" s="701"/>
      <c r="H44" s="701"/>
      <c r="I44" s="701"/>
      <c r="J44" s="701"/>
      <c r="K44" s="701"/>
      <c r="L44" s="701"/>
      <c r="M44" s="701"/>
      <c r="N44" s="701"/>
      <c r="O44" s="701"/>
      <c r="P44" s="701"/>
      <c r="Q44" s="701"/>
      <c r="R44" s="701"/>
      <c r="S44" s="701"/>
      <c r="T44" s="1748" t="str">
        <f>IF(SUM(T38:T43)=0,"",SUM(T38:T43))</f>
        <v/>
      </c>
      <c r="U44" s="1749"/>
      <c r="V44" s="1754"/>
      <c r="W44" s="1748" t="str">
        <f>IF(SUM(W38:W43)=0,"",SUM(W38:W43))</f>
        <v/>
      </c>
      <c r="X44" s="1749"/>
      <c r="Y44" s="1754"/>
      <c r="Z44" s="1748" t="str">
        <f>IF(SUM(Z38:Z43)=0,"",SUM(Z38:Z43))</f>
        <v/>
      </c>
      <c r="AA44" s="1749"/>
      <c r="AB44" s="1754"/>
      <c r="AC44" s="1748" t="str">
        <f>IF(SUM(AC38:AC43)=0,"",SUM(AC38:AC43))</f>
        <v/>
      </c>
      <c r="AD44" s="1749"/>
      <c r="AE44" s="1754"/>
      <c r="AF44" s="1748" t="str">
        <f>IF(SUM(AF38:AF43)=0,"",SUM(AF38:AF43))</f>
        <v/>
      </c>
      <c r="AG44" s="1749"/>
      <c r="AH44" s="1754"/>
      <c r="AI44" s="1748" t="str">
        <f>IF(SUM(AI38:AI43)=0,"",SUM(AI38:AI43))</f>
        <v/>
      </c>
      <c r="AJ44" s="1749"/>
      <c r="AK44" s="1754"/>
      <c r="AL44" s="1748" t="str">
        <f>IF(SUM(AL38:AL43)=0,"",SUM(AL38:AL43))</f>
        <v/>
      </c>
      <c r="AM44" s="1749"/>
      <c r="AN44" s="1754"/>
      <c r="AO44" s="1748" t="str">
        <f>IF(SUM(AO38:AO43)=0,"",SUM(AO38:AO43))</f>
        <v/>
      </c>
      <c r="AP44" s="1749"/>
      <c r="AQ44" s="1754"/>
      <c r="AR44" s="1748" t="str">
        <f>IF(SUM(AR38:AR43)=0,"",SUM(AR38:AR43))</f>
        <v/>
      </c>
      <c r="AS44" s="1749"/>
      <c r="AT44" s="1754"/>
      <c r="AU44" s="1748" t="str">
        <f>IF(SUM(AU38:AU43)=0,"",SUM(AU38:AU43))</f>
        <v/>
      </c>
      <c r="AV44" s="1749"/>
      <c r="AW44" s="1754"/>
      <c r="AX44" s="1748" t="str">
        <f>IF(SUM(AX38:AX43)=0,"",SUM(AX38:AX43))</f>
        <v/>
      </c>
      <c r="AY44" s="1749"/>
      <c r="AZ44" s="1754"/>
      <c r="BA44" s="1748" t="str">
        <f>IF(SUM(BA38:BA43)=0,"",SUM(BA38:BA43))</f>
        <v/>
      </c>
      <c r="BB44" s="1749"/>
      <c r="BC44" s="1749"/>
      <c r="BD44" s="1755" t="str">
        <f>IF(SUM(BD38:BD43)=0,"",SUM(BD38:BD43))</f>
        <v/>
      </c>
      <c r="BE44" s="1749"/>
      <c r="BF44" s="1754"/>
      <c r="BG44" s="1748" t="str">
        <f>IF(SUM(BG38:BG43)=0,"",SUM(BG38:BG43))</f>
        <v/>
      </c>
      <c r="BH44" s="1749"/>
      <c r="BI44" s="1750"/>
      <c r="BJ44" s="1728"/>
      <c r="BK44" s="1729"/>
      <c r="BL44" s="1729"/>
      <c r="BM44" s="1729"/>
      <c r="BN44" s="1729"/>
      <c r="BO44" s="1729"/>
      <c r="BP44" s="1729"/>
      <c r="BQ44" s="1729"/>
      <c r="BR44" s="1730"/>
      <c r="BS44" s="691"/>
      <c r="BT44" s="691"/>
    </row>
    <row r="45" spans="1:72" s="692" customFormat="1" ht="15.75" customHeight="1" thickTop="1" thickBot="1" x14ac:dyDescent="0.2">
      <c r="A45" s="688"/>
      <c r="B45" s="702" t="s">
        <v>1760</v>
      </c>
      <c r="C45" s="703"/>
      <c r="D45" s="703"/>
      <c r="E45" s="1751" t="s">
        <v>1761</v>
      </c>
      <c r="F45" s="1752"/>
      <c r="G45" s="1752"/>
      <c r="H45" s="1752"/>
      <c r="I45" s="1752"/>
      <c r="J45" s="1752"/>
      <c r="K45" s="1752"/>
      <c r="L45" s="1752"/>
      <c r="M45" s="1752"/>
      <c r="N45" s="1752"/>
      <c r="O45" s="1752"/>
      <c r="P45" s="1752"/>
      <c r="Q45" s="1752"/>
      <c r="R45" s="1752"/>
      <c r="S45" s="1753"/>
      <c r="T45" s="1736"/>
      <c r="U45" s="1737"/>
      <c r="V45" s="1746"/>
      <c r="W45" s="1736"/>
      <c r="X45" s="1737"/>
      <c r="Y45" s="1746"/>
      <c r="Z45" s="1736"/>
      <c r="AA45" s="1737"/>
      <c r="AB45" s="1746"/>
      <c r="AC45" s="1736"/>
      <c r="AD45" s="1737"/>
      <c r="AE45" s="1746"/>
      <c r="AF45" s="1736"/>
      <c r="AG45" s="1737"/>
      <c r="AH45" s="1746"/>
      <c r="AI45" s="1736"/>
      <c r="AJ45" s="1737"/>
      <c r="AK45" s="1746"/>
      <c r="AL45" s="1736"/>
      <c r="AM45" s="1737"/>
      <c r="AN45" s="1746"/>
      <c r="AO45" s="1736"/>
      <c r="AP45" s="1737"/>
      <c r="AQ45" s="1746"/>
      <c r="AR45" s="1736"/>
      <c r="AS45" s="1737"/>
      <c r="AT45" s="1746"/>
      <c r="AU45" s="1736"/>
      <c r="AV45" s="1737"/>
      <c r="AW45" s="1746"/>
      <c r="AX45" s="1736"/>
      <c r="AY45" s="1737"/>
      <c r="AZ45" s="1746"/>
      <c r="BA45" s="1736"/>
      <c r="BB45" s="1737"/>
      <c r="BC45" s="1746"/>
      <c r="BD45" s="1747"/>
      <c r="BE45" s="1737"/>
      <c r="BF45" s="1746"/>
      <c r="BG45" s="1736"/>
      <c r="BH45" s="1737"/>
      <c r="BI45" s="1738"/>
      <c r="BJ45" s="1659"/>
      <c r="BK45" s="1660"/>
      <c r="BL45" s="1660"/>
      <c r="BM45" s="1660"/>
      <c r="BN45" s="1660"/>
      <c r="BO45" s="1660"/>
      <c r="BP45" s="1660"/>
      <c r="BQ45" s="1660"/>
      <c r="BR45" s="1718"/>
      <c r="BS45" s="691"/>
      <c r="BT45" s="691"/>
    </row>
    <row r="46" spans="1:72" s="692" customFormat="1" ht="15.75" customHeight="1" thickTop="1" x14ac:dyDescent="0.15">
      <c r="A46" s="688"/>
      <c r="B46" s="705"/>
      <c r="C46" s="706"/>
      <c r="D46" s="706"/>
      <c r="E46" s="707"/>
      <c r="F46" s="708"/>
      <c r="G46" s="708"/>
      <c r="H46" s="708"/>
      <c r="I46" s="708"/>
      <c r="J46" s="708"/>
      <c r="K46" s="708"/>
      <c r="L46" s="708"/>
      <c r="M46" s="708"/>
      <c r="N46" s="708"/>
      <c r="O46" s="708"/>
      <c r="P46" s="708"/>
      <c r="Q46" s="708"/>
      <c r="R46" s="708"/>
      <c r="S46" s="708"/>
      <c r="T46" s="707"/>
      <c r="U46" s="709"/>
      <c r="V46" s="709"/>
      <c r="W46" s="707"/>
      <c r="X46" s="709"/>
      <c r="Y46" s="709"/>
      <c r="Z46" s="707"/>
      <c r="AA46" s="709"/>
      <c r="AB46" s="709"/>
      <c r="AC46" s="707"/>
      <c r="AD46" s="709"/>
      <c r="AE46" s="709"/>
      <c r="AF46" s="707"/>
      <c r="AG46" s="709"/>
      <c r="AH46" s="709"/>
      <c r="AI46" s="707"/>
      <c r="AJ46" s="709"/>
      <c r="AK46" s="709"/>
      <c r="AL46" s="707"/>
      <c r="AM46" s="709"/>
      <c r="AN46" s="709"/>
      <c r="AO46" s="707"/>
      <c r="AP46" s="709"/>
      <c r="AQ46" s="709"/>
      <c r="AR46" s="707"/>
      <c r="AS46" s="709"/>
      <c r="AT46" s="709"/>
      <c r="AU46" s="707"/>
      <c r="AV46" s="709"/>
      <c r="AW46" s="709"/>
      <c r="AX46" s="707"/>
      <c r="AY46" s="709"/>
      <c r="AZ46" s="709"/>
      <c r="BA46" s="707"/>
      <c r="BB46" s="709"/>
      <c r="BC46" s="709"/>
      <c r="BD46" s="707"/>
      <c r="BE46" s="709"/>
      <c r="BF46" s="709"/>
      <c r="BG46" s="707"/>
      <c r="BH46" s="709"/>
      <c r="BI46" s="709"/>
      <c r="BJ46" s="710"/>
      <c r="BK46" s="171"/>
      <c r="BL46" s="171"/>
      <c r="BM46" s="171"/>
      <c r="BN46" s="171"/>
      <c r="BO46" s="171"/>
      <c r="BP46" s="171"/>
      <c r="BQ46" s="691"/>
      <c r="BR46" s="691"/>
      <c r="BS46" s="691"/>
      <c r="BT46" s="691"/>
    </row>
    <row r="47" spans="1:72" s="692" customFormat="1" ht="15.75" customHeight="1" x14ac:dyDescent="0.15">
      <c r="A47" s="688"/>
      <c r="B47" s="711"/>
      <c r="C47" s="712"/>
      <c r="D47" s="712"/>
      <c r="E47" s="713"/>
      <c r="F47" s="212"/>
      <c r="G47" s="212"/>
      <c r="H47" s="212"/>
      <c r="I47" s="212"/>
      <c r="J47" s="212"/>
      <c r="K47" s="212"/>
      <c r="L47" s="212"/>
      <c r="M47" s="212"/>
      <c r="N47" s="212"/>
      <c r="O47" s="212"/>
      <c r="P47" s="212"/>
      <c r="Q47" s="212"/>
      <c r="R47" s="212"/>
      <c r="S47" s="212"/>
      <c r="T47" s="713"/>
      <c r="U47" s="171"/>
      <c r="V47" s="171"/>
      <c r="W47" s="713"/>
      <c r="X47" s="171"/>
      <c r="Y47" s="171"/>
      <c r="Z47" s="713"/>
      <c r="AA47" s="171"/>
      <c r="AB47" s="171"/>
      <c r="AC47" s="713"/>
      <c r="AD47" s="171"/>
      <c r="AE47" s="171"/>
      <c r="AF47" s="713"/>
      <c r="AG47" s="171"/>
      <c r="AH47" s="171"/>
      <c r="AI47" s="713"/>
      <c r="AJ47" s="171"/>
      <c r="AK47" s="171"/>
      <c r="AL47" s="713"/>
      <c r="AM47" s="171"/>
      <c r="AN47" s="171"/>
      <c r="AO47" s="713"/>
      <c r="AP47" s="171"/>
      <c r="AQ47" s="171"/>
      <c r="AR47" s="713"/>
      <c r="AS47" s="171"/>
      <c r="AT47" s="171"/>
      <c r="AU47" s="713"/>
      <c r="AV47" s="171"/>
      <c r="AW47" s="171"/>
      <c r="AX47" s="713"/>
      <c r="AY47" s="171"/>
      <c r="AZ47" s="171"/>
      <c r="BA47" s="713"/>
      <c r="BB47" s="171"/>
      <c r="BC47" s="171"/>
      <c r="BD47" s="713"/>
      <c r="BE47" s="171"/>
      <c r="BF47" s="171"/>
      <c r="BG47" s="713"/>
      <c r="BH47" s="171"/>
      <c r="BI47" s="171"/>
      <c r="BJ47" s="710"/>
      <c r="BK47" s="171"/>
      <c r="BL47" s="171"/>
      <c r="BM47" s="171"/>
      <c r="BN47" s="171"/>
      <c r="BO47" s="171"/>
      <c r="BP47" s="171"/>
      <c r="BQ47" s="691"/>
      <c r="BR47" s="691"/>
      <c r="BS47" s="691"/>
      <c r="BT47" s="691"/>
    </row>
    <row r="48" spans="1:72" s="692" customFormat="1" ht="6.75" customHeight="1" x14ac:dyDescent="0.15">
      <c r="A48" s="688"/>
      <c r="B48" s="711"/>
      <c r="C48" s="712"/>
      <c r="D48" s="712"/>
      <c r="E48" s="713"/>
      <c r="F48" s="212"/>
      <c r="G48" s="212"/>
      <c r="H48" s="212"/>
      <c r="I48" s="212"/>
      <c r="J48" s="212"/>
      <c r="K48" s="212"/>
      <c r="L48" s="212"/>
      <c r="M48" s="212"/>
      <c r="N48" s="212"/>
      <c r="O48" s="212"/>
      <c r="P48" s="212"/>
      <c r="Q48" s="212"/>
      <c r="R48" s="212"/>
      <c r="S48" s="212"/>
      <c r="T48" s="713"/>
      <c r="U48" s="171"/>
      <c r="V48" s="171"/>
      <c r="W48" s="713"/>
      <c r="X48" s="171"/>
      <c r="Y48" s="171"/>
      <c r="Z48" s="713"/>
      <c r="AA48" s="171"/>
      <c r="AB48" s="171"/>
      <c r="AC48" s="713"/>
      <c r="AD48" s="171"/>
      <c r="AE48" s="171"/>
      <c r="AF48" s="713"/>
      <c r="AG48" s="171"/>
      <c r="AH48" s="171"/>
      <c r="AI48" s="713"/>
      <c r="AJ48" s="171"/>
      <c r="AK48" s="171"/>
      <c r="AL48" s="713"/>
      <c r="AM48" s="171"/>
      <c r="AN48" s="171"/>
      <c r="AO48" s="713"/>
      <c r="AP48" s="171"/>
      <c r="AQ48" s="171"/>
      <c r="AR48" s="713"/>
      <c r="AS48" s="171"/>
      <c r="AT48" s="171"/>
      <c r="AU48" s="713"/>
      <c r="AV48" s="171"/>
      <c r="AW48" s="171"/>
      <c r="AX48" s="713"/>
      <c r="AY48" s="171"/>
      <c r="AZ48" s="171"/>
      <c r="BA48" s="713"/>
      <c r="BB48" s="171"/>
      <c r="BC48" s="171"/>
      <c r="BD48" s="713"/>
      <c r="BE48" s="171"/>
      <c r="BF48" s="171"/>
      <c r="BG48" s="713"/>
      <c r="BH48" s="171"/>
      <c r="BI48" s="171"/>
      <c r="BJ48" s="710"/>
      <c r="BK48" s="171"/>
      <c r="BL48" s="171"/>
      <c r="BM48" s="171"/>
      <c r="BN48" s="171"/>
      <c r="BO48" s="171"/>
      <c r="BP48" s="171"/>
      <c r="BQ48" s="691"/>
      <c r="BR48" s="691"/>
      <c r="BS48" s="691"/>
      <c r="BT48" s="691"/>
    </row>
    <row r="49" spans="1:116" s="692" customFormat="1" ht="15.75" customHeight="1" x14ac:dyDescent="0.15">
      <c r="A49" s="686" t="s">
        <v>1762</v>
      </c>
      <c r="B49" s="711"/>
      <c r="C49" s="712"/>
      <c r="D49" s="711" t="s">
        <v>1763</v>
      </c>
      <c r="E49" s="713"/>
      <c r="F49" s="212"/>
      <c r="G49" s="212"/>
      <c r="H49" s="212"/>
      <c r="I49" s="212"/>
      <c r="J49" s="212"/>
      <c r="K49" s="212"/>
      <c r="L49" s="212"/>
      <c r="M49" s="212"/>
      <c r="N49" s="212"/>
      <c r="O49" s="212"/>
      <c r="P49" s="212"/>
      <c r="Q49" s="212"/>
      <c r="R49" s="212"/>
      <c r="S49" s="212"/>
      <c r="T49" s="713"/>
      <c r="U49" s="171"/>
      <c r="V49" s="171"/>
      <c r="W49" s="713"/>
      <c r="X49" s="171"/>
      <c r="Y49" s="171"/>
      <c r="Z49" s="713"/>
      <c r="AA49" s="171"/>
      <c r="AB49" s="171"/>
      <c r="AC49" s="713"/>
      <c r="AD49" s="171"/>
      <c r="AE49" s="171"/>
      <c r="AF49" s="713"/>
      <c r="AG49" s="171"/>
      <c r="AH49" s="171"/>
      <c r="AI49" s="713"/>
      <c r="AJ49" s="171"/>
      <c r="AK49" s="171"/>
      <c r="AL49" s="713"/>
      <c r="AM49" s="171"/>
      <c r="AN49" s="171"/>
      <c r="AO49" s="713"/>
      <c r="AP49" s="171"/>
      <c r="AQ49" s="171"/>
      <c r="AR49" s="713"/>
      <c r="AS49" s="171"/>
      <c r="AT49" s="171"/>
      <c r="AU49" s="713"/>
      <c r="AV49" s="171"/>
      <c r="AW49" s="171"/>
      <c r="AX49" s="713"/>
      <c r="AY49" s="171"/>
      <c r="AZ49" s="171"/>
      <c r="BA49" s="713"/>
      <c r="BB49" s="171"/>
      <c r="BC49" s="171"/>
      <c r="BD49" s="713"/>
      <c r="BE49" s="171"/>
      <c r="BF49" s="171"/>
      <c r="BG49" s="713"/>
      <c r="BH49" s="171"/>
      <c r="BI49" s="171"/>
      <c r="BJ49" s="710"/>
      <c r="BK49" s="171"/>
      <c r="BL49" s="171"/>
      <c r="BM49" s="171"/>
      <c r="BN49" s="171"/>
      <c r="BO49" s="171"/>
      <c r="BP49" s="691"/>
      <c r="BQ49" s="714"/>
      <c r="BR49" s="715" t="s">
        <v>1764</v>
      </c>
      <c r="BS49" s="714"/>
      <c r="BT49" s="714"/>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row>
    <row r="50" spans="1:116" s="692" customFormat="1" ht="15.75" customHeight="1" x14ac:dyDescent="0.15">
      <c r="A50" s="688" t="s">
        <v>1765</v>
      </c>
      <c r="B50" s="1739" t="s">
        <v>1766</v>
      </c>
      <c r="C50" s="1740"/>
      <c r="D50" s="1745" t="s">
        <v>1767</v>
      </c>
      <c r="E50" s="1645"/>
      <c r="F50" s="1645"/>
      <c r="G50" s="1645"/>
      <c r="H50" s="1645"/>
      <c r="I50" s="1645"/>
      <c r="J50" s="1645"/>
      <c r="K50" s="1645"/>
      <c r="L50" s="1645"/>
      <c r="M50" s="1636" t="s">
        <v>1768</v>
      </c>
      <c r="N50" s="1636"/>
      <c r="O50" s="1636"/>
      <c r="P50" s="1636"/>
      <c r="Q50" s="1636"/>
      <c r="R50" s="1636"/>
      <c r="S50" s="1650"/>
      <c r="T50" s="1719" t="str">
        <f>IF(ROUNDDOWN(T38/3,1)=0,"",ROUNDDOWN(T38/3,1))</f>
        <v/>
      </c>
      <c r="U50" s="1720"/>
      <c r="V50" s="1721"/>
      <c r="W50" s="1719" t="str">
        <f>IF(ROUNDDOWN(W38/3,1)=0,"",ROUNDDOWN(W38/3,1))</f>
        <v/>
      </c>
      <c r="X50" s="1720"/>
      <c r="Y50" s="1721"/>
      <c r="Z50" s="1719" t="str">
        <f>IF(ROUNDDOWN(Z38/3,1)=0,"",ROUNDDOWN(Z38/3,1))</f>
        <v/>
      </c>
      <c r="AA50" s="1720"/>
      <c r="AB50" s="1721"/>
      <c r="AC50" s="1719" t="str">
        <f>IF(ROUNDDOWN(AC38/3,1)=0,"",ROUNDDOWN(AC38/3,1))</f>
        <v/>
      </c>
      <c r="AD50" s="1720"/>
      <c r="AE50" s="1721"/>
      <c r="AF50" s="1719" t="str">
        <f>IF(ROUNDDOWN(AF38/3,1)=0,"",ROUNDDOWN(AF38/3,1))</f>
        <v/>
      </c>
      <c r="AG50" s="1720"/>
      <c r="AH50" s="1721"/>
      <c r="AI50" s="1719" t="str">
        <f>IF(ROUNDDOWN(AI38/3,1)=0,"",ROUNDDOWN(AI38/3,1))</f>
        <v/>
      </c>
      <c r="AJ50" s="1720"/>
      <c r="AK50" s="1721"/>
      <c r="AL50" s="1719" t="str">
        <f>IF(ROUNDDOWN(AL38/3,1)=0,"",ROUNDDOWN(AL38/3,1))</f>
        <v/>
      </c>
      <c r="AM50" s="1720"/>
      <c r="AN50" s="1721"/>
      <c r="AO50" s="1719" t="str">
        <f>IF(ROUNDDOWN(AO38/3,1)=0,"",ROUNDDOWN(AO38/3,1))</f>
        <v/>
      </c>
      <c r="AP50" s="1720"/>
      <c r="AQ50" s="1721"/>
      <c r="AR50" s="1719" t="str">
        <f>IF(ROUNDDOWN(AR38/3,1)=0,"",ROUNDDOWN(AR38/3,1))</f>
        <v/>
      </c>
      <c r="AS50" s="1720"/>
      <c r="AT50" s="1721"/>
      <c r="AU50" s="1719" t="str">
        <f>IF(ROUNDDOWN(AU38/3,1)=0,"",ROUNDDOWN(AU38/3,1))</f>
        <v/>
      </c>
      <c r="AV50" s="1720"/>
      <c r="AW50" s="1721"/>
      <c r="AX50" s="1719" t="str">
        <f>IF(ROUNDDOWN(AX38/3,1)=0,"",ROUNDDOWN(AX38/3,1))</f>
        <v/>
      </c>
      <c r="AY50" s="1720"/>
      <c r="AZ50" s="1721"/>
      <c r="BA50" s="1719" t="str">
        <f>IF(ROUNDDOWN(BA38/3,1)=0,"",ROUNDDOWN(BA38/3,1))</f>
        <v/>
      </c>
      <c r="BB50" s="1720"/>
      <c r="BC50" s="1720"/>
      <c r="BD50" s="1722" t="str">
        <f>IF(ROUNDDOWN(BD38/3,1)=0,"",ROUNDDOWN(BD38/3,1))</f>
        <v/>
      </c>
      <c r="BE50" s="1720"/>
      <c r="BF50" s="1721"/>
      <c r="BG50" s="1719" t="str">
        <f>IF(ROUNDDOWN(BG38/3,1)=0,"",ROUNDDOWN(BG38/3,1))</f>
        <v/>
      </c>
      <c r="BH50" s="1720"/>
      <c r="BI50" s="1723"/>
      <c r="BJ50" s="1598"/>
      <c r="BK50" s="1599"/>
      <c r="BL50" s="1599"/>
      <c r="BM50" s="1599"/>
      <c r="BN50" s="1599"/>
      <c r="BO50" s="1599"/>
      <c r="BP50" s="1599"/>
      <c r="BQ50" s="1599"/>
      <c r="BR50" s="1600"/>
      <c r="BS50" s="691"/>
      <c r="BT50" s="691"/>
    </row>
    <row r="51" spans="1:116" s="692" customFormat="1" ht="15.75" customHeight="1" x14ac:dyDescent="0.15">
      <c r="A51" s="688"/>
      <c r="B51" s="1741"/>
      <c r="C51" s="1742"/>
      <c r="D51" s="1734" t="s">
        <v>1769</v>
      </c>
      <c r="E51" s="1735"/>
      <c r="F51" s="1735"/>
      <c r="G51" s="1735"/>
      <c r="H51" s="1735"/>
      <c r="I51" s="1735"/>
      <c r="J51" s="1735"/>
      <c r="K51" s="1735"/>
      <c r="L51" s="1735"/>
      <c r="M51" s="1735"/>
      <c r="N51" s="1735"/>
      <c r="O51" s="1735"/>
      <c r="P51" s="1735"/>
      <c r="Q51" s="1636" t="s">
        <v>1770</v>
      </c>
      <c r="R51" s="1636"/>
      <c r="S51" s="1650"/>
      <c r="T51" s="1719" t="str">
        <f>IF(ROUNDDOWN((T39+T40)/6,1)=0,"",ROUNDDOWN((T39+T40)/6,1))</f>
        <v/>
      </c>
      <c r="U51" s="1720"/>
      <c r="V51" s="1721"/>
      <c r="W51" s="1719" t="str">
        <f>IF(ROUNDDOWN((W39+W40)/6,1)=0,"",ROUNDDOWN((W39+W40)/6,1))</f>
        <v/>
      </c>
      <c r="X51" s="1720"/>
      <c r="Y51" s="1721"/>
      <c r="Z51" s="1719" t="str">
        <f>IF(ROUNDDOWN((Z39+Z40)/6,1)=0,"",ROUNDDOWN((Z39+Z40)/6,1))</f>
        <v/>
      </c>
      <c r="AA51" s="1720"/>
      <c r="AB51" s="1721"/>
      <c r="AC51" s="1719" t="str">
        <f>IF(ROUNDDOWN((AC39+AC40)/6,1)=0,"",ROUNDDOWN((AC39+AC40)/6,1))</f>
        <v/>
      </c>
      <c r="AD51" s="1720"/>
      <c r="AE51" s="1721"/>
      <c r="AF51" s="1719" t="str">
        <f>IF(ROUNDDOWN((AF39+AF40)/6,1)=0,"",ROUNDDOWN((AF39+AF40)/6,1))</f>
        <v/>
      </c>
      <c r="AG51" s="1720"/>
      <c r="AH51" s="1721"/>
      <c r="AI51" s="1719" t="str">
        <f>IF(ROUNDDOWN((AI39+AI40)/6,1)=0,"",ROUNDDOWN((AI39+AI40)/6,1))</f>
        <v/>
      </c>
      <c r="AJ51" s="1720"/>
      <c r="AK51" s="1721"/>
      <c r="AL51" s="1719" t="str">
        <f>IF(ROUNDDOWN((AL39+AL40)/6,1)=0,"",ROUNDDOWN((AL39+AL40)/6,1))</f>
        <v/>
      </c>
      <c r="AM51" s="1720"/>
      <c r="AN51" s="1721"/>
      <c r="AO51" s="1719" t="str">
        <f>IF(ROUNDDOWN((AO39+AO40)/6,1)=0,"",ROUNDDOWN((AO39+AO40)/6,1))</f>
        <v/>
      </c>
      <c r="AP51" s="1720"/>
      <c r="AQ51" s="1721"/>
      <c r="AR51" s="1719" t="str">
        <f>IF(ROUNDDOWN((AR39+AR40)/6,1)=0,"",ROUNDDOWN((AR39+AR40)/6,1))</f>
        <v/>
      </c>
      <c r="AS51" s="1720"/>
      <c r="AT51" s="1721"/>
      <c r="AU51" s="1719" t="str">
        <f>IF(ROUNDDOWN((AU39+AU40)/6,1)=0,"",ROUNDDOWN((AU39+AU40)/6,1))</f>
        <v/>
      </c>
      <c r="AV51" s="1720"/>
      <c r="AW51" s="1721"/>
      <c r="AX51" s="1719" t="str">
        <f>IF(ROUNDDOWN((AX39+AX40)/6,1)=0,"",ROUNDDOWN((AX39+AX40)/6,1))</f>
        <v/>
      </c>
      <c r="AY51" s="1720"/>
      <c r="AZ51" s="1721"/>
      <c r="BA51" s="1719" t="str">
        <f>IF(ROUNDDOWN((BA39+BA40)/6,1)=0,"",ROUNDDOWN((BA39+BA40)/6,1))</f>
        <v/>
      </c>
      <c r="BB51" s="1720"/>
      <c r="BC51" s="1720"/>
      <c r="BD51" s="1722" t="str">
        <f>IF(ROUNDDOWN((BD39+BD40)/6,1)=0,"",ROUNDDOWN((BD39+BD40)/6,1))</f>
        <v/>
      </c>
      <c r="BE51" s="1720"/>
      <c r="BF51" s="1721"/>
      <c r="BG51" s="1719" t="str">
        <f>IF(ROUNDDOWN((BG39+BG40)/6,1)=0,"",ROUNDDOWN((BG39+BG40)/6,1))</f>
        <v/>
      </c>
      <c r="BH51" s="1720"/>
      <c r="BI51" s="1723"/>
      <c r="BJ51" s="1598"/>
      <c r="BK51" s="1599"/>
      <c r="BL51" s="1599"/>
      <c r="BM51" s="1599"/>
      <c r="BN51" s="1599"/>
      <c r="BO51" s="1599"/>
      <c r="BP51" s="1599"/>
      <c r="BQ51" s="1599"/>
      <c r="BR51" s="1600"/>
      <c r="BS51" s="691"/>
      <c r="BT51" s="691"/>
    </row>
    <row r="52" spans="1:116" s="692" customFormat="1" ht="15.75" customHeight="1" x14ac:dyDescent="0.15">
      <c r="A52" s="688"/>
      <c r="B52" s="1741"/>
      <c r="C52" s="1742"/>
      <c r="D52" s="1732" t="s">
        <v>1771</v>
      </c>
      <c r="E52" s="1733"/>
      <c r="F52" s="1733"/>
      <c r="G52" s="1733"/>
      <c r="H52" s="1733"/>
      <c r="I52" s="1733"/>
      <c r="J52" s="1733"/>
      <c r="K52" s="1733"/>
      <c r="L52" s="1733"/>
      <c r="M52" s="1733"/>
      <c r="N52" s="1733"/>
      <c r="O52" s="1733"/>
      <c r="P52" s="1733"/>
      <c r="Q52" s="1636" t="s">
        <v>1770</v>
      </c>
      <c r="R52" s="1636"/>
      <c r="S52" s="1650"/>
      <c r="T52" s="1719" t="str">
        <f>IF(ROUNDDOWN(T41/20,1)=0,"",ROUNDDOWN(T41/20,1))</f>
        <v/>
      </c>
      <c r="U52" s="1720"/>
      <c r="V52" s="1721"/>
      <c r="W52" s="1719" t="str">
        <f>IF(ROUNDDOWN(W41/20,1)=0,"",ROUNDDOWN(W41/20,1))</f>
        <v/>
      </c>
      <c r="X52" s="1720"/>
      <c r="Y52" s="1721"/>
      <c r="Z52" s="1719" t="str">
        <f>IF(ROUNDDOWN(Z41/20,1)=0,"",ROUNDDOWN(Z41/20,1))</f>
        <v/>
      </c>
      <c r="AA52" s="1720"/>
      <c r="AB52" s="1721"/>
      <c r="AC52" s="1719" t="str">
        <f>IF(ROUNDDOWN(AC41/20,1)=0,"",ROUNDDOWN(AC41/20,1))</f>
        <v/>
      </c>
      <c r="AD52" s="1720"/>
      <c r="AE52" s="1721"/>
      <c r="AF52" s="1719" t="str">
        <f>IF(ROUNDDOWN(AF41/20,1)=0,"",ROUNDDOWN(AF41/20,1))</f>
        <v/>
      </c>
      <c r="AG52" s="1720"/>
      <c r="AH52" s="1721"/>
      <c r="AI52" s="1719" t="str">
        <f>IF(ROUNDDOWN(AI41/20,1)=0,"",ROUNDDOWN(AI41/20,1))</f>
        <v/>
      </c>
      <c r="AJ52" s="1720"/>
      <c r="AK52" s="1721"/>
      <c r="AL52" s="1719" t="str">
        <f>IF(ROUNDDOWN(AL41/20,1)=0,"",ROUNDDOWN(AL41/20,1))</f>
        <v/>
      </c>
      <c r="AM52" s="1720"/>
      <c r="AN52" s="1721"/>
      <c r="AO52" s="1719" t="str">
        <f>IF(ROUNDDOWN(AO41/20,1)=0,"",ROUNDDOWN(AO41/20,1))</f>
        <v/>
      </c>
      <c r="AP52" s="1720"/>
      <c r="AQ52" s="1721"/>
      <c r="AR52" s="1719" t="str">
        <f>IF(ROUNDDOWN(AR41/20,1)=0,"",ROUNDDOWN(AR41/20,1))</f>
        <v/>
      </c>
      <c r="AS52" s="1720"/>
      <c r="AT52" s="1721"/>
      <c r="AU52" s="1719" t="str">
        <f>IF(ROUNDDOWN(AU41/20,1)=0,"",ROUNDDOWN(AU41/20,1))</f>
        <v/>
      </c>
      <c r="AV52" s="1720"/>
      <c r="AW52" s="1721"/>
      <c r="AX52" s="1719" t="str">
        <f>IF(ROUNDDOWN(AX41/20,1)=0,"",ROUNDDOWN(AX41/20,1))</f>
        <v/>
      </c>
      <c r="AY52" s="1720"/>
      <c r="AZ52" s="1721"/>
      <c r="BA52" s="1719" t="str">
        <f>IF(ROUNDDOWN(BA41/20,1)=0,"",ROUNDDOWN(BA41/20,1))</f>
        <v/>
      </c>
      <c r="BB52" s="1720"/>
      <c r="BC52" s="1720"/>
      <c r="BD52" s="1722" t="str">
        <f>IF(ROUNDDOWN(BD41/20,1)=0,"",ROUNDDOWN(BD41/20,1))</f>
        <v/>
      </c>
      <c r="BE52" s="1720"/>
      <c r="BF52" s="1721"/>
      <c r="BG52" s="1719" t="str">
        <f>IF(ROUNDDOWN(BG41/20,1)=0,"",ROUNDDOWN(BG41/20,1))</f>
        <v/>
      </c>
      <c r="BH52" s="1720"/>
      <c r="BI52" s="1723"/>
      <c r="BJ52" s="1598"/>
      <c r="BK52" s="1599"/>
      <c r="BL52" s="1599"/>
      <c r="BM52" s="1599"/>
      <c r="BN52" s="1599"/>
      <c r="BO52" s="1599"/>
      <c r="BP52" s="1599"/>
      <c r="BQ52" s="1599"/>
      <c r="BR52" s="1600"/>
      <c r="BS52" s="691"/>
      <c r="BT52" s="691"/>
    </row>
    <row r="53" spans="1:116" s="692" customFormat="1" ht="15.75" customHeight="1" thickBot="1" x14ac:dyDescent="0.2">
      <c r="A53" s="688"/>
      <c r="B53" s="1743"/>
      <c r="C53" s="1744"/>
      <c r="D53" s="1706" t="s">
        <v>1772</v>
      </c>
      <c r="E53" s="1707"/>
      <c r="F53" s="1707"/>
      <c r="G53" s="1707"/>
      <c r="H53" s="1707"/>
      <c r="I53" s="1707"/>
      <c r="J53" s="1707"/>
      <c r="K53" s="1707"/>
      <c r="L53" s="1707"/>
      <c r="M53" s="1707"/>
      <c r="N53" s="1707"/>
      <c r="O53" s="1707"/>
      <c r="P53" s="1707"/>
      <c r="Q53" s="1708" t="s">
        <v>1770</v>
      </c>
      <c r="R53" s="1708"/>
      <c r="S53" s="1709"/>
      <c r="T53" s="1703" t="str">
        <f>IF(ROUNDDOWN((T42+T43)/30,1)=0,"",ROUNDDOWN((T42+T43)/30,1))</f>
        <v/>
      </c>
      <c r="U53" s="1704"/>
      <c r="V53" s="1705"/>
      <c r="W53" s="1703" t="str">
        <f>IF(ROUNDDOWN((W42+W43)/30,1)=0,"",ROUNDDOWN((W42+W43)/30,1))</f>
        <v/>
      </c>
      <c r="X53" s="1704"/>
      <c r="Y53" s="1705"/>
      <c r="Z53" s="1703" t="str">
        <f>IF(ROUNDDOWN((Z42+Z43)/30,1)=0,"",ROUNDDOWN((Z42+Z43)/30,1))</f>
        <v/>
      </c>
      <c r="AA53" s="1704"/>
      <c r="AB53" s="1705"/>
      <c r="AC53" s="1703" t="str">
        <f>IF(ROUNDDOWN((AC42+AC43)/30,1)=0,"",ROUNDDOWN((AC42+AC43)/30,1))</f>
        <v/>
      </c>
      <c r="AD53" s="1704"/>
      <c r="AE53" s="1705"/>
      <c r="AF53" s="1703" t="str">
        <f>IF(ROUNDDOWN((AF42+AF43)/30,1)=0,"",ROUNDDOWN((AF42+AF43)/30,1))</f>
        <v/>
      </c>
      <c r="AG53" s="1704"/>
      <c r="AH53" s="1705"/>
      <c r="AI53" s="1703" t="str">
        <f>IF(ROUNDDOWN((AI42+AI43)/30,1)=0,"",ROUNDDOWN((AI42+AI43)/30,1))</f>
        <v/>
      </c>
      <c r="AJ53" s="1704"/>
      <c r="AK53" s="1705"/>
      <c r="AL53" s="1703" t="str">
        <f>IF(ROUNDDOWN((AL42+AL43)/30,1)=0,"",ROUNDDOWN((AL42+AL43)/30,1))</f>
        <v/>
      </c>
      <c r="AM53" s="1704"/>
      <c r="AN53" s="1705"/>
      <c r="AO53" s="1703" t="str">
        <f>IF(ROUNDDOWN((AO42+AO43)/30,1)=0,"",ROUNDDOWN((AO42+AO43)/30,1))</f>
        <v/>
      </c>
      <c r="AP53" s="1704"/>
      <c r="AQ53" s="1705"/>
      <c r="AR53" s="1703" t="str">
        <f>IF(ROUNDDOWN((AR42+AR43)/30,1)=0,"",ROUNDDOWN((AR42+AR43)/30,1))</f>
        <v/>
      </c>
      <c r="AS53" s="1704"/>
      <c r="AT53" s="1705"/>
      <c r="AU53" s="1703" t="str">
        <f>IF(ROUNDDOWN((AU42+AU43)/30,1)=0,"",ROUNDDOWN((AU42+AU43)/30,1))</f>
        <v/>
      </c>
      <c r="AV53" s="1704"/>
      <c r="AW53" s="1705"/>
      <c r="AX53" s="1703" t="str">
        <f>IF(ROUNDDOWN((AX42+AX43)/30,1)=0,"",ROUNDDOWN((AX42+AX43)/30,1))</f>
        <v/>
      </c>
      <c r="AY53" s="1704"/>
      <c r="AZ53" s="1705"/>
      <c r="BA53" s="1703" t="str">
        <f>IF(ROUNDDOWN((BA42+BA43)/30,1)=0,"",ROUNDDOWN((BA42+BA43)/30,1))</f>
        <v/>
      </c>
      <c r="BB53" s="1704"/>
      <c r="BC53" s="1704"/>
      <c r="BD53" s="1726" t="str">
        <f>IF(ROUNDDOWN((BD42+BD43)/30,1)=0,"",ROUNDDOWN((BD42+BD43)/30,1))</f>
        <v/>
      </c>
      <c r="BE53" s="1704"/>
      <c r="BF53" s="1705"/>
      <c r="BG53" s="1703" t="str">
        <f>IF(ROUNDDOWN((BG42+BG43)/30,1)=0,"",ROUNDDOWN((BG42+BG43)/30,1))</f>
        <v/>
      </c>
      <c r="BH53" s="1704"/>
      <c r="BI53" s="1727"/>
      <c r="BJ53" s="1728"/>
      <c r="BK53" s="1729"/>
      <c r="BL53" s="1729"/>
      <c r="BM53" s="1729"/>
      <c r="BN53" s="1729"/>
      <c r="BO53" s="1729"/>
      <c r="BP53" s="1729"/>
      <c r="BQ53" s="1729"/>
      <c r="BR53" s="1730"/>
      <c r="BS53" s="691"/>
      <c r="BT53" s="691"/>
    </row>
    <row r="54" spans="1:116" s="692" customFormat="1" ht="24.95" customHeight="1" thickTop="1" thickBot="1" x14ac:dyDescent="0.2">
      <c r="A54" s="688"/>
      <c r="B54" s="1731" t="s">
        <v>1773</v>
      </c>
      <c r="C54" s="1725"/>
      <c r="D54" s="1725"/>
      <c r="E54" s="1725"/>
      <c r="F54" s="1725"/>
      <c r="G54" s="1725"/>
      <c r="H54" s="1725"/>
      <c r="I54" s="1725"/>
      <c r="J54" s="1725"/>
      <c r="K54" s="1725"/>
      <c r="L54" s="1725"/>
      <c r="M54" s="1725"/>
      <c r="N54" s="1725"/>
      <c r="O54" s="1725"/>
      <c r="P54" s="1725"/>
      <c r="Q54" s="1725"/>
      <c r="R54" s="1725"/>
      <c r="S54" s="704"/>
      <c r="T54" s="1656" t="str">
        <f>IF(SUM(T50:V53)=0,"",SUM(T50:V53))</f>
        <v/>
      </c>
      <c r="U54" s="1657"/>
      <c r="V54" s="1658"/>
      <c r="W54" s="1656" t="str">
        <f>IF(SUM(W50:Y53)=0,"",SUM(W50:Y53))</f>
        <v/>
      </c>
      <c r="X54" s="1657"/>
      <c r="Y54" s="1658"/>
      <c r="Z54" s="1656" t="str">
        <f>IF(SUM(Z50:AB53)=0,"",SUM(Z50:AB53))</f>
        <v/>
      </c>
      <c r="AA54" s="1657"/>
      <c r="AB54" s="1658"/>
      <c r="AC54" s="1656" t="str">
        <f>IF(SUM(AC50:AE53)=0,"",SUM(AC50:AE53))</f>
        <v/>
      </c>
      <c r="AD54" s="1657"/>
      <c r="AE54" s="1658"/>
      <c r="AF54" s="1656" t="str">
        <f>IF(SUM(AF50:AH53)=0,"",SUM(AF50:AH53))</f>
        <v/>
      </c>
      <c r="AG54" s="1657"/>
      <c r="AH54" s="1658"/>
      <c r="AI54" s="1656" t="str">
        <f>IF(SUM(AI50:AK53)=0,"",SUM(AI50:AK53))</f>
        <v/>
      </c>
      <c r="AJ54" s="1657"/>
      <c r="AK54" s="1658"/>
      <c r="AL54" s="1656" t="str">
        <f>IF(SUM(AL50:AN53)=0,"",SUM(AL50:AN53))</f>
        <v/>
      </c>
      <c r="AM54" s="1657"/>
      <c r="AN54" s="1658"/>
      <c r="AO54" s="1656" t="str">
        <f>IF(SUM(AO50:AQ53)=0,"",SUM(AO50:AQ53))</f>
        <v/>
      </c>
      <c r="AP54" s="1657"/>
      <c r="AQ54" s="1658"/>
      <c r="AR54" s="1656" t="str">
        <f>IF(SUM(AR50:AT53)=0,"",SUM(AR50:AT53))</f>
        <v/>
      </c>
      <c r="AS54" s="1657"/>
      <c r="AT54" s="1658"/>
      <c r="AU54" s="1656" t="str">
        <f>IF(SUM(AU50:AW53)=0,"",SUM(AU50:AW53))</f>
        <v/>
      </c>
      <c r="AV54" s="1657"/>
      <c r="AW54" s="1658"/>
      <c r="AX54" s="1656" t="str">
        <f>IF(SUM(AX50:AZ53)=0,"",SUM(AX50:AZ53))</f>
        <v/>
      </c>
      <c r="AY54" s="1657"/>
      <c r="AZ54" s="1658"/>
      <c r="BA54" s="1656" t="str">
        <f>IF(SUM(BA50:BC53)=0,"",SUM(BA50:BC53))</f>
        <v/>
      </c>
      <c r="BB54" s="1657"/>
      <c r="BC54" s="1715"/>
      <c r="BD54" s="1714" t="str">
        <f>IF(SUM(BD50:BF53)=0,"",SUM(BD50:BF53))</f>
        <v/>
      </c>
      <c r="BE54" s="1657"/>
      <c r="BF54" s="1658"/>
      <c r="BG54" s="1656" t="str">
        <f>IF(SUM(BG50:BI53)=0,"",SUM(BG50:BI53))</f>
        <v/>
      </c>
      <c r="BH54" s="1657"/>
      <c r="BI54" s="1715"/>
      <c r="BJ54" s="1659"/>
      <c r="BK54" s="1660"/>
      <c r="BL54" s="1660"/>
      <c r="BM54" s="1660"/>
      <c r="BN54" s="1660"/>
      <c r="BO54" s="1660"/>
      <c r="BP54" s="1660"/>
      <c r="BQ54" s="1660"/>
      <c r="BR54" s="1718"/>
      <c r="BS54" s="691"/>
      <c r="BT54" s="691"/>
    </row>
    <row r="55" spans="1:116" s="720" customFormat="1" ht="24.95" customHeight="1" thickTop="1" thickBot="1" x14ac:dyDescent="0.2">
      <c r="A55" s="717"/>
      <c r="B55" s="1724" t="s">
        <v>1774</v>
      </c>
      <c r="C55" s="1725"/>
      <c r="D55" s="1725"/>
      <c r="E55" s="1725"/>
      <c r="F55" s="1725"/>
      <c r="G55" s="1725"/>
      <c r="H55" s="1725"/>
      <c r="I55" s="1725"/>
      <c r="J55" s="1725"/>
      <c r="K55" s="1725"/>
      <c r="L55" s="1725"/>
      <c r="M55" s="1725"/>
      <c r="N55" s="1725"/>
      <c r="O55" s="1725"/>
      <c r="P55" s="1725"/>
      <c r="Q55" s="1725"/>
      <c r="R55" s="1725"/>
      <c r="S55" s="718"/>
      <c r="T55" s="1711" t="str">
        <f>IF(T54="","",ROUND(T54,0))</f>
        <v/>
      </c>
      <c r="U55" s="1712"/>
      <c r="V55" s="1713"/>
      <c r="W55" s="1711" t="str">
        <f>IF(W54="","",ROUND(W54,0))</f>
        <v/>
      </c>
      <c r="X55" s="1712"/>
      <c r="Y55" s="1713"/>
      <c r="Z55" s="1711" t="str">
        <f>IF(Z54="","",ROUND(Z54,0))</f>
        <v/>
      </c>
      <c r="AA55" s="1712"/>
      <c r="AB55" s="1713"/>
      <c r="AC55" s="1711" t="str">
        <f>IF(AC54="","",ROUND(AC54,0))</f>
        <v/>
      </c>
      <c r="AD55" s="1712"/>
      <c r="AE55" s="1713"/>
      <c r="AF55" s="1711" t="str">
        <f>IF(AF54="","",ROUND(AF54,0))</f>
        <v/>
      </c>
      <c r="AG55" s="1712"/>
      <c r="AH55" s="1713"/>
      <c r="AI55" s="1711" t="str">
        <f>IF(AI54="","",ROUND(AI54,0))</f>
        <v/>
      </c>
      <c r="AJ55" s="1712"/>
      <c r="AK55" s="1713"/>
      <c r="AL55" s="1711" t="str">
        <f>IF(AL54="","",ROUND(AL54,0))</f>
        <v/>
      </c>
      <c r="AM55" s="1712"/>
      <c r="AN55" s="1713"/>
      <c r="AO55" s="1711" t="str">
        <f>IF(AO54="","",ROUND(AO54,0))</f>
        <v/>
      </c>
      <c r="AP55" s="1712"/>
      <c r="AQ55" s="1713"/>
      <c r="AR55" s="1711" t="str">
        <f>IF(AR54="","",ROUND(AR54,0))</f>
        <v/>
      </c>
      <c r="AS55" s="1712"/>
      <c r="AT55" s="1713"/>
      <c r="AU55" s="1711" t="str">
        <f>IF(AU54="","",ROUND(AU54,0))</f>
        <v/>
      </c>
      <c r="AV55" s="1712"/>
      <c r="AW55" s="1713"/>
      <c r="AX55" s="1711" t="str">
        <f>IF(AX54="","",ROUND(AX54,0))</f>
        <v/>
      </c>
      <c r="AY55" s="1712"/>
      <c r="AZ55" s="1713"/>
      <c r="BA55" s="1711" t="str">
        <f>IF(BA54="","",ROUND(BA54,0))</f>
        <v/>
      </c>
      <c r="BB55" s="1712"/>
      <c r="BC55" s="1712"/>
      <c r="BD55" s="1716" t="str">
        <f>IF(BD54="","",ROUND(BD54,0))</f>
        <v/>
      </c>
      <c r="BE55" s="1712"/>
      <c r="BF55" s="1713"/>
      <c r="BG55" s="1711" t="str">
        <f>IF(BG54="","",ROUND(BG54,0))</f>
        <v/>
      </c>
      <c r="BH55" s="1712"/>
      <c r="BI55" s="1717"/>
      <c r="BJ55" s="1659"/>
      <c r="BK55" s="1660"/>
      <c r="BL55" s="1660"/>
      <c r="BM55" s="1660"/>
      <c r="BN55" s="1660"/>
      <c r="BO55" s="1660"/>
      <c r="BP55" s="1660"/>
      <c r="BQ55" s="1660"/>
      <c r="BR55" s="1661"/>
      <c r="BS55" s="719"/>
      <c r="BT55" s="719"/>
    </row>
    <row r="56" spans="1:116" s="692" customFormat="1" ht="24.95" customHeight="1" thickTop="1" x14ac:dyDescent="0.15">
      <c r="A56" s="688"/>
      <c r="B56" s="721"/>
      <c r="C56" s="722"/>
      <c r="D56" s="722"/>
      <c r="E56" s="722"/>
      <c r="F56" s="722"/>
      <c r="G56" s="722"/>
      <c r="H56" s="722"/>
      <c r="I56" s="722"/>
      <c r="J56" s="722"/>
      <c r="K56" s="722"/>
      <c r="L56" s="722"/>
      <c r="M56" s="722"/>
      <c r="N56" s="722"/>
      <c r="O56" s="722"/>
      <c r="P56" s="722"/>
      <c r="Q56" s="722"/>
      <c r="R56" s="722"/>
      <c r="S56" s="722"/>
      <c r="T56" s="723"/>
      <c r="U56" s="724"/>
      <c r="V56" s="724"/>
      <c r="W56" s="723"/>
      <c r="X56" s="724"/>
      <c r="Y56" s="724"/>
      <c r="Z56" s="723"/>
      <c r="AA56" s="724"/>
      <c r="AB56" s="724"/>
      <c r="AC56" s="723"/>
      <c r="AD56" s="724"/>
      <c r="AE56" s="724"/>
      <c r="AF56" s="723"/>
      <c r="AG56" s="724"/>
      <c r="AH56" s="724"/>
      <c r="AI56" s="723"/>
      <c r="AJ56" s="724"/>
      <c r="AK56" s="724"/>
      <c r="AL56" s="723"/>
      <c r="AM56" s="724"/>
      <c r="AN56" s="724"/>
      <c r="AO56" s="723"/>
      <c r="AP56" s="724"/>
      <c r="AQ56" s="724"/>
      <c r="AR56" s="723"/>
      <c r="AS56" s="724"/>
      <c r="AT56" s="724"/>
      <c r="AU56" s="723"/>
      <c r="AV56" s="724"/>
      <c r="AW56" s="724"/>
      <c r="AX56" s="723"/>
      <c r="AY56" s="724"/>
      <c r="AZ56" s="724"/>
      <c r="BA56" s="723"/>
      <c r="BB56" s="724"/>
      <c r="BC56" s="724"/>
      <c r="BD56" s="723"/>
      <c r="BE56" s="724"/>
      <c r="BF56" s="724"/>
      <c r="BG56" s="723"/>
      <c r="BH56" s="724"/>
      <c r="BI56" s="724"/>
      <c r="BJ56" s="710"/>
      <c r="BK56" s="171"/>
      <c r="BL56" s="171"/>
      <c r="BM56" s="171"/>
      <c r="BN56" s="171"/>
      <c r="BO56" s="171"/>
      <c r="BP56" s="171"/>
      <c r="BQ56" s="691"/>
      <c r="BR56" s="691"/>
      <c r="BS56" s="691"/>
      <c r="BT56" s="691"/>
    </row>
    <row r="57" spans="1:116" s="692" customFormat="1" ht="12" customHeight="1" x14ac:dyDescent="0.15">
      <c r="A57" s="688"/>
      <c r="B57" s="683"/>
      <c r="C57" s="683"/>
      <c r="D57" s="683"/>
      <c r="E57" s="683"/>
      <c r="F57" s="683"/>
      <c r="G57" s="713"/>
      <c r="H57" s="171"/>
      <c r="I57" s="171"/>
      <c r="J57" s="171"/>
      <c r="K57" s="171"/>
      <c r="L57" s="171"/>
      <c r="M57" s="171"/>
      <c r="N57" s="171"/>
      <c r="O57" s="171"/>
      <c r="P57" s="171"/>
      <c r="Q57" s="171"/>
      <c r="R57" s="171"/>
      <c r="S57" s="171"/>
      <c r="T57" s="725"/>
      <c r="U57" s="724"/>
      <c r="V57" s="724"/>
      <c r="W57" s="725"/>
      <c r="X57" s="724"/>
      <c r="Y57" s="724"/>
      <c r="Z57" s="725"/>
      <c r="AA57" s="724"/>
      <c r="AB57" s="724"/>
      <c r="AC57" s="725"/>
      <c r="AD57" s="724"/>
      <c r="AE57" s="724"/>
      <c r="AF57" s="725"/>
      <c r="AG57" s="724"/>
      <c r="AH57" s="724"/>
      <c r="AI57" s="725"/>
      <c r="AJ57" s="724"/>
      <c r="AK57" s="724"/>
      <c r="AL57" s="725"/>
      <c r="AM57" s="724"/>
      <c r="AN57" s="724"/>
      <c r="AO57" s="725"/>
      <c r="AP57" s="724"/>
      <c r="AQ57" s="724"/>
      <c r="AR57" s="725"/>
      <c r="AS57" s="724"/>
      <c r="AT57" s="724"/>
      <c r="AU57" s="725"/>
      <c r="AV57" s="724"/>
      <c r="AW57" s="724"/>
      <c r="AX57" s="725"/>
      <c r="AY57" s="724"/>
      <c r="AZ57" s="724"/>
      <c r="BA57" s="725"/>
      <c r="BB57" s="724"/>
      <c r="BC57" s="724"/>
      <c r="BD57" s="725"/>
      <c r="BE57" s="724"/>
      <c r="BF57" s="724"/>
      <c r="BG57" s="725"/>
      <c r="BH57" s="724"/>
      <c r="BI57" s="724"/>
      <c r="BJ57" s="710"/>
      <c r="BK57" s="171"/>
      <c r="BL57" s="171"/>
      <c r="BM57" s="171"/>
      <c r="BN57" s="171"/>
      <c r="BO57" s="171"/>
      <c r="BP57" s="171"/>
      <c r="BQ57" s="691"/>
      <c r="BR57" s="691"/>
      <c r="BS57" s="691"/>
      <c r="BT57" s="691"/>
    </row>
    <row r="58" spans="1:116" s="692" customFormat="1" ht="24.95" customHeight="1" x14ac:dyDescent="0.15">
      <c r="A58" s="686" t="s">
        <v>1775</v>
      </c>
      <c r="B58" s="691"/>
      <c r="C58" s="683"/>
      <c r="D58" s="711" t="s">
        <v>1776</v>
      </c>
      <c r="E58" s="683"/>
      <c r="F58" s="683"/>
      <c r="G58" s="713"/>
      <c r="H58" s="171"/>
      <c r="I58" s="171"/>
      <c r="J58" s="171"/>
      <c r="K58" s="171"/>
      <c r="L58" s="171"/>
      <c r="M58" s="171"/>
      <c r="N58" s="171"/>
      <c r="O58" s="171"/>
      <c r="P58" s="171"/>
      <c r="Q58" s="171"/>
      <c r="R58" s="171"/>
      <c r="S58" s="171"/>
      <c r="T58" s="725"/>
      <c r="U58" s="724"/>
      <c r="V58" s="724"/>
      <c r="W58" s="725"/>
      <c r="X58" s="724"/>
      <c r="Y58" s="724"/>
      <c r="Z58" s="725"/>
      <c r="AA58" s="724"/>
      <c r="AB58" s="724"/>
      <c r="AC58" s="725"/>
      <c r="AD58" s="724"/>
      <c r="AE58" s="724"/>
      <c r="AF58" s="1710" t="s">
        <v>1777</v>
      </c>
      <c r="AG58" s="1710"/>
      <c r="AH58" s="1710"/>
      <c r="AI58" s="1710"/>
      <c r="AJ58" s="1710"/>
      <c r="AK58" s="1710"/>
      <c r="AL58" s="1710"/>
      <c r="AM58" s="1710"/>
      <c r="AN58" s="1710"/>
      <c r="AO58" s="1710"/>
      <c r="AP58" s="1710"/>
      <c r="AQ58" s="1710"/>
      <c r="AR58" s="1710"/>
      <c r="AS58" s="1710"/>
      <c r="AT58" s="1710"/>
      <c r="AU58" s="1710"/>
      <c r="AV58" s="1710"/>
      <c r="AW58" s="1710"/>
      <c r="AX58" s="1710"/>
      <c r="AY58" s="1710"/>
      <c r="AZ58" s="1710"/>
      <c r="BA58" s="1710"/>
      <c r="BB58" s="1710"/>
      <c r="BC58" s="1710"/>
      <c r="BD58" s="1710"/>
      <c r="BE58" s="1710"/>
      <c r="BF58" s="1710"/>
      <c r="BG58" s="1710"/>
      <c r="BH58" s="1710"/>
      <c r="BI58" s="1710"/>
      <c r="BJ58" s="1710"/>
      <c r="BK58" s="1710"/>
      <c r="BL58" s="1710"/>
      <c r="BM58" s="1710"/>
      <c r="BN58" s="1710"/>
      <c r="BO58" s="1710"/>
      <c r="BP58" s="1710"/>
      <c r="BQ58" s="1710"/>
      <c r="BR58" s="1710"/>
      <c r="BS58" s="691"/>
      <c r="BT58" s="691"/>
    </row>
    <row r="59" spans="1:116" s="692" customFormat="1" ht="15.75" customHeight="1" x14ac:dyDescent="0.15">
      <c r="A59" s="688"/>
      <c r="B59" s="1702" t="s">
        <v>1778</v>
      </c>
      <c r="C59" s="1702"/>
      <c r="D59" s="1702"/>
      <c r="E59" s="1702"/>
      <c r="F59" s="1702"/>
      <c r="G59" s="1702"/>
      <c r="H59" s="1702"/>
      <c r="I59" s="1702"/>
      <c r="J59" s="1702"/>
      <c r="K59" s="1702"/>
      <c r="L59" s="1702"/>
      <c r="M59" s="1702"/>
      <c r="N59" s="1702"/>
      <c r="O59" s="1702"/>
      <c r="P59" s="1702"/>
      <c r="Q59" s="1702"/>
      <c r="R59" s="1702"/>
      <c r="S59" s="1702"/>
      <c r="T59" s="1698" t="str">
        <f>T55</f>
        <v/>
      </c>
      <c r="U59" s="1698"/>
      <c r="V59" s="1698"/>
      <c r="W59" s="1698" t="str">
        <f>W55</f>
        <v/>
      </c>
      <c r="X59" s="1698"/>
      <c r="Y59" s="1698"/>
      <c r="Z59" s="1698" t="str">
        <f>+Z55</f>
        <v/>
      </c>
      <c r="AA59" s="1698"/>
      <c r="AB59" s="1698"/>
      <c r="AC59" s="1698" t="str">
        <f>+AC55</f>
        <v/>
      </c>
      <c r="AD59" s="1698"/>
      <c r="AE59" s="1698"/>
      <c r="AF59" s="1698" t="str">
        <f>+AF55</f>
        <v/>
      </c>
      <c r="AG59" s="1698"/>
      <c r="AH59" s="1698"/>
      <c r="AI59" s="1698" t="str">
        <f>+AI55</f>
        <v/>
      </c>
      <c r="AJ59" s="1698"/>
      <c r="AK59" s="1698"/>
      <c r="AL59" s="1698" t="str">
        <f>+AL55</f>
        <v/>
      </c>
      <c r="AM59" s="1698"/>
      <c r="AN59" s="1698"/>
      <c r="AO59" s="1698" t="str">
        <f>+AO55</f>
        <v/>
      </c>
      <c r="AP59" s="1698"/>
      <c r="AQ59" s="1698"/>
      <c r="AR59" s="1698" t="str">
        <f>+AR55</f>
        <v/>
      </c>
      <c r="AS59" s="1698"/>
      <c r="AT59" s="1698"/>
      <c r="AU59" s="1698" t="str">
        <f>+AU55</f>
        <v/>
      </c>
      <c r="AV59" s="1698"/>
      <c r="AW59" s="1698"/>
      <c r="AX59" s="1698" t="str">
        <f>+AX55</f>
        <v/>
      </c>
      <c r="AY59" s="1698"/>
      <c r="AZ59" s="1698"/>
      <c r="BA59" s="1698" t="str">
        <f>+BA55</f>
        <v/>
      </c>
      <c r="BB59" s="1698"/>
      <c r="BC59" s="1699"/>
      <c r="BD59" s="1700" t="str">
        <f>+BD55</f>
        <v/>
      </c>
      <c r="BE59" s="1698"/>
      <c r="BF59" s="1698"/>
      <c r="BG59" s="1698" t="str">
        <f>+BG55</f>
        <v/>
      </c>
      <c r="BH59" s="1698"/>
      <c r="BI59" s="1701"/>
      <c r="BJ59" s="1598"/>
      <c r="BK59" s="1599"/>
      <c r="BL59" s="1599"/>
      <c r="BM59" s="1599"/>
      <c r="BN59" s="1599"/>
      <c r="BO59" s="1599"/>
      <c r="BP59" s="1599"/>
      <c r="BQ59" s="1599"/>
      <c r="BR59" s="1600"/>
      <c r="BS59" s="691"/>
      <c r="BT59" s="691"/>
    </row>
    <row r="60" spans="1:116" s="726" customFormat="1" ht="15.75" customHeight="1" x14ac:dyDescent="0.15">
      <c r="A60" s="688"/>
      <c r="B60" s="1691" t="s">
        <v>1779</v>
      </c>
      <c r="C60" s="1691"/>
      <c r="D60" s="1691"/>
      <c r="E60" s="1691"/>
      <c r="F60" s="1691"/>
      <c r="G60" s="1691"/>
      <c r="H60" s="1691"/>
      <c r="I60" s="1691"/>
      <c r="J60" s="1691"/>
      <c r="K60" s="1691"/>
      <c r="L60" s="1691"/>
      <c r="M60" s="1691"/>
      <c r="N60" s="1691"/>
      <c r="O60" s="1691"/>
      <c r="P60" s="1691"/>
      <c r="Q60" s="1691"/>
      <c r="R60" s="1691"/>
      <c r="S60" s="1691"/>
      <c r="T60" s="1692"/>
      <c r="U60" s="1693"/>
      <c r="V60" s="1696"/>
      <c r="W60" s="1692"/>
      <c r="X60" s="1693"/>
      <c r="Y60" s="1696"/>
      <c r="Z60" s="1692"/>
      <c r="AA60" s="1693"/>
      <c r="AB60" s="1696"/>
      <c r="AC60" s="1692"/>
      <c r="AD60" s="1693"/>
      <c r="AE60" s="1696"/>
      <c r="AF60" s="1692"/>
      <c r="AG60" s="1693"/>
      <c r="AH60" s="1696"/>
      <c r="AI60" s="1692"/>
      <c r="AJ60" s="1693"/>
      <c r="AK60" s="1696"/>
      <c r="AL60" s="1692"/>
      <c r="AM60" s="1693"/>
      <c r="AN60" s="1696"/>
      <c r="AO60" s="1692"/>
      <c r="AP60" s="1693"/>
      <c r="AQ60" s="1696"/>
      <c r="AR60" s="1692"/>
      <c r="AS60" s="1693"/>
      <c r="AT60" s="1696"/>
      <c r="AU60" s="1692"/>
      <c r="AV60" s="1693"/>
      <c r="AW60" s="1696"/>
      <c r="AX60" s="1692"/>
      <c r="AY60" s="1693"/>
      <c r="AZ60" s="1696"/>
      <c r="BA60" s="1692"/>
      <c r="BB60" s="1693"/>
      <c r="BC60" s="1694"/>
      <c r="BD60" s="1695"/>
      <c r="BE60" s="1693"/>
      <c r="BF60" s="1696"/>
      <c r="BG60" s="1692"/>
      <c r="BH60" s="1693"/>
      <c r="BI60" s="1694"/>
      <c r="BJ60" s="1598"/>
      <c r="BK60" s="1599"/>
      <c r="BL60" s="1599"/>
      <c r="BM60" s="1599"/>
      <c r="BN60" s="1599"/>
      <c r="BO60" s="1599"/>
      <c r="BP60" s="1599"/>
      <c r="BQ60" s="1599"/>
      <c r="BR60" s="1600"/>
      <c r="BS60" s="687"/>
      <c r="BT60" s="687"/>
    </row>
    <row r="61" spans="1:116" s="726" customFormat="1" ht="24" customHeight="1" x14ac:dyDescent="0.15">
      <c r="A61" s="688"/>
      <c r="B61" s="1697" t="s">
        <v>1780</v>
      </c>
      <c r="C61" s="1697"/>
      <c r="D61" s="1697"/>
      <c r="E61" s="1697"/>
      <c r="F61" s="1697"/>
      <c r="G61" s="1697"/>
      <c r="H61" s="1697"/>
      <c r="I61" s="1697"/>
      <c r="J61" s="1697"/>
      <c r="K61" s="1697"/>
      <c r="L61" s="1697"/>
      <c r="M61" s="1697"/>
      <c r="N61" s="1697"/>
      <c r="O61" s="1697"/>
      <c r="P61" s="1697"/>
      <c r="Q61" s="1697"/>
      <c r="R61" s="1697"/>
      <c r="S61" s="1697"/>
      <c r="T61" s="1436"/>
      <c r="U61" s="1437"/>
      <c r="V61" s="1438"/>
      <c r="W61" s="1436"/>
      <c r="X61" s="1437"/>
      <c r="Y61" s="1438"/>
      <c r="Z61" s="1436"/>
      <c r="AA61" s="1437"/>
      <c r="AB61" s="1438"/>
      <c r="AC61" s="1436"/>
      <c r="AD61" s="1437"/>
      <c r="AE61" s="1438"/>
      <c r="AF61" s="1436"/>
      <c r="AG61" s="1437"/>
      <c r="AH61" s="1438"/>
      <c r="AI61" s="1436"/>
      <c r="AJ61" s="1437"/>
      <c r="AK61" s="1438"/>
      <c r="AL61" s="1436"/>
      <c r="AM61" s="1437"/>
      <c r="AN61" s="1438"/>
      <c r="AO61" s="1436"/>
      <c r="AP61" s="1437"/>
      <c r="AQ61" s="1438"/>
      <c r="AR61" s="1436"/>
      <c r="AS61" s="1437"/>
      <c r="AT61" s="1438"/>
      <c r="AU61" s="1436"/>
      <c r="AV61" s="1437"/>
      <c r="AW61" s="1438"/>
      <c r="AX61" s="1436"/>
      <c r="AY61" s="1437"/>
      <c r="AZ61" s="1438"/>
      <c r="BA61" s="1439"/>
      <c r="BB61" s="1440"/>
      <c r="BC61" s="1440"/>
      <c r="BD61" s="1686"/>
      <c r="BE61" s="1440"/>
      <c r="BF61" s="1687"/>
      <c r="BG61" s="1436"/>
      <c r="BH61" s="1437"/>
      <c r="BI61" s="1438"/>
      <c r="BJ61" s="1688" t="s">
        <v>1781</v>
      </c>
      <c r="BK61" s="1689"/>
      <c r="BL61" s="1689"/>
      <c r="BM61" s="1689"/>
      <c r="BN61" s="1689"/>
      <c r="BO61" s="1689"/>
      <c r="BP61" s="1689"/>
      <c r="BQ61" s="1689"/>
      <c r="BR61" s="1690"/>
      <c r="BS61" s="687"/>
      <c r="BT61" s="687"/>
      <c r="BU61" s="727"/>
      <c r="BV61" s="727"/>
      <c r="BW61" s="727"/>
      <c r="BX61" s="727"/>
      <c r="BY61" s="727"/>
      <c r="BZ61" s="727"/>
      <c r="CA61" s="727"/>
      <c r="CB61" s="727"/>
      <c r="CC61" s="727"/>
    </row>
    <row r="62" spans="1:116" s="726" customFormat="1" ht="15.75" customHeight="1" thickBot="1" x14ac:dyDescent="0.2">
      <c r="A62" s="688"/>
      <c r="B62" s="1691" t="s">
        <v>1782</v>
      </c>
      <c r="C62" s="1691"/>
      <c r="D62" s="1691"/>
      <c r="E62" s="1691"/>
      <c r="F62" s="1691"/>
      <c r="G62" s="1691"/>
      <c r="H62" s="1691"/>
      <c r="I62" s="1691"/>
      <c r="J62" s="1691"/>
      <c r="K62" s="1691"/>
      <c r="L62" s="1691"/>
      <c r="M62" s="1691"/>
      <c r="N62" s="1691"/>
      <c r="O62" s="1691"/>
      <c r="P62" s="1691"/>
      <c r="Q62" s="1691"/>
      <c r="R62" s="1691"/>
      <c r="S62" s="1691"/>
      <c r="T62" s="1678"/>
      <c r="U62" s="1679"/>
      <c r="V62" s="1681"/>
      <c r="W62" s="1678"/>
      <c r="X62" s="1679"/>
      <c r="Y62" s="1681"/>
      <c r="Z62" s="1678"/>
      <c r="AA62" s="1679"/>
      <c r="AB62" s="1681"/>
      <c r="AC62" s="1678"/>
      <c r="AD62" s="1679"/>
      <c r="AE62" s="1681"/>
      <c r="AF62" s="1678"/>
      <c r="AG62" s="1679"/>
      <c r="AH62" s="1681"/>
      <c r="AI62" s="1678"/>
      <c r="AJ62" s="1679"/>
      <c r="AK62" s="1681"/>
      <c r="AL62" s="1678"/>
      <c r="AM62" s="1679"/>
      <c r="AN62" s="1681"/>
      <c r="AO62" s="1678"/>
      <c r="AP62" s="1679"/>
      <c r="AQ62" s="1681"/>
      <c r="AR62" s="1678"/>
      <c r="AS62" s="1679"/>
      <c r="AT62" s="1681"/>
      <c r="AU62" s="1678"/>
      <c r="AV62" s="1679"/>
      <c r="AW62" s="1681"/>
      <c r="AX62" s="1678"/>
      <c r="AY62" s="1679"/>
      <c r="AZ62" s="1681"/>
      <c r="BA62" s="1678"/>
      <c r="BB62" s="1679"/>
      <c r="BC62" s="1679"/>
      <c r="BD62" s="1680"/>
      <c r="BE62" s="1679"/>
      <c r="BF62" s="1681"/>
      <c r="BG62" s="1678"/>
      <c r="BH62" s="1679"/>
      <c r="BI62" s="1682"/>
      <c r="BJ62" s="1598"/>
      <c r="BK62" s="1599"/>
      <c r="BL62" s="1599"/>
      <c r="BM62" s="1599"/>
      <c r="BN62" s="1599"/>
      <c r="BO62" s="1599"/>
      <c r="BP62" s="1599"/>
      <c r="BQ62" s="1599"/>
      <c r="BR62" s="1600"/>
      <c r="BS62" s="687"/>
      <c r="BT62" s="687"/>
    </row>
    <row r="63" spans="1:116" s="692" customFormat="1" ht="15.75" customHeight="1" thickTop="1" thickBot="1" x14ac:dyDescent="0.2">
      <c r="A63" s="688"/>
      <c r="B63" s="1683" t="s">
        <v>1783</v>
      </c>
      <c r="C63" s="1684"/>
      <c r="D63" s="1684"/>
      <c r="E63" s="1684"/>
      <c r="F63" s="1684"/>
      <c r="G63" s="1684"/>
      <c r="H63" s="1684"/>
      <c r="I63" s="1684"/>
      <c r="J63" s="1684"/>
      <c r="K63" s="1684"/>
      <c r="L63" s="1684"/>
      <c r="M63" s="1684"/>
      <c r="N63" s="1684"/>
      <c r="O63" s="1684"/>
      <c r="P63" s="1684"/>
      <c r="Q63" s="1684"/>
      <c r="R63" s="1684"/>
      <c r="S63" s="1685"/>
      <c r="T63" s="1656" t="str">
        <f>IF(SUM(T59:V62)=0,"",(SUM(T59:V62)))</f>
        <v/>
      </c>
      <c r="U63" s="1657"/>
      <c r="V63" s="1658"/>
      <c r="W63" s="1656" t="str">
        <f>IF(SUM(W59:Y62)=0,"",(SUM(W59:Y62)))</f>
        <v/>
      </c>
      <c r="X63" s="1657"/>
      <c r="Y63" s="1658"/>
      <c r="Z63" s="1656" t="str">
        <f>IF(SUM(Z59:AB62)=0,"",(SUM(Z59:AB62)))</f>
        <v/>
      </c>
      <c r="AA63" s="1657"/>
      <c r="AB63" s="1658"/>
      <c r="AC63" s="1656" t="str">
        <f>IF(SUM(AC59:AE62)=0,"",(SUM(AC59:AE62)))</f>
        <v/>
      </c>
      <c r="AD63" s="1657"/>
      <c r="AE63" s="1658"/>
      <c r="AF63" s="1656" t="str">
        <f>IF(SUM(AF59:AH62)=0,"",(SUM(AF59:AH62)))</f>
        <v/>
      </c>
      <c r="AG63" s="1657"/>
      <c r="AH63" s="1658"/>
      <c r="AI63" s="1656" t="str">
        <f>IF(SUM(AI59:AK62)=0,"",(SUM(AI59:AK62)))</f>
        <v/>
      </c>
      <c r="AJ63" s="1657"/>
      <c r="AK63" s="1658"/>
      <c r="AL63" s="1656" t="str">
        <f>IF(SUM(AL59:AN62)=0,"",(SUM(AL59:AN62)))</f>
        <v/>
      </c>
      <c r="AM63" s="1657"/>
      <c r="AN63" s="1658"/>
      <c r="AO63" s="1656" t="str">
        <f>IF(SUM(AO59:AQ62)=0,"",(SUM(AO59:AQ62)))</f>
        <v/>
      </c>
      <c r="AP63" s="1657"/>
      <c r="AQ63" s="1658"/>
      <c r="AR63" s="1656" t="str">
        <f>IF(SUM(AR59:AT62)=0,"",(SUM(AR59:AT62)))</f>
        <v/>
      </c>
      <c r="AS63" s="1657"/>
      <c r="AT63" s="1658"/>
      <c r="AU63" s="1656" t="str">
        <f>IF(SUM(AU59:AW62)=0,"",(SUM(AU59:AW62)))</f>
        <v/>
      </c>
      <c r="AV63" s="1657"/>
      <c r="AW63" s="1658"/>
      <c r="AX63" s="1656" t="str">
        <f>IF(SUM(AX59:AZ62)=0,"",(SUM(AX59:AZ62)))</f>
        <v/>
      </c>
      <c r="AY63" s="1657"/>
      <c r="AZ63" s="1658"/>
      <c r="BA63" s="1656" t="str">
        <f>IF(SUM(BA59:BC62)=0,"",(SUM(BA59:BC62)))</f>
        <v/>
      </c>
      <c r="BB63" s="1657"/>
      <c r="BC63" s="1658"/>
      <c r="BD63" s="1656" t="str">
        <f>IF(SUM(BD59:BF62)=0,"",(SUM(BD59:BF62)))</f>
        <v/>
      </c>
      <c r="BE63" s="1657"/>
      <c r="BF63" s="1658"/>
      <c r="BG63" s="1656" t="str">
        <f>IF(SUM(BG59:BI62)=0,"",(SUM(BG59:BI62)))</f>
        <v/>
      </c>
      <c r="BH63" s="1657"/>
      <c r="BI63" s="1658"/>
      <c r="BJ63" s="1659"/>
      <c r="BK63" s="1660"/>
      <c r="BL63" s="1660"/>
      <c r="BM63" s="1660"/>
      <c r="BN63" s="1660"/>
      <c r="BO63" s="1660"/>
      <c r="BP63" s="1660"/>
      <c r="BQ63" s="1660"/>
      <c r="BR63" s="1661"/>
      <c r="BS63" s="691"/>
      <c r="BT63" s="691"/>
    </row>
    <row r="64" spans="1:116" s="212" customFormat="1" ht="14.25" thickTop="1" x14ac:dyDescent="0.15">
      <c r="A64"/>
      <c r="B64" s="687"/>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row>
    <row r="65" spans="1:116" s="212" customFormat="1" ht="13.5" x14ac:dyDescent="0.15">
      <c r="A65"/>
      <c r="B65" s="687"/>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row>
    <row r="66" spans="1:116" s="212" customFormat="1" ht="13.5" x14ac:dyDescent="0.15">
      <c r="A66"/>
      <c r="B66" s="687"/>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row>
    <row r="67" spans="1:116" customFormat="1" ht="13.5" customHeight="1" x14ac:dyDescent="0.15">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2" t="s">
        <v>1740</v>
      </c>
      <c r="BF67" s="1662"/>
      <c r="BG67" s="1662"/>
      <c r="BH67" s="1662"/>
      <c r="BI67" s="1662"/>
      <c r="BJ67" s="1662"/>
      <c r="BK67" s="1662"/>
      <c r="BL67" s="1662"/>
      <c r="BM67" s="1662"/>
      <c r="BN67" s="1662"/>
      <c r="BO67" s="1662"/>
      <c r="BP67" s="1662"/>
      <c r="BQ67" s="1662"/>
      <c r="BR67" s="1662"/>
      <c r="BS67" s="166"/>
      <c r="BT67" s="166"/>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row>
    <row r="68" spans="1:116" customFormat="1" ht="13.5" x14ac:dyDescent="0.15">
      <c r="A68" s="686" t="s">
        <v>1784</v>
      </c>
      <c r="B68" s="687"/>
      <c r="C68" s="166"/>
      <c r="D68" s="687" t="s">
        <v>1785</v>
      </c>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2"/>
      <c r="BF68" s="1662"/>
      <c r="BG68" s="1662"/>
      <c r="BH68" s="1662"/>
      <c r="BI68" s="1662"/>
      <c r="BJ68" s="1662"/>
      <c r="BK68" s="1662"/>
      <c r="BL68" s="1662"/>
      <c r="BM68" s="1662"/>
      <c r="BN68" s="1662"/>
      <c r="BO68" s="1662"/>
      <c r="BP68" s="1662"/>
      <c r="BQ68" s="1662"/>
      <c r="BR68" s="1662"/>
      <c r="BS68" s="166"/>
      <c r="BT68" s="166"/>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row>
    <row r="69" spans="1:116" customFormat="1" ht="13.5" customHeight="1" x14ac:dyDescent="0.15">
      <c r="B69" s="1663" t="s">
        <v>1786</v>
      </c>
      <c r="C69" s="1664"/>
      <c r="D69" s="1665"/>
      <c r="E69" s="1669" t="s">
        <v>1787</v>
      </c>
      <c r="F69" s="1670"/>
      <c r="G69" s="1670"/>
      <c r="H69" s="1670"/>
      <c r="I69" s="1670"/>
      <c r="J69" s="1670"/>
      <c r="K69" s="1671"/>
      <c r="L69" s="1663" t="s">
        <v>1788</v>
      </c>
      <c r="M69" s="1664"/>
      <c r="N69" s="1664"/>
      <c r="O69" s="1664"/>
      <c r="P69" s="1664"/>
      <c r="Q69" s="1664"/>
      <c r="R69" s="1664"/>
      <c r="S69" s="1665"/>
      <c r="T69" s="689"/>
      <c r="U69" s="728"/>
      <c r="V69" s="728"/>
      <c r="W69" s="728"/>
      <c r="X69" s="728"/>
      <c r="Y69" s="728"/>
      <c r="Z69" s="728"/>
      <c r="AA69" s="728"/>
      <c r="AB69" s="728"/>
      <c r="AC69" s="728"/>
      <c r="AD69" s="728"/>
      <c r="AE69" s="728"/>
      <c r="AF69" s="729"/>
      <c r="AG69" s="729"/>
      <c r="AH69" s="1636" t="s">
        <v>1709</v>
      </c>
      <c r="AI69" s="1636"/>
      <c r="AJ69" s="1636"/>
      <c r="AK69" s="1636"/>
      <c r="AL69" s="1636"/>
      <c r="AM69" s="1636"/>
      <c r="AN69" s="1636"/>
      <c r="AO69" s="1636"/>
      <c r="AP69" s="1654"/>
      <c r="AQ69" s="1654"/>
      <c r="AR69" s="1654"/>
      <c r="AS69" s="1654"/>
      <c r="AT69" s="1654"/>
      <c r="AU69" s="1654"/>
      <c r="AV69" s="1654"/>
      <c r="AW69" s="1654"/>
      <c r="AX69" s="1654"/>
      <c r="AY69" s="1654"/>
      <c r="AZ69" s="1654"/>
      <c r="BA69" s="1654"/>
      <c r="BB69" s="1654"/>
      <c r="BC69" s="1654"/>
      <c r="BD69" s="1629" t="s">
        <v>1789</v>
      </c>
      <c r="BE69" s="1645"/>
      <c r="BF69" s="1645"/>
      <c r="BG69" s="1645"/>
      <c r="BH69" s="1645"/>
      <c r="BI69" s="1646"/>
      <c r="BJ69" s="1647" t="s">
        <v>1746</v>
      </c>
      <c r="BK69" s="1648"/>
      <c r="BL69" s="1648"/>
      <c r="BM69" s="1648"/>
      <c r="BN69" s="1648"/>
      <c r="BO69" s="1648"/>
      <c r="BP69" s="1648"/>
      <c r="BQ69" s="1648"/>
      <c r="BR69" s="1649"/>
      <c r="BS69" s="166"/>
      <c r="BT69" s="166"/>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row>
    <row r="70" spans="1:116" customFormat="1" ht="20.25" customHeight="1" thickBot="1" x14ac:dyDescent="0.2">
      <c r="B70" s="1666"/>
      <c r="C70" s="1667"/>
      <c r="D70" s="1668"/>
      <c r="E70" s="1672"/>
      <c r="F70" s="1673"/>
      <c r="G70" s="1673"/>
      <c r="H70" s="1673"/>
      <c r="I70" s="1673"/>
      <c r="J70" s="1673"/>
      <c r="K70" s="1674"/>
      <c r="L70" s="1675"/>
      <c r="M70" s="1676"/>
      <c r="N70" s="1676"/>
      <c r="O70" s="1676"/>
      <c r="P70" s="1676"/>
      <c r="Q70" s="1676"/>
      <c r="R70" s="1676"/>
      <c r="S70" s="1677"/>
      <c r="T70" s="1368" t="s">
        <v>1747</v>
      </c>
      <c r="U70" s="1636"/>
      <c r="V70" s="1650"/>
      <c r="W70" s="1368" t="s">
        <v>1748</v>
      </c>
      <c r="X70" s="1651"/>
      <c r="Y70" s="1652"/>
      <c r="Z70" s="1368" t="s">
        <v>92</v>
      </c>
      <c r="AA70" s="1636"/>
      <c r="AB70" s="1650"/>
      <c r="AC70" s="1368" t="s">
        <v>93</v>
      </c>
      <c r="AD70" s="1636"/>
      <c r="AE70" s="1650"/>
      <c r="AF70" s="1653" t="s">
        <v>94</v>
      </c>
      <c r="AG70" s="1654"/>
      <c r="AH70" s="1655"/>
      <c r="AI70" s="1653" t="s">
        <v>95</v>
      </c>
      <c r="AJ70" s="1638"/>
      <c r="AK70" s="1639"/>
      <c r="AL70" s="1653" t="s">
        <v>1749</v>
      </c>
      <c r="AM70" s="1638"/>
      <c r="AN70" s="1639"/>
      <c r="AO70" s="1653" t="s">
        <v>96</v>
      </c>
      <c r="AP70" s="1654"/>
      <c r="AQ70" s="1655"/>
      <c r="AR70" s="1653" t="s">
        <v>97</v>
      </c>
      <c r="AS70" s="1638"/>
      <c r="AT70" s="1639"/>
      <c r="AU70" s="1653" t="s">
        <v>98</v>
      </c>
      <c r="AV70" s="1638"/>
      <c r="AW70" s="1639"/>
      <c r="AX70" s="1653" t="s">
        <v>99</v>
      </c>
      <c r="AY70" s="1654"/>
      <c r="AZ70" s="1655"/>
      <c r="BA70" s="1653" t="s">
        <v>100</v>
      </c>
      <c r="BB70" s="1638"/>
      <c r="BC70" s="1638"/>
      <c r="BD70" s="1637" t="s">
        <v>101</v>
      </c>
      <c r="BE70" s="1638"/>
      <c r="BF70" s="1639"/>
      <c r="BG70" s="1640" t="s">
        <v>1750</v>
      </c>
      <c r="BH70" s="1641"/>
      <c r="BI70" s="1642"/>
      <c r="BJ70" s="1647"/>
      <c r="BK70" s="1648"/>
      <c r="BL70" s="1648"/>
      <c r="BM70" s="1648"/>
      <c r="BN70" s="1648"/>
      <c r="BO70" s="1648"/>
      <c r="BP70" s="1648"/>
      <c r="BQ70" s="1648"/>
      <c r="BR70" s="1649"/>
      <c r="BS70" s="166"/>
      <c r="BT70" s="166"/>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row>
    <row r="71" spans="1:116" customFormat="1" ht="14.25" thickTop="1" x14ac:dyDescent="0.15">
      <c r="B71" s="1643" t="s">
        <v>1790</v>
      </c>
      <c r="C71" s="1644"/>
      <c r="D71" s="1644"/>
      <c r="E71" s="1644"/>
      <c r="F71" s="1644"/>
      <c r="G71" s="1644"/>
      <c r="H71" s="1644"/>
      <c r="I71" s="1644"/>
      <c r="J71" s="1644"/>
      <c r="K71" s="1644"/>
      <c r="L71" s="1644"/>
      <c r="M71" s="1644"/>
      <c r="N71" s="1644"/>
      <c r="O71" s="1644"/>
      <c r="P71" s="1644"/>
      <c r="Q71" s="1644"/>
      <c r="R71" s="1644"/>
      <c r="S71" s="1644"/>
      <c r="T71" s="730"/>
      <c r="U71" s="731"/>
      <c r="V71" s="731"/>
      <c r="W71" s="730"/>
      <c r="X71" s="731"/>
      <c r="Y71" s="731"/>
      <c r="Z71" s="730"/>
      <c r="AA71" s="731"/>
      <c r="AB71" s="731"/>
      <c r="AC71" s="730"/>
      <c r="AD71" s="731"/>
      <c r="AE71" s="731"/>
      <c r="AF71" s="730"/>
      <c r="AG71" s="731"/>
      <c r="AH71" s="731"/>
      <c r="AI71" s="730"/>
      <c r="AJ71" s="731"/>
      <c r="AK71" s="731"/>
      <c r="AL71" s="730"/>
      <c r="AM71" s="731"/>
      <c r="AN71" s="731"/>
      <c r="AO71" s="730"/>
      <c r="AP71" s="731"/>
      <c r="AQ71" s="731"/>
      <c r="AR71" s="730"/>
      <c r="AS71" s="731"/>
      <c r="AT71" s="731"/>
      <c r="AU71" s="730"/>
      <c r="AV71" s="731"/>
      <c r="AW71" s="731"/>
      <c r="AX71" s="730"/>
      <c r="AY71" s="731"/>
      <c r="AZ71" s="731"/>
      <c r="BA71" s="730"/>
      <c r="BB71" s="731"/>
      <c r="BC71" s="731"/>
      <c r="BD71" s="730"/>
      <c r="BE71" s="731"/>
      <c r="BF71" s="731"/>
      <c r="BG71" s="730"/>
      <c r="BH71" s="731"/>
      <c r="BI71" s="731"/>
      <c r="BJ71" s="732"/>
      <c r="BK71" s="732"/>
      <c r="BL71" s="732"/>
      <c r="BM71" s="732"/>
      <c r="BN71" s="732"/>
      <c r="BO71" s="732"/>
      <c r="BP71" s="732"/>
      <c r="BQ71" s="732"/>
      <c r="BR71" s="733"/>
      <c r="BS71" s="166"/>
      <c r="BT71" s="166"/>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row>
    <row r="72" spans="1:116" customFormat="1" ht="13.5" x14ac:dyDescent="0.15">
      <c r="B72" s="734" t="s">
        <v>1791</v>
      </c>
      <c r="C72" s="735"/>
      <c r="D72" s="735"/>
      <c r="E72" s="735"/>
      <c r="F72" s="735"/>
      <c r="G72" s="735"/>
      <c r="H72" s="735"/>
      <c r="I72" s="735"/>
      <c r="J72" s="735"/>
      <c r="K72" s="735"/>
      <c r="L72" s="735"/>
      <c r="M72" s="735"/>
      <c r="N72" s="735"/>
      <c r="O72" s="735"/>
      <c r="P72" s="735"/>
      <c r="Q72" s="735"/>
      <c r="R72" s="735"/>
      <c r="S72" s="735"/>
      <c r="T72" s="736" t="s">
        <v>1792</v>
      </c>
      <c r="U72" s="737"/>
      <c r="V72" s="737"/>
      <c r="W72" s="738"/>
      <c r="X72" s="737"/>
      <c r="Y72" s="737"/>
      <c r="Z72" s="738"/>
      <c r="AA72" s="737"/>
      <c r="AB72" s="737"/>
      <c r="AC72" s="738"/>
      <c r="AD72" s="737"/>
      <c r="AE72" s="737"/>
      <c r="AF72" s="738"/>
      <c r="AG72" s="737"/>
      <c r="AH72" s="737"/>
      <c r="AI72" s="738"/>
      <c r="AJ72" s="737"/>
      <c r="AK72" s="737"/>
      <c r="AL72" s="738"/>
      <c r="AM72" s="737"/>
      <c r="AN72" s="737"/>
      <c r="AO72" s="738"/>
      <c r="AP72" s="737"/>
      <c r="AQ72" s="737"/>
      <c r="AR72" s="738"/>
      <c r="AS72" s="737"/>
      <c r="AT72" s="737"/>
      <c r="AU72" s="738"/>
      <c r="AV72" s="737"/>
      <c r="AW72" s="737"/>
      <c r="AX72" s="738"/>
      <c r="AY72" s="737"/>
      <c r="AZ72" s="737"/>
      <c r="BA72" s="738"/>
      <c r="BB72" s="737"/>
      <c r="BC72" s="737"/>
      <c r="BD72" s="738"/>
      <c r="BE72" s="737"/>
      <c r="BF72" s="737"/>
      <c r="BG72" s="738"/>
      <c r="BH72" s="737"/>
      <c r="BI72" s="737"/>
      <c r="BJ72" s="739"/>
      <c r="BK72" s="739"/>
      <c r="BL72" s="739"/>
      <c r="BM72" s="739"/>
      <c r="BN72" s="739"/>
      <c r="BO72" s="739"/>
      <c r="BP72" s="739"/>
      <c r="BQ72" s="739"/>
      <c r="BR72" s="740"/>
      <c r="BS72" s="166"/>
      <c r="BT72" s="166"/>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row>
    <row r="73" spans="1:116" customFormat="1" ht="13.5" x14ac:dyDescent="0.15">
      <c r="B73" s="1387"/>
      <c r="C73" s="1387"/>
      <c r="D73" s="1387"/>
      <c r="E73" s="1478"/>
      <c r="F73" s="1479"/>
      <c r="G73" s="1479"/>
      <c r="H73" s="1479"/>
      <c r="I73" s="1479"/>
      <c r="J73" s="1479"/>
      <c r="K73" s="1480"/>
      <c r="L73" s="1478"/>
      <c r="M73" s="1479"/>
      <c r="N73" s="1479"/>
      <c r="O73" s="1479"/>
      <c r="P73" s="1479"/>
      <c r="Q73" s="1479"/>
      <c r="R73" s="1479"/>
      <c r="S73" s="1480"/>
      <c r="T73" s="1624"/>
      <c r="U73" s="1393"/>
      <c r="V73" s="1394"/>
      <c r="W73" s="1624"/>
      <c r="X73" s="1393"/>
      <c r="Y73" s="1394"/>
      <c r="Z73" s="1624"/>
      <c r="AA73" s="1393"/>
      <c r="AB73" s="1394"/>
      <c r="AC73" s="1624"/>
      <c r="AD73" s="1393"/>
      <c r="AE73" s="1394"/>
      <c r="AF73" s="1624"/>
      <c r="AG73" s="1393"/>
      <c r="AH73" s="1394"/>
      <c r="AI73" s="1624"/>
      <c r="AJ73" s="1393"/>
      <c r="AK73" s="1394"/>
      <c r="AL73" s="1624"/>
      <c r="AM73" s="1393"/>
      <c r="AN73" s="1394"/>
      <c r="AO73" s="1624"/>
      <c r="AP73" s="1393"/>
      <c r="AQ73" s="1394"/>
      <c r="AR73" s="1624"/>
      <c r="AS73" s="1393"/>
      <c r="AT73" s="1394"/>
      <c r="AU73" s="1624"/>
      <c r="AV73" s="1393"/>
      <c r="AW73" s="1394"/>
      <c r="AX73" s="1624"/>
      <c r="AY73" s="1393"/>
      <c r="AZ73" s="1394"/>
      <c r="BA73" s="1624"/>
      <c r="BB73" s="1393"/>
      <c r="BC73" s="1394"/>
      <c r="BD73" s="1410"/>
      <c r="BE73" s="1393"/>
      <c r="BF73" s="1394"/>
      <c r="BG73" s="1392"/>
      <c r="BH73" s="1393"/>
      <c r="BI73" s="1623"/>
      <c r="BJ73" s="1598"/>
      <c r="BK73" s="1599"/>
      <c r="BL73" s="1599"/>
      <c r="BM73" s="1599"/>
      <c r="BN73" s="1599"/>
      <c r="BO73" s="1599"/>
      <c r="BP73" s="1599"/>
      <c r="BQ73" s="1599"/>
      <c r="BR73" s="1600"/>
      <c r="BS73" s="166"/>
      <c r="BT73" s="166"/>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row>
    <row r="74" spans="1:116" customFormat="1" ht="13.5" x14ac:dyDescent="0.15">
      <c r="B74" s="1387"/>
      <c r="C74" s="1387"/>
      <c r="D74" s="1387"/>
      <c r="E74" s="1478"/>
      <c r="F74" s="1479"/>
      <c r="G74" s="1479"/>
      <c r="H74" s="1479"/>
      <c r="I74" s="1479"/>
      <c r="J74" s="1479"/>
      <c r="K74" s="1480"/>
      <c r="L74" s="1478"/>
      <c r="M74" s="1479"/>
      <c r="N74" s="1479"/>
      <c r="O74" s="1479"/>
      <c r="P74" s="1479"/>
      <c r="Q74" s="1479"/>
      <c r="R74" s="1479"/>
      <c r="S74" s="1480"/>
      <c r="T74" s="1624"/>
      <c r="U74" s="1393"/>
      <c r="V74" s="1394"/>
      <c r="W74" s="1624"/>
      <c r="X74" s="1393"/>
      <c r="Y74" s="1394"/>
      <c r="Z74" s="1624"/>
      <c r="AA74" s="1393"/>
      <c r="AB74" s="1394"/>
      <c r="AC74" s="1624"/>
      <c r="AD74" s="1393"/>
      <c r="AE74" s="1394"/>
      <c r="AF74" s="1624"/>
      <c r="AG74" s="1393"/>
      <c r="AH74" s="1394"/>
      <c r="AI74" s="1624"/>
      <c r="AJ74" s="1393"/>
      <c r="AK74" s="1394"/>
      <c r="AL74" s="1624"/>
      <c r="AM74" s="1393"/>
      <c r="AN74" s="1394"/>
      <c r="AO74" s="1624"/>
      <c r="AP74" s="1393"/>
      <c r="AQ74" s="1394"/>
      <c r="AR74" s="1624"/>
      <c r="AS74" s="1393"/>
      <c r="AT74" s="1394"/>
      <c r="AU74" s="1624"/>
      <c r="AV74" s="1393"/>
      <c r="AW74" s="1394"/>
      <c r="AX74" s="1624"/>
      <c r="AY74" s="1393"/>
      <c r="AZ74" s="1394"/>
      <c r="BA74" s="1624"/>
      <c r="BB74" s="1393"/>
      <c r="BC74" s="1394"/>
      <c r="BD74" s="1410"/>
      <c r="BE74" s="1393"/>
      <c r="BF74" s="1394"/>
      <c r="BG74" s="1392"/>
      <c r="BH74" s="1393"/>
      <c r="BI74" s="1623"/>
      <c r="BJ74" s="1598"/>
      <c r="BK74" s="1599"/>
      <c r="BL74" s="1599"/>
      <c r="BM74" s="1599"/>
      <c r="BN74" s="1599"/>
      <c r="BO74" s="1599"/>
      <c r="BP74" s="1599"/>
      <c r="BQ74" s="1599"/>
      <c r="BR74" s="1600"/>
      <c r="BS74" s="166"/>
      <c r="BT74" s="166"/>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row>
    <row r="75" spans="1:116" customFormat="1" ht="13.5" x14ac:dyDescent="0.15">
      <c r="B75" s="1387"/>
      <c r="C75" s="1387"/>
      <c r="D75" s="1387"/>
      <c r="E75" s="1478"/>
      <c r="F75" s="1479"/>
      <c r="G75" s="1479"/>
      <c r="H75" s="1479"/>
      <c r="I75" s="1479"/>
      <c r="J75" s="1479"/>
      <c r="K75" s="1480"/>
      <c r="L75" s="1478"/>
      <c r="M75" s="1479"/>
      <c r="N75" s="1479"/>
      <c r="O75" s="1479"/>
      <c r="P75" s="1479"/>
      <c r="Q75" s="1479"/>
      <c r="R75" s="1479"/>
      <c r="S75" s="1480"/>
      <c r="T75" s="1624"/>
      <c r="U75" s="1393"/>
      <c r="V75" s="1394"/>
      <c r="W75" s="1624"/>
      <c r="X75" s="1393"/>
      <c r="Y75" s="1394"/>
      <c r="Z75" s="1624"/>
      <c r="AA75" s="1393"/>
      <c r="AB75" s="1394"/>
      <c r="AC75" s="1624"/>
      <c r="AD75" s="1393"/>
      <c r="AE75" s="1394"/>
      <c r="AF75" s="1624"/>
      <c r="AG75" s="1393"/>
      <c r="AH75" s="1394"/>
      <c r="AI75" s="1624"/>
      <c r="AJ75" s="1393"/>
      <c r="AK75" s="1394"/>
      <c r="AL75" s="1624"/>
      <c r="AM75" s="1393"/>
      <c r="AN75" s="1394"/>
      <c r="AO75" s="1624"/>
      <c r="AP75" s="1393"/>
      <c r="AQ75" s="1394"/>
      <c r="AR75" s="1624"/>
      <c r="AS75" s="1393"/>
      <c r="AT75" s="1394"/>
      <c r="AU75" s="1624"/>
      <c r="AV75" s="1393"/>
      <c r="AW75" s="1394"/>
      <c r="AX75" s="1624"/>
      <c r="AY75" s="1393"/>
      <c r="AZ75" s="1394"/>
      <c r="BA75" s="1624"/>
      <c r="BB75" s="1393"/>
      <c r="BC75" s="1394"/>
      <c r="BD75" s="1410"/>
      <c r="BE75" s="1393"/>
      <c r="BF75" s="1394"/>
      <c r="BG75" s="1392"/>
      <c r="BH75" s="1393"/>
      <c r="BI75" s="1623"/>
      <c r="BJ75" s="1598"/>
      <c r="BK75" s="1599"/>
      <c r="BL75" s="1599"/>
      <c r="BM75" s="1599"/>
      <c r="BN75" s="1599"/>
      <c r="BO75" s="1599"/>
      <c r="BP75" s="1599"/>
      <c r="BQ75" s="1599"/>
      <c r="BR75" s="1600"/>
      <c r="BS75" s="166"/>
      <c r="BT75" s="166"/>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row>
    <row r="76" spans="1:116" customFormat="1" ht="13.5" x14ac:dyDescent="0.15">
      <c r="B76" s="1387"/>
      <c r="C76" s="1387"/>
      <c r="D76" s="1387"/>
      <c r="E76" s="1478"/>
      <c r="F76" s="1479"/>
      <c r="G76" s="1479"/>
      <c r="H76" s="1479"/>
      <c r="I76" s="1479"/>
      <c r="J76" s="1479"/>
      <c r="K76" s="1480"/>
      <c r="L76" s="1478"/>
      <c r="M76" s="1479"/>
      <c r="N76" s="1479"/>
      <c r="O76" s="1479"/>
      <c r="P76" s="1479"/>
      <c r="Q76" s="1479"/>
      <c r="R76" s="1479"/>
      <c r="S76" s="1480"/>
      <c r="T76" s="1624"/>
      <c r="U76" s="1393"/>
      <c r="V76" s="1394"/>
      <c r="W76" s="1624"/>
      <c r="X76" s="1393"/>
      <c r="Y76" s="1394"/>
      <c r="Z76" s="1624"/>
      <c r="AA76" s="1393"/>
      <c r="AB76" s="1394"/>
      <c r="AC76" s="1624"/>
      <c r="AD76" s="1393"/>
      <c r="AE76" s="1394"/>
      <c r="AF76" s="1624"/>
      <c r="AG76" s="1393"/>
      <c r="AH76" s="1394"/>
      <c r="AI76" s="1624"/>
      <c r="AJ76" s="1393"/>
      <c r="AK76" s="1394"/>
      <c r="AL76" s="1624"/>
      <c r="AM76" s="1393"/>
      <c r="AN76" s="1394"/>
      <c r="AO76" s="1624"/>
      <c r="AP76" s="1393"/>
      <c r="AQ76" s="1394"/>
      <c r="AR76" s="1624"/>
      <c r="AS76" s="1393"/>
      <c r="AT76" s="1394"/>
      <c r="AU76" s="1624"/>
      <c r="AV76" s="1393"/>
      <c r="AW76" s="1394"/>
      <c r="AX76" s="1624"/>
      <c r="AY76" s="1393"/>
      <c r="AZ76" s="1394"/>
      <c r="BA76" s="1624"/>
      <c r="BB76" s="1393"/>
      <c r="BC76" s="1394"/>
      <c r="BD76" s="1410"/>
      <c r="BE76" s="1393"/>
      <c r="BF76" s="1394"/>
      <c r="BG76" s="1392"/>
      <c r="BH76" s="1393"/>
      <c r="BI76" s="1623"/>
      <c r="BJ76" s="1598"/>
      <c r="BK76" s="1599"/>
      <c r="BL76" s="1599"/>
      <c r="BM76" s="1599"/>
      <c r="BN76" s="1599"/>
      <c r="BO76" s="1599"/>
      <c r="BP76" s="1599"/>
      <c r="BQ76" s="1599"/>
      <c r="BR76" s="1600"/>
      <c r="BS76" s="166"/>
      <c r="BT76" s="166"/>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row>
    <row r="77" spans="1:116" customFormat="1" ht="13.5" x14ac:dyDescent="0.15">
      <c r="B77" s="1387"/>
      <c r="C77" s="1387"/>
      <c r="D77" s="1387"/>
      <c r="E77" s="1478"/>
      <c r="F77" s="1479"/>
      <c r="G77" s="1479"/>
      <c r="H77" s="1479"/>
      <c r="I77" s="1479"/>
      <c r="J77" s="1479"/>
      <c r="K77" s="1480"/>
      <c r="L77" s="1478"/>
      <c r="M77" s="1479"/>
      <c r="N77" s="1479"/>
      <c r="O77" s="1479"/>
      <c r="P77" s="1479"/>
      <c r="Q77" s="1479"/>
      <c r="R77" s="1479"/>
      <c r="S77" s="1480"/>
      <c r="T77" s="1624"/>
      <c r="U77" s="1393"/>
      <c r="V77" s="1394"/>
      <c r="W77" s="1624"/>
      <c r="X77" s="1393"/>
      <c r="Y77" s="1394"/>
      <c r="Z77" s="1624"/>
      <c r="AA77" s="1393"/>
      <c r="AB77" s="1394"/>
      <c r="AC77" s="1624"/>
      <c r="AD77" s="1393"/>
      <c r="AE77" s="1394"/>
      <c r="AF77" s="1624"/>
      <c r="AG77" s="1393"/>
      <c r="AH77" s="1394"/>
      <c r="AI77" s="1624"/>
      <c r="AJ77" s="1393"/>
      <c r="AK77" s="1394"/>
      <c r="AL77" s="1624"/>
      <c r="AM77" s="1393"/>
      <c r="AN77" s="1394"/>
      <c r="AO77" s="1624"/>
      <c r="AP77" s="1393"/>
      <c r="AQ77" s="1394"/>
      <c r="AR77" s="1624"/>
      <c r="AS77" s="1393"/>
      <c r="AT77" s="1394"/>
      <c r="AU77" s="1624"/>
      <c r="AV77" s="1393"/>
      <c r="AW77" s="1394"/>
      <c r="AX77" s="1624"/>
      <c r="AY77" s="1393"/>
      <c r="AZ77" s="1394"/>
      <c r="BA77" s="1624"/>
      <c r="BB77" s="1393"/>
      <c r="BC77" s="1394"/>
      <c r="BD77" s="1410"/>
      <c r="BE77" s="1393"/>
      <c r="BF77" s="1394"/>
      <c r="BG77" s="1392"/>
      <c r="BH77" s="1393"/>
      <c r="BI77" s="1623"/>
      <c r="BJ77" s="1598"/>
      <c r="BK77" s="1599"/>
      <c r="BL77" s="1599"/>
      <c r="BM77" s="1599"/>
      <c r="BN77" s="1599"/>
      <c r="BO77" s="1599"/>
      <c r="BP77" s="1599"/>
      <c r="BQ77" s="1599"/>
      <c r="BR77" s="1600"/>
      <c r="BS77" s="166"/>
      <c r="BT77" s="166"/>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row>
    <row r="78" spans="1:116" customFormat="1" ht="13.5" x14ac:dyDescent="0.15">
      <c r="B78" s="1387"/>
      <c r="C78" s="1387"/>
      <c r="D78" s="1387"/>
      <c r="E78" s="1478"/>
      <c r="F78" s="1479"/>
      <c r="G78" s="1479"/>
      <c r="H78" s="1479"/>
      <c r="I78" s="1479"/>
      <c r="J78" s="1479"/>
      <c r="K78" s="1480"/>
      <c r="L78" s="1478"/>
      <c r="M78" s="1479"/>
      <c r="N78" s="1479"/>
      <c r="O78" s="1479"/>
      <c r="P78" s="1479"/>
      <c r="Q78" s="1479"/>
      <c r="R78" s="1479"/>
      <c r="S78" s="1480"/>
      <c r="T78" s="1624"/>
      <c r="U78" s="1393"/>
      <c r="V78" s="1394"/>
      <c r="W78" s="1624"/>
      <c r="X78" s="1393"/>
      <c r="Y78" s="1394"/>
      <c r="Z78" s="1624"/>
      <c r="AA78" s="1393"/>
      <c r="AB78" s="1394"/>
      <c r="AC78" s="1624"/>
      <c r="AD78" s="1393"/>
      <c r="AE78" s="1394"/>
      <c r="AF78" s="1624"/>
      <c r="AG78" s="1393"/>
      <c r="AH78" s="1394"/>
      <c r="AI78" s="1624"/>
      <c r="AJ78" s="1393"/>
      <c r="AK78" s="1394"/>
      <c r="AL78" s="1624"/>
      <c r="AM78" s="1393"/>
      <c r="AN78" s="1394"/>
      <c r="AO78" s="1624"/>
      <c r="AP78" s="1393"/>
      <c r="AQ78" s="1394"/>
      <c r="AR78" s="1624"/>
      <c r="AS78" s="1393"/>
      <c r="AT78" s="1394"/>
      <c r="AU78" s="1624"/>
      <c r="AV78" s="1393"/>
      <c r="AW78" s="1394"/>
      <c r="AX78" s="1624"/>
      <c r="AY78" s="1393"/>
      <c r="AZ78" s="1394"/>
      <c r="BA78" s="1624"/>
      <c r="BB78" s="1393"/>
      <c r="BC78" s="1394"/>
      <c r="BD78" s="1410"/>
      <c r="BE78" s="1393"/>
      <c r="BF78" s="1394"/>
      <c r="BG78" s="1392"/>
      <c r="BH78" s="1393"/>
      <c r="BI78" s="1623"/>
      <c r="BJ78" s="1598"/>
      <c r="BK78" s="1599"/>
      <c r="BL78" s="1599"/>
      <c r="BM78" s="1599"/>
      <c r="BN78" s="1599"/>
      <c r="BO78" s="1599"/>
      <c r="BP78" s="1599"/>
      <c r="BQ78" s="1599"/>
      <c r="BR78" s="1600"/>
      <c r="BS78" s="166"/>
      <c r="BT78" s="166"/>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row>
    <row r="79" spans="1:116" customFormat="1" ht="13.5" x14ac:dyDescent="0.15">
      <c r="B79" s="1387"/>
      <c r="C79" s="1387"/>
      <c r="D79" s="1387"/>
      <c r="E79" s="1478"/>
      <c r="F79" s="1479"/>
      <c r="G79" s="1479"/>
      <c r="H79" s="1479"/>
      <c r="I79" s="1479"/>
      <c r="J79" s="1479"/>
      <c r="K79" s="1480"/>
      <c r="L79" s="1478"/>
      <c r="M79" s="1479"/>
      <c r="N79" s="1479"/>
      <c r="O79" s="1479"/>
      <c r="P79" s="1479"/>
      <c r="Q79" s="1479"/>
      <c r="R79" s="1479"/>
      <c r="S79" s="1480"/>
      <c r="T79" s="1624"/>
      <c r="U79" s="1393"/>
      <c r="V79" s="1394"/>
      <c r="W79" s="1624"/>
      <c r="X79" s="1393"/>
      <c r="Y79" s="1394"/>
      <c r="Z79" s="1624"/>
      <c r="AA79" s="1393"/>
      <c r="AB79" s="1394"/>
      <c r="AC79" s="1624"/>
      <c r="AD79" s="1393"/>
      <c r="AE79" s="1394"/>
      <c r="AF79" s="1624"/>
      <c r="AG79" s="1393"/>
      <c r="AH79" s="1394"/>
      <c r="AI79" s="1624"/>
      <c r="AJ79" s="1393"/>
      <c r="AK79" s="1394"/>
      <c r="AL79" s="1624"/>
      <c r="AM79" s="1393"/>
      <c r="AN79" s="1394"/>
      <c r="AO79" s="1624"/>
      <c r="AP79" s="1393"/>
      <c r="AQ79" s="1394"/>
      <c r="AR79" s="1624"/>
      <c r="AS79" s="1393"/>
      <c r="AT79" s="1394"/>
      <c r="AU79" s="1624"/>
      <c r="AV79" s="1393"/>
      <c r="AW79" s="1394"/>
      <c r="AX79" s="1624"/>
      <c r="AY79" s="1393"/>
      <c r="AZ79" s="1394"/>
      <c r="BA79" s="1624"/>
      <c r="BB79" s="1393"/>
      <c r="BC79" s="1394"/>
      <c r="BD79" s="1410"/>
      <c r="BE79" s="1393"/>
      <c r="BF79" s="1394"/>
      <c r="BG79" s="1392"/>
      <c r="BH79" s="1393"/>
      <c r="BI79" s="1623"/>
      <c r="BJ79" s="1598"/>
      <c r="BK79" s="1599"/>
      <c r="BL79" s="1599"/>
      <c r="BM79" s="1599"/>
      <c r="BN79" s="1599"/>
      <c r="BO79" s="1599"/>
      <c r="BP79" s="1599"/>
      <c r="BQ79" s="1599"/>
      <c r="BR79" s="1600"/>
      <c r="BS79" s="166"/>
      <c r="BT79" s="166"/>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row>
    <row r="80" spans="1:116" customFormat="1" ht="13.5" x14ac:dyDescent="0.15">
      <c r="B80" s="1387"/>
      <c r="C80" s="1387"/>
      <c r="D80" s="1387"/>
      <c r="E80" s="1478"/>
      <c r="F80" s="1479"/>
      <c r="G80" s="1479"/>
      <c r="H80" s="1479"/>
      <c r="I80" s="1479"/>
      <c r="J80" s="1479"/>
      <c r="K80" s="1480"/>
      <c r="L80" s="1478"/>
      <c r="M80" s="1479"/>
      <c r="N80" s="1479"/>
      <c r="O80" s="1479"/>
      <c r="P80" s="1479"/>
      <c r="Q80" s="1479"/>
      <c r="R80" s="1479"/>
      <c r="S80" s="1480"/>
      <c r="T80" s="1624"/>
      <c r="U80" s="1393"/>
      <c r="V80" s="1394"/>
      <c r="W80" s="1624"/>
      <c r="X80" s="1393"/>
      <c r="Y80" s="1394"/>
      <c r="Z80" s="1624"/>
      <c r="AA80" s="1393"/>
      <c r="AB80" s="1394"/>
      <c r="AC80" s="1624"/>
      <c r="AD80" s="1393"/>
      <c r="AE80" s="1394"/>
      <c r="AF80" s="1624"/>
      <c r="AG80" s="1393"/>
      <c r="AH80" s="1394"/>
      <c r="AI80" s="1624"/>
      <c r="AJ80" s="1393"/>
      <c r="AK80" s="1394"/>
      <c r="AL80" s="1624"/>
      <c r="AM80" s="1393"/>
      <c r="AN80" s="1394"/>
      <c r="AO80" s="1624"/>
      <c r="AP80" s="1393"/>
      <c r="AQ80" s="1394"/>
      <c r="AR80" s="1624"/>
      <c r="AS80" s="1393"/>
      <c r="AT80" s="1394"/>
      <c r="AU80" s="1624"/>
      <c r="AV80" s="1393"/>
      <c r="AW80" s="1394"/>
      <c r="AX80" s="1624"/>
      <c r="AY80" s="1393"/>
      <c r="AZ80" s="1394"/>
      <c r="BA80" s="1624"/>
      <c r="BB80" s="1393"/>
      <c r="BC80" s="1394"/>
      <c r="BD80" s="1410"/>
      <c r="BE80" s="1393"/>
      <c r="BF80" s="1394"/>
      <c r="BG80" s="1392"/>
      <c r="BH80" s="1393"/>
      <c r="BI80" s="1623"/>
      <c r="BJ80" s="1598"/>
      <c r="BK80" s="1599"/>
      <c r="BL80" s="1599"/>
      <c r="BM80" s="1599"/>
      <c r="BN80" s="1599"/>
      <c r="BO80" s="1599"/>
      <c r="BP80" s="1599"/>
      <c r="BQ80" s="1599"/>
      <c r="BR80" s="1600"/>
      <c r="BS80" s="166"/>
      <c r="BT80" s="166"/>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row>
    <row r="81" spans="2:116" customFormat="1" ht="13.5" x14ac:dyDescent="0.15">
      <c r="B81" s="1387"/>
      <c r="C81" s="1387"/>
      <c r="D81" s="1387"/>
      <c r="E81" s="1478"/>
      <c r="F81" s="1479"/>
      <c r="G81" s="1479"/>
      <c r="H81" s="1479"/>
      <c r="I81" s="1479"/>
      <c r="J81" s="1479"/>
      <c r="K81" s="1480"/>
      <c r="L81" s="1478"/>
      <c r="M81" s="1479"/>
      <c r="N81" s="1479"/>
      <c r="O81" s="1479"/>
      <c r="P81" s="1479"/>
      <c r="Q81" s="1479"/>
      <c r="R81" s="1479"/>
      <c r="S81" s="1480"/>
      <c r="T81" s="1624"/>
      <c r="U81" s="1393"/>
      <c r="V81" s="1394"/>
      <c r="W81" s="1624"/>
      <c r="X81" s="1393"/>
      <c r="Y81" s="1394"/>
      <c r="Z81" s="1624"/>
      <c r="AA81" s="1393"/>
      <c r="AB81" s="1394"/>
      <c r="AC81" s="1624"/>
      <c r="AD81" s="1393"/>
      <c r="AE81" s="1394"/>
      <c r="AF81" s="1624"/>
      <c r="AG81" s="1393"/>
      <c r="AH81" s="1394"/>
      <c r="AI81" s="1624"/>
      <c r="AJ81" s="1393"/>
      <c r="AK81" s="1394"/>
      <c r="AL81" s="1624"/>
      <c r="AM81" s="1393"/>
      <c r="AN81" s="1394"/>
      <c r="AO81" s="1624"/>
      <c r="AP81" s="1393"/>
      <c r="AQ81" s="1394"/>
      <c r="AR81" s="1624"/>
      <c r="AS81" s="1393"/>
      <c r="AT81" s="1394"/>
      <c r="AU81" s="1624"/>
      <c r="AV81" s="1393"/>
      <c r="AW81" s="1394"/>
      <c r="AX81" s="1624"/>
      <c r="AY81" s="1393"/>
      <c r="AZ81" s="1394"/>
      <c r="BA81" s="1624"/>
      <c r="BB81" s="1393"/>
      <c r="BC81" s="1394"/>
      <c r="BD81" s="1410"/>
      <c r="BE81" s="1393"/>
      <c r="BF81" s="1394"/>
      <c r="BG81" s="1392"/>
      <c r="BH81" s="1393"/>
      <c r="BI81" s="1623"/>
      <c r="BJ81" s="1598"/>
      <c r="BK81" s="1599"/>
      <c r="BL81" s="1599"/>
      <c r="BM81" s="1599"/>
      <c r="BN81" s="1599"/>
      <c r="BO81" s="1599"/>
      <c r="BP81" s="1599"/>
      <c r="BQ81" s="1599"/>
      <c r="BR81" s="1600"/>
      <c r="BS81" s="166"/>
      <c r="BT81" s="166"/>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row>
    <row r="82" spans="2:116" customFormat="1" ht="13.5" x14ac:dyDescent="0.15">
      <c r="B82" s="1387"/>
      <c r="C82" s="1387"/>
      <c r="D82" s="1387"/>
      <c r="E82" s="1478"/>
      <c r="F82" s="1479"/>
      <c r="G82" s="1479"/>
      <c r="H82" s="1479"/>
      <c r="I82" s="1479"/>
      <c r="J82" s="1479"/>
      <c r="K82" s="1480"/>
      <c r="L82" s="1478"/>
      <c r="M82" s="1479"/>
      <c r="N82" s="1479"/>
      <c r="O82" s="1479"/>
      <c r="P82" s="1479"/>
      <c r="Q82" s="1479"/>
      <c r="R82" s="1479"/>
      <c r="S82" s="1480"/>
      <c r="T82" s="1624"/>
      <c r="U82" s="1393"/>
      <c r="V82" s="1394"/>
      <c r="W82" s="1624"/>
      <c r="X82" s="1393"/>
      <c r="Y82" s="1394"/>
      <c r="Z82" s="1624"/>
      <c r="AA82" s="1393"/>
      <c r="AB82" s="1394"/>
      <c r="AC82" s="1624"/>
      <c r="AD82" s="1393"/>
      <c r="AE82" s="1394"/>
      <c r="AF82" s="1624"/>
      <c r="AG82" s="1393"/>
      <c r="AH82" s="1394"/>
      <c r="AI82" s="1624"/>
      <c r="AJ82" s="1393"/>
      <c r="AK82" s="1394"/>
      <c r="AL82" s="1624"/>
      <c r="AM82" s="1393"/>
      <c r="AN82" s="1394"/>
      <c r="AO82" s="1624"/>
      <c r="AP82" s="1393"/>
      <c r="AQ82" s="1394"/>
      <c r="AR82" s="1624"/>
      <c r="AS82" s="1393"/>
      <c r="AT82" s="1394"/>
      <c r="AU82" s="1624"/>
      <c r="AV82" s="1393"/>
      <c r="AW82" s="1394"/>
      <c r="AX82" s="1624"/>
      <c r="AY82" s="1393"/>
      <c r="AZ82" s="1394"/>
      <c r="BA82" s="1624"/>
      <c r="BB82" s="1393"/>
      <c r="BC82" s="1394"/>
      <c r="BD82" s="1410"/>
      <c r="BE82" s="1393"/>
      <c r="BF82" s="1394"/>
      <c r="BG82" s="1392"/>
      <c r="BH82" s="1393"/>
      <c r="BI82" s="1623"/>
      <c r="BJ82" s="1598"/>
      <c r="BK82" s="1599"/>
      <c r="BL82" s="1599"/>
      <c r="BM82" s="1599"/>
      <c r="BN82" s="1599"/>
      <c r="BO82" s="1599"/>
      <c r="BP82" s="1599"/>
      <c r="BQ82" s="1599"/>
      <c r="BR82" s="1600"/>
      <c r="BS82" s="166"/>
      <c r="BT82" s="166"/>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row>
    <row r="83" spans="2:116" customFormat="1" ht="13.5" x14ac:dyDescent="0.15">
      <c r="B83" s="1387"/>
      <c r="C83" s="1387"/>
      <c r="D83" s="1387"/>
      <c r="E83" s="1478"/>
      <c r="F83" s="1479"/>
      <c r="G83" s="1479"/>
      <c r="H83" s="1479"/>
      <c r="I83" s="1479"/>
      <c r="J83" s="1479"/>
      <c r="K83" s="1480"/>
      <c r="L83" s="1478"/>
      <c r="M83" s="1479"/>
      <c r="N83" s="1479"/>
      <c r="O83" s="1479"/>
      <c r="P83" s="1479"/>
      <c r="Q83" s="1479"/>
      <c r="R83" s="1479"/>
      <c r="S83" s="1480"/>
      <c r="T83" s="1624"/>
      <c r="U83" s="1393"/>
      <c r="V83" s="1394"/>
      <c r="W83" s="1624"/>
      <c r="X83" s="1393"/>
      <c r="Y83" s="1394"/>
      <c r="Z83" s="1624"/>
      <c r="AA83" s="1393"/>
      <c r="AB83" s="1394"/>
      <c r="AC83" s="1624"/>
      <c r="AD83" s="1393"/>
      <c r="AE83" s="1394"/>
      <c r="AF83" s="1624"/>
      <c r="AG83" s="1393"/>
      <c r="AH83" s="1394"/>
      <c r="AI83" s="1624"/>
      <c r="AJ83" s="1393"/>
      <c r="AK83" s="1394"/>
      <c r="AL83" s="1624"/>
      <c r="AM83" s="1393"/>
      <c r="AN83" s="1394"/>
      <c r="AO83" s="1624"/>
      <c r="AP83" s="1393"/>
      <c r="AQ83" s="1394"/>
      <c r="AR83" s="1624"/>
      <c r="AS83" s="1393"/>
      <c r="AT83" s="1394"/>
      <c r="AU83" s="1624"/>
      <c r="AV83" s="1393"/>
      <c r="AW83" s="1394"/>
      <c r="AX83" s="1624"/>
      <c r="AY83" s="1393"/>
      <c r="AZ83" s="1394"/>
      <c r="BA83" s="1624"/>
      <c r="BB83" s="1393"/>
      <c r="BC83" s="1394"/>
      <c r="BD83" s="1410"/>
      <c r="BE83" s="1393"/>
      <c r="BF83" s="1394"/>
      <c r="BG83" s="1392"/>
      <c r="BH83" s="1393"/>
      <c r="BI83" s="1623"/>
      <c r="BJ83" s="1598"/>
      <c r="BK83" s="1599"/>
      <c r="BL83" s="1599"/>
      <c r="BM83" s="1599"/>
      <c r="BN83" s="1599"/>
      <c r="BO83" s="1599"/>
      <c r="BP83" s="1599"/>
      <c r="BQ83" s="1599"/>
      <c r="BR83" s="1600"/>
      <c r="BS83" s="166"/>
      <c r="BT83" s="166"/>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row>
    <row r="84" spans="2:116" customFormat="1" ht="13.5" x14ac:dyDescent="0.15">
      <c r="B84" s="1387"/>
      <c r="C84" s="1387"/>
      <c r="D84" s="1387"/>
      <c r="E84" s="1478"/>
      <c r="F84" s="1479"/>
      <c r="G84" s="1479"/>
      <c r="H84" s="1479"/>
      <c r="I84" s="1479"/>
      <c r="J84" s="1479"/>
      <c r="K84" s="1480"/>
      <c r="L84" s="1478"/>
      <c r="M84" s="1479"/>
      <c r="N84" s="1479"/>
      <c r="O84" s="1479"/>
      <c r="P84" s="1479"/>
      <c r="Q84" s="1479"/>
      <c r="R84" s="1479"/>
      <c r="S84" s="1480"/>
      <c r="T84" s="1624"/>
      <c r="U84" s="1393"/>
      <c r="V84" s="1394"/>
      <c r="W84" s="1392"/>
      <c r="X84" s="1393"/>
      <c r="Y84" s="1394"/>
      <c r="Z84" s="1392"/>
      <c r="AA84" s="1393"/>
      <c r="AB84" s="1394"/>
      <c r="AC84" s="1392"/>
      <c r="AD84" s="1393"/>
      <c r="AE84" s="1394"/>
      <c r="AF84" s="1392"/>
      <c r="AG84" s="1393"/>
      <c r="AH84" s="1394"/>
      <c r="AI84" s="1392"/>
      <c r="AJ84" s="1393"/>
      <c r="AK84" s="1394"/>
      <c r="AL84" s="1392"/>
      <c r="AM84" s="1393"/>
      <c r="AN84" s="1394"/>
      <c r="AO84" s="1392"/>
      <c r="AP84" s="1393"/>
      <c r="AQ84" s="1394"/>
      <c r="AR84" s="1392"/>
      <c r="AS84" s="1393"/>
      <c r="AT84" s="1394"/>
      <c r="AU84" s="1392"/>
      <c r="AV84" s="1393"/>
      <c r="AW84" s="1394"/>
      <c r="AX84" s="1392"/>
      <c r="AY84" s="1393"/>
      <c r="AZ84" s="1394"/>
      <c r="BA84" s="1392"/>
      <c r="BB84" s="1393"/>
      <c r="BC84" s="1393"/>
      <c r="BD84" s="1410"/>
      <c r="BE84" s="1393"/>
      <c r="BF84" s="1394"/>
      <c r="BG84" s="1392"/>
      <c r="BH84" s="1393"/>
      <c r="BI84" s="1623"/>
      <c r="BJ84" s="1598"/>
      <c r="BK84" s="1599"/>
      <c r="BL84" s="1599"/>
      <c r="BM84" s="1599"/>
      <c r="BN84" s="1599"/>
      <c r="BO84" s="1599"/>
      <c r="BP84" s="1599"/>
      <c r="BQ84" s="1599"/>
      <c r="BR84" s="1600"/>
      <c r="BS84" s="166"/>
      <c r="BT84" s="166"/>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row>
    <row r="85" spans="2:116" customFormat="1" ht="13.5" x14ac:dyDescent="0.15">
      <c r="B85" s="1387"/>
      <c r="C85" s="1387"/>
      <c r="D85" s="1387"/>
      <c r="E85" s="1478"/>
      <c r="F85" s="1479"/>
      <c r="G85" s="1479"/>
      <c r="H85" s="1479"/>
      <c r="I85" s="1479"/>
      <c r="J85" s="1479"/>
      <c r="K85" s="1480"/>
      <c r="L85" s="1478"/>
      <c r="M85" s="1479"/>
      <c r="N85" s="1479"/>
      <c r="O85" s="1479"/>
      <c r="P85" s="1479"/>
      <c r="Q85" s="1479"/>
      <c r="R85" s="1479"/>
      <c r="S85" s="1480"/>
      <c r="T85" s="1624"/>
      <c r="U85" s="1393"/>
      <c r="V85" s="1394"/>
      <c r="W85" s="1392"/>
      <c r="X85" s="1393"/>
      <c r="Y85" s="1394"/>
      <c r="Z85" s="1392"/>
      <c r="AA85" s="1393"/>
      <c r="AB85" s="1394"/>
      <c r="AC85" s="1392"/>
      <c r="AD85" s="1393"/>
      <c r="AE85" s="1394"/>
      <c r="AF85" s="1392"/>
      <c r="AG85" s="1393"/>
      <c r="AH85" s="1394"/>
      <c r="AI85" s="1392"/>
      <c r="AJ85" s="1393"/>
      <c r="AK85" s="1394"/>
      <c r="AL85" s="1392"/>
      <c r="AM85" s="1393"/>
      <c r="AN85" s="1394"/>
      <c r="AO85" s="1392"/>
      <c r="AP85" s="1393"/>
      <c r="AQ85" s="1394"/>
      <c r="AR85" s="1392"/>
      <c r="AS85" s="1393"/>
      <c r="AT85" s="1394"/>
      <c r="AU85" s="1392"/>
      <c r="AV85" s="1393"/>
      <c r="AW85" s="1394"/>
      <c r="AX85" s="1392"/>
      <c r="AY85" s="1393"/>
      <c r="AZ85" s="1394"/>
      <c r="BA85" s="1392"/>
      <c r="BB85" s="1393"/>
      <c r="BC85" s="1393"/>
      <c r="BD85" s="1410"/>
      <c r="BE85" s="1393"/>
      <c r="BF85" s="1394"/>
      <c r="BG85" s="1392"/>
      <c r="BH85" s="1393"/>
      <c r="BI85" s="1623"/>
      <c r="BJ85" s="1598"/>
      <c r="BK85" s="1599"/>
      <c r="BL85" s="1599"/>
      <c r="BM85" s="1599"/>
      <c r="BN85" s="1599"/>
      <c r="BO85" s="1599"/>
      <c r="BP85" s="1599"/>
      <c r="BQ85" s="1599"/>
      <c r="BR85" s="1600"/>
      <c r="BS85" s="166"/>
      <c r="BT85" s="166"/>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row>
    <row r="86" spans="2:116" customFormat="1" ht="13.5" x14ac:dyDescent="0.15">
      <c r="B86" s="1387"/>
      <c r="C86" s="1387"/>
      <c r="D86" s="1387"/>
      <c r="E86" s="1478"/>
      <c r="F86" s="1479"/>
      <c r="G86" s="1479"/>
      <c r="H86" s="1479"/>
      <c r="I86" s="1479"/>
      <c r="J86" s="1479"/>
      <c r="K86" s="1480"/>
      <c r="L86" s="1478"/>
      <c r="M86" s="1479"/>
      <c r="N86" s="1479"/>
      <c r="O86" s="1479"/>
      <c r="P86" s="1479"/>
      <c r="Q86" s="1479"/>
      <c r="R86" s="1479"/>
      <c r="S86" s="1480"/>
      <c r="T86" s="1624"/>
      <c r="U86" s="1393"/>
      <c r="V86" s="1394"/>
      <c r="W86" s="1392"/>
      <c r="X86" s="1393"/>
      <c r="Y86" s="1394"/>
      <c r="Z86" s="1392"/>
      <c r="AA86" s="1393"/>
      <c r="AB86" s="1394"/>
      <c r="AC86" s="1392"/>
      <c r="AD86" s="1393"/>
      <c r="AE86" s="1394"/>
      <c r="AF86" s="1392"/>
      <c r="AG86" s="1393"/>
      <c r="AH86" s="1394"/>
      <c r="AI86" s="1392"/>
      <c r="AJ86" s="1393"/>
      <c r="AK86" s="1394"/>
      <c r="AL86" s="1392"/>
      <c r="AM86" s="1393"/>
      <c r="AN86" s="1394"/>
      <c r="AO86" s="1392"/>
      <c r="AP86" s="1393"/>
      <c r="AQ86" s="1394"/>
      <c r="AR86" s="1392"/>
      <c r="AS86" s="1393"/>
      <c r="AT86" s="1394"/>
      <c r="AU86" s="1392"/>
      <c r="AV86" s="1393"/>
      <c r="AW86" s="1394"/>
      <c r="AX86" s="1392"/>
      <c r="AY86" s="1393"/>
      <c r="AZ86" s="1394"/>
      <c r="BA86" s="1392"/>
      <c r="BB86" s="1393"/>
      <c r="BC86" s="1393"/>
      <c r="BD86" s="1410"/>
      <c r="BE86" s="1393"/>
      <c r="BF86" s="1394"/>
      <c r="BG86" s="1392"/>
      <c r="BH86" s="1393"/>
      <c r="BI86" s="1623"/>
      <c r="BJ86" s="1598"/>
      <c r="BK86" s="1599"/>
      <c r="BL86" s="1599"/>
      <c r="BM86" s="1599"/>
      <c r="BN86" s="1599"/>
      <c r="BO86" s="1599"/>
      <c r="BP86" s="1599"/>
      <c r="BQ86" s="1599"/>
      <c r="BR86" s="1600"/>
      <c r="BS86" s="166"/>
      <c r="BT86" s="166"/>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row>
    <row r="87" spans="2:116" customFormat="1" ht="13.5" x14ac:dyDescent="0.15">
      <c r="B87" s="1387"/>
      <c r="C87" s="1387"/>
      <c r="D87" s="1387"/>
      <c r="E87" s="1478"/>
      <c r="F87" s="1479"/>
      <c r="G87" s="1479"/>
      <c r="H87" s="1479"/>
      <c r="I87" s="1479"/>
      <c r="J87" s="1479"/>
      <c r="K87" s="1480"/>
      <c r="L87" s="1478"/>
      <c r="M87" s="1479"/>
      <c r="N87" s="1479"/>
      <c r="O87" s="1479"/>
      <c r="P87" s="1479"/>
      <c r="Q87" s="1479"/>
      <c r="R87" s="1479"/>
      <c r="S87" s="1480"/>
      <c r="T87" s="1624"/>
      <c r="U87" s="1393"/>
      <c r="V87" s="1394"/>
      <c r="W87" s="1392"/>
      <c r="X87" s="1393"/>
      <c r="Y87" s="1394"/>
      <c r="Z87" s="1392"/>
      <c r="AA87" s="1393"/>
      <c r="AB87" s="1394"/>
      <c r="AC87" s="1392"/>
      <c r="AD87" s="1393"/>
      <c r="AE87" s="1394"/>
      <c r="AF87" s="1392"/>
      <c r="AG87" s="1393"/>
      <c r="AH87" s="1394"/>
      <c r="AI87" s="1392"/>
      <c r="AJ87" s="1393"/>
      <c r="AK87" s="1394"/>
      <c r="AL87" s="1392"/>
      <c r="AM87" s="1393"/>
      <c r="AN87" s="1394"/>
      <c r="AO87" s="1392"/>
      <c r="AP87" s="1393"/>
      <c r="AQ87" s="1394"/>
      <c r="AR87" s="1392"/>
      <c r="AS87" s="1393"/>
      <c r="AT87" s="1394"/>
      <c r="AU87" s="1392"/>
      <c r="AV87" s="1393"/>
      <c r="AW87" s="1394"/>
      <c r="AX87" s="1392"/>
      <c r="AY87" s="1393"/>
      <c r="AZ87" s="1394"/>
      <c r="BA87" s="1392"/>
      <c r="BB87" s="1393"/>
      <c r="BC87" s="1393"/>
      <c r="BD87" s="1410"/>
      <c r="BE87" s="1393"/>
      <c r="BF87" s="1394"/>
      <c r="BG87" s="1392"/>
      <c r="BH87" s="1393"/>
      <c r="BI87" s="1623"/>
      <c r="BJ87" s="1598"/>
      <c r="BK87" s="1599"/>
      <c r="BL87" s="1599"/>
      <c r="BM87" s="1599"/>
      <c r="BN87" s="1599"/>
      <c r="BO87" s="1599"/>
      <c r="BP87" s="1599"/>
      <c r="BQ87" s="1599"/>
      <c r="BR87" s="1600"/>
      <c r="BS87" s="166"/>
      <c r="BT87" s="166"/>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row>
    <row r="88" spans="2:116" customFormat="1" ht="13.5" x14ac:dyDescent="0.15">
      <c r="B88" s="1411" t="s">
        <v>1793</v>
      </c>
      <c r="C88" s="1412"/>
      <c r="D88" s="1412"/>
      <c r="E88" s="1412"/>
      <c r="F88" s="1412"/>
      <c r="G88" s="1412"/>
      <c r="H88" s="1412"/>
      <c r="I88" s="1412"/>
      <c r="J88" s="1412"/>
      <c r="K88" s="1412"/>
      <c r="L88" s="1412"/>
      <c r="M88" s="1412"/>
      <c r="N88" s="1412"/>
      <c r="O88" s="1412"/>
      <c r="P88" s="1412"/>
      <c r="Q88" s="1412"/>
      <c r="R88" s="1412"/>
      <c r="S88" s="1413"/>
      <c r="T88" s="1381" t="str">
        <f>IF(SUM(T73:V87)=0,"",SUM(T73:V87))</f>
        <v/>
      </c>
      <c r="U88" s="1382"/>
      <c r="V88" s="1383"/>
      <c r="W88" s="1381" t="str">
        <f>IF(SUM(W73:Y87)=0,"",SUM(W73:Y87))</f>
        <v/>
      </c>
      <c r="X88" s="1382"/>
      <c r="Y88" s="1383"/>
      <c r="Z88" s="1381" t="str">
        <f>IF(SUM(Z73:AB87)=0,"",SUM(Z73:AB87))</f>
        <v/>
      </c>
      <c r="AA88" s="1382"/>
      <c r="AB88" s="1383"/>
      <c r="AC88" s="1381" t="str">
        <f>IF(SUM(AC73:AE87)=0,"",SUM(AC73:AE87))</f>
        <v/>
      </c>
      <c r="AD88" s="1382"/>
      <c r="AE88" s="1383"/>
      <c r="AF88" s="1381" t="str">
        <f>IF(SUM(AF73:AH87)=0,"",SUM(AF73:AH87))</f>
        <v/>
      </c>
      <c r="AG88" s="1382"/>
      <c r="AH88" s="1383"/>
      <c r="AI88" s="1381" t="str">
        <f>IF(SUM(AI73:AK87)=0,"",SUM(AI73:AK87))</f>
        <v/>
      </c>
      <c r="AJ88" s="1382"/>
      <c r="AK88" s="1383"/>
      <c r="AL88" s="1381" t="str">
        <f>IF(SUM(AL73:AN87)=0,"",SUM(AL73:AN87))</f>
        <v/>
      </c>
      <c r="AM88" s="1382"/>
      <c r="AN88" s="1383"/>
      <c r="AO88" s="1381" t="str">
        <f>IF(SUM(AO73:AQ87)=0,"",SUM(AO73:AQ87))</f>
        <v/>
      </c>
      <c r="AP88" s="1382"/>
      <c r="AQ88" s="1383"/>
      <c r="AR88" s="1381" t="str">
        <f>IF(SUM(AR73:AT87)=0,"",SUM(AR73:AT87))</f>
        <v/>
      </c>
      <c r="AS88" s="1382"/>
      <c r="AT88" s="1383"/>
      <c r="AU88" s="1381" t="str">
        <f>IF(SUM(AU73:AW87)=0,"",SUM(AU73:AW87))</f>
        <v/>
      </c>
      <c r="AV88" s="1382"/>
      <c r="AW88" s="1383"/>
      <c r="AX88" s="1381" t="str">
        <f>IF(SUM(AX73:AZ87)=0,"",SUM(AX73:AZ87))</f>
        <v/>
      </c>
      <c r="AY88" s="1382"/>
      <c r="AZ88" s="1383"/>
      <c r="BA88" s="1381" t="str">
        <f>IF(SUM(BA73:BC87)=0,"",SUM(BA73:BC87))</f>
        <v/>
      </c>
      <c r="BB88" s="1382"/>
      <c r="BC88" s="1382"/>
      <c r="BD88" s="1622" t="str">
        <f>IF(SUM(BD73:BF87)=0,"",SUM(BD73:BF87))</f>
        <v/>
      </c>
      <c r="BE88" s="1382"/>
      <c r="BF88" s="1383"/>
      <c r="BG88" s="1381" t="str">
        <f>IF(SUM(BG73:BI87)=0,"",SUM(BG73:BI87))</f>
        <v/>
      </c>
      <c r="BH88" s="1382"/>
      <c r="BI88" s="1601"/>
      <c r="BJ88" s="1598"/>
      <c r="BK88" s="1599"/>
      <c r="BL88" s="1599"/>
      <c r="BM88" s="1599"/>
      <c r="BN88" s="1599"/>
      <c r="BO88" s="1599"/>
      <c r="BP88" s="1599"/>
      <c r="BQ88" s="1599"/>
      <c r="BR88" s="1600"/>
      <c r="BS88" s="166"/>
      <c r="BT88" s="166"/>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row>
    <row r="89" spans="2:116" customFormat="1" ht="13.5" x14ac:dyDescent="0.15">
      <c r="B89" s="734" t="s">
        <v>1794</v>
      </c>
      <c r="C89" s="735"/>
      <c r="D89" s="735"/>
      <c r="E89" s="735"/>
      <c r="F89" s="735"/>
      <c r="G89" s="735"/>
      <c r="H89" s="735"/>
      <c r="I89" s="735"/>
      <c r="J89" s="735"/>
      <c r="K89" s="735"/>
      <c r="L89" s="735"/>
      <c r="M89" s="735"/>
      <c r="N89" s="735"/>
      <c r="O89" s="735"/>
      <c r="P89" s="735"/>
      <c r="Q89" s="735"/>
      <c r="R89" s="735"/>
      <c r="S89" s="735"/>
      <c r="T89" s="736" t="s">
        <v>1795</v>
      </c>
      <c r="U89" s="737"/>
      <c r="V89" s="737"/>
      <c r="W89" s="738"/>
      <c r="X89" s="737"/>
      <c r="Y89" s="737"/>
      <c r="Z89" s="738"/>
      <c r="AA89" s="737"/>
      <c r="AB89" s="737"/>
      <c r="AC89" s="738"/>
      <c r="AD89" s="737"/>
      <c r="AE89" s="737"/>
      <c r="AF89" s="738"/>
      <c r="AG89" s="737"/>
      <c r="AH89" s="737"/>
      <c r="AI89" s="738"/>
      <c r="AJ89" s="737"/>
      <c r="AK89" s="737"/>
      <c r="AL89" s="738"/>
      <c r="AM89" s="737"/>
      <c r="AN89" s="737"/>
      <c r="AO89" s="738"/>
      <c r="AP89" s="737"/>
      <c r="AQ89" s="737"/>
      <c r="AR89" s="738"/>
      <c r="AS89" s="737"/>
      <c r="AT89" s="737"/>
      <c r="AU89" s="738"/>
      <c r="AV89" s="737"/>
      <c r="AW89" s="737"/>
      <c r="AX89" s="738"/>
      <c r="AY89" s="737"/>
      <c r="AZ89" s="737"/>
      <c r="BA89" s="738"/>
      <c r="BB89" s="737"/>
      <c r="BC89" s="737"/>
      <c r="BD89" s="738"/>
      <c r="BE89" s="737"/>
      <c r="BF89" s="737"/>
      <c r="BG89" s="738"/>
      <c r="BH89" s="737"/>
      <c r="BI89" s="737"/>
      <c r="BJ89" s="739"/>
      <c r="BK89" s="739"/>
      <c r="BL89" s="739"/>
      <c r="BM89" s="739"/>
      <c r="BN89" s="739"/>
      <c r="BO89" s="739"/>
      <c r="BP89" s="739"/>
      <c r="BQ89" s="739"/>
      <c r="BR89" s="740"/>
      <c r="BS89" s="166"/>
      <c r="BT89" s="166"/>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row>
    <row r="90" spans="2:116" customFormat="1" ht="13.5" customHeight="1" x14ac:dyDescent="0.15">
      <c r="B90" s="1387"/>
      <c r="C90" s="1387"/>
      <c r="D90" s="1387"/>
      <c r="E90" s="1478"/>
      <c r="F90" s="1479"/>
      <c r="G90" s="1479"/>
      <c r="H90" s="1479"/>
      <c r="I90" s="1479"/>
      <c r="J90" s="1479"/>
      <c r="K90" s="1480"/>
      <c r="L90" s="1478"/>
      <c r="M90" s="1479"/>
      <c r="N90" s="1479"/>
      <c r="O90" s="1479"/>
      <c r="P90" s="1479"/>
      <c r="Q90" s="1479"/>
      <c r="R90" s="1479"/>
      <c r="S90" s="1480"/>
      <c r="T90" s="1624"/>
      <c r="U90" s="1393"/>
      <c r="V90" s="1394"/>
      <c r="W90" s="1392"/>
      <c r="X90" s="1393"/>
      <c r="Y90" s="1394"/>
      <c r="Z90" s="1392"/>
      <c r="AA90" s="1393"/>
      <c r="AB90" s="1394"/>
      <c r="AC90" s="1392"/>
      <c r="AD90" s="1393"/>
      <c r="AE90" s="1394"/>
      <c r="AF90" s="1392"/>
      <c r="AG90" s="1393"/>
      <c r="AH90" s="1394"/>
      <c r="AI90" s="1392"/>
      <c r="AJ90" s="1393"/>
      <c r="AK90" s="1394"/>
      <c r="AL90" s="1392"/>
      <c r="AM90" s="1393"/>
      <c r="AN90" s="1394"/>
      <c r="AO90" s="1392"/>
      <c r="AP90" s="1393"/>
      <c r="AQ90" s="1394"/>
      <c r="AR90" s="1392"/>
      <c r="AS90" s="1393"/>
      <c r="AT90" s="1394"/>
      <c r="AU90" s="1392"/>
      <c r="AV90" s="1393"/>
      <c r="AW90" s="1394"/>
      <c r="AX90" s="1392"/>
      <c r="AY90" s="1393"/>
      <c r="AZ90" s="1394"/>
      <c r="BA90" s="1392"/>
      <c r="BB90" s="1393"/>
      <c r="BC90" s="1393"/>
      <c r="BD90" s="1410"/>
      <c r="BE90" s="1393"/>
      <c r="BF90" s="1394"/>
      <c r="BG90" s="1392"/>
      <c r="BH90" s="1393"/>
      <c r="BI90" s="1623"/>
      <c r="BJ90" s="1598"/>
      <c r="BK90" s="1599"/>
      <c r="BL90" s="1599"/>
      <c r="BM90" s="1599"/>
      <c r="BN90" s="1599"/>
      <c r="BO90" s="1599"/>
      <c r="BP90" s="1599"/>
      <c r="BQ90" s="1599"/>
      <c r="BR90" s="1600"/>
      <c r="BS90" s="166"/>
      <c r="BT90" s="166"/>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row>
    <row r="91" spans="2:116" customFormat="1" ht="13.5" customHeight="1" x14ac:dyDescent="0.15">
      <c r="B91" s="1387"/>
      <c r="C91" s="1387"/>
      <c r="D91" s="1387"/>
      <c r="E91" s="1478"/>
      <c r="F91" s="1479"/>
      <c r="G91" s="1479"/>
      <c r="H91" s="1479"/>
      <c r="I91" s="1479"/>
      <c r="J91" s="1479"/>
      <c r="K91" s="1480"/>
      <c r="L91" s="1478"/>
      <c r="M91" s="1479"/>
      <c r="N91" s="1479"/>
      <c r="O91" s="1479"/>
      <c r="P91" s="1479"/>
      <c r="Q91" s="1479"/>
      <c r="R91" s="1479"/>
      <c r="S91" s="1480"/>
      <c r="T91" s="1624"/>
      <c r="U91" s="1393"/>
      <c r="V91" s="1394"/>
      <c r="W91" s="1392"/>
      <c r="X91" s="1393"/>
      <c r="Y91" s="1394"/>
      <c r="Z91" s="1392"/>
      <c r="AA91" s="1393"/>
      <c r="AB91" s="1394"/>
      <c r="AC91" s="1392"/>
      <c r="AD91" s="1393"/>
      <c r="AE91" s="1394"/>
      <c r="AF91" s="1392"/>
      <c r="AG91" s="1393"/>
      <c r="AH91" s="1394"/>
      <c r="AI91" s="1392"/>
      <c r="AJ91" s="1393"/>
      <c r="AK91" s="1394"/>
      <c r="AL91" s="1392"/>
      <c r="AM91" s="1393"/>
      <c r="AN91" s="1394"/>
      <c r="AO91" s="1392"/>
      <c r="AP91" s="1393"/>
      <c r="AQ91" s="1394"/>
      <c r="AR91" s="1392"/>
      <c r="AS91" s="1393"/>
      <c r="AT91" s="1394"/>
      <c r="AU91" s="1392"/>
      <c r="AV91" s="1393"/>
      <c r="AW91" s="1394"/>
      <c r="AX91" s="1392"/>
      <c r="AY91" s="1393"/>
      <c r="AZ91" s="1394"/>
      <c r="BA91" s="1392"/>
      <c r="BB91" s="1393"/>
      <c r="BC91" s="1393"/>
      <c r="BD91" s="1410"/>
      <c r="BE91" s="1393"/>
      <c r="BF91" s="1394"/>
      <c r="BG91" s="1392"/>
      <c r="BH91" s="1393"/>
      <c r="BI91" s="1623"/>
      <c r="BJ91" s="1598"/>
      <c r="BK91" s="1599"/>
      <c r="BL91" s="1599"/>
      <c r="BM91" s="1599"/>
      <c r="BN91" s="1599"/>
      <c r="BO91" s="1599"/>
      <c r="BP91" s="1599"/>
      <c r="BQ91" s="1599"/>
      <c r="BR91" s="1600"/>
      <c r="BS91" s="166"/>
      <c r="BT91" s="166"/>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c r="CZ91" s="212"/>
      <c r="DA91" s="212"/>
      <c r="DB91" s="212"/>
      <c r="DC91" s="212"/>
      <c r="DD91" s="212"/>
      <c r="DE91" s="212"/>
      <c r="DF91" s="212"/>
      <c r="DG91" s="212"/>
      <c r="DH91" s="212"/>
      <c r="DI91" s="212"/>
      <c r="DJ91" s="212"/>
      <c r="DK91" s="212"/>
      <c r="DL91" s="212"/>
    </row>
    <row r="92" spans="2:116" customFormat="1" ht="13.5" customHeight="1" x14ac:dyDescent="0.15">
      <c r="B92" s="1387"/>
      <c r="C92" s="1387"/>
      <c r="D92" s="1387"/>
      <c r="E92" s="1478"/>
      <c r="F92" s="1479"/>
      <c r="G92" s="1479"/>
      <c r="H92" s="1479"/>
      <c r="I92" s="1479"/>
      <c r="J92" s="1479"/>
      <c r="K92" s="1480"/>
      <c r="L92" s="1478"/>
      <c r="M92" s="1479"/>
      <c r="N92" s="1479"/>
      <c r="O92" s="1479"/>
      <c r="P92" s="1479"/>
      <c r="Q92" s="1479"/>
      <c r="R92" s="1479"/>
      <c r="S92" s="1480"/>
      <c r="T92" s="1624"/>
      <c r="U92" s="1393"/>
      <c r="V92" s="1394"/>
      <c r="W92" s="1392"/>
      <c r="X92" s="1393"/>
      <c r="Y92" s="1394"/>
      <c r="Z92" s="1392"/>
      <c r="AA92" s="1393"/>
      <c r="AB92" s="1394"/>
      <c r="AC92" s="1392"/>
      <c r="AD92" s="1393"/>
      <c r="AE92" s="1394"/>
      <c r="AF92" s="1392"/>
      <c r="AG92" s="1393"/>
      <c r="AH92" s="1394"/>
      <c r="AI92" s="1392"/>
      <c r="AJ92" s="1393"/>
      <c r="AK92" s="1394"/>
      <c r="AL92" s="1392"/>
      <c r="AM92" s="1393"/>
      <c r="AN92" s="1394"/>
      <c r="AO92" s="1392"/>
      <c r="AP92" s="1393"/>
      <c r="AQ92" s="1394"/>
      <c r="AR92" s="1392"/>
      <c r="AS92" s="1393"/>
      <c r="AT92" s="1394"/>
      <c r="AU92" s="1392"/>
      <c r="AV92" s="1393"/>
      <c r="AW92" s="1394"/>
      <c r="AX92" s="1392"/>
      <c r="AY92" s="1393"/>
      <c r="AZ92" s="1394"/>
      <c r="BA92" s="1392"/>
      <c r="BB92" s="1393"/>
      <c r="BC92" s="1393"/>
      <c r="BD92" s="1410"/>
      <c r="BE92" s="1393"/>
      <c r="BF92" s="1394"/>
      <c r="BG92" s="1392"/>
      <c r="BH92" s="1393"/>
      <c r="BI92" s="1623"/>
      <c r="BJ92" s="1598"/>
      <c r="BK92" s="1599"/>
      <c r="BL92" s="1599"/>
      <c r="BM92" s="1599"/>
      <c r="BN92" s="1599"/>
      <c r="BO92" s="1599"/>
      <c r="BP92" s="1599"/>
      <c r="BQ92" s="1599"/>
      <c r="BR92" s="1600"/>
      <c r="BS92" s="166"/>
      <c r="BT92" s="166"/>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row>
    <row r="93" spans="2:116" customFormat="1" ht="13.5" customHeight="1" x14ac:dyDescent="0.15">
      <c r="B93" s="1387"/>
      <c r="C93" s="1387"/>
      <c r="D93" s="1387"/>
      <c r="E93" s="1478"/>
      <c r="F93" s="1479"/>
      <c r="G93" s="1479"/>
      <c r="H93" s="1479"/>
      <c r="I93" s="1479"/>
      <c r="J93" s="1479"/>
      <c r="K93" s="1480"/>
      <c r="L93" s="1478"/>
      <c r="M93" s="1479"/>
      <c r="N93" s="1479"/>
      <c r="O93" s="1479"/>
      <c r="P93" s="1479"/>
      <c r="Q93" s="1479"/>
      <c r="R93" s="1479"/>
      <c r="S93" s="1480"/>
      <c r="T93" s="1624"/>
      <c r="U93" s="1393"/>
      <c r="V93" s="1394"/>
      <c r="W93" s="1392"/>
      <c r="X93" s="1393"/>
      <c r="Y93" s="1394"/>
      <c r="Z93" s="1392"/>
      <c r="AA93" s="1393"/>
      <c r="AB93" s="1394"/>
      <c r="AC93" s="1392"/>
      <c r="AD93" s="1393"/>
      <c r="AE93" s="1394"/>
      <c r="AF93" s="1392"/>
      <c r="AG93" s="1393"/>
      <c r="AH93" s="1394"/>
      <c r="AI93" s="1392"/>
      <c r="AJ93" s="1393"/>
      <c r="AK93" s="1394"/>
      <c r="AL93" s="1392"/>
      <c r="AM93" s="1393"/>
      <c r="AN93" s="1394"/>
      <c r="AO93" s="1392"/>
      <c r="AP93" s="1393"/>
      <c r="AQ93" s="1394"/>
      <c r="AR93" s="1392"/>
      <c r="AS93" s="1393"/>
      <c r="AT93" s="1394"/>
      <c r="AU93" s="1392"/>
      <c r="AV93" s="1393"/>
      <c r="AW93" s="1394"/>
      <c r="AX93" s="1392"/>
      <c r="AY93" s="1393"/>
      <c r="AZ93" s="1394"/>
      <c r="BA93" s="1392"/>
      <c r="BB93" s="1393"/>
      <c r="BC93" s="1393"/>
      <c r="BD93" s="1410"/>
      <c r="BE93" s="1393"/>
      <c r="BF93" s="1394"/>
      <c r="BG93" s="1392"/>
      <c r="BH93" s="1393"/>
      <c r="BI93" s="1623"/>
      <c r="BJ93" s="1598"/>
      <c r="BK93" s="1599"/>
      <c r="BL93" s="1599"/>
      <c r="BM93" s="1599"/>
      <c r="BN93" s="1599"/>
      <c r="BO93" s="1599"/>
      <c r="BP93" s="1599"/>
      <c r="BQ93" s="1599"/>
      <c r="BR93" s="1600"/>
      <c r="BS93" s="166"/>
      <c r="BT93" s="166"/>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c r="CZ93" s="212"/>
      <c r="DA93" s="212"/>
      <c r="DB93" s="212"/>
      <c r="DC93" s="212"/>
      <c r="DD93" s="212"/>
      <c r="DE93" s="212"/>
      <c r="DF93" s="212"/>
      <c r="DG93" s="212"/>
      <c r="DH93" s="212"/>
      <c r="DI93" s="212"/>
      <c r="DJ93" s="212"/>
      <c r="DK93" s="212"/>
      <c r="DL93" s="212"/>
    </row>
    <row r="94" spans="2:116" customFormat="1" ht="13.5" customHeight="1" x14ac:dyDescent="0.15">
      <c r="B94" s="1387"/>
      <c r="C94" s="1387"/>
      <c r="D94" s="1387"/>
      <c r="E94" s="1478"/>
      <c r="F94" s="1479"/>
      <c r="G94" s="1479"/>
      <c r="H94" s="1479"/>
      <c r="I94" s="1479"/>
      <c r="J94" s="1479"/>
      <c r="K94" s="1480"/>
      <c r="L94" s="1478"/>
      <c r="M94" s="1479"/>
      <c r="N94" s="1479"/>
      <c r="O94" s="1479"/>
      <c r="P94" s="1479"/>
      <c r="Q94" s="1479"/>
      <c r="R94" s="1479"/>
      <c r="S94" s="1480"/>
      <c r="T94" s="1624"/>
      <c r="U94" s="1393"/>
      <c r="V94" s="1394"/>
      <c r="W94" s="1392"/>
      <c r="X94" s="1393"/>
      <c r="Y94" s="1394"/>
      <c r="Z94" s="1392"/>
      <c r="AA94" s="1393"/>
      <c r="AB94" s="1394"/>
      <c r="AC94" s="1392"/>
      <c r="AD94" s="1393"/>
      <c r="AE94" s="1394"/>
      <c r="AF94" s="1392"/>
      <c r="AG94" s="1393"/>
      <c r="AH94" s="1394"/>
      <c r="AI94" s="1392"/>
      <c r="AJ94" s="1393"/>
      <c r="AK94" s="1394"/>
      <c r="AL94" s="1392"/>
      <c r="AM94" s="1393"/>
      <c r="AN94" s="1394"/>
      <c r="AO94" s="1392"/>
      <c r="AP94" s="1393"/>
      <c r="AQ94" s="1394"/>
      <c r="AR94" s="1392"/>
      <c r="AS94" s="1393"/>
      <c r="AT94" s="1394"/>
      <c r="AU94" s="1392"/>
      <c r="AV94" s="1393"/>
      <c r="AW94" s="1394"/>
      <c r="AX94" s="1392"/>
      <c r="AY94" s="1393"/>
      <c r="AZ94" s="1394"/>
      <c r="BA94" s="1392"/>
      <c r="BB94" s="1393"/>
      <c r="BC94" s="1393"/>
      <c r="BD94" s="1410"/>
      <c r="BE94" s="1393"/>
      <c r="BF94" s="1394"/>
      <c r="BG94" s="1392"/>
      <c r="BH94" s="1393"/>
      <c r="BI94" s="1623"/>
      <c r="BJ94" s="1598"/>
      <c r="BK94" s="1599"/>
      <c r="BL94" s="1599"/>
      <c r="BM94" s="1599"/>
      <c r="BN94" s="1599"/>
      <c r="BO94" s="1599"/>
      <c r="BP94" s="1599"/>
      <c r="BQ94" s="1599"/>
      <c r="BR94" s="1600"/>
      <c r="BS94" s="166"/>
      <c r="BT94" s="166"/>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row>
    <row r="95" spans="2:116" customFormat="1" ht="13.5" customHeight="1" x14ac:dyDescent="0.15">
      <c r="B95" s="1387"/>
      <c r="C95" s="1387"/>
      <c r="D95" s="1387"/>
      <c r="E95" s="1478"/>
      <c r="F95" s="1479"/>
      <c r="G95" s="1479"/>
      <c r="H95" s="1479"/>
      <c r="I95" s="1479"/>
      <c r="J95" s="1479"/>
      <c r="K95" s="1480"/>
      <c r="L95" s="1478"/>
      <c r="M95" s="1479"/>
      <c r="N95" s="1479"/>
      <c r="O95" s="1479"/>
      <c r="P95" s="1479"/>
      <c r="Q95" s="1479"/>
      <c r="R95" s="1479"/>
      <c r="S95" s="1480"/>
      <c r="T95" s="1624"/>
      <c r="U95" s="1393"/>
      <c r="V95" s="1394"/>
      <c r="W95" s="1392"/>
      <c r="X95" s="1393"/>
      <c r="Y95" s="1394"/>
      <c r="Z95" s="1392"/>
      <c r="AA95" s="1393"/>
      <c r="AB95" s="1394"/>
      <c r="AC95" s="1392"/>
      <c r="AD95" s="1393"/>
      <c r="AE95" s="1394"/>
      <c r="AF95" s="1392"/>
      <c r="AG95" s="1393"/>
      <c r="AH95" s="1394"/>
      <c r="AI95" s="1392"/>
      <c r="AJ95" s="1393"/>
      <c r="AK95" s="1394"/>
      <c r="AL95" s="1392"/>
      <c r="AM95" s="1393"/>
      <c r="AN95" s="1394"/>
      <c r="AO95" s="1392"/>
      <c r="AP95" s="1393"/>
      <c r="AQ95" s="1394"/>
      <c r="AR95" s="1392"/>
      <c r="AS95" s="1393"/>
      <c r="AT95" s="1394"/>
      <c r="AU95" s="1392"/>
      <c r="AV95" s="1393"/>
      <c r="AW95" s="1394"/>
      <c r="AX95" s="1392"/>
      <c r="AY95" s="1393"/>
      <c r="AZ95" s="1394"/>
      <c r="BA95" s="1392"/>
      <c r="BB95" s="1393"/>
      <c r="BC95" s="1393"/>
      <c r="BD95" s="1410"/>
      <c r="BE95" s="1393"/>
      <c r="BF95" s="1394"/>
      <c r="BG95" s="1392"/>
      <c r="BH95" s="1393"/>
      <c r="BI95" s="1623"/>
      <c r="BJ95" s="1598"/>
      <c r="BK95" s="1599"/>
      <c r="BL95" s="1599"/>
      <c r="BM95" s="1599"/>
      <c r="BN95" s="1599"/>
      <c r="BO95" s="1599"/>
      <c r="BP95" s="1599"/>
      <c r="BQ95" s="1599"/>
      <c r="BR95" s="1600"/>
      <c r="BS95" s="166"/>
      <c r="BT95" s="166"/>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row>
    <row r="96" spans="2:116" customFormat="1" ht="13.5" customHeight="1" x14ac:dyDescent="0.15">
      <c r="B96" s="1387"/>
      <c r="C96" s="1387"/>
      <c r="D96" s="1387"/>
      <c r="E96" s="1478"/>
      <c r="F96" s="1479"/>
      <c r="G96" s="1479"/>
      <c r="H96" s="1479"/>
      <c r="I96" s="1479"/>
      <c r="J96" s="1479"/>
      <c r="K96" s="1480"/>
      <c r="L96" s="1478"/>
      <c r="M96" s="1479"/>
      <c r="N96" s="1479"/>
      <c r="O96" s="1479"/>
      <c r="P96" s="1479"/>
      <c r="Q96" s="1479"/>
      <c r="R96" s="1479"/>
      <c r="S96" s="1480"/>
      <c r="T96" s="1624"/>
      <c r="U96" s="1393"/>
      <c r="V96" s="1394"/>
      <c r="W96" s="1392"/>
      <c r="X96" s="1393"/>
      <c r="Y96" s="1394"/>
      <c r="Z96" s="1392"/>
      <c r="AA96" s="1393"/>
      <c r="AB96" s="1394"/>
      <c r="AC96" s="1392"/>
      <c r="AD96" s="1393"/>
      <c r="AE96" s="1394"/>
      <c r="AF96" s="1392"/>
      <c r="AG96" s="1393"/>
      <c r="AH96" s="1394"/>
      <c r="AI96" s="1392"/>
      <c r="AJ96" s="1393"/>
      <c r="AK96" s="1394"/>
      <c r="AL96" s="1392"/>
      <c r="AM96" s="1393"/>
      <c r="AN96" s="1394"/>
      <c r="AO96" s="1392"/>
      <c r="AP96" s="1393"/>
      <c r="AQ96" s="1394"/>
      <c r="AR96" s="1392"/>
      <c r="AS96" s="1393"/>
      <c r="AT96" s="1394"/>
      <c r="AU96" s="1392"/>
      <c r="AV96" s="1393"/>
      <c r="AW96" s="1394"/>
      <c r="AX96" s="1392"/>
      <c r="AY96" s="1393"/>
      <c r="AZ96" s="1394"/>
      <c r="BA96" s="1392"/>
      <c r="BB96" s="1393"/>
      <c r="BC96" s="1393"/>
      <c r="BD96" s="1410"/>
      <c r="BE96" s="1393"/>
      <c r="BF96" s="1394"/>
      <c r="BG96" s="1392"/>
      <c r="BH96" s="1393"/>
      <c r="BI96" s="1623"/>
      <c r="BJ96" s="1598"/>
      <c r="BK96" s="1599"/>
      <c r="BL96" s="1599"/>
      <c r="BM96" s="1599"/>
      <c r="BN96" s="1599"/>
      <c r="BO96" s="1599"/>
      <c r="BP96" s="1599"/>
      <c r="BQ96" s="1599"/>
      <c r="BR96" s="1600"/>
      <c r="BS96" s="166"/>
      <c r="BT96" s="166"/>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row>
    <row r="97" spans="2:116" customFormat="1" ht="13.5" customHeight="1" x14ac:dyDescent="0.15">
      <c r="B97" s="1387"/>
      <c r="C97" s="1387"/>
      <c r="D97" s="1387"/>
      <c r="E97" s="1478"/>
      <c r="F97" s="1479"/>
      <c r="G97" s="1479"/>
      <c r="H97" s="1479"/>
      <c r="I97" s="1479"/>
      <c r="J97" s="1479"/>
      <c r="K97" s="1480"/>
      <c r="L97" s="1478"/>
      <c r="M97" s="1479"/>
      <c r="N97" s="1479"/>
      <c r="O97" s="1479"/>
      <c r="P97" s="1479"/>
      <c r="Q97" s="1479"/>
      <c r="R97" s="1479"/>
      <c r="S97" s="1480"/>
      <c r="T97" s="1624"/>
      <c r="U97" s="1393"/>
      <c r="V97" s="1394"/>
      <c r="W97" s="1392"/>
      <c r="X97" s="1393"/>
      <c r="Y97" s="1394"/>
      <c r="Z97" s="1392"/>
      <c r="AA97" s="1393"/>
      <c r="AB97" s="1394"/>
      <c r="AC97" s="1392"/>
      <c r="AD97" s="1393"/>
      <c r="AE97" s="1394"/>
      <c r="AF97" s="1392"/>
      <c r="AG97" s="1393"/>
      <c r="AH97" s="1394"/>
      <c r="AI97" s="1392"/>
      <c r="AJ97" s="1393"/>
      <c r="AK97" s="1394"/>
      <c r="AL97" s="1392"/>
      <c r="AM97" s="1393"/>
      <c r="AN97" s="1394"/>
      <c r="AO97" s="1392"/>
      <c r="AP97" s="1393"/>
      <c r="AQ97" s="1394"/>
      <c r="AR97" s="1392"/>
      <c r="AS97" s="1393"/>
      <c r="AT97" s="1394"/>
      <c r="AU97" s="1392"/>
      <c r="AV97" s="1393"/>
      <c r="AW97" s="1394"/>
      <c r="AX97" s="1392"/>
      <c r="AY97" s="1393"/>
      <c r="AZ97" s="1394"/>
      <c r="BA97" s="1392"/>
      <c r="BB97" s="1393"/>
      <c r="BC97" s="1393"/>
      <c r="BD97" s="1410"/>
      <c r="BE97" s="1393"/>
      <c r="BF97" s="1394"/>
      <c r="BG97" s="1392"/>
      <c r="BH97" s="1393"/>
      <c r="BI97" s="1623"/>
      <c r="BJ97" s="1598"/>
      <c r="BK97" s="1599"/>
      <c r="BL97" s="1599"/>
      <c r="BM97" s="1599"/>
      <c r="BN97" s="1599"/>
      <c r="BO97" s="1599"/>
      <c r="BP97" s="1599"/>
      <c r="BQ97" s="1599"/>
      <c r="BR97" s="1600"/>
      <c r="BS97" s="166"/>
      <c r="BT97" s="166"/>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row>
    <row r="98" spans="2:116" customFormat="1" ht="13.5" customHeight="1" x14ac:dyDescent="0.15">
      <c r="B98" s="1387"/>
      <c r="C98" s="1387"/>
      <c r="D98" s="1387"/>
      <c r="E98" s="1478"/>
      <c r="F98" s="1479"/>
      <c r="G98" s="1479"/>
      <c r="H98" s="1479"/>
      <c r="I98" s="1479"/>
      <c r="J98" s="1479"/>
      <c r="K98" s="1480"/>
      <c r="L98" s="1478"/>
      <c r="M98" s="1479"/>
      <c r="N98" s="1479"/>
      <c r="O98" s="1479"/>
      <c r="P98" s="1479"/>
      <c r="Q98" s="1479"/>
      <c r="R98" s="1479"/>
      <c r="S98" s="1480"/>
      <c r="T98" s="1624"/>
      <c r="U98" s="1393"/>
      <c r="V98" s="1394"/>
      <c r="W98" s="1392"/>
      <c r="X98" s="1393"/>
      <c r="Y98" s="1394"/>
      <c r="Z98" s="1392"/>
      <c r="AA98" s="1393"/>
      <c r="AB98" s="1394"/>
      <c r="AC98" s="1392"/>
      <c r="AD98" s="1393"/>
      <c r="AE98" s="1394"/>
      <c r="AF98" s="1392"/>
      <c r="AG98" s="1393"/>
      <c r="AH98" s="1394"/>
      <c r="AI98" s="1392"/>
      <c r="AJ98" s="1393"/>
      <c r="AK98" s="1394"/>
      <c r="AL98" s="1392"/>
      <c r="AM98" s="1393"/>
      <c r="AN98" s="1394"/>
      <c r="AO98" s="1392"/>
      <c r="AP98" s="1393"/>
      <c r="AQ98" s="1394"/>
      <c r="AR98" s="1392"/>
      <c r="AS98" s="1393"/>
      <c r="AT98" s="1394"/>
      <c r="AU98" s="1392"/>
      <c r="AV98" s="1393"/>
      <c r="AW98" s="1394"/>
      <c r="AX98" s="1392"/>
      <c r="AY98" s="1393"/>
      <c r="AZ98" s="1394"/>
      <c r="BA98" s="1392"/>
      <c r="BB98" s="1393"/>
      <c r="BC98" s="1393"/>
      <c r="BD98" s="1410"/>
      <c r="BE98" s="1393"/>
      <c r="BF98" s="1394"/>
      <c r="BG98" s="1392"/>
      <c r="BH98" s="1393"/>
      <c r="BI98" s="1623"/>
      <c r="BJ98" s="1598"/>
      <c r="BK98" s="1599"/>
      <c r="BL98" s="1599"/>
      <c r="BM98" s="1599"/>
      <c r="BN98" s="1599"/>
      <c r="BO98" s="1599"/>
      <c r="BP98" s="1599"/>
      <c r="BQ98" s="1599"/>
      <c r="BR98" s="1600"/>
      <c r="BS98" s="166"/>
      <c r="BT98" s="166"/>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row>
    <row r="99" spans="2:116" customFormat="1" ht="13.5" x14ac:dyDescent="0.15">
      <c r="B99" s="1387"/>
      <c r="C99" s="1387"/>
      <c r="D99" s="1387"/>
      <c r="E99" s="1478"/>
      <c r="F99" s="1479"/>
      <c r="G99" s="1479"/>
      <c r="H99" s="1479"/>
      <c r="I99" s="1479"/>
      <c r="J99" s="1479"/>
      <c r="K99" s="1480"/>
      <c r="L99" s="1478"/>
      <c r="M99" s="1479"/>
      <c r="N99" s="1479"/>
      <c r="O99" s="1479"/>
      <c r="P99" s="1479"/>
      <c r="Q99" s="1479"/>
      <c r="R99" s="1479"/>
      <c r="S99" s="1480"/>
      <c r="T99" s="1624"/>
      <c r="U99" s="1393"/>
      <c r="V99" s="1394"/>
      <c r="W99" s="1392"/>
      <c r="X99" s="1393"/>
      <c r="Y99" s="1394"/>
      <c r="Z99" s="1392"/>
      <c r="AA99" s="1393"/>
      <c r="AB99" s="1394"/>
      <c r="AC99" s="1392"/>
      <c r="AD99" s="1393"/>
      <c r="AE99" s="1394"/>
      <c r="AF99" s="1392"/>
      <c r="AG99" s="1393"/>
      <c r="AH99" s="1394"/>
      <c r="AI99" s="1392"/>
      <c r="AJ99" s="1393"/>
      <c r="AK99" s="1394"/>
      <c r="AL99" s="1392"/>
      <c r="AM99" s="1393"/>
      <c r="AN99" s="1394"/>
      <c r="AO99" s="1392"/>
      <c r="AP99" s="1393"/>
      <c r="AQ99" s="1394"/>
      <c r="AR99" s="1392"/>
      <c r="AS99" s="1393"/>
      <c r="AT99" s="1394"/>
      <c r="AU99" s="1392"/>
      <c r="AV99" s="1393"/>
      <c r="AW99" s="1394"/>
      <c r="AX99" s="1392"/>
      <c r="AY99" s="1393"/>
      <c r="AZ99" s="1394"/>
      <c r="BA99" s="1392"/>
      <c r="BB99" s="1393"/>
      <c r="BC99" s="1393"/>
      <c r="BD99" s="1410"/>
      <c r="BE99" s="1393"/>
      <c r="BF99" s="1394"/>
      <c r="BG99" s="1392"/>
      <c r="BH99" s="1393"/>
      <c r="BI99" s="1623"/>
      <c r="BJ99" s="1598"/>
      <c r="BK99" s="1599"/>
      <c r="BL99" s="1599"/>
      <c r="BM99" s="1599"/>
      <c r="BN99" s="1599"/>
      <c r="BO99" s="1599"/>
      <c r="BP99" s="1599"/>
      <c r="BQ99" s="1599"/>
      <c r="BR99" s="1600"/>
      <c r="BS99" s="166"/>
      <c r="BT99" s="166"/>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row>
    <row r="100" spans="2:116" customFormat="1" ht="13.5" x14ac:dyDescent="0.15">
      <c r="B100" s="1387"/>
      <c r="C100" s="1387"/>
      <c r="D100" s="1387"/>
      <c r="E100" s="1478"/>
      <c r="F100" s="1479"/>
      <c r="G100" s="1479"/>
      <c r="H100" s="1479"/>
      <c r="I100" s="1479"/>
      <c r="J100" s="1479"/>
      <c r="K100" s="1480"/>
      <c r="L100" s="1478"/>
      <c r="M100" s="1479"/>
      <c r="N100" s="1479"/>
      <c r="O100" s="1479"/>
      <c r="P100" s="1479"/>
      <c r="Q100" s="1479"/>
      <c r="R100" s="1479"/>
      <c r="S100" s="1480"/>
      <c r="T100" s="1624"/>
      <c r="U100" s="1393"/>
      <c r="V100" s="1394"/>
      <c r="W100" s="1392"/>
      <c r="X100" s="1393"/>
      <c r="Y100" s="1394"/>
      <c r="Z100" s="1392"/>
      <c r="AA100" s="1393"/>
      <c r="AB100" s="1394"/>
      <c r="AC100" s="1392"/>
      <c r="AD100" s="1393"/>
      <c r="AE100" s="1394"/>
      <c r="AF100" s="1392"/>
      <c r="AG100" s="1393"/>
      <c r="AH100" s="1394"/>
      <c r="AI100" s="1392"/>
      <c r="AJ100" s="1393"/>
      <c r="AK100" s="1394"/>
      <c r="AL100" s="1392"/>
      <c r="AM100" s="1393"/>
      <c r="AN100" s="1394"/>
      <c r="AO100" s="1392"/>
      <c r="AP100" s="1393"/>
      <c r="AQ100" s="1394"/>
      <c r="AR100" s="1392"/>
      <c r="AS100" s="1393"/>
      <c r="AT100" s="1394"/>
      <c r="AU100" s="1392"/>
      <c r="AV100" s="1393"/>
      <c r="AW100" s="1394"/>
      <c r="AX100" s="1392"/>
      <c r="AY100" s="1393"/>
      <c r="AZ100" s="1394"/>
      <c r="BA100" s="1392"/>
      <c r="BB100" s="1393"/>
      <c r="BC100" s="1393"/>
      <c r="BD100" s="1410"/>
      <c r="BE100" s="1393"/>
      <c r="BF100" s="1394"/>
      <c r="BG100" s="1392"/>
      <c r="BH100" s="1393"/>
      <c r="BI100" s="1623"/>
      <c r="BJ100" s="1598"/>
      <c r="BK100" s="1599"/>
      <c r="BL100" s="1599"/>
      <c r="BM100" s="1599"/>
      <c r="BN100" s="1599"/>
      <c r="BO100" s="1599"/>
      <c r="BP100" s="1599"/>
      <c r="BQ100" s="1599"/>
      <c r="BR100" s="1600"/>
      <c r="BS100" s="166"/>
      <c r="BT100" s="166"/>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row>
    <row r="101" spans="2:116" customFormat="1" ht="13.5" x14ac:dyDescent="0.15">
      <c r="B101" s="1387"/>
      <c r="C101" s="1387"/>
      <c r="D101" s="1387"/>
      <c r="E101" s="1478"/>
      <c r="F101" s="1479"/>
      <c r="G101" s="1479"/>
      <c r="H101" s="1479"/>
      <c r="I101" s="1479"/>
      <c r="J101" s="1479"/>
      <c r="K101" s="1480"/>
      <c r="L101" s="1478"/>
      <c r="M101" s="1479"/>
      <c r="N101" s="1479"/>
      <c r="O101" s="1479"/>
      <c r="P101" s="1479"/>
      <c r="Q101" s="1479"/>
      <c r="R101" s="1479"/>
      <c r="S101" s="1480"/>
      <c r="T101" s="1624"/>
      <c r="U101" s="1393"/>
      <c r="V101" s="1394"/>
      <c r="W101" s="1392"/>
      <c r="X101" s="1393"/>
      <c r="Y101" s="1394"/>
      <c r="Z101" s="1392"/>
      <c r="AA101" s="1393"/>
      <c r="AB101" s="1394"/>
      <c r="AC101" s="1392"/>
      <c r="AD101" s="1393"/>
      <c r="AE101" s="1394"/>
      <c r="AF101" s="1392"/>
      <c r="AG101" s="1393"/>
      <c r="AH101" s="1394"/>
      <c r="AI101" s="1392"/>
      <c r="AJ101" s="1393"/>
      <c r="AK101" s="1394"/>
      <c r="AL101" s="1392"/>
      <c r="AM101" s="1393"/>
      <c r="AN101" s="1394"/>
      <c r="AO101" s="1392"/>
      <c r="AP101" s="1393"/>
      <c r="AQ101" s="1394"/>
      <c r="AR101" s="1392"/>
      <c r="AS101" s="1393"/>
      <c r="AT101" s="1394"/>
      <c r="AU101" s="1392"/>
      <c r="AV101" s="1393"/>
      <c r="AW101" s="1394"/>
      <c r="AX101" s="1392"/>
      <c r="AY101" s="1393"/>
      <c r="AZ101" s="1394"/>
      <c r="BA101" s="1392"/>
      <c r="BB101" s="1393"/>
      <c r="BC101" s="1393"/>
      <c r="BD101" s="1410"/>
      <c r="BE101" s="1393"/>
      <c r="BF101" s="1394"/>
      <c r="BG101" s="1392"/>
      <c r="BH101" s="1393"/>
      <c r="BI101" s="1623"/>
      <c r="BJ101" s="1598"/>
      <c r="BK101" s="1599"/>
      <c r="BL101" s="1599"/>
      <c r="BM101" s="1599"/>
      <c r="BN101" s="1599"/>
      <c r="BO101" s="1599"/>
      <c r="BP101" s="1599"/>
      <c r="BQ101" s="1599"/>
      <c r="BR101" s="1600"/>
      <c r="BS101" s="166"/>
      <c r="BT101" s="166"/>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row>
    <row r="102" spans="2:116" customFormat="1" ht="13.5" x14ac:dyDescent="0.15">
      <c r="B102" s="1387"/>
      <c r="C102" s="1387"/>
      <c r="D102" s="1387"/>
      <c r="E102" s="1478"/>
      <c r="F102" s="1479"/>
      <c r="G102" s="1479"/>
      <c r="H102" s="1479"/>
      <c r="I102" s="1479"/>
      <c r="J102" s="1479"/>
      <c r="K102" s="1480"/>
      <c r="L102" s="1478"/>
      <c r="M102" s="1479"/>
      <c r="N102" s="1479"/>
      <c r="O102" s="1479"/>
      <c r="P102" s="1479"/>
      <c r="Q102" s="1479"/>
      <c r="R102" s="1479"/>
      <c r="S102" s="1480"/>
      <c r="T102" s="1624"/>
      <c r="U102" s="1393"/>
      <c r="V102" s="1394"/>
      <c r="W102" s="1392"/>
      <c r="X102" s="1393"/>
      <c r="Y102" s="1394"/>
      <c r="Z102" s="1392"/>
      <c r="AA102" s="1393"/>
      <c r="AB102" s="1394"/>
      <c r="AC102" s="1392"/>
      <c r="AD102" s="1393"/>
      <c r="AE102" s="1394"/>
      <c r="AF102" s="1392"/>
      <c r="AG102" s="1393"/>
      <c r="AH102" s="1394"/>
      <c r="AI102" s="1392"/>
      <c r="AJ102" s="1393"/>
      <c r="AK102" s="1394"/>
      <c r="AL102" s="1392"/>
      <c r="AM102" s="1393"/>
      <c r="AN102" s="1394"/>
      <c r="AO102" s="1392"/>
      <c r="AP102" s="1393"/>
      <c r="AQ102" s="1394"/>
      <c r="AR102" s="1392"/>
      <c r="AS102" s="1393"/>
      <c r="AT102" s="1394"/>
      <c r="AU102" s="1392"/>
      <c r="AV102" s="1393"/>
      <c r="AW102" s="1394"/>
      <c r="AX102" s="1392"/>
      <c r="AY102" s="1393"/>
      <c r="AZ102" s="1394"/>
      <c r="BA102" s="1392"/>
      <c r="BB102" s="1393"/>
      <c r="BC102" s="1393"/>
      <c r="BD102" s="1410"/>
      <c r="BE102" s="1393"/>
      <c r="BF102" s="1394"/>
      <c r="BG102" s="1392"/>
      <c r="BH102" s="1393"/>
      <c r="BI102" s="1623"/>
      <c r="BJ102" s="1598"/>
      <c r="BK102" s="1599"/>
      <c r="BL102" s="1599"/>
      <c r="BM102" s="1599"/>
      <c r="BN102" s="1599"/>
      <c r="BO102" s="1599"/>
      <c r="BP102" s="1599"/>
      <c r="BQ102" s="1599"/>
      <c r="BR102" s="1600"/>
      <c r="BS102" s="166"/>
      <c r="BT102" s="166"/>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row>
    <row r="103" spans="2:116" customFormat="1" ht="13.5" x14ac:dyDescent="0.15">
      <c r="B103" s="1387"/>
      <c r="C103" s="1387"/>
      <c r="D103" s="1387"/>
      <c r="E103" s="1478"/>
      <c r="F103" s="1479"/>
      <c r="G103" s="1479"/>
      <c r="H103" s="1479"/>
      <c r="I103" s="1479"/>
      <c r="J103" s="1479"/>
      <c r="K103" s="1480"/>
      <c r="L103" s="1478"/>
      <c r="M103" s="1479"/>
      <c r="N103" s="1479"/>
      <c r="O103" s="1479"/>
      <c r="P103" s="1479"/>
      <c r="Q103" s="1479"/>
      <c r="R103" s="1479"/>
      <c r="S103" s="1480"/>
      <c r="T103" s="1624"/>
      <c r="U103" s="1393"/>
      <c r="V103" s="1394"/>
      <c r="W103" s="1392"/>
      <c r="X103" s="1393"/>
      <c r="Y103" s="1394"/>
      <c r="Z103" s="1392"/>
      <c r="AA103" s="1393"/>
      <c r="AB103" s="1394"/>
      <c r="AC103" s="1392"/>
      <c r="AD103" s="1393"/>
      <c r="AE103" s="1394"/>
      <c r="AF103" s="1392"/>
      <c r="AG103" s="1393"/>
      <c r="AH103" s="1394"/>
      <c r="AI103" s="1392"/>
      <c r="AJ103" s="1393"/>
      <c r="AK103" s="1394"/>
      <c r="AL103" s="1392"/>
      <c r="AM103" s="1393"/>
      <c r="AN103" s="1394"/>
      <c r="AO103" s="1392"/>
      <c r="AP103" s="1393"/>
      <c r="AQ103" s="1394"/>
      <c r="AR103" s="1392"/>
      <c r="AS103" s="1393"/>
      <c r="AT103" s="1394"/>
      <c r="AU103" s="1392"/>
      <c r="AV103" s="1393"/>
      <c r="AW103" s="1394"/>
      <c r="AX103" s="1392"/>
      <c r="AY103" s="1393"/>
      <c r="AZ103" s="1394"/>
      <c r="BA103" s="1392"/>
      <c r="BB103" s="1393"/>
      <c r="BC103" s="1393"/>
      <c r="BD103" s="1410"/>
      <c r="BE103" s="1393"/>
      <c r="BF103" s="1394"/>
      <c r="BG103" s="1392"/>
      <c r="BH103" s="1393"/>
      <c r="BI103" s="1623"/>
      <c r="BJ103" s="1598"/>
      <c r="BK103" s="1599"/>
      <c r="BL103" s="1599"/>
      <c r="BM103" s="1599"/>
      <c r="BN103" s="1599"/>
      <c r="BO103" s="1599"/>
      <c r="BP103" s="1599"/>
      <c r="BQ103" s="1599"/>
      <c r="BR103" s="1600"/>
      <c r="BS103" s="166"/>
      <c r="BT103" s="166"/>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row>
    <row r="104" spans="2:116" customFormat="1" ht="13.5" x14ac:dyDescent="0.15">
      <c r="B104" s="1611" t="s">
        <v>1796</v>
      </c>
      <c r="C104" s="1612"/>
      <c r="D104" s="1612"/>
      <c r="E104" s="1612"/>
      <c r="F104" s="1612"/>
      <c r="G104" s="1612"/>
      <c r="H104" s="1612"/>
      <c r="I104" s="1612"/>
      <c r="J104" s="1612"/>
      <c r="K104" s="1612"/>
      <c r="L104" s="1612"/>
      <c r="M104" s="1612"/>
      <c r="N104" s="1612"/>
      <c r="O104" s="1612"/>
      <c r="P104" s="1612"/>
      <c r="Q104" s="1612"/>
      <c r="R104" s="1612"/>
      <c r="S104" s="1613"/>
      <c r="T104" s="1381" t="str">
        <f>IF(SUM(T90:V103)=0,"",SUM(T90:V103))</f>
        <v/>
      </c>
      <c r="U104" s="1382"/>
      <c r="V104" s="1383"/>
      <c r="W104" s="1381" t="str">
        <f>IF(SUM(W90:Y103)=0,"",SUM(W90:Y103))</f>
        <v/>
      </c>
      <c r="X104" s="1382"/>
      <c r="Y104" s="1383"/>
      <c r="Z104" s="1381" t="str">
        <f>IF(SUM(Z90:AB103)=0,"",SUM(Z90:AB103))</f>
        <v/>
      </c>
      <c r="AA104" s="1382"/>
      <c r="AB104" s="1383"/>
      <c r="AC104" s="1381" t="str">
        <f>IF(SUM(AC90:AE103)=0,"",SUM(AC90:AE103))</f>
        <v/>
      </c>
      <c r="AD104" s="1382"/>
      <c r="AE104" s="1383"/>
      <c r="AF104" s="1381" t="str">
        <f>IF(SUM(AF90:AH103)=0,"",SUM(AF90:AH103))</f>
        <v/>
      </c>
      <c r="AG104" s="1382"/>
      <c r="AH104" s="1383"/>
      <c r="AI104" s="1381" t="str">
        <f>IF(SUM(AI90:AK103)=0,"",SUM(AI90:AK103))</f>
        <v/>
      </c>
      <c r="AJ104" s="1382"/>
      <c r="AK104" s="1383"/>
      <c r="AL104" s="1381" t="str">
        <f>IF(SUM(AL90:AN103)=0,"",SUM(AL90:AN103))</f>
        <v/>
      </c>
      <c r="AM104" s="1382"/>
      <c r="AN104" s="1383"/>
      <c r="AO104" s="1381" t="str">
        <f>IF(SUM(AO90:AQ103)=0,"",SUM(AO90:AQ103))</f>
        <v/>
      </c>
      <c r="AP104" s="1382"/>
      <c r="AQ104" s="1383"/>
      <c r="AR104" s="1381" t="str">
        <f>IF(SUM(AR90:AT103)=0,"",SUM(AR90:AT103))</f>
        <v/>
      </c>
      <c r="AS104" s="1382"/>
      <c r="AT104" s="1383"/>
      <c r="AU104" s="1381" t="str">
        <f>IF(SUM(AU90:AW103)=0,"",SUM(AU90:AW103))</f>
        <v/>
      </c>
      <c r="AV104" s="1382"/>
      <c r="AW104" s="1383"/>
      <c r="AX104" s="1381" t="str">
        <f>IF(SUM(AX90:AZ103)=0,"",SUM(AX90:AZ103))</f>
        <v/>
      </c>
      <c r="AY104" s="1382"/>
      <c r="AZ104" s="1383"/>
      <c r="BA104" s="1381" t="str">
        <f>IF(SUM(BA90:BC103)=0,"",SUM(BA90:BC103))</f>
        <v/>
      </c>
      <c r="BB104" s="1382"/>
      <c r="BC104" s="1382"/>
      <c r="BD104" s="1622" t="str">
        <f>IF(SUM(BD90:BF103)=0,"",SUM(BD90:BF103))</f>
        <v/>
      </c>
      <c r="BE104" s="1382"/>
      <c r="BF104" s="1383"/>
      <c r="BG104" s="1381" t="str">
        <f>IF(SUM(BG90:BI103)=0,"",SUM(BG90:BI103))</f>
        <v/>
      </c>
      <c r="BH104" s="1382"/>
      <c r="BI104" s="1601"/>
      <c r="BJ104" s="1598"/>
      <c r="BK104" s="1599"/>
      <c r="BL104" s="1599"/>
      <c r="BM104" s="1599"/>
      <c r="BN104" s="1599"/>
      <c r="BO104" s="1599"/>
      <c r="BP104" s="1599"/>
      <c r="BQ104" s="1599"/>
      <c r="BR104" s="1600"/>
      <c r="BS104" s="166"/>
      <c r="BT104" s="166"/>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row>
    <row r="105" spans="2:116" customFormat="1" ht="29.25" customHeight="1" thickBot="1" x14ac:dyDescent="0.2">
      <c r="B105" s="1460" t="s">
        <v>1797</v>
      </c>
      <c r="C105" s="1461"/>
      <c r="D105" s="1461"/>
      <c r="E105" s="1461"/>
      <c r="F105" s="1461"/>
      <c r="G105" s="1461"/>
      <c r="H105" s="1461"/>
      <c r="I105" s="691"/>
      <c r="J105" s="1462" t="s">
        <v>1798</v>
      </c>
      <c r="K105" s="1463"/>
      <c r="L105" s="1463"/>
      <c r="M105" s="1463"/>
      <c r="N105" s="1463"/>
      <c r="O105" s="1464"/>
      <c r="P105" s="1465"/>
      <c r="Q105" s="1466"/>
      <c r="R105" s="1467" t="s">
        <v>1799</v>
      </c>
      <c r="S105" s="1468"/>
      <c r="T105" s="1401" t="str">
        <f>IF(ISERROR(T104/$P105),"",T104/$P105)</f>
        <v/>
      </c>
      <c r="U105" s="1402"/>
      <c r="V105" s="1402"/>
      <c r="W105" s="1401" t="str">
        <f>IF(ISERROR(W104/$P105),"",W104/$P105)</f>
        <v/>
      </c>
      <c r="X105" s="1402"/>
      <c r="Y105" s="1402"/>
      <c r="Z105" s="1401" t="str">
        <f>IF(ISERROR(Z104/$P105),"",Z104/$P105)</f>
        <v/>
      </c>
      <c r="AA105" s="1402"/>
      <c r="AB105" s="1402"/>
      <c r="AC105" s="1401" t="str">
        <f>IF(ISERROR(AC104/$P105),"",AC104/$P105)</f>
        <v/>
      </c>
      <c r="AD105" s="1402"/>
      <c r="AE105" s="1402"/>
      <c r="AF105" s="1401" t="str">
        <f>IF(ISERROR(AF104/$P105),"",AF104/$P105)</f>
        <v/>
      </c>
      <c r="AG105" s="1402"/>
      <c r="AH105" s="1402"/>
      <c r="AI105" s="1401" t="str">
        <f>IF(ISERROR(AI104/$P105),"",AI104/$P105)</f>
        <v/>
      </c>
      <c r="AJ105" s="1402"/>
      <c r="AK105" s="1402"/>
      <c r="AL105" s="1401" t="str">
        <f>IF(ISERROR(AL104/$P105),"",AL104/$P105)</f>
        <v/>
      </c>
      <c r="AM105" s="1402"/>
      <c r="AN105" s="1402"/>
      <c r="AO105" s="1401" t="str">
        <f>IF(ISERROR(AO104/$P105),"",AO104/$P105)</f>
        <v/>
      </c>
      <c r="AP105" s="1402"/>
      <c r="AQ105" s="1402"/>
      <c r="AR105" s="1401" t="str">
        <f>IF(ISERROR(AR104/$P105),"",AR104/$P105)</f>
        <v/>
      </c>
      <c r="AS105" s="1402"/>
      <c r="AT105" s="1402"/>
      <c r="AU105" s="1401" t="str">
        <f>IF(ISERROR(AU104/$P105),"",AU104/$P105)</f>
        <v/>
      </c>
      <c r="AV105" s="1402"/>
      <c r="AW105" s="1402"/>
      <c r="AX105" s="1401" t="str">
        <f>IF(ISERROR(AX104/$P105),"",AX104/$P105)</f>
        <v/>
      </c>
      <c r="AY105" s="1402"/>
      <c r="AZ105" s="1402"/>
      <c r="BA105" s="1401" t="str">
        <f>IF(ISERROR(BA104/$P105),"",BA104/$P105)</f>
        <v/>
      </c>
      <c r="BB105" s="1402"/>
      <c r="BC105" s="1617"/>
      <c r="BD105" s="1618" t="str">
        <f>IF(ISERROR(BD104/$P105),"",BD104/$P105)</f>
        <v/>
      </c>
      <c r="BE105" s="1619"/>
      <c r="BF105" s="1619"/>
      <c r="BG105" s="1620" t="str">
        <f>IF(ISERROR(BG104/$P105),"",BG104/$P105)</f>
        <v/>
      </c>
      <c r="BH105" s="1619"/>
      <c r="BI105" s="1621"/>
      <c r="BJ105" s="1614"/>
      <c r="BK105" s="1615"/>
      <c r="BL105" s="1615"/>
      <c r="BM105" s="1615"/>
      <c r="BN105" s="1615"/>
      <c r="BO105" s="1615"/>
      <c r="BP105" s="1615"/>
      <c r="BQ105" s="1615"/>
      <c r="BR105" s="1616"/>
      <c r="BS105" s="166"/>
      <c r="BT105" s="166"/>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row>
    <row r="106" spans="2:116" customFormat="1" ht="15" thickTop="1" thickBot="1" x14ac:dyDescent="0.2">
      <c r="B106" s="1585" t="s">
        <v>1800</v>
      </c>
      <c r="C106" s="1585"/>
      <c r="D106" s="1585"/>
      <c r="E106" s="1585"/>
      <c r="F106" s="1585"/>
      <c r="G106" s="1585"/>
      <c r="H106" s="1585"/>
      <c r="I106" s="1585"/>
      <c r="J106" s="1585"/>
      <c r="K106" s="1585"/>
      <c r="L106" s="1585"/>
      <c r="M106" s="1585"/>
      <c r="N106" s="1585"/>
      <c r="O106" s="1585"/>
      <c r="P106" s="1585"/>
      <c r="Q106" s="1585"/>
      <c r="R106" s="1585"/>
      <c r="S106" s="1585"/>
      <c r="T106" s="1398" t="str">
        <f>IF(SUM(T88,T105)=0,"",(SUM(T88,T105)))</f>
        <v/>
      </c>
      <c r="U106" s="1399"/>
      <c r="V106" s="1400"/>
      <c r="W106" s="1398" t="str">
        <f>IF(SUM(W88,W105)=0,"",(SUM(W88,W105)))</f>
        <v/>
      </c>
      <c r="X106" s="1399"/>
      <c r="Y106" s="1400"/>
      <c r="Z106" s="1398" t="str">
        <f>IF(SUM(Z88,Z105)=0,"",(SUM(Z88,Z105)))</f>
        <v/>
      </c>
      <c r="AA106" s="1399"/>
      <c r="AB106" s="1400"/>
      <c r="AC106" s="1398" t="str">
        <f>IF(SUM(AC88,AC105)=0,"",(SUM(AC88,AC105)))</f>
        <v/>
      </c>
      <c r="AD106" s="1399"/>
      <c r="AE106" s="1400"/>
      <c r="AF106" s="1398" t="str">
        <f>IF(SUM(AF88,AF105)=0,"",(SUM(AF88,AF105)))</f>
        <v/>
      </c>
      <c r="AG106" s="1399"/>
      <c r="AH106" s="1400"/>
      <c r="AI106" s="1398" t="str">
        <f>IF(SUM(AI88,AI105)=0,"",(SUM(AI88,AI105)))</f>
        <v/>
      </c>
      <c r="AJ106" s="1399"/>
      <c r="AK106" s="1400"/>
      <c r="AL106" s="1398" t="str">
        <f>IF(SUM(AL88,AL105)=0,"",(SUM(AL88,AL105)))</f>
        <v/>
      </c>
      <c r="AM106" s="1399"/>
      <c r="AN106" s="1400"/>
      <c r="AO106" s="1398" t="str">
        <f>IF(SUM(AO88,AO105)=0,"",(SUM(AO88,AO105)))</f>
        <v/>
      </c>
      <c r="AP106" s="1399"/>
      <c r="AQ106" s="1400"/>
      <c r="AR106" s="1398" t="str">
        <f>IF(SUM(AR88,AR105)=0,"",(SUM(AR88,AR105)))</f>
        <v/>
      </c>
      <c r="AS106" s="1399"/>
      <c r="AT106" s="1400"/>
      <c r="AU106" s="1398" t="str">
        <f>IF(SUM(AU88,AU105)=0,"",(SUM(AU88,AU105)))</f>
        <v/>
      </c>
      <c r="AV106" s="1399"/>
      <c r="AW106" s="1400"/>
      <c r="AX106" s="1398" t="str">
        <f>IF(SUM(AX88,AX105)=0,"",(SUM(AX88,AX105)))</f>
        <v/>
      </c>
      <c r="AY106" s="1399"/>
      <c r="AZ106" s="1400"/>
      <c r="BA106" s="1627" t="str">
        <f>IF(SUM(BA88,BA105)=0,"",(SUM(BA88,BA105)))</f>
        <v/>
      </c>
      <c r="BB106" s="1399"/>
      <c r="BC106" s="1628"/>
      <c r="BD106" s="1398" t="str">
        <f>IF(SUM(BD88,BD105)=0,"",(SUM(BD88,BD105)))</f>
        <v/>
      </c>
      <c r="BE106" s="1399"/>
      <c r="BF106" s="1400"/>
      <c r="BG106" s="1398" t="str">
        <f>IF(SUM(BG88,BG105)=0,"",(SUM(BG88,BG105)))</f>
        <v/>
      </c>
      <c r="BH106" s="1399"/>
      <c r="BI106" s="1400"/>
      <c r="BJ106" s="1588"/>
      <c r="BK106" s="1589"/>
      <c r="BL106" s="1589"/>
      <c r="BM106" s="1589"/>
      <c r="BN106" s="1589"/>
      <c r="BO106" s="1589"/>
      <c r="BP106" s="1589"/>
      <c r="BQ106" s="1589"/>
      <c r="BR106" s="1590"/>
      <c r="BS106" s="166"/>
      <c r="BT106" s="166"/>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row>
    <row r="107" spans="2:116" customFormat="1" ht="14.25" thickBot="1" x14ac:dyDescent="0.2">
      <c r="B107" s="1591" t="s">
        <v>1801</v>
      </c>
      <c r="C107" s="1592"/>
      <c r="D107" s="1592"/>
      <c r="E107" s="1592"/>
      <c r="F107" s="1592"/>
      <c r="G107" s="1592"/>
      <c r="H107" s="1592"/>
      <c r="I107" s="1592"/>
      <c r="J107" s="1592"/>
      <c r="K107" s="1592"/>
      <c r="L107" s="1592"/>
      <c r="M107" s="1592"/>
      <c r="N107" s="1592"/>
      <c r="O107" s="1592"/>
      <c r="P107" s="1592"/>
      <c r="Q107" s="1592"/>
      <c r="R107" s="1592"/>
      <c r="S107" s="1592"/>
      <c r="T107" s="1395" t="str">
        <f>IF(OR(T106="",T106&lt;T55),"×","○")</f>
        <v>×</v>
      </c>
      <c r="U107" s="1396"/>
      <c r="V107" s="1397"/>
      <c r="W107" s="1395" t="str">
        <f>IF(OR(W106="",W106&lt;W55),"×","○")</f>
        <v>×</v>
      </c>
      <c r="X107" s="1396"/>
      <c r="Y107" s="1397"/>
      <c r="Z107" s="1395" t="str">
        <f>IF(OR(Z106="",Z106&lt;Z55),"×","○")</f>
        <v>×</v>
      </c>
      <c r="AA107" s="1396"/>
      <c r="AB107" s="1397"/>
      <c r="AC107" s="1395" t="str">
        <f>IF(OR(AC106="",AC106&lt;AC55),"×","○")</f>
        <v>×</v>
      </c>
      <c r="AD107" s="1396"/>
      <c r="AE107" s="1397"/>
      <c r="AF107" s="1395" t="str">
        <f>IF(OR(AF106="",AF106&lt;AF55),"×","○")</f>
        <v>×</v>
      </c>
      <c r="AG107" s="1396"/>
      <c r="AH107" s="1397"/>
      <c r="AI107" s="1395" t="str">
        <f>IF(OR(AI106="",AI106&lt;AI55),"×","○")</f>
        <v>×</v>
      </c>
      <c r="AJ107" s="1396"/>
      <c r="AK107" s="1397"/>
      <c r="AL107" s="1395" t="str">
        <f>IF(OR(AL106="",AL106&lt;AL55),"×","○")</f>
        <v>×</v>
      </c>
      <c r="AM107" s="1396"/>
      <c r="AN107" s="1397"/>
      <c r="AO107" s="1395" t="str">
        <f>IF(OR(AO106="",AO106&lt;AO55),"×","○")</f>
        <v>×</v>
      </c>
      <c r="AP107" s="1396"/>
      <c r="AQ107" s="1397"/>
      <c r="AR107" s="1395" t="str">
        <f>IF(OR(AR106="",AR106&lt;AR55),"×","○")</f>
        <v>×</v>
      </c>
      <c r="AS107" s="1396"/>
      <c r="AT107" s="1397"/>
      <c r="AU107" s="1395" t="str">
        <f>IF(OR(AU106="",AU106&lt;AU55),"×","○")</f>
        <v>×</v>
      </c>
      <c r="AV107" s="1396"/>
      <c r="AW107" s="1397"/>
      <c r="AX107" s="1395" t="str">
        <f>IF(OR(AX106="",AX106&lt;AX55),"×","○")</f>
        <v>×</v>
      </c>
      <c r="AY107" s="1396"/>
      <c r="AZ107" s="1397"/>
      <c r="BA107" s="1596" t="str">
        <f>IF(OR(BA106="",BA106&lt;BA55),"×","○")</f>
        <v>×</v>
      </c>
      <c r="BB107" s="1396"/>
      <c r="BC107" s="1597"/>
      <c r="BD107" s="1395" t="str">
        <f>IF(OR(BD106="",BD106&lt;BD55),"×","○")</f>
        <v>×</v>
      </c>
      <c r="BE107" s="1396"/>
      <c r="BF107" s="1397"/>
      <c r="BG107" s="1395" t="str">
        <f>IF(OR(BG106="",BG106&lt;BG55),"×","○")</f>
        <v>×</v>
      </c>
      <c r="BH107" s="1396"/>
      <c r="BI107" s="1397"/>
      <c r="BJ107" s="1593" t="s">
        <v>1802</v>
      </c>
      <c r="BK107" s="1594"/>
      <c r="BL107" s="1594"/>
      <c r="BM107" s="1594"/>
      <c r="BN107" s="1594"/>
      <c r="BO107" s="1594"/>
      <c r="BP107" s="1594"/>
      <c r="BQ107" s="1594"/>
      <c r="BR107" s="1595"/>
      <c r="BS107" s="166"/>
      <c r="BT107" s="166"/>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row>
    <row r="108" spans="2:116" customFormat="1" ht="13.5" x14ac:dyDescent="0.15">
      <c r="B108" s="1625" t="s">
        <v>1803</v>
      </c>
      <c r="C108" s="1626"/>
      <c r="D108" s="1626"/>
      <c r="E108" s="1626"/>
      <c r="F108" s="1626"/>
      <c r="G108" s="1626"/>
      <c r="H108" s="1626"/>
      <c r="I108" s="1626"/>
      <c r="J108" s="1626"/>
      <c r="K108" s="1626"/>
      <c r="L108" s="1626"/>
      <c r="M108" s="1626"/>
      <c r="N108" s="1626"/>
      <c r="O108" s="1626"/>
      <c r="P108" s="1626"/>
      <c r="Q108" s="1626"/>
      <c r="R108" s="1626"/>
      <c r="S108" s="1626"/>
      <c r="T108" s="741"/>
      <c r="U108" s="742"/>
      <c r="V108" s="742"/>
      <c r="W108" s="741"/>
      <c r="X108" s="742"/>
      <c r="Y108" s="742"/>
      <c r="Z108" s="741"/>
      <c r="AA108" s="742"/>
      <c r="AB108" s="742"/>
      <c r="AC108" s="741"/>
      <c r="AD108" s="742"/>
      <c r="AE108" s="742"/>
      <c r="AF108" s="741"/>
      <c r="AG108" s="742"/>
      <c r="AH108" s="742"/>
      <c r="AI108" s="741"/>
      <c r="AJ108" s="742"/>
      <c r="AK108" s="742"/>
      <c r="AL108" s="741"/>
      <c r="AM108" s="742"/>
      <c r="AN108" s="742"/>
      <c r="AO108" s="741"/>
      <c r="AP108" s="742"/>
      <c r="AQ108" s="742"/>
      <c r="AR108" s="741"/>
      <c r="AS108" s="742"/>
      <c r="AT108" s="742"/>
      <c r="AU108" s="741"/>
      <c r="AV108" s="742"/>
      <c r="AW108" s="742"/>
      <c r="AX108" s="741"/>
      <c r="AY108" s="742"/>
      <c r="AZ108" s="742"/>
      <c r="BA108" s="741"/>
      <c r="BB108" s="742"/>
      <c r="BC108" s="742"/>
      <c r="BD108" s="741"/>
      <c r="BE108" s="742"/>
      <c r="BF108" s="742"/>
      <c r="BG108" s="741"/>
      <c r="BH108" s="742"/>
      <c r="BI108" s="742"/>
      <c r="BJ108" s="743"/>
      <c r="BK108" s="743"/>
      <c r="BL108" s="743"/>
      <c r="BM108" s="743"/>
      <c r="BN108" s="743"/>
      <c r="BO108" s="743"/>
      <c r="BP108" s="743"/>
      <c r="BQ108" s="743"/>
      <c r="BR108" s="744"/>
      <c r="BS108" s="166"/>
      <c r="BT108" s="166"/>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212"/>
      <c r="DL108" s="212"/>
    </row>
    <row r="109" spans="2:116" customFormat="1" ht="13.5" x14ac:dyDescent="0.15">
      <c r="B109" s="734" t="s">
        <v>1791</v>
      </c>
      <c r="C109" s="735"/>
      <c r="D109" s="735"/>
      <c r="E109" s="735"/>
      <c r="F109" s="735"/>
      <c r="G109" s="735"/>
      <c r="H109" s="735"/>
      <c r="I109" s="735"/>
      <c r="J109" s="735"/>
      <c r="K109" s="735"/>
      <c r="L109" s="735"/>
      <c r="M109" s="735"/>
      <c r="N109" s="735"/>
      <c r="O109" s="735"/>
      <c r="P109" s="735"/>
      <c r="Q109" s="735"/>
      <c r="R109" s="735"/>
      <c r="S109" s="735"/>
      <c r="T109" s="736" t="s">
        <v>1792</v>
      </c>
      <c r="U109" s="737"/>
      <c r="V109" s="737"/>
      <c r="W109" s="738"/>
      <c r="X109" s="737"/>
      <c r="Y109" s="737"/>
      <c r="Z109" s="738"/>
      <c r="AA109" s="737"/>
      <c r="AB109" s="737"/>
      <c r="AC109" s="738"/>
      <c r="AD109" s="737"/>
      <c r="AE109" s="737"/>
      <c r="AF109" s="738"/>
      <c r="AG109" s="737"/>
      <c r="AH109" s="737"/>
      <c r="AI109" s="738"/>
      <c r="AJ109" s="737"/>
      <c r="AK109" s="737"/>
      <c r="AL109" s="738"/>
      <c r="AM109" s="737"/>
      <c r="AN109" s="737"/>
      <c r="AO109" s="738"/>
      <c r="AP109" s="737"/>
      <c r="AQ109" s="737"/>
      <c r="AR109" s="738"/>
      <c r="AS109" s="737"/>
      <c r="AT109" s="737"/>
      <c r="AU109" s="738"/>
      <c r="AV109" s="737"/>
      <c r="AW109" s="737"/>
      <c r="AX109" s="738"/>
      <c r="AY109" s="737"/>
      <c r="AZ109" s="737"/>
      <c r="BA109" s="738"/>
      <c r="BB109" s="737"/>
      <c r="BC109" s="737"/>
      <c r="BD109" s="738"/>
      <c r="BE109" s="737"/>
      <c r="BF109" s="737"/>
      <c r="BG109" s="738"/>
      <c r="BH109" s="737"/>
      <c r="BI109" s="737"/>
      <c r="BJ109" s="739"/>
      <c r="BK109" s="739"/>
      <c r="BL109" s="739"/>
      <c r="BM109" s="739"/>
      <c r="BN109" s="739"/>
      <c r="BO109" s="739"/>
      <c r="BP109" s="739"/>
      <c r="BQ109" s="739"/>
      <c r="BR109" s="740"/>
      <c r="BS109" s="166"/>
      <c r="BT109" s="166"/>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212"/>
      <c r="DL109" s="212"/>
    </row>
    <row r="110" spans="2:116" customFormat="1" ht="13.5" x14ac:dyDescent="0.15">
      <c r="B110" s="1387"/>
      <c r="C110" s="1387"/>
      <c r="D110" s="1387"/>
      <c r="E110" s="1478"/>
      <c r="F110" s="1479"/>
      <c r="G110" s="1479"/>
      <c r="H110" s="1479"/>
      <c r="I110" s="1479"/>
      <c r="J110" s="1479"/>
      <c r="K110" s="1480"/>
      <c r="L110" s="1478"/>
      <c r="M110" s="1479"/>
      <c r="N110" s="1479"/>
      <c r="O110" s="1479"/>
      <c r="P110" s="1479"/>
      <c r="Q110" s="1479"/>
      <c r="R110" s="1479"/>
      <c r="S110" s="1480"/>
      <c r="T110" s="1624"/>
      <c r="U110" s="1393"/>
      <c r="V110" s="1394"/>
      <c r="W110" s="1392"/>
      <c r="X110" s="1393"/>
      <c r="Y110" s="1394"/>
      <c r="Z110" s="1392"/>
      <c r="AA110" s="1393"/>
      <c r="AB110" s="1394"/>
      <c r="AC110" s="1392"/>
      <c r="AD110" s="1393"/>
      <c r="AE110" s="1394"/>
      <c r="AF110" s="1392"/>
      <c r="AG110" s="1393"/>
      <c r="AH110" s="1394"/>
      <c r="AI110" s="1392"/>
      <c r="AJ110" s="1393"/>
      <c r="AK110" s="1394"/>
      <c r="AL110" s="1392"/>
      <c r="AM110" s="1393"/>
      <c r="AN110" s="1394"/>
      <c r="AO110" s="1392"/>
      <c r="AP110" s="1393"/>
      <c r="AQ110" s="1394"/>
      <c r="AR110" s="1392"/>
      <c r="AS110" s="1393"/>
      <c r="AT110" s="1394"/>
      <c r="AU110" s="1392"/>
      <c r="AV110" s="1393"/>
      <c r="AW110" s="1394"/>
      <c r="AX110" s="1392"/>
      <c r="AY110" s="1393"/>
      <c r="AZ110" s="1394"/>
      <c r="BA110" s="1392"/>
      <c r="BB110" s="1393"/>
      <c r="BC110" s="1393"/>
      <c r="BD110" s="1410"/>
      <c r="BE110" s="1393"/>
      <c r="BF110" s="1394"/>
      <c r="BG110" s="1392"/>
      <c r="BH110" s="1393"/>
      <c r="BI110" s="1623"/>
      <c r="BJ110" s="1598"/>
      <c r="BK110" s="1599"/>
      <c r="BL110" s="1599"/>
      <c r="BM110" s="1599"/>
      <c r="BN110" s="1599"/>
      <c r="BO110" s="1599"/>
      <c r="BP110" s="1599"/>
      <c r="BQ110" s="1599"/>
      <c r="BR110" s="1600"/>
      <c r="BS110" s="166"/>
      <c r="BT110" s="166"/>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row>
    <row r="111" spans="2:116" customFormat="1" ht="13.5" x14ac:dyDescent="0.15">
      <c r="B111" s="1387"/>
      <c r="C111" s="1387"/>
      <c r="D111" s="1387"/>
      <c r="E111" s="1478"/>
      <c r="F111" s="1479"/>
      <c r="G111" s="1479"/>
      <c r="H111" s="1479"/>
      <c r="I111" s="1479"/>
      <c r="J111" s="1479"/>
      <c r="K111" s="1480"/>
      <c r="L111" s="1478"/>
      <c r="M111" s="1479"/>
      <c r="N111" s="1479"/>
      <c r="O111" s="1479"/>
      <c r="P111" s="1479"/>
      <c r="Q111" s="1479"/>
      <c r="R111" s="1479"/>
      <c r="S111" s="1480"/>
      <c r="T111" s="1624"/>
      <c r="U111" s="1393"/>
      <c r="V111" s="1394"/>
      <c r="W111" s="1392"/>
      <c r="X111" s="1393"/>
      <c r="Y111" s="1394"/>
      <c r="Z111" s="1392"/>
      <c r="AA111" s="1393"/>
      <c r="AB111" s="1394"/>
      <c r="AC111" s="1392"/>
      <c r="AD111" s="1393"/>
      <c r="AE111" s="1394"/>
      <c r="AF111" s="1392"/>
      <c r="AG111" s="1393"/>
      <c r="AH111" s="1394"/>
      <c r="AI111" s="1392"/>
      <c r="AJ111" s="1393"/>
      <c r="AK111" s="1394"/>
      <c r="AL111" s="1392"/>
      <c r="AM111" s="1393"/>
      <c r="AN111" s="1394"/>
      <c r="AO111" s="1392"/>
      <c r="AP111" s="1393"/>
      <c r="AQ111" s="1394"/>
      <c r="AR111" s="1392"/>
      <c r="AS111" s="1393"/>
      <c r="AT111" s="1394"/>
      <c r="AU111" s="1392"/>
      <c r="AV111" s="1393"/>
      <c r="AW111" s="1394"/>
      <c r="AX111" s="1392"/>
      <c r="AY111" s="1393"/>
      <c r="AZ111" s="1394"/>
      <c r="BA111" s="1392"/>
      <c r="BB111" s="1393"/>
      <c r="BC111" s="1393"/>
      <c r="BD111" s="1410"/>
      <c r="BE111" s="1393"/>
      <c r="BF111" s="1394"/>
      <c r="BG111" s="1392"/>
      <c r="BH111" s="1393"/>
      <c r="BI111" s="1623"/>
      <c r="BJ111" s="1598"/>
      <c r="BK111" s="1599"/>
      <c r="BL111" s="1599"/>
      <c r="BM111" s="1599"/>
      <c r="BN111" s="1599"/>
      <c r="BO111" s="1599"/>
      <c r="BP111" s="1599"/>
      <c r="BQ111" s="1599"/>
      <c r="BR111" s="1600"/>
      <c r="BS111" s="166"/>
      <c r="BT111" s="166"/>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212"/>
      <c r="DL111" s="212"/>
    </row>
    <row r="112" spans="2:116" customFormat="1" ht="13.5" x14ac:dyDescent="0.15">
      <c r="B112" s="1411" t="s">
        <v>1793</v>
      </c>
      <c r="C112" s="1412"/>
      <c r="D112" s="1412"/>
      <c r="E112" s="1412"/>
      <c r="F112" s="1412"/>
      <c r="G112" s="1412"/>
      <c r="H112" s="1412"/>
      <c r="I112" s="1412"/>
      <c r="J112" s="1412"/>
      <c r="K112" s="1412"/>
      <c r="L112" s="1412"/>
      <c r="M112" s="1412"/>
      <c r="N112" s="1412"/>
      <c r="O112" s="1412"/>
      <c r="P112" s="1412"/>
      <c r="Q112" s="1412"/>
      <c r="R112" s="1412"/>
      <c r="S112" s="1413"/>
      <c r="T112" s="1381" t="str">
        <f>IF(SUM(T110:V111)=0,"",SUM(T110:V111))</f>
        <v/>
      </c>
      <c r="U112" s="1382"/>
      <c r="V112" s="1383"/>
      <c r="W112" s="1381" t="str">
        <f>IF(SUM(W110:Y111)=0,"",SUM(W110:Y111))</f>
        <v/>
      </c>
      <c r="X112" s="1382"/>
      <c r="Y112" s="1383"/>
      <c r="Z112" s="1381" t="str">
        <f>IF(SUM(Z110:AB111)=0,"",SUM(Z110:AB111))</f>
        <v/>
      </c>
      <c r="AA112" s="1382"/>
      <c r="AB112" s="1383"/>
      <c r="AC112" s="1381" t="str">
        <f>IF(SUM(AC110:AE111)=0,"",SUM(AC110:AE111))</f>
        <v/>
      </c>
      <c r="AD112" s="1382"/>
      <c r="AE112" s="1383"/>
      <c r="AF112" s="1381" t="str">
        <f>IF(SUM(AF110:AH111)=0,"",SUM(AF110:AH111))</f>
        <v/>
      </c>
      <c r="AG112" s="1382"/>
      <c r="AH112" s="1383"/>
      <c r="AI112" s="1381" t="str">
        <f>IF(SUM(AI110:AK111)=0,"",SUM(AI110:AK111))</f>
        <v/>
      </c>
      <c r="AJ112" s="1382"/>
      <c r="AK112" s="1383"/>
      <c r="AL112" s="1381" t="str">
        <f>IF(SUM(AL110:AN111)=0,"",SUM(AL110:AN111))</f>
        <v/>
      </c>
      <c r="AM112" s="1382"/>
      <c r="AN112" s="1383"/>
      <c r="AO112" s="1381" t="str">
        <f>IF(SUM(AO110:AQ111)=0,"",SUM(AO110:AQ111))</f>
        <v/>
      </c>
      <c r="AP112" s="1382"/>
      <c r="AQ112" s="1383"/>
      <c r="AR112" s="1381" t="str">
        <f>IF(SUM(AR110:AT111)=0,"",SUM(AR110:AT111))</f>
        <v/>
      </c>
      <c r="AS112" s="1382"/>
      <c r="AT112" s="1383"/>
      <c r="AU112" s="1381" t="str">
        <f>IF(SUM(AU110:AW111)=0,"",SUM(AU110:AW111))</f>
        <v/>
      </c>
      <c r="AV112" s="1382"/>
      <c r="AW112" s="1383"/>
      <c r="AX112" s="1381" t="str">
        <f>IF(SUM(AX110:AZ111)=0,"",SUM(AX110:AZ111))</f>
        <v/>
      </c>
      <c r="AY112" s="1382"/>
      <c r="AZ112" s="1383"/>
      <c r="BA112" s="1381" t="str">
        <f>IF(SUM(BA110:BC111)=0,"",SUM(BA110:BC111))</f>
        <v/>
      </c>
      <c r="BB112" s="1382"/>
      <c r="BC112" s="1382"/>
      <c r="BD112" s="1622" t="str">
        <f>IF(SUM(BD110:BF111)=0,"",SUM(BD110:BF111))</f>
        <v/>
      </c>
      <c r="BE112" s="1382"/>
      <c r="BF112" s="1383"/>
      <c r="BG112" s="1381" t="str">
        <f>IF(SUM(BG110:BI111)=0,"",SUM(BG110:BI111))</f>
        <v/>
      </c>
      <c r="BH112" s="1382"/>
      <c r="BI112" s="1601"/>
      <c r="BJ112" s="1598"/>
      <c r="BK112" s="1599"/>
      <c r="BL112" s="1599"/>
      <c r="BM112" s="1599"/>
      <c r="BN112" s="1599"/>
      <c r="BO112" s="1599"/>
      <c r="BP112" s="1599"/>
      <c r="BQ112" s="1599"/>
      <c r="BR112" s="1600"/>
      <c r="BS112" s="166"/>
      <c r="BT112" s="166"/>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212"/>
      <c r="DL112" s="212"/>
    </row>
    <row r="113" spans="2:116" customFormat="1" ht="13.5" x14ac:dyDescent="0.15">
      <c r="B113" s="734" t="s">
        <v>1794</v>
      </c>
      <c r="C113" s="735"/>
      <c r="D113" s="735"/>
      <c r="E113" s="735"/>
      <c r="F113" s="735"/>
      <c r="G113" s="735"/>
      <c r="H113" s="735"/>
      <c r="I113" s="735"/>
      <c r="J113" s="735"/>
      <c r="K113" s="735"/>
      <c r="L113" s="735"/>
      <c r="M113" s="735"/>
      <c r="N113" s="735"/>
      <c r="O113" s="735"/>
      <c r="P113" s="735"/>
      <c r="Q113" s="735"/>
      <c r="R113" s="735"/>
      <c r="S113" s="735"/>
      <c r="T113" s="736" t="s">
        <v>1795</v>
      </c>
      <c r="U113" s="737"/>
      <c r="V113" s="737"/>
      <c r="W113" s="738"/>
      <c r="X113" s="737"/>
      <c r="Y113" s="737"/>
      <c r="Z113" s="738"/>
      <c r="AA113" s="737"/>
      <c r="AB113" s="737"/>
      <c r="AC113" s="738"/>
      <c r="AD113" s="737"/>
      <c r="AE113" s="737"/>
      <c r="AF113" s="738"/>
      <c r="AG113" s="737"/>
      <c r="AH113" s="737"/>
      <c r="AI113" s="738"/>
      <c r="AJ113" s="737"/>
      <c r="AK113" s="737"/>
      <c r="AL113" s="738"/>
      <c r="AM113" s="737"/>
      <c r="AN113" s="737"/>
      <c r="AO113" s="738"/>
      <c r="AP113" s="737"/>
      <c r="AQ113" s="737"/>
      <c r="AR113" s="738"/>
      <c r="AS113" s="737"/>
      <c r="AT113" s="737"/>
      <c r="AU113" s="738"/>
      <c r="AV113" s="737"/>
      <c r="AW113" s="737"/>
      <c r="AX113" s="738"/>
      <c r="AY113" s="737"/>
      <c r="AZ113" s="737"/>
      <c r="BA113" s="738"/>
      <c r="BB113" s="737"/>
      <c r="BC113" s="737"/>
      <c r="BD113" s="738"/>
      <c r="BE113" s="737"/>
      <c r="BF113" s="737"/>
      <c r="BG113" s="738"/>
      <c r="BH113" s="737"/>
      <c r="BI113" s="737"/>
      <c r="BJ113" s="739"/>
      <c r="BK113" s="739"/>
      <c r="BL113" s="739"/>
      <c r="BM113" s="739"/>
      <c r="BN113" s="739"/>
      <c r="BO113" s="739"/>
      <c r="BP113" s="739"/>
      <c r="BQ113" s="739"/>
      <c r="BR113" s="740"/>
      <c r="BS113" s="166"/>
      <c r="BT113" s="166"/>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c r="DA113" s="212"/>
      <c r="DB113" s="212"/>
      <c r="DC113" s="212"/>
      <c r="DD113" s="212"/>
      <c r="DE113" s="212"/>
      <c r="DF113" s="212"/>
      <c r="DG113" s="212"/>
      <c r="DH113" s="212"/>
      <c r="DI113" s="212"/>
      <c r="DJ113" s="212"/>
      <c r="DK113" s="212"/>
      <c r="DL113" s="212"/>
    </row>
    <row r="114" spans="2:116" customFormat="1" ht="13.5" customHeight="1" x14ac:dyDescent="0.15">
      <c r="B114" s="1387"/>
      <c r="C114" s="1387"/>
      <c r="D114" s="1387"/>
      <c r="E114" s="1478"/>
      <c r="F114" s="1479"/>
      <c r="G114" s="1479"/>
      <c r="H114" s="1479"/>
      <c r="I114" s="1479"/>
      <c r="J114" s="1479"/>
      <c r="K114" s="1480"/>
      <c r="L114" s="1478"/>
      <c r="M114" s="1479"/>
      <c r="N114" s="1479"/>
      <c r="O114" s="1479"/>
      <c r="P114" s="1479"/>
      <c r="Q114" s="1479"/>
      <c r="R114" s="1479"/>
      <c r="S114" s="1480"/>
      <c r="T114" s="1624"/>
      <c r="U114" s="1393"/>
      <c r="V114" s="1394"/>
      <c r="W114" s="1392"/>
      <c r="X114" s="1393"/>
      <c r="Y114" s="1394"/>
      <c r="Z114" s="1392"/>
      <c r="AA114" s="1393"/>
      <c r="AB114" s="1394"/>
      <c r="AC114" s="1392"/>
      <c r="AD114" s="1393"/>
      <c r="AE114" s="1394"/>
      <c r="AF114" s="1392"/>
      <c r="AG114" s="1393"/>
      <c r="AH114" s="1394"/>
      <c r="AI114" s="1392"/>
      <c r="AJ114" s="1393"/>
      <c r="AK114" s="1394"/>
      <c r="AL114" s="1392"/>
      <c r="AM114" s="1393"/>
      <c r="AN114" s="1394"/>
      <c r="AO114" s="1392"/>
      <c r="AP114" s="1393"/>
      <c r="AQ114" s="1394"/>
      <c r="AR114" s="1392"/>
      <c r="AS114" s="1393"/>
      <c r="AT114" s="1394"/>
      <c r="AU114" s="1392"/>
      <c r="AV114" s="1393"/>
      <c r="AW114" s="1394"/>
      <c r="AX114" s="1392"/>
      <c r="AY114" s="1393"/>
      <c r="AZ114" s="1394"/>
      <c r="BA114" s="1392"/>
      <c r="BB114" s="1393"/>
      <c r="BC114" s="1393"/>
      <c r="BD114" s="1410"/>
      <c r="BE114" s="1393"/>
      <c r="BF114" s="1394"/>
      <c r="BG114" s="1392"/>
      <c r="BH114" s="1393"/>
      <c r="BI114" s="1623"/>
      <c r="BJ114" s="1598"/>
      <c r="BK114" s="1599"/>
      <c r="BL114" s="1599"/>
      <c r="BM114" s="1599"/>
      <c r="BN114" s="1599"/>
      <c r="BO114" s="1599"/>
      <c r="BP114" s="1599"/>
      <c r="BQ114" s="1599"/>
      <c r="BR114" s="1600"/>
      <c r="BS114" s="166"/>
      <c r="BT114" s="166"/>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c r="CZ114" s="212"/>
      <c r="DA114" s="212"/>
      <c r="DB114" s="212"/>
      <c r="DC114" s="212"/>
      <c r="DD114" s="212"/>
      <c r="DE114" s="212"/>
      <c r="DF114" s="212"/>
      <c r="DG114" s="212"/>
      <c r="DH114" s="212"/>
      <c r="DI114" s="212"/>
      <c r="DJ114" s="212"/>
      <c r="DK114" s="212"/>
      <c r="DL114" s="212"/>
    </row>
    <row r="115" spans="2:116" customFormat="1" ht="13.5" x14ac:dyDescent="0.15">
      <c r="B115" s="1387"/>
      <c r="C115" s="1387"/>
      <c r="D115" s="1387"/>
      <c r="E115" s="1478"/>
      <c r="F115" s="1479"/>
      <c r="G115" s="1479"/>
      <c r="H115" s="1479"/>
      <c r="I115" s="1479"/>
      <c r="J115" s="1479"/>
      <c r="K115" s="1480"/>
      <c r="L115" s="1478"/>
      <c r="M115" s="1479"/>
      <c r="N115" s="1479"/>
      <c r="O115" s="1479"/>
      <c r="P115" s="1479"/>
      <c r="Q115" s="1479"/>
      <c r="R115" s="1479"/>
      <c r="S115" s="1480"/>
      <c r="T115" s="1624"/>
      <c r="U115" s="1393"/>
      <c r="V115" s="1394"/>
      <c r="W115" s="1392"/>
      <c r="X115" s="1393"/>
      <c r="Y115" s="1394"/>
      <c r="Z115" s="1392"/>
      <c r="AA115" s="1393"/>
      <c r="AB115" s="1394"/>
      <c r="AC115" s="1392"/>
      <c r="AD115" s="1393"/>
      <c r="AE115" s="1394"/>
      <c r="AF115" s="1392"/>
      <c r="AG115" s="1393"/>
      <c r="AH115" s="1394"/>
      <c r="AI115" s="1392"/>
      <c r="AJ115" s="1393"/>
      <c r="AK115" s="1394"/>
      <c r="AL115" s="1392"/>
      <c r="AM115" s="1393"/>
      <c r="AN115" s="1394"/>
      <c r="AO115" s="1392"/>
      <c r="AP115" s="1393"/>
      <c r="AQ115" s="1394"/>
      <c r="AR115" s="1392"/>
      <c r="AS115" s="1393"/>
      <c r="AT115" s="1394"/>
      <c r="AU115" s="1392"/>
      <c r="AV115" s="1393"/>
      <c r="AW115" s="1394"/>
      <c r="AX115" s="1392"/>
      <c r="AY115" s="1393"/>
      <c r="AZ115" s="1394"/>
      <c r="BA115" s="1392"/>
      <c r="BB115" s="1393"/>
      <c r="BC115" s="1393"/>
      <c r="BD115" s="1410"/>
      <c r="BE115" s="1393"/>
      <c r="BF115" s="1394"/>
      <c r="BG115" s="1392"/>
      <c r="BH115" s="1393"/>
      <c r="BI115" s="1623"/>
      <c r="BJ115" s="1598"/>
      <c r="BK115" s="1599"/>
      <c r="BL115" s="1599"/>
      <c r="BM115" s="1599"/>
      <c r="BN115" s="1599"/>
      <c r="BO115" s="1599"/>
      <c r="BP115" s="1599"/>
      <c r="BQ115" s="1599"/>
      <c r="BR115" s="1600"/>
      <c r="BS115" s="166"/>
      <c r="BT115" s="166"/>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c r="CZ115" s="212"/>
      <c r="DA115" s="212"/>
      <c r="DB115" s="212"/>
      <c r="DC115" s="212"/>
      <c r="DD115" s="212"/>
      <c r="DE115" s="212"/>
      <c r="DF115" s="212"/>
      <c r="DG115" s="212"/>
      <c r="DH115" s="212"/>
      <c r="DI115" s="212"/>
      <c r="DJ115" s="212"/>
      <c r="DK115" s="212"/>
      <c r="DL115" s="212"/>
    </row>
    <row r="116" spans="2:116" customFormat="1" ht="13.5" x14ac:dyDescent="0.15">
      <c r="B116" s="1611" t="s">
        <v>1796</v>
      </c>
      <c r="C116" s="1612"/>
      <c r="D116" s="1612"/>
      <c r="E116" s="1612"/>
      <c r="F116" s="1612"/>
      <c r="G116" s="1612"/>
      <c r="H116" s="1612"/>
      <c r="I116" s="1612"/>
      <c r="J116" s="1612"/>
      <c r="K116" s="1612"/>
      <c r="L116" s="1612"/>
      <c r="M116" s="1612"/>
      <c r="N116" s="1612"/>
      <c r="O116" s="1612"/>
      <c r="P116" s="1612"/>
      <c r="Q116" s="1612"/>
      <c r="R116" s="1612"/>
      <c r="S116" s="1613"/>
      <c r="T116" s="1381" t="str">
        <f>IF(SUM(T114:V115)=0,"",SUM(T114:V115))</f>
        <v/>
      </c>
      <c r="U116" s="1382"/>
      <c r="V116" s="1383"/>
      <c r="W116" s="1381" t="str">
        <f>IF(SUM(W114:Y115)=0,"",SUM(W114:Y115))</f>
        <v/>
      </c>
      <c r="X116" s="1382"/>
      <c r="Y116" s="1383"/>
      <c r="Z116" s="1381" t="str">
        <f>IF(SUM(Z114:AB115)=0,"",SUM(Z114:AB115))</f>
        <v/>
      </c>
      <c r="AA116" s="1382"/>
      <c r="AB116" s="1383"/>
      <c r="AC116" s="1381" t="str">
        <f>IF(SUM(AC114:AE115)=0,"",SUM(AC114:AE115))</f>
        <v/>
      </c>
      <c r="AD116" s="1382"/>
      <c r="AE116" s="1383"/>
      <c r="AF116" s="1381" t="str">
        <f>IF(SUM(AF114:AH115)=0,"",SUM(AF114:AH115))</f>
        <v/>
      </c>
      <c r="AG116" s="1382"/>
      <c r="AH116" s="1383"/>
      <c r="AI116" s="1381" t="str">
        <f>IF(SUM(AI114:AK115)=0,"",SUM(AI114:AK115))</f>
        <v/>
      </c>
      <c r="AJ116" s="1381"/>
      <c r="AK116" s="1381"/>
      <c r="AL116" s="794" t="str">
        <f>IF(SUM(AL114:AN115)=0,"",SUM(AL114:AN115))</f>
        <v/>
      </c>
      <c r="AM116" s="795"/>
      <c r="AN116" s="796"/>
      <c r="AO116" s="1381" t="str">
        <f>IF(SUM(AO114:AQ115)=0,"",SUM(AO114:AQ115))</f>
        <v/>
      </c>
      <c r="AP116" s="1382"/>
      <c r="AQ116" s="1383"/>
      <c r="AR116" s="1381" t="str">
        <f>IF(SUM(AR114:AT115)=0,"",SUM(AR114:AT115))</f>
        <v/>
      </c>
      <c r="AS116" s="1382"/>
      <c r="AT116" s="1383"/>
      <c r="AU116" s="1381" t="str">
        <f>IF(SUM(AU114:AW115)=0,"",SUM(AU114:AW115))</f>
        <v/>
      </c>
      <c r="AV116" s="1382"/>
      <c r="AW116" s="1383"/>
      <c r="AX116" s="1381" t="str">
        <f>IF(SUM(AX114:AZ115)=0,"",SUM(AX114:AZ115))</f>
        <v/>
      </c>
      <c r="AY116" s="1382"/>
      <c r="AZ116" s="1383"/>
      <c r="BA116" s="1381" t="str">
        <f>IF(SUM(BA114:BC115)=0,"",SUM(BA114:BC115))</f>
        <v/>
      </c>
      <c r="BB116" s="1382"/>
      <c r="BC116" s="1382"/>
      <c r="BD116" s="1622" t="str">
        <f>IF(SUM(BD114:BF115)=0,"",SUM(BD114:BF115))</f>
        <v/>
      </c>
      <c r="BE116" s="1382"/>
      <c r="BF116" s="1383"/>
      <c r="BG116" s="1381" t="str">
        <f>IF(SUM(BG114:BI115)=0,"",SUM(BG114:BI115))</f>
        <v/>
      </c>
      <c r="BH116" s="1382"/>
      <c r="BI116" s="1601"/>
      <c r="BJ116" s="1598"/>
      <c r="BK116" s="1599"/>
      <c r="BL116" s="1599"/>
      <c r="BM116" s="1599"/>
      <c r="BN116" s="1599"/>
      <c r="BO116" s="1599"/>
      <c r="BP116" s="1599"/>
      <c r="BQ116" s="1599"/>
      <c r="BR116" s="1600"/>
      <c r="BS116" s="166"/>
      <c r="BT116" s="166"/>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row>
    <row r="117" spans="2:116" customFormat="1" ht="29.25" customHeight="1" thickBot="1" x14ac:dyDescent="0.2">
      <c r="B117" s="1460" t="s">
        <v>1804</v>
      </c>
      <c r="C117" s="1602"/>
      <c r="D117" s="1602"/>
      <c r="E117" s="1602"/>
      <c r="F117" s="1602"/>
      <c r="G117" s="1602"/>
      <c r="H117" s="1602"/>
      <c r="I117" s="1603"/>
      <c r="J117" s="1604" t="s">
        <v>1798</v>
      </c>
      <c r="K117" s="1605"/>
      <c r="L117" s="1605"/>
      <c r="M117" s="1605"/>
      <c r="N117" s="1605"/>
      <c r="O117" s="1606"/>
      <c r="P117" s="1607" t="str">
        <f>IF(P105="","",P105)</f>
        <v/>
      </c>
      <c r="Q117" s="1608"/>
      <c r="R117" s="1609" t="s">
        <v>1799</v>
      </c>
      <c r="S117" s="1610"/>
      <c r="T117" s="1401" t="str">
        <f>IF(ISERROR(T116/$P117),"",T116/$P117)</f>
        <v/>
      </c>
      <c r="U117" s="1402"/>
      <c r="V117" s="1402"/>
      <c r="W117" s="1401" t="str">
        <f>IF(ISERROR(W116/$P117),"",W116/$P117)</f>
        <v/>
      </c>
      <c r="X117" s="1402"/>
      <c r="Y117" s="1402"/>
      <c r="Z117" s="1401" t="str">
        <f>IF(ISERROR(Z116/$P117),"",Z116/$P117)</f>
        <v/>
      </c>
      <c r="AA117" s="1402"/>
      <c r="AB117" s="1402"/>
      <c r="AC117" s="1401" t="str">
        <f>IF(ISERROR(AC116/$P117),"",AC116/$P117)</f>
        <v/>
      </c>
      <c r="AD117" s="1402"/>
      <c r="AE117" s="1402"/>
      <c r="AF117" s="1401" t="str">
        <f>IF(ISERROR(AF116/$P117),"",AF116/$P117)</f>
        <v/>
      </c>
      <c r="AG117" s="1402"/>
      <c r="AH117" s="1402"/>
      <c r="AI117" s="1401" t="str">
        <f>IF(ISERROR(AI116/$P117),"",AI116/$P117)</f>
        <v/>
      </c>
      <c r="AJ117" s="1402"/>
      <c r="AK117" s="1402"/>
      <c r="AL117" s="1401" t="str">
        <f>IF(ISERROR(AL116/$P117),"",AL116/$P117)</f>
        <v/>
      </c>
      <c r="AM117" s="1402"/>
      <c r="AN117" s="1402"/>
      <c r="AO117" s="1401" t="str">
        <f>IF(ISERROR(AO116/$P117),"",AO116/$P117)</f>
        <v/>
      </c>
      <c r="AP117" s="1402"/>
      <c r="AQ117" s="1402"/>
      <c r="AR117" s="1401" t="str">
        <f>IF(ISERROR(AR116/$P117),"",AR116/$P117)</f>
        <v/>
      </c>
      <c r="AS117" s="1402"/>
      <c r="AT117" s="1402"/>
      <c r="AU117" s="1401" t="str">
        <f>IF(ISERROR(AU116/$P117),"",AU116/$P117)</f>
        <v/>
      </c>
      <c r="AV117" s="1402"/>
      <c r="AW117" s="1402"/>
      <c r="AX117" s="1401" t="str">
        <f>IF(ISERROR(AX116/$P117),"",AX116/$P117)</f>
        <v/>
      </c>
      <c r="AY117" s="1402"/>
      <c r="AZ117" s="1402"/>
      <c r="BA117" s="1401" t="str">
        <f>IF(ISERROR(BA116/$P117),"",BA116/$P117)</f>
        <v/>
      </c>
      <c r="BB117" s="1402"/>
      <c r="BC117" s="1617"/>
      <c r="BD117" s="1618" t="str">
        <f>IF(ISERROR(BD116/$P117),"",BD116/$P117)</f>
        <v/>
      </c>
      <c r="BE117" s="1619"/>
      <c r="BF117" s="1619"/>
      <c r="BG117" s="1620" t="str">
        <f>IF(ISERROR(BG116/$P117),"",BG116/$P117)</f>
        <v/>
      </c>
      <c r="BH117" s="1619"/>
      <c r="BI117" s="1621"/>
      <c r="BJ117" s="1614"/>
      <c r="BK117" s="1615"/>
      <c r="BL117" s="1615"/>
      <c r="BM117" s="1615"/>
      <c r="BN117" s="1615"/>
      <c r="BO117" s="1615"/>
      <c r="BP117" s="1615"/>
      <c r="BQ117" s="1615"/>
      <c r="BR117" s="1616"/>
      <c r="BS117" s="166"/>
      <c r="BT117" s="166"/>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c r="CZ117" s="212"/>
      <c r="DA117" s="212"/>
      <c r="DB117" s="212"/>
      <c r="DC117" s="212"/>
      <c r="DD117" s="212"/>
      <c r="DE117" s="212"/>
      <c r="DF117" s="212"/>
      <c r="DG117" s="212"/>
      <c r="DH117" s="212"/>
      <c r="DI117" s="212"/>
      <c r="DJ117" s="212"/>
      <c r="DK117" s="212"/>
      <c r="DL117" s="212"/>
    </row>
    <row r="118" spans="2:116" customFormat="1" ht="15" thickTop="1" thickBot="1" x14ac:dyDescent="0.2">
      <c r="B118" s="1585" t="s">
        <v>1805</v>
      </c>
      <c r="C118" s="1585"/>
      <c r="D118" s="1585"/>
      <c r="E118" s="1585"/>
      <c r="F118" s="1585"/>
      <c r="G118" s="1585"/>
      <c r="H118" s="1585"/>
      <c r="I118" s="1585"/>
      <c r="J118" s="1585"/>
      <c r="K118" s="1585"/>
      <c r="L118" s="1585"/>
      <c r="M118" s="1585"/>
      <c r="N118" s="1585"/>
      <c r="O118" s="1585"/>
      <c r="P118" s="1585"/>
      <c r="Q118" s="1585"/>
      <c r="R118" s="1585"/>
      <c r="S118" s="1585"/>
      <c r="T118" s="1540" t="str">
        <f>IF(SUM(T106,T112,T117)=0,"",SUM(T106,T112,T117))</f>
        <v/>
      </c>
      <c r="U118" s="1538"/>
      <c r="V118" s="1541"/>
      <c r="W118" s="1540" t="str">
        <f>IF(SUM(W106,W112,W117)=0,"",SUM(W106,W112,W117))</f>
        <v/>
      </c>
      <c r="X118" s="1538"/>
      <c r="Y118" s="1541"/>
      <c r="Z118" s="1540" t="str">
        <f>IF(SUM(Z106,Z112,Z117)=0,"",SUM(Z106,Z112,Z117))</f>
        <v/>
      </c>
      <c r="AA118" s="1538"/>
      <c r="AB118" s="1541"/>
      <c r="AC118" s="1540" t="str">
        <f>IF(SUM(AC106,AC112,AC117)=0,"",SUM(AC106,AC112,AC117))</f>
        <v/>
      </c>
      <c r="AD118" s="1538"/>
      <c r="AE118" s="1541"/>
      <c r="AF118" s="1540" t="str">
        <f>IF(SUM(AF106,AF112,AF117)=0,"",SUM(AF106,AF112,AF117))</f>
        <v/>
      </c>
      <c r="AG118" s="1538"/>
      <c r="AH118" s="1541"/>
      <c r="AI118" s="1540" t="str">
        <f>IF(SUM(AI106,AI112,AI117)=0,"",SUM(AI106,AI112,AI117))</f>
        <v/>
      </c>
      <c r="AJ118" s="1538"/>
      <c r="AK118" s="1541"/>
      <c r="AL118" s="1540" t="str">
        <f>IF(SUM(AL106,AL112,AL117)=0,"",SUM(AL106,AL112,AL117))</f>
        <v/>
      </c>
      <c r="AM118" s="1538"/>
      <c r="AN118" s="1541"/>
      <c r="AO118" s="1540" t="str">
        <f>IF(SUM(AO106,AO112,AO117)=0,"",SUM(AO106,AO112,AO117))</f>
        <v/>
      </c>
      <c r="AP118" s="1538"/>
      <c r="AQ118" s="1541"/>
      <c r="AR118" s="1540" t="str">
        <f>IF(SUM(AR106,AR112,AR117)=0,"",SUM(AR106,AR112,AR117))</f>
        <v/>
      </c>
      <c r="AS118" s="1538"/>
      <c r="AT118" s="1541"/>
      <c r="AU118" s="1540" t="str">
        <f>IF(SUM(AU106,AU112,AU117)=0,"",SUM(AU106,AU112,AU117))</f>
        <v/>
      </c>
      <c r="AV118" s="1538"/>
      <c r="AW118" s="1541"/>
      <c r="AX118" s="1540" t="str">
        <f>IF(SUM(AX106,AX112,AX117)=0,"",SUM(AX106,AX112,AX117))</f>
        <v/>
      </c>
      <c r="AY118" s="1538"/>
      <c r="AZ118" s="1541"/>
      <c r="BA118" s="1537" t="str">
        <f>IF(SUM(BA106,BA112,BA117)=0,"",SUM(BA106,BA112,BA117))</f>
        <v/>
      </c>
      <c r="BB118" s="1538"/>
      <c r="BC118" s="1539"/>
      <c r="BD118" s="1540" t="str">
        <f>IF(SUM(BD106,BD112,BD117)=0,"",SUM(BD106,BD112,BD117))</f>
        <v/>
      </c>
      <c r="BE118" s="1538"/>
      <c r="BF118" s="1541"/>
      <c r="BG118" s="1540" t="str">
        <f>IF(SUM(BG106,BG112,BG117)=0,"",SUM(BG106,BG112,BG117))</f>
        <v/>
      </c>
      <c r="BH118" s="1538"/>
      <c r="BI118" s="1541"/>
      <c r="BJ118" s="1588"/>
      <c r="BK118" s="1589"/>
      <c r="BL118" s="1589"/>
      <c r="BM118" s="1589"/>
      <c r="BN118" s="1589"/>
      <c r="BO118" s="1589"/>
      <c r="BP118" s="1589"/>
      <c r="BQ118" s="1589"/>
      <c r="BR118" s="1590"/>
      <c r="BS118" s="166"/>
      <c r="BT118" s="166"/>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c r="DA118" s="212"/>
      <c r="DB118" s="212"/>
      <c r="DC118" s="212"/>
      <c r="DD118" s="212"/>
      <c r="DE118" s="212"/>
      <c r="DF118" s="212"/>
      <c r="DG118" s="212"/>
      <c r="DH118" s="212"/>
      <c r="DI118" s="212"/>
      <c r="DJ118" s="212"/>
      <c r="DK118" s="212"/>
      <c r="DL118" s="212"/>
    </row>
    <row r="119" spans="2:116" customFormat="1" ht="14.25" thickBot="1" x14ac:dyDescent="0.2">
      <c r="B119" s="1591" t="s">
        <v>1806</v>
      </c>
      <c r="C119" s="1592"/>
      <c r="D119" s="1592"/>
      <c r="E119" s="1592"/>
      <c r="F119" s="1592"/>
      <c r="G119" s="1592"/>
      <c r="H119" s="1592"/>
      <c r="I119" s="1592"/>
      <c r="J119" s="1592"/>
      <c r="K119" s="1592"/>
      <c r="L119" s="1592"/>
      <c r="M119" s="1592"/>
      <c r="N119" s="1592"/>
      <c r="O119" s="1592"/>
      <c r="P119" s="1592"/>
      <c r="Q119" s="1592"/>
      <c r="R119" s="1592"/>
      <c r="S119" s="1592"/>
      <c r="T119" s="1395" t="str">
        <f>IF(OR(T106="",T106&lt;T63),"×","○")</f>
        <v>×</v>
      </c>
      <c r="U119" s="1396"/>
      <c r="V119" s="1397"/>
      <c r="W119" s="1395" t="str">
        <f>IF(OR(W106="",W106&lt;W63),"×","○")</f>
        <v>×</v>
      </c>
      <c r="X119" s="1396"/>
      <c r="Y119" s="1397"/>
      <c r="Z119" s="1395" t="str">
        <f>IF(OR(Z106="",Z106&lt;Z63),"×","○")</f>
        <v>×</v>
      </c>
      <c r="AA119" s="1396"/>
      <c r="AB119" s="1397"/>
      <c r="AC119" s="1395" t="str">
        <f>IF(OR(AC106="",AC106&lt;AC63),"×","○")</f>
        <v>×</v>
      </c>
      <c r="AD119" s="1396"/>
      <c r="AE119" s="1397"/>
      <c r="AF119" s="1395" t="str">
        <f>IF(OR(AF106="",AF106&lt;AF63),"×","○")</f>
        <v>×</v>
      </c>
      <c r="AG119" s="1396"/>
      <c r="AH119" s="1397"/>
      <c r="AI119" s="1395" t="str">
        <f>IF(OR(AI106="",AI106&lt;AI63),"×","○")</f>
        <v>×</v>
      </c>
      <c r="AJ119" s="1396"/>
      <c r="AK119" s="1397"/>
      <c r="AL119" s="1395" t="str">
        <f>IF(OR(AL106="",AL106&lt;AL63),"×","○")</f>
        <v>×</v>
      </c>
      <c r="AM119" s="1396"/>
      <c r="AN119" s="1397"/>
      <c r="AO119" s="1395" t="str">
        <f>IF(OR(AO106="",AO106&lt;AO63),"×","○")</f>
        <v>×</v>
      </c>
      <c r="AP119" s="1396"/>
      <c r="AQ119" s="1397"/>
      <c r="AR119" s="1395" t="str">
        <f>IF(OR(AR106="",AR106&lt;AR63),"×","○")</f>
        <v>×</v>
      </c>
      <c r="AS119" s="1396"/>
      <c r="AT119" s="1397"/>
      <c r="AU119" s="1395" t="str">
        <f>IF(OR(AU106="",AU106&lt;AU63),"×","○")</f>
        <v>×</v>
      </c>
      <c r="AV119" s="1396"/>
      <c r="AW119" s="1397"/>
      <c r="AX119" s="1395" t="str">
        <f>IF(OR(AX106="",AX106&lt;AX63),"×","○")</f>
        <v>×</v>
      </c>
      <c r="AY119" s="1396"/>
      <c r="AZ119" s="1397"/>
      <c r="BA119" s="1596" t="str">
        <f t="shared" ref="BA119:BG119" si="0">IF(OR(BA106="",BA106&lt;BA63),"×","○")</f>
        <v>×</v>
      </c>
      <c r="BB119" s="1396"/>
      <c r="BC119" s="1597"/>
      <c r="BD119" s="1395" t="str">
        <f t="shared" si="0"/>
        <v>×</v>
      </c>
      <c r="BE119" s="1396"/>
      <c r="BF119" s="1397"/>
      <c r="BG119" s="1395" t="str">
        <f t="shared" si="0"/>
        <v>×</v>
      </c>
      <c r="BH119" s="1396"/>
      <c r="BI119" s="1397"/>
      <c r="BJ119" s="1593" t="s">
        <v>1807</v>
      </c>
      <c r="BK119" s="1594"/>
      <c r="BL119" s="1594"/>
      <c r="BM119" s="1594"/>
      <c r="BN119" s="1594"/>
      <c r="BO119" s="1594"/>
      <c r="BP119" s="1594"/>
      <c r="BQ119" s="1594"/>
      <c r="BR119" s="1595"/>
      <c r="BS119" s="166"/>
      <c r="BT119" s="166"/>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c r="DA119" s="212"/>
      <c r="DB119" s="212"/>
      <c r="DC119" s="212"/>
      <c r="DD119" s="212"/>
      <c r="DE119" s="212"/>
      <c r="DF119" s="212"/>
      <c r="DG119" s="212"/>
      <c r="DH119" s="212"/>
      <c r="DI119" s="212"/>
      <c r="DJ119" s="212"/>
      <c r="DK119" s="212"/>
      <c r="DL119" s="212"/>
    </row>
    <row r="120" spans="2:116" customFormat="1" ht="13.5" x14ac:dyDescent="0.15">
      <c r="B120" s="167" t="s">
        <v>1897</v>
      </c>
      <c r="C120" s="167"/>
      <c r="D120" s="167"/>
      <c r="E120" s="167"/>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66"/>
      <c r="BT120" s="166"/>
      <c r="BU120" s="166"/>
      <c r="BV120" s="166"/>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166"/>
      <c r="DL120" s="166"/>
    </row>
    <row r="121" spans="2:116" customFormat="1" ht="13.5" x14ac:dyDescent="0.15">
      <c r="B121" s="167" t="s">
        <v>1154</v>
      </c>
      <c r="C121" s="167"/>
      <c r="D121" s="167"/>
      <c r="E121" s="167"/>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166"/>
      <c r="DL121" s="166"/>
    </row>
    <row r="122" spans="2:116" customFormat="1" ht="13.5" x14ac:dyDescent="0.15">
      <c r="B122" s="167" t="s">
        <v>1124</v>
      </c>
      <c r="C122" s="167"/>
      <c r="D122" s="167"/>
      <c r="E122" s="167"/>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row>
    <row r="123" spans="2:116" customFormat="1" ht="13.5" x14ac:dyDescent="0.15">
      <c r="B123" s="167" t="s">
        <v>1125</v>
      </c>
      <c r="C123" s="167"/>
      <c r="D123" s="167"/>
      <c r="E123" s="167"/>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row>
    <row r="124" spans="2:116" s="187" customFormat="1" ht="13.5" x14ac:dyDescent="0.15">
      <c r="B124" s="192" t="s">
        <v>1126</v>
      </c>
      <c r="C124" s="188"/>
      <c r="D124" s="188"/>
      <c r="E124" s="188"/>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89"/>
      <c r="BQ124" s="189"/>
      <c r="BR124" s="189"/>
      <c r="BS124" s="189"/>
      <c r="BT124" s="189"/>
      <c r="BU124" s="189"/>
      <c r="BV124" s="189"/>
      <c r="BW124" s="189"/>
      <c r="BX124" s="189"/>
      <c r="BY124" s="189"/>
      <c r="BZ124" s="189"/>
      <c r="CA124" s="189"/>
      <c r="CB124" s="189"/>
      <c r="CC124" s="189"/>
      <c r="CD124" s="189"/>
      <c r="CE124" s="189"/>
      <c r="CF124" s="189"/>
      <c r="CG124" s="189"/>
      <c r="CH124" s="189"/>
      <c r="CI124" s="189"/>
      <c r="CJ124" s="189"/>
      <c r="CK124" s="189"/>
      <c r="CL124" s="189"/>
      <c r="CM124" s="189"/>
      <c r="CN124" s="189"/>
      <c r="CO124" s="189"/>
      <c r="CP124" s="189"/>
      <c r="CQ124" s="189"/>
      <c r="CR124" s="189"/>
      <c r="CS124" s="189"/>
      <c r="CT124" s="189"/>
      <c r="CU124" s="189"/>
      <c r="CV124" s="189"/>
      <c r="CW124" s="189"/>
      <c r="CX124" s="189"/>
      <c r="CY124" s="189"/>
      <c r="CZ124" s="189"/>
      <c r="DA124" s="189"/>
      <c r="DB124" s="189"/>
      <c r="DC124" s="189"/>
      <c r="DD124" s="189"/>
      <c r="DE124" s="189"/>
      <c r="DF124" s="189"/>
      <c r="DG124" s="189"/>
      <c r="DH124" s="189"/>
      <c r="DI124" s="189"/>
      <c r="DJ124" s="189"/>
      <c r="DK124" s="189"/>
      <c r="DL124" s="189"/>
    </row>
    <row r="125" spans="2:116" customFormat="1" ht="13.5" x14ac:dyDescent="0.15">
      <c r="B125" s="167" t="s">
        <v>1127</v>
      </c>
      <c r="C125" s="167"/>
      <c r="D125" s="167"/>
      <c r="E125" s="167"/>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c r="CI125" s="166"/>
      <c r="CJ125" s="166"/>
      <c r="CK125" s="166"/>
      <c r="CL125" s="166"/>
      <c r="CM125" s="166"/>
      <c r="CN125" s="166"/>
      <c r="CO125" s="166"/>
      <c r="CP125" s="166"/>
      <c r="CQ125" s="166"/>
      <c r="CR125" s="166"/>
      <c r="CS125" s="166"/>
      <c r="CT125" s="166"/>
      <c r="CU125" s="166"/>
      <c r="CV125" s="166"/>
      <c r="CW125" s="166"/>
      <c r="CX125" s="166"/>
      <c r="CY125" s="166"/>
      <c r="CZ125" s="166"/>
      <c r="DA125" s="166"/>
      <c r="DB125" s="166"/>
      <c r="DC125" s="166"/>
      <c r="DD125" s="166"/>
      <c r="DE125" s="166"/>
      <c r="DF125" s="166"/>
      <c r="DG125" s="166"/>
      <c r="DH125" s="166"/>
      <c r="DI125" s="166"/>
      <c r="DJ125" s="166"/>
      <c r="DK125" s="166"/>
      <c r="DL125" s="166"/>
    </row>
    <row r="126" spans="2:116" customFormat="1" ht="13.5" x14ac:dyDescent="0.15">
      <c r="B126" s="167" t="s">
        <v>1128</v>
      </c>
      <c r="C126" s="167"/>
      <c r="D126" s="167"/>
      <c r="E126" s="167"/>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row>
    <row r="127" spans="2:116" customFormat="1" ht="13.5" x14ac:dyDescent="0.15">
      <c r="B127" s="167" t="s">
        <v>1041</v>
      </c>
      <c r="C127" s="167"/>
      <c r="D127" s="167"/>
      <c r="E127" s="167"/>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c r="CH127" s="166"/>
      <c r="CI127" s="166"/>
      <c r="CJ127" s="166"/>
      <c r="CK127" s="166"/>
      <c r="CL127" s="166"/>
      <c r="CM127" s="166"/>
      <c r="CN127" s="166"/>
      <c r="CO127" s="166"/>
      <c r="CP127" s="166"/>
      <c r="CQ127" s="166"/>
      <c r="CR127" s="166"/>
      <c r="CS127" s="166"/>
      <c r="CT127" s="166"/>
      <c r="CU127" s="166"/>
      <c r="CV127" s="166"/>
      <c r="CW127" s="166"/>
      <c r="CX127" s="166"/>
      <c r="CY127" s="166"/>
      <c r="CZ127" s="166"/>
      <c r="DA127" s="166"/>
      <c r="DB127" s="166"/>
      <c r="DC127" s="166"/>
      <c r="DD127" s="166"/>
      <c r="DE127" s="166"/>
      <c r="DF127" s="166"/>
      <c r="DG127" s="166"/>
      <c r="DH127" s="166"/>
      <c r="DI127" s="166"/>
      <c r="DJ127" s="166"/>
      <c r="DK127" s="166"/>
      <c r="DL127" s="166"/>
    </row>
    <row r="128" spans="2:116" customFormat="1" ht="13.5" x14ac:dyDescent="0.15">
      <c r="B128" s="167" t="s">
        <v>1042</v>
      </c>
      <c r="C128" s="167"/>
      <c r="D128" s="167"/>
      <c r="E128" s="167"/>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6"/>
      <c r="BT128" s="166"/>
      <c r="BU128" s="166"/>
      <c r="BV128" s="166"/>
      <c r="BW128" s="166"/>
      <c r="BX128" s="166"/>
      <c r="BY128" s="166"/>
      <c r="BZ128" s="166"/>
      <c r="CA128" s="166"/>
      <c r="CB128" s="166"/>
      <c r="CC128" s="166"/>
      <c r="CD128" s="166"/>
      <c r="CE128" s="166"/>
      <c r="CF128" s="166"/>
      <c r="CG128" s="166"/>
      <c r="CH128" s="166"/>
      <c r="CI128" s="166"/>
      <c r="CJ128" s="166"/>
      <c r="CK128" s="166"/>
      <c r="CL128" s="166"/>
      <c r="CM128" s="166"/>
      <c r="CN128" s="166"/>
      <c r="CO128" s="166"/>
      <c r="CP128" s="166"/>
      <c r="CQ128" s="166"/>
      <c r="CR128" s="166"/>
      <c r="CS128" s="166"/>
      <c r="CT128" s="166"/>
      <c r="CU128" s="166"/>
      <c r="CV128" s="166"/>
      <c r="CW128" s="166"/>
      <c r="CX128" s="166"/>
      <c r="CY128" s="166"/>
      <c r="CZ128" s="166"/>
      <c r="DA128" s="166"/>
      <c r="DB128" s="166"/>
      <c r="DC128" s="166"/>
      <c r="DD128" s="166"/>
      <c r="DE128" s="166"/>
      <c r="DF128" s="166"/>
      <c r="DG128" s="166"/>
      <c r="DH128" s="166"/>
      <c r="DI128" s="166"/>
      <c r="DJ128" s="166"/>
      <c r="DK128" s="166"/>
      <c r="DL128" s="166"/>
    </row>
    <row r="129" spans="1:116" customFormat="1" ht="13.5" x14ac:dyDescent="0.15">
      <c r="B129" s="167" t="s">
        <v>1155</v>
      </c>
      <c r="C129" s="167"/>
      <c r="D129" s="167"/>
      <c r="E129" s="167"/>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166"/>
      <c r="BZ129" s="166"/>
      <c r="CA129" s="166"/>
      <c r="CB129" s="166"/>
      <c r="CC129" s="166"/>
      <c r="CD129" s="166"/>
      <c r="CE129" s="166"/>
      <c r="CF129" s="166"/>
      <c r="CG129" s="166"/>
      <c r="CH129" s="166"/>
      <c r="CI129" s="166"/>
      <c r="CJ129" s="166"/>
      <c r="CK129" s="166"/>
      <c r="CL129" s="166"/>
      <c r="CM129" s="166"/>
      <c r="CN129" s="166"/>
      <c r="CO129" s="166"/>
      <c r="CP129" s="166"/>
      <c r="CQ129" s="166"/>
      <c r="CR129" s="166"/>
      <c r="CS129" s="166"/>
      <c r="CT129" s="166"/>
      <c r="CU129" s="166"/>
      <c r="CV129" s="166"/>
      <c r="CW129" s="166"/>
      <c r="CX129" s="166"/>
      <c r="CY129" s="166"/>
      <c r="CZ129" s="166"/>
      <c r="DA129" s="166"/>
      <c r="DB129" s="166"/>
      <c r="DC129" s="166"/>
      <c r="DD129" s="166"/>
      <c r="DE129" s="166"/>
      <c r="DF129" s="166"/>
      <c r="DG129" s="166"/>
      <c r="DH129" s="166"/>
      <c r="DI129" s="166"/>
      <c r="DJ129" s="166"/>
      <c r="DK129" s="166"/>
      <c r="DL129" s="166"/>
    </row>
    <row r="130" spans="1:116" customFormat="1" ht="13.5" x14ac:dyDescent="0.15">
      <c r="B130" s="167" t="s">
        <v>1156</v>
      </c>
      <c r="C130" s="167"/>
      <c r="D130" s="167"/>
      <c r="E130" s="167"/>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6"/>
      <c r="CK130" s="166"/>
      <c r="CL130" s="166"/>
      <c r="CM130" s="166"/>
      <c r="CN130" s="166"/>
      <c r="CO130" s="166"/>
      <c r="CP130" s="166"/>
      <c r="CQ130" s="166"/>
      <c r="CR130" s="166"/>
      <c r="CS130" s="166"/>
      <c r="CT130" s="166"/>
      <c r="CU130" s="166"/>
      <c r="CV130" s="166"/>
      <c r="CW130" s="166"/>
      <c r="CX130" s="166"/>
      <c r="CY130" s="166"/>
      <c r="CZ130" s="166"/>
      <c r="DA130" s="166"/>
      <c r="DB130" s="166"/>
      <c r="DC130" s="166"/>
      <c r="DD130" s="166"/>
      <c r="DE130" s="166"/>
      <c r="DF130" s="166"/>
      <c r="DG130" s="166"/>
      <c r="DH130" s="166"/>
      <c r="DI130" s="166"/>
      <c r="DJ130" s="166"/>
      <c r="DK130" s="166"/>
      <c r="DL130" s="166"/>
    </row>
    <row r="131" spans="1:116" customFormat="1" ht="13.5" x14ac:dyDescent="0.15">
      <c r="B131" s="167"/>
      <c r="C131" s="167"/>
      <c r="D131" s="167"/>
      <c r="E131" s="167"/>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6"/>
      <c r="BN131" s="166"/>
      <c r="BO131" s="166"/>
      <c r="BP131" s="166"/>
      <c r="BQ131" s="166"/>
      <c r="BR131" s="166"/>
      <c r="BS131" s="166"/>
      <c r="BT131" s="166"/>
      <c r="BU131" s="166"/>
      <c r="BV131" s="166"/>
      <c r="BW131" s="166"/>
      <c r="BX131" s="166"/>
      <c r="BY131" s="166"/>
      <c r="BZ131" s="166"/>
      <c r="CA131" s="166"/>
      <c r="CB131" s="166"/>
      <c r="CC131" s="166"/>
      <c r="CD131" s="166"/>
      <c r="CE131" s="166"/>
      <c r="CF131" s="166"/>
      <c r="CG131" s="166"/>
      <c r="CH131" s="166"/>
      <c r="CI131" s="166"/>
      <c r="CJ131" s="166"/>
      <c r="CK131" s="166"/>
      <c r="CL131" s="166"/>
      <c r="CM131" s="166"/>
      <c r="CN131" s="166"/>
      <c r="CO131" s="166"/>
      <c r="CP131" s="166"/>
      <c r="CQ131" s="166"/>
      <c r="CR131" s="166"/>
      <c r="CS131" s="166"/>
      <c r="CT131" s="166"/>
      <c r="CU131" s="166"/>
      <c r="CV131" s="166"/>
      <c r="CW131" s="166"/>
      <c r="CX131" s="166"/>
      <c r="CY131" s="166"/>
      <c r="CZ131" s="166"/>
      <c r="DA131" s="166"/>
      <c r="DB131" s="166"/>
      <c r="DC131" s="166"/>
      <c r="DD131" s="166"/>
      <c r="DE131" s="166"/>
      <c r="DF131" s="166"/>
      <c r="DG131" s="166"/>
      <c r="DH131" s="166"/>
      <c r="DI131" s="166"/>
      <c r="DJ131" s="166"/>
      <c r="DK131" s="166"/>
      <c r="DL131" s="166"/>
    </row>
    <row r="132" spans="1:116" customFormat="1" ht="13.5" x14ac:dyDescent="0.15">
      <c r="A132" s="235" t="s">
        <v>1157</v>
      </c>
      <c r="B132" s="166"/>
      <c r="C132" s="238"/>
      <c r="D132" s="167" t="s">
        <v>1043</v>
      </c>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c r="CI132" s="166"/>
      <c r="CJ132" s="166"/>
      <c r="CK132" s="166"/>
      <c r="CL132" s="166"/>
      <c r="CM132" s="166"/>
      <c r="CN132" s="166"/>
      <c r="CO132" s="166"/>
      <c r="CP132" s="166"/>
      <c r="CQ132" s="166"/>
      <c r="CR132" s="166"/>
      <c r="CS132" s="166"/>
      <c r="CT132" s="166"/>
      <c r="CU132" s="166"/>
      <c r="CV132" s="166"/>
      <c r="CW132" s="166"/>
      <c r="CX132" s="166"/>
      <c r="CY132" s="166"/>
      <c r="CZ132" s="166"/>
      <c r="DA132" s="166"/>
      <c r="DB132" s="166"/>
      <c r="DC132" s="166"/>
      <c r="DD132" s="166"/>
      <c r="DE132" s="166"/>
      <c r="DF132" s="166"/>
      <c r="DG132" s="166"/>
      <c r="DH132" s="166"/>
      <c r="DI132" s="166"/>
      <c r="DJ132" s="166"/>
      <c r="DK132" s="166"/>
      <c r="DL132" s="166"/>
    </row>
    <row r="133" spans="1:116" customFormat="1" ht="13.5" x14ac:dyDescent="0.15">
      <c r="A133" s="239"/>
      <c r="B133" s="166"/>
      <c r="C133" s="238"/>
      <c r="D133" s="166"/>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row>
    <row r="134" spans="1:116" customFormat="1" ht="13.5" customHeight="1" x14ac:dyDescent="0.15">
      <c r="A134" s="235"/>
      <c r="B134" s="1385" t="s">
        <v>1044</v>
      </c>
      <c r="C134" s="1385"/>
      <c r="D134" s="1385"/>
      <c r="E134" s="1385"/>
      <c r="F134" s="1385"/>
      <c r="G134" s="1385"/>
      <c r="H134" s="1385"/>
      <c r="I134" s="1385"/>
      <c r="J134" s="1385"/>
      <c r="K134" s="1385"/>
      <c r="L134" s="1385"/>
      <c r="M134" s="1385"/>
      <c r="N134" s="1385"/>
      <c r="O134" s="1385"/>
      <c r="P134" s="1385"/>
      <c r="Q134" s="1385"/>
      <c r="R134" s="1385"/>
      <c r="S134" s="1385"/>
      <c r="T134" s="1385"/>
      <c r="U134" s="1385"/>
      <c r="V134" s="1385"/>
      <c r="W134" s="1385"/>
      <c r="X134" s="1385"/>
      <c r="Y134" s="1385"/>
      <c r="Z134" s="1385"/>
      <c r="AA134" s="1385"/>
      <c r="AB134" s="1385"/>
      <c r="AC134" s="1385"/>
      <c r="AD134" s="1385"/>
      <c r="AE134" s="1385"/>
      <c r="AF134" s="1385"/>
      <c r="AG134" s="1385"/>
      <c r="AH134" s="1385"/>
      <c r="AI134" s="1385"/>
      <c r="AJ134" s="1385"/>
      <c r="AK134" s="1385"/>
      <c r="AL134" s="1385"/>
      <c r="AM134" s="1385"/>
      <c r="AN134" s="1385"/>
      <c r="AO134" s="1385"/>
      <c r="AP134" s="1385"/>
      <c r="AQ134" s="1385"/>
      <c r="AR134" s="1385"/>
      <c r="AS134" s="1385"/>
      <c r="AT134" s="1385"/>
      <c r="AU134" s="1385"/>
      <c r="AV134" s="1385"/>
      <c r="AW134" s="1385"/>
      <c r="AX134" s="1385"/>
      <c r="AY134" s="1385"/>
      <c r="AZ134" s="1385"/>
      <c r="BA134" s="1385"/>
      <c r="BB134" s="1385"/>
      <c r="BC134" s="1385"/>
      <c r="BD134" s="1385"/>
      <c r="BE134" s="1385"/>
      <c r="BF134" s="1385"/>
      <c r="BG134" s="1385"/>
      <c r="BH134" s="1385"/>
      <c r="BI134" s="1385"/>
      <c r="BJ134" s="1385"/>
      <c r="BK134" s="1385"/>
      <c r="BL134" s="1385"/>
      <c r="BM134" s="1385"/>
      <c r="BN134" s="1385"/>
      <c r="BO134" s="1385"/>
      <c r="BP134" s="1385"/>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row>
    <row r="135" spans="1:116" customFormat="1" ht="13.5" x14ac:dyDescent="0.15">
      <c r="A135" s="239"/>
      <c r="B135" s="1385"/>
      <c r="C135" s="1385"/>
      <c r="D135" s="1385"/>
      <c r="E135" s="1385"/>
      <c r="F135" s="1385"/>
      <c r="G135" s="1385"/>
      <c r="H135" s="1385"/>
      <c r="I135" s="1385"/>
      <c r="J135" s="1385"/>
      <c r="K135" s="1385"/>
      <c r="L135" s="1385"/>
      <c r="M135" s="1385"/>
      <c r="N135" s="1385"/>
      <c r="O135" s="1385"/>
      <c r="P135" s="1385"/>
      <c r="Q135" s="1385"/>
      <c r="R135" s="1385"/>
      <c r="S135" s="1385"/>
      <c r="T135" s="1385"/>
      <c r="U135" s="1385"/>
      <c r="V135" s="1385"/>
      <c r="W135" s="1385"/>
      <c r="X135" s="1385"/>
      <c r="Y135" s="1385"/>
      <c r="Z135" s="1385"/>
      <c r="AA135" s="1385"/>
      <c r="AB135" s="1385"/>
      <c r="AC135" s="1385"/>
      <c r="AD135" s="1385"/>
      <c r="AE135" s="1385"/>
      <c r="AF135" s="1385"/>
      <c r="AG135" s="1385"/>
      <c r="AH135" s="1385"/>
      <c r="AI135" s="1385"/>
      <c r="AJ135" s="1385"/>
      <c r="AK135" s="1385"/>
      <c r="AL135" s="1385"/>
      <c r="AM135" s="1385"/>
      <c r="AN135" s="1385"/>
      <c r="AO135" s="1385"/>
      <c r="AP135" s="1385"/>
      <c r="AQ135" s="1385"/>
      <c r="AR135" s="1385"/>
      <c r="AS135" s="1385"/>
      <c r="AT135" s="1385"/>
      <c r="AU135" s="1385"/>
      <c r="AV135" s="1385"/>
      <c r="AW135" s="1385"/>
      <c r="AX135" s="1385"/>
      <c r="AY135" s="1385"/>
      <c r="AZ135" s="1385"/>
      <c r="BA135" s="1385"/>
      <c r="BB135" s="1385"/>
      <c r="BC135" s="1385"/>
      <c r="BD135" s="1385"/>
      <c r="BE135" s="1385"/>
      <c r="BF135" s="1385"/>
      <c r="BG135" s="1385"/>
      <c r="BH135" s="1385"/>
      <c r="BI135" s="1385"/>
      <c r="BJ135" s="1385"/>
      <c r="BK135" s="1385"/>
      <c r="BL135" s="1385"/>
      <c r="BM135" s="1385"/>
      <c r="BN135" s="1385"/>
      <c r="BO135" s="1385"/>
      <c r="BP135" s="1385"/>
      <c r="BQ135" s="166"/>
      <c r="BR135" s="166"/>
      <c r="BS135" s="166"/>
      <c r="BT135" s="166"/>
      <c r="BU135" s="166"/>
      <c r="BV135" s="166"/>
      <c r="BW135" s="166"/>
      <c r="BX135" s="166"/>
      <c r="BY135" s="166"/>
      <c r="BZ135" s="166"/>
      <c r="CA135" s="166"/>
      <c r="CB135" s="166"/>
      <c r="CC135" s="166"/>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row>
    <row r="136" spans="1:116" customFormat="1" ht="13.5" x14ac:dyDescent="0.15">
      <c r="A136" s="239"/>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c r="BN136" s="170"/>
      <c r="BO136" s="170"/>
      <c r="BP136" s="170"/>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row>
    <row r="137" spans="1:116" customFormat="1" ht="13.5" x14ac:dyDescent="0.15">
      <c r="A137" s="239"/>
      <c r="B137" s="428" t="s">
        <v>1045</v>
      </c>
      <c r="C137" s="238"/>
      <c r="D137" s="166"/>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s="166"/>
      <c r="CF137" s="166"/>
      <c r="CG137" s="166"/>
      <c r="CH137" s="166"/>
      <c r="CI137" s="166"/>
      <c r="CJ137" s="166"/>
      <c r="CK137" s="166"/>
      <c r="CL137" s="166"/>
      <c r="CM137" s="166"/>
      <c r="CN137" s="166"/>
      <c r="CO137" s="166"/>
      <c r="CP137" s="166"/>
      <c r="CQ137" s="166"/>
      <c r="CR137" s="166"/>
      <c r="CS137" s="166"/>
      <c r="CT137" s="166"/>
      <c r="CU137" s="166"/>
      <c r="CV137" s="166"/>
      <c r="CW137" s="166"/>
      <c r="CX137" s="166"/>
      <c r="CY137" s="166"/>
      <c r="CZ137" s="166"/>
      <c r="DA137" s="166"/>
      <c r="DB137" s="166"/>
      <c r="DC137" s="166"/>
      <c r="DD137" s="166"/>
      <c r="DE137" s="166"/>
      <c r="DF137" s="166"/>
      <c r="DG137" s="166"/>
      <c r="DH137" s="166"/>
      <c r="DI137" s="166"/>
      <c r="DJ137" s="166"/>
      <c r="DK137" s="166"/>
      <c r="DL137" s="166"/>
    </row>
    <row r="138" spans="1:116" customFormat="1" ht="13.5" x14ac:dyDescent="0.15">
      <c r="A138" s="239"/>
      <c r="B138" s="428" t="s">
        <v>1607</v>
      </c>
      <c r="C138" s="428"/>
      <c r="D138" s="428"/>
      <c r="E138" s="428"/>
      <c r="F138" s="428"/>
      <c r="G138" s="428"/>
      <c r="H138" s="428"/>
      <c r="I138" s="428"/>
      <c r="J138" s="428"/>
      <c r="K138" s="428"/>
      <c r="L138" s="428"/>
      <c r="M138" s="428"/>
      <c r="N138" s="428"/>
      <c r="O138" s="428"/>
      <c r="P138" s="428"/>
      <c r="Q138" s="428"/>
      <c r="R138" s="428"/>
      <c r="S138" s="309"/>
      <c r="T138" s="309"/>
      <c r="U138" s="309"/>
      <c r="V138" s="309"/>
      <c r="W138" s="309"/>
      <c r="X138" s="309"/>
      <c r="Y138" s="309"/>
      <c r="Z138" s="309"/>
      <c r="AA138" s="309"/>
      <c r="AB138" s="428"/>
      <c r="AC138" s="428"/>
      <c r="AD138" s="428"/>
      <c r="AE138" s="428"/>
      <c r="AF138" s="428"/>
      <c r="AG138" s="428"/>
      <c r="AH138" s="428"/>
      <c r="AI138" s="428"/>
      <c r="AJ138" s="428"/>
      <c r="AK138" s="428"/>
      <c r="AL138" s="428"/>
      <c r="AM138" s="428"/>
      <c r="AN138" s="428"/>
      <c r="AO138" s="428"/>
      <c r="AP138" s="428"/>
      <c r="AQ138" s="428"/>
      <c r="AR138" s="428"/>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row>
    <row r="139" spans="1:116" customFormat="1" ht="13.5" x14ac:dyDescent="0.15">
      <c r="A139" s="239"/>
      <c r="B139" s="478" t="s">
        <v>337</v>
      </c>
      <c r="C139" s="457"/>
      <c r="D139" s="457"/>
      <c r="E139" s="457"/>
      <c r="F139" s="457"/>
      <c r="G139" s="457"/>
      <c r="H139" s="457"/>
      <c r="I139" s="457"/>
      <c r="J139" s="457"/>
      <c r="K139" s="457"/>
      <c r="L139" s="478"/>
      <c r="M139" s="457"/>
      <c r="N139" s="457"/>
      <c r="O139" s="457" t="s">
        <v>107</v>
      </c>
      <c r="P139" s="457" t="s">
        <v>1158</v>
      </c>
      <c r="Q139" s="457" t="s">
        <v>121</v>
      </c>
      <c r="R139" s="457"/>
      <c r="S139" s="457"/>
      <c r="T139" s="457"/>
      <c r="U139" s="457"/>
      <c r="V139" s="457"/>
      <c r="W139" s="457"/>
      <c r="X139" s="457" t="s">
        <v>1159</v>
      </c>
      <c r="Y139" s="1251" t="s">
        <v>1737</v>
      </c>
      <c r="Z139" s="1269"/>
      <c r="AA139" s="1287"/>
      <c r="AB139" s="1287"/>
      <c r="AC139" s="457" t="s">
        <v>360</v>
      </c>
      <c r="AD139" s="1287"/>
      <c r="AE139" s="1287"/>
      <c r="AF139" s="457" t="s">
        <v>582</v>
      </c>
      <c r="AG139" s="1287"/>
      <c r="AH139" s="1287"/>
      <c r="AI139" s="457" t="s">
        <v>225</v>
      </c>
      <c r="AJ139" s="457" t="s">
        <v>1160</v>
      </c>
      <c r="AK139" s="457"/>
      <c r="AL139" s="457" t="s">
        <v>1161</v>
      </c>
      <c r="AM139" s="457"/>
      <c r="AN139" s="457"/>
      <c r="AO139" s="457"/>
      <c r="AP139" s="457" t="s">
        <v>415</v>
      </c>
      <c r="AQ139" s="457"/>
      <c r="AR139" s="240"/>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row>
    <row r="140" spans="1:116" customFormat="1" ht="13.5" x14ac:dyDescent="0.15">
      <c r="A140" s="239"/>
      <c r="B140" s="238"/>
      <c r="C140" s="238"/>
      <c r="D140" s="166"/>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row>
    <row r="141" spans="1:116" customFormat="1" ht="13.5" x14ac:dyDescent="0.15">
      <c r="A141" s="239"/>
      <c r="B141" s="428" t="s">
        <v>1046</v>
      </c>
      <c r="C141" s="238"/>
      <c r="D141" s="166"/>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166"/>
      <c r="AB141" s="166"/>
      <c r="AC141" s="166"/>
      <c r="AD141" s="166"/>
      <c r="AE141" s="166"/>
      <c r="AF141" s="428" t="s">
        <v>1047</v>
      </c>
      <c r="AG141" s="428"/>
      <c r="AH141" s="428"/>
      <c r="AI141" s="166"/>
      <c r="AJ141" s="428"/>
      <c r="AK141" s="428"/>
      <c r="AL141" s="428"/>
      <c r="AM141" s="428"/>
      <c r="AN141" s="428"/>
      <c r="AO141" s="428"/>
      <c r="AP141" s="428"/>
      <c r="AQ141" s="428"/>
      <c r="AR141" s="428"/>
      <c r="AS141" s="428"/>
      <c r="AT141" s="428"/>
      <c r="AU141" s="428"/>
      <c r="AV141" s="428"/>
      <c r="AW141" s="428"/>
      <c r="AX141" s="428"/>
      <c r="AY141" s="428"/>
      <c r="AZ141" s="428"/>
      <c r="BA141" s="428"/>
      <c r="BB141" s="428"/>
      <c r="BC141" s="428"/>
      <c r="BD141" s="428"/>
      <c r="BE141" s="428"/>
      <c r="BF141" s="428"/>
      <c r="BG141" s="428"/>
      <c r="BH141" s="428"/>
      <c r="BI141" s="428"/>
      <c r="BJ141" s="428"/>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s="166"/>
      <c r="CF141" s="166"/>
      <c r="CG141" s="166"/>
      <c r="CH141" s="166"/>
      <c r="CI141" s="166"/>
      <c r="CJ141" s="166"/>
      <c r="CK141" s="166"/>
      <c r="CL141" s="166"/>
      <c r="CM141" s="166"/>
      <c r="CN141" s="166"/>
      <c r="CO141" s="166"/>
      <c r="CP141" s="166"/>
      <c r="CQ141" s="166"/>
      <c r="CR141" s="166"/>
      <c r="CS141" s="166"/>
      <c r="CT141" s="166"/>
      <c r="CU141" s="166"/>
      <c r="CV141" s="166"/>
      <c r="CW141" s="166"/>
      <c r="CX141" s="166"/>
      <c r="CY141" s="166"/>
      <c r="CZ141" s="166"/>
      <c r="DA141" s="166"/>
      <c r="DB141" s="166"/>
      <c r="DC141" s="166"/>
      <c r="DD141" s="166"/>
      <c r="DE141" s="166"/>
      <c r="DF141" s="166"/>
      <c r="DG141" s="166"/>
      <c r="DH141" s="166"/>
      <c r="DI141" s="166"/>
      <c r="DJ141" s="166"/>
      <c r="DK141" s="166"/>
      <c r="DL141" s="166"/>
    </row>
    <row r="142" spans="1:116" customFormat="1" ht="13.5" x14ac:dyDescent="0.15">
      <c r="A142" s="241"/>
      <c r="B142" s="428" t="s">
        <v>118</v>
      </c>
      <c r="C142" s="428"/>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166"/>
      <c r="AB142" s="166"/>
      <c r="AC142" s="166"/>
      <c r="AD142" s="166"/>
      <c r="AE142" s="166"/>
      <c r="AF142" s="428" t="s">
        <v>118</v>
      </c>
      <c r="AG142" s="428"/>
      <c r="AH142" s="428"/>
      <c r="AI142" s="428"/>
      <c r="AJ142" s="428"/>
      <c r="AK142" s="428"/>
      <c r="AL142" s="428"/>
      <c r="AM142" s="428"/>
      <c r="AN142" s="428"/>
      <c r="AO142" s="428"/>
      <c r="AP142" s="428"/>
      <c r="AQ142" s="428"/>
      <c r="AR142" s="428"/>
      <c r="AS142" s="428"/>
      <c r="AT142" s="428"/>
      <c r="AU142" s="428"/>
      <c r="AV142" s="428"/>
      <c r="AW142" s="428"/>
      <c r="AX142" s="428"/>
      <c r="AY142" s="428"/>
      <c r="AZ142" s="428"/>
      <c r="BA142" s="428"/>
      <c r="BB142" s="428"/>
      <c r="BC142" s="428"/>
      <c r="BD142" s="428"/>
      <c r="BE142" s="428"/>
      <c r="BF142" s="428"/>
      <c r="BG142" s="428"/>
      <c r="BH142" s="428"/>
      <c r="BI142" s="428"/>
      <c r="BJ142" s="428"/>
      <c r="BK142" s="166"/>
      <c r="BL142" s="166"/>
      <c r="BM142" s="166"/>
      <c r="BN142" s="166"/>
      <c r="BO142" s="166"/>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6"/>
      <c r="CX142" s="166"/>
      <c r="CY142" s="166"/>
      <c r="CZ142" s="166"/>
      <c r="DA142" s="166"/>
      <c r="DB142" s="166"/>
      <c r="DC142" s="166"/>
      <c r="DD142" s="166"/>
      <c r="DE142" s="166"/>
      <c r="DF142" s="166"/>
      <c r="DG142" s="166"/>
      <c r="DH142" s="166"/>
      <c r="DI142" s="166"/>
      <c r="DJ142" s="166"/>
      <c r="DK142" s="166"/>
      <c r="DL142" s="166"/>
    </row>
    <row r="143" spans="1:116" customFormat="1" ht="13.5" x14ac:dyDescent="0.15">
      <c r="A143" s="239"/>
      <c r="B143" s="478"/>
      <c r="C143" s="457"/>
      <c r="D143" s="457"/>
      <c r="E143" s="457"/>
      <c r="F143" s="457"/>
      <c r="G143" s="457"/>
      <c r="H143" s="457"/>
      <c r="I143" s="457"/>
      <c r="J143" s="457"/>
      <c r="K143" s="457"/>
      <c r="L143" s="457"/>
      <c r="M143" s="457"/>
      <c r="N143" s="457"/>
      <c r="O143" s="457"/>
      <c r="P143" s="457"/>
      <c r="Q143" s="1251" t="s">
        <v>790</v>
      </c>
      <c r="R143" s="1269"/>
      <c r="S143" s="1269"/>
      <c r="T143" s="1269"/>
      <c r="U143" s="1270"/>
      <c r="V143" s="1251" t="s">
        <v>1255</v>
      </c>
      <c r="W143" s="1269"/>
      <c r="X143" s="1269"/>
      <c r="Y143" s="1269"/>
      <c r="Z143" s="1270"/>
      <c r="AA143" s="166"/>
      <c r="AB143" s="166"/>
      <c r="AC143" s="166"/>
      <c r="AD143" s="166"/>
      <c r="AE143" s="166"/>
      <c r="AF143" s="242" t="s">
        <v>1048</v>
      </c>
      <c r="AG143" s="457"/>
      <c r="AH143" s="457"/>
      <c r="AI143" s="240"/>
      <c r="AJ143" s="478"/>
      <c r="AK143" s="457" t="s">
        <v>119</v>
      </c>
      <c r="AL143" s="243"/>
      <c r="AM143" s="457"/>
      <c r="AN143" s="457"/>
      <c r="AO143" s="461" t="s">
        <v>1162</v>
      </c>
      <c r="AP143" s="457" t="s">
        <v>614</v>
      </c>
      <c r="AQ143" s="457"/>
      <c r="AR143" s="457"/>
      <c r="AS143" s="457"/>
      <c r="AT143" s="457" t="s">
        <v>1163</v>
      </c>
      <c r="AU143" s="1277"/>
      <c r="AV143" s="1277"/>
      <c r="AW143" s="1277"/>
      <c r="AX143" s="1277"/>
      <c r="AY143" s="1277"/>
      <c r="AZ143" s="1277"/>
      <c r="BA143" s="1277"/>
      <c r="BB143" s="1277"/>
      <c r="BC143" s="1277"/>
      <c r="BD143" s="457" t="s">
        <v>1164</v>
      </c>
      <c r="BE143" s="457" t="s">
        <v>1165</v>
      </c>
      <c r="BF143" s="457"/>
      <c r="BG143" s="457"/>
      <c r="BH143" s="457" t="s">
        <v>415</v>
      </c>
      <c r="BI143" s="240"/>
      <c r="BJ143" s="428"/>
      <c r="BK143" s="166"/>
      <c r="BL143" s="166"/>
      <c r="BM143" s="166"/>
      <c r="BN143" s="166"/>
      <c r="BO143" s="166"/>
      <c r="BP143" s="166"/>
      <c r="BQ143" s="166"/>
      <c r="BR143" s="166"/>
      <c r="BS143" s="166"/>
      <c r="BT143" s="166"/>
      <c r="BU143" s="166"/>
      <c r="BV143" s="166"/>
      <c r="BW143" s="166"/>
      <c r="BX143" s="166"/>
      <c r="BY143" s="166"/>
      <c r="BZ143" s="166"/>
      <c r="CA143" s="166"/>
      <c r="CB143" s="166"/>
      <c r="CC143" s="166"/>
      <c r="CD143" s="166"/>
      <c r="CE143" s="166"/>
      <c r="CF143" s="166"/>
      <c r="CG143" s="166"/>
      <c r="CH143" s="166"/>
      <c r="CI143" s="166"/>
      <c r="CJ143" s="166"/>
      <c r="CK143" s="166"/>
      <c r="CL143" s="166"/>
      <c r="CM143" s="166"/>
      <c r="CN143" s="166"/>
      <c r="CO143" s="166"/>
      <c r="CP143" s="166"/>
      <c r="CQ143" s="166"/>
      <c r="CR143" s="166"/>
      <c r="CS143" s="166"/>
      <c r="CT143" s="166"/>
      <c r="CU143" s="166"/>
      <c r="CV143" s="166"/>
      <c r="CW143" s="166"/>
      <c r="CX143" s="166"/>
      <c r="CY143" s="166"/>
      <c r="CZ143" s="166"/>
      <c r="DA143" s="166"/>
      <c r="DB143" s="166"/>
      <c r="DC143" s="166"/>
      <c r="DD143" s="166"/>
      <c r="DE143" s="166"/>
      <c r="DF143" s="166"/>
      <c r="DG143" s="166"/>
      <c r="DH143" s="166"/>
      <c r="DI143" s="166"/>
      <c r="DJ143" s="166"/>
      <c r="DK143" s="166"/>
      <c r="DL143" s="166"/>
    </row>
    <row r="144" spans="1:116" customFormat="1" ht="13.5" x14ac:dyDescent="0.15">
      <c r="A144" s="239"/>
      <c r="B144" s="478" t="s">
        <v>788</v>
      </c>
      <c r="C144" s="457"/>
      <c r="D144" s="457"/>
      <c r="E144" s="457"/>
      <c r="F144" s="457"/>
      <c r="G144" s="457"/>
      <c r="H144" s="457"/>
      <c r="I144" s="457"/>
      <c r="J144" s="457"/>
      <c r="K144" s="457"/>
      <c r="L144" s="457"/>
      <c r="M144" s="457"/>
      <c r="N144" s="457"/>
      <c r="O144" s="457"/>
      <c r="P144" s="457"/>
      <c r="Q144" s="1286"/>
      <c r="R144" s="1287"/>
      <c r="S144" s="1287"/>
      <c r="T144" s="1287"/>
      <c r="U144" s="244" t="s">
        <v>264</v>
      </c>
      <c r="V144" s="1404"/>
      <c r="W144" s="1405"/>
      <c r="X144" s="1405"/>
      <c r="Y144" s="1405"/>
      <c r="Z144" s="1406"/>
      <c r="AA144" s="166"/>
      <c r="AB144" s="166"/>
      <c r="AC144" s="166"/>
      <c r="AD144" s="166"/>
      <c r="AE144" s="166"/>
      <c r="AF144" s="242" t="s">
        <v>1049</v>
      </c>
      <c r="AG144" s="457"/>
      <c r="AH144" s="457"/>
      <c r="AI144" s="240"/>
      <c r="AJ144" s="478"/>
      <c r="AK144" s="457" t="s">
        <v>119</v>
      </c>
      <c r="AL144" s="243"/>
      <c r="AM144" s="457"/>
      <c r="AN144" s="457"/>
      <c r="AO144" s="461" t="s">
        <v>1166</v>
      </c>
      <c r="AP144" s="245" t="s">
        <v>1050</v>
      </c>
      <c r="AQ144" s="457"/>
      <c r="AR144" s="457"/>
      <c r="AS144" s="457"/>
      <c r="AT144" s="457" t="s">
        <v>1167</v>
      </c>
      <c r="AU144" s="1277"/>
      <c r="AV144" s="1277"/>
      <c r="AW144" s="1277"/>
      <c r="AX144" s="1277"/>
      <c r="AY144" s="1277"/>
      <c r="AZ144" s="1277"/>
      <c r="BA144" s="1277"/>
      <c r="BB144" s="1277"/>
      <c r="BC144" s="1277"/>
      <c r="BD144" s="457" t="s">
        <v>1160</v>
      </c>
      <c r="BE144" s="457" t="s">
        <v>1161</v>
      </c>
      <c r="BF144" s="457"/>
      <c r="BG144" s="457"/>
      <c r="BH144" s="457" t="s">
        <v>415</v>
      </c>
      <c r="BI144" s="240"/>
      <c r="BJ144" s="428"/>
      <c r="BK144" s="166"/>
      <c r="BL144" s="166"/>
      <c r="BM144" s="166"/>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66"/>
      <c r="DL144" s="166"/>
    </row>
    <row r="145" spans="1:116" customFormat="1" ht="13.5" x14ac:dyDescent="0.15">
      <c r="A145" s="239"/>
      <c r="B145" s="478" t="s">
        <v>789</v>
      </c>
      <c r="C145" s="457"/>
      <c r="D145" s="457"/>
      <c r="E145" s="457"/>
      <c r="F145" s="457"/>
      <c r="G145" s="457"/>
      <c r="H145" s="457"/>
      <c r="I145" s="457"/>
      <c r="J145" s="457"/>
      <c r="K145" s="457"/>
      <c r="L145" s="457"/>
      <c r="M145" s="457"/>
      <c r="N145" s="457"/>
      <c r="O145" s="457"/>
      <c r="P145" s="457"/>
      <c r="Q145" s="1286"/>
      <c r="R145" s="1287"/>
      <c r="S145" s="1287"/>
      <c r="T145" s="1287"/>
      <c r="U145" s="244" t="s">
        <v>264</v>
      </c>
      <c r="V145" s="1286"/>
      <c r="W145" s="1287"/>
      <c r="X145" s="1287"/>
      <c r="Y145" s="1287"/>
      <c r="Z145" s="244" t="s">
        <v>264</v>
      </c>
      <c r="AA145" s="166"/>
      <c r="AB145" s="166"/>
      <c r="AC145" s="166"/>
      <c r="AD145" s="166"/>
      <c r="AE145" s="166"/>
      <c r="AF145" s="242" t="s">
        <v>1051</v>
      </c>
      <c r="AG145" s="457"/>
      <c r="AH145" s="457"/>
      <c r="AI145" s="240"/>
      <c r="AJ145" s="478"/>
      <c r="AK145" s="457" t="s">
        <v>119</v>
      </c>
      <c r="AL145" s="243"/>
      <c r="AM145" s="457"/>
      <c r="AN145" s="457"/>
      <c r="AO145" s="461" t="s">
        <v>1166</v>
      </c>
      <c r="AP145" s="245" t="s">
        <v>1052</v>
      </c>
      <c r="AQ145" s="457"/>
      <c r="AR145" s="457"/>
      <c r="AS145" s="457"/>
      <c r="AT145" s="457" t="s">
        <v>1167</v>
      </c>
      <c r="AU145" s="1277"/>
      <c r="AV145" s="1277"/>
      <c r="AW145" s="1277"/>
      <c r="AX145" s="1277"/>
      <c r="AY145" s="1277"/>
      <c r="AZ145" s="1277"/>
      <c r="BA145" s="1277"/>
      <c r="BB145" s="1277"/>
      <c r="BC145" s="1277"/>
      <c r="BD145" s="457" t="s">
        <v>1160</v>
      </c>
      <c r="BE145" s="457" t="s">
        <v>1161</v>
      </c>
      <c r="BF145" s="457"/>
      <c r="BG145" s="457"/>
      <c r="BH145" s="457" t="s">
        <v>415</v>
      </c>
      <c r="BI145" s="240"/>
      <c r="BJ145" s="428"/>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row>
    <row r="146" spans="1:116" customFormat="1" ht="13.5" customHeight="1" x14ac:dyDescent="0.15">
      <c r="A146" s="239"/>
      <c r="B146" s="428" t="s">
        <v>1168</v>
      </c>
      <c r="C146" s="1403" t="s">
        <v>1169</v>
      </c>
      <c r="D146" s="1403"/>
      <c r="E146" s="1403"/>
      <c r="F146" s="1403"/>
      <c r="G146" s="1403"/>
      <c r="H146" s="1403"/>
      <c r="I146" s="1403"/>
      <c r="J146" s="1403"/>
      <c r="K146" s="1403"/>
      <c r="L146" s="1403"/>
      <c r="M146" s="1403"/>
      <c r="N146" s="1403"/>
      <c r="O146" s="1403"/>
      <c r="P146" s="1403"/>
      <c r="Q146" s="1403"/>
      <c r="R146" s="1403"/>
      <c r="S146" s="1403"/>
      <c r="T146" s="1403"/>
      <c r="U146" s="1403"/>
      <c r="V146" s="1403"/>
      <c r="W146" s="1403"/>
      <c r="X146" s="1403"/>
      <c r="Y146" s="1403"/>
      <c r="Z146" s="1403"/>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row>
    <row r="147" spans="1:116" customFormat="1" ht="13.5" x14ac:dyDescent="0.15">
      <c r="A147" s="239"/>
      <c r="B147" s="428"/>
      <c r="C147" s="1136"/>
      <c r="D147" s="1136"/>
      <c r="E147" s="1136"/>
      <c r="F147" s="1136"/>
      <c r="G147" s="1136"/>
      <c r="H147" s="1136"/>
      <c r="I147" s="1136"/>
      <c r="J147" s="1136"/>
      <c r="K147" s="1136"/>
      <c r="L147" s="1136"/>
      <c r="M147" s="1136"/>
      <c r="N147" s="1136"/>
      <c r="O147" s="1136"/>
      <c r="P147" s="1136"/>
      <c r="Q147" s="1136"/>
      <c r="R147" s="1136"/>
      <c r="S147" s="1136"/>
      <c r="T147" s="1136"/>
      <c r="U147" s="1136"/>
      <c r="V147" s="1136"/>
      <c r="W147" s="1136"/>
      <c r="X147" s="1136"/>
      <c r="Y147" s="1136"/>
      <c r="Z147" s="113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row>
    <row r="148" spans="1:116" customFormat="1" ht="13.5" x14ac:dyDescent="0.15">
      <c r="A148" s="239"/>
      <c r="B148" s="428"/>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row>
    <row r="149" spans="1:116" customFormat="1" ht="13.5" x14ac:dyDescent="0.15">
      <c r="A149" s="239"/>
      <c r="B149" s="428"/>
      <c r="C149" s="1136"/>
      <c r="D149" s="1136"/>
      <c r="E149" s="1136"/>
      <c r="F149" s="1136"/>
      <c r="G149" s="1136"/>
      <c r="H149" s="1136"/>
      <c r="I149" s="1136"/>
      <c r="J149" s="1136"/>
      <c r="K149" s="1136"/>
      <c r="L149" s="1136"/>
      <c r="M149" s="1136"/>
      <c r="N149" s="1136"/>
      <c r="O149" s="1136"/>
      <c r="P149" s="1136"/>
      <c r="Q149" s="1136"/>
      <c r="R149" s="1136"/>
      <c r="S149" s="1136"/>
      <c r="T149" s="1136"/>
      <c r="U149" s="1136"/>
      <c r="V149" s="1136"/>
      <c r="W149" s="1136"/>
      <c r="X149" s="1136"/>
      <c r="Y149" s="1136"/>
      <c r="Z149" s="113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66"/>
      <c r="DL149" s="166"/>
    </row>
    <row r="150" spans="1:116" customFormat="1" ht="13.5" x14ac:dyDescent="0.15">
      <c r="A150" s="239"/>
      <c r="B150" s="428" t="s">
        <v>1168</v>
      </c>
      <c r="C150" s="1136" t="s">
        <v>1898</v>
      </c>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c r="CS150" s="166"/>
      <c r="CT150" s="166"/>
      <c r="CU150" s="166"/>
      <c r="CV150" s="166"/>
      <c r="CW150" s="166"/>
      <c r="CX150" s="166"/>
      <c r="CY150" s="166"/>
      <c r="CZ150" s="166"/>
      <c r="DA150" s="166"/>
      <c r="DB150" s="166"/>
      <c r="DC150" s="166"/>
      <c r="DD150" s="166"/>
      <c r="DE150" s="166"/>
      <c r="DF150" s="166"/>
      <c r="DG150" s="166"/>
      <c r="DH150" s="166"/>
      <c r="DI150" s="166"/>
      <c r="DJ150" s="166"/>
      <c r="DK150" s="166"/>
      <c r="DL150" s="166"/>
    </row>
    <row r="151" spans="1:116" customFormat="1" ht="13.5" x14ac:dyDescent="0.15">
      <c r="A151" s="239"/>
      <c r="B151" s="428"/>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166"/>
      <c r="CF151" s="166"/>
      <c r="CG151" s="166"/>
      <c r="CH151" s="166"/>
      <c r="CI151" s="166"/>
      <c r="CJ151" s="166"/>
      <c r="CK151" s="166"/>
      <c r="CL151" s="166"/>
      <c r="CM151" s="166"/>
      <c r="CN151" s="166"/>
      <c r="CO151" s="166"/>
      <c r="CP151" s="166"/>
      <c r="CQ151" s="166"/>
      <c r="CR151" s="166"/>
      <c r="CS151" s="166"/>
      <c r="CT151" s="166"/>
      <c r="CU151" s="166"/>
      <c r="CV151" s="166"/>
      <c r="CW151" s="166"/>
      <c r="CX151" s="166"/>
      <c r="CY151" s="166"/>
      <c r="CZ151" s="166"/>
      <c r="DA151" s="166"/>
      <c r="DB151" s="166"/>
      <c r="DC151" s="166"/>
      <c r="DD151" s="166"/>
      <c r="DE151" s="166"/>
      <c r="DF151" s="166"/>
      <c r="DG151" s="166"/>
      <c r="DH151" s="166"/>
      <c r="DI151" s="166"/>
      <c r="DJ151" s="166"/>
      <c r="DK151" s="166"/>
      <c r="DL151" s="166"/>
    </row>
    <row r="152" spans="1:116" customFormat="1" ht="13.5" x14ac:dyDescent="0.15">
      <c r="A152" s="239"/>
      <c r="B152" s="428"/>
      <c r="C152" s="1136"/>
      <c r="D152" s="1136"/>
      <c r="E152" s="1136"/>
      <c r="F152" s="1136"/>
      <c r="G152" s="1136"/>
      <c r="H152" s="1136"/>
      <c r="I152" s="1136"/>
      <c r="J152" s="1136"/>
      <c r="K152" s="1136"/>
      <c r="L152" s="1136"/>
      <c r="M152" s="1136"/>
      <c r="N152" s="1136"/>
      <c r="O152" s="1136"/>
      <c r="P152" s="1136"/>
      <c r="Q152" s="1136"/>
      <c r="R152" s="1136"/>
      <c r="S152" s="1136"/>
      <c r="T152" s="1136"/>
      <c r="U152" s="1136"/>
      <c r="V152" s="1136"/>
      <c r="W152" s="1136"/>
      <c r="X152" s="1136"/>
      <c r="Y152" s="1136"/>
      <c r="Z152" s="113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6"/>
      <c r="CO152" s="166"/>
      <c r="CP152" s="166"/>
      <c r="CQ152" s="166"/>
      <c r="CR152" s="166"/>
      <c r="CS152" s="166"/>
      <c r="CT152" s="166"/>
      <c r="CU152" s="166"/>
      <c r="CV152" s="166"/>
      <c r="CW152" s="166"/>
      <c r="CX152" s="166"/>
      <c r="CY152" s="166"/>
      <c r="CZ152" s="166"/>
      <c r="DA152" s="166"/>
      <c r="DB152" s="166"/>
      <c r="DC152" s="166"/>
      <c r="DD152" s="166"/>
      <c r="DE152" s="166"/>
      <c r="DF152" s="166"/>
      <c r="DG152" s="166"/>
      <c r="DH152" s="166"/>
      <c r="DI152" s="166"/>
      <c r="DJ152" s="166"/>
      <c r="DK152" s="166"/>
      <c r="DL152" s="166"/>
    </row>
    <row r="153" spans="1:116" customFormat="1" ht="13.5" x14ac:dyDescent="0.15">
      <c r="A153" s="239"/>
      <c r="B153" s="428"/>
      <c r="C153" s="1136"/>
      <c r="D153" s="1136"/>
      <c r="E153" s="1136"/>
      <c r="F153" s="1136"/>
      <c r="G153" s="1136"/>
      <c r="H153" s="1136"/>
      <c r="I153" s="1136"/>
      <c r="J153" s="1136"/>
      <c r="K153" s="1136"/>
      <c r="L153" s="1136"/>
      <c r="M153" s="1136"/>
      <c r="N153" s="1136"/>
      <c r="O153" s="1136"/>
      <c r="P153" s="1136"/>
      <c r="Q153" s="1136"/>
      <c r="R153" s="1136"/>
      <c r="S153" s="1136"/>
      <c r="T153" s="1136"/>
      <c r="U153" s="1136"/>
      <c r="V153" s="1136"/>
      <c r="W153" s="1136"/>
      <c r="X153" s="1136"/>
      <c r="Y153" s="1136"/>
      <c r="Z153" s="113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6"/>
      <c r="CO153" s="166"/>
      <c r="CP153" s="166"/>
      <c r="CQ153" s="166"/>
      <c r="CR153" s="166"/>
      <c r="CS153" s="166"/>
      <c r="CT153" s="166"/>
      <c r="CU153" s="166"/>
      <c r="CV153" s="166"/>
      <c r="CW153" s="166"/>
      <c r="CX153" s="166"/>
      <c r="CY153" s="166"/>
      <c r="CZ153" s="166"/>
      <c r="DA153" s="166"/>
      <c r="DB153" s="166"/>
      <c r="DC153" s="166"/>
      <c r="DD153" s="166"/>
      <c r="DE153" s="166"/>
      <c r="DF153" s="166"/>
      <c r="DG153" s="166"/>
      <c r="DH153" s="166"/>
      <c r="DI153" s="166"/>
      <c r="DJ153" s="166"/>
      <c r="DK153" s="166"/>
      <c r="DL153" s="166"/>
    </row>
    <row r="154" spans="1:116" customFormat="1" ht="13.5" x14ac:dyDescent="0.15">
      <c r="A154" s="239"/>
      <c r="B154" s="428" t="s">
        <v>1168</v>
      </c>
      <c r="C154" s="1444" t="s">
        <v>524</v>
      </c>
      <c r="D154" s="1444"/>
      <c r="E154" s="1444"/>
      <c r="F154" s="1444"/>
      <c r="G154" s="1444"/>
      <c r="H154" s="1444"/>
      <c r="I154" s="1444"/>
      <c r="J154" s="1444"/>
      <c r="K154" s="1444"/>
      <c r="L154" s="1444"/>
      <c r="M154" s="1444"/>
      <c r="N154" s="1444"/>
      <c r="O154" s="1444"/>
      <c r="P154" s="1444"/>
      <c r="Q154" s="1444"/>
      <c r="R154" s="1444"/>
      <c r="S154" s="1444"/>
      <c r="T154" s="1444"/>
      <c r="U154" s="1444"/>
      <c r="V154" s="1444"/>
      <c r="W154" s="1444"/>
      <c r="X154" s="1444"/>
      <c r="Y154" s="1444"/>
      <c r="Z154" s="1444"/>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166"/>
      <c r="CF154" s="166"/>
      <c r="CG154" s="166"/>
      <c r="CH154" s="166"/>
      <c r="CI154" s="166"/>
      <c r="CJ154" s="166"/>
      <c r="CK154" s="166"/>
      <c r="CL154" s="166"/>
      <c r="CM154" s="166"/>
      <c r="CN154" s="166"/>
      <c r="CO154" s="166"/>
      <c r="CP154" s="166"/>
      <c r="CQ154" s="166"/>
      <c r="CR154" s="166"/>
      <c r="CS154" s="166"/>
      <c r="CT154" s="166"/>
      <c r="CU154" s="166"/>
      <c r="CV154" s="166"/>
      <c r="CW154" s="166"/>
      <c r="CX154" s="166"/>
      <c r="CY154" s="166"/>
      <c r="CZ154" s="166"/>
      <c r="DA154" s="166"/>
      <c r="DB154" s="166"/>
      <c r="DC154" s="166"/>
      <c r="DD154" s="166"/>
      <c r="DE154" s="166"/>
      <c r="DF154" s="166"/>
      <c r="DG154" s="166"/>
      <c r="DH154" s="166"/>
      <c r="DI154" s="166"/>
      <c r="DJ154" s="166"/>
      <c r="DK154" s="166"/>
      <c r="DL154" s="166"/>
    </row>
    <row r="155" spans="1:116" customFormat="1" ht="13.5" x14ac:dyDescent="0.15">
      <c r="A155" s="239"/>
      <c r="B155" s="428"/>
      <c r="C155" s="1444"/>
      <c r="D155" s="1444"/>
      <c r="E155" s="1444"/>
      <c r="F155" s="1444"/>
      <c r="G155" s="1444"/>
      <c r="H155" s="1444"/>
      <c r="I155" s="1444"/>
      <c r="J155" s="1444"/>
      <c r="K155" s="1444"/>
      <c r="L155" s="1444"/>
      <c r="M155" s="1444"/>
      <c r="N155" s="1444"/>
      <c r="O155" s="1444"/>
      <c r="P155" s="1444"/>
      <c r="Q155" s="1444"/>
      <c r="R155" s="1444"/>
      <c r="S155" s="1444"/>
      <c r="T155" s="1444"/>
      <c r="U155" s="1444"/>
      <c r="V155" s="1444"/>
      <c r="W155" s="1444"/>
      <c r="X155" s="1444"/>
      <c r="Y155" s="1444"/>
      <c r="Z155" s="1444"/>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166"/>
      <c r="CF155" s="166"/>
      <c r="CG155" s="166"/>
      <c r="CH155" s="166"/>
      <c r="CI155" s="166"/>
      <c r="CJ155" s="166"/>
      <c r="CK155" s="166"/>
      <c r="CL155" s="166"/>
      <c r="CM155" s="166"/>
      <c r="CN155" s="166"/>
      <c r="CO155" s="166"/>
      <c r="CP155" s="166"/>
      <c r="CQ155" s="166"/>
      <c r="CR155" s="166"/>
      <c r="CS155" s="166"/>
      <c r="CT155" s="166"/>
      <c r="CU155" s="166"/>
      <c r="CV155" s="166"/>
      <c r="CW155" s="166"/>
      <c r="CX155" s="166"/>
      <c r="CY155" s="166"/>
      <c r="CZ155" s="166"/>
      <c r="DA155" s="166"/>
      <c r="DB155" s="166"/>
      <c r="DC155" s="166"/>
      <c r="DD155" s="166"/>
      <c r="DE155" s="166"/>
      <c r="DF155" s="166"/>
      <c r="DG155" s="166"/>
      <c r="DH155" s="166"/>
      <c r="DI155" s="166"/>
      <c r="DJ155" s="166"/>
      <c r="DK155" s="166"/>
      <c r="DL155" s="166"/>
    </row>
    <row r="156" spans="1:116" customFormat="1" ht="13.5" x14ac:dyDescent="0.15">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66"/>
      <c r="BT156" s="166"/>
      <c r="BU156" s="166"/>
      <c r="BV156" s="166"/>
      <c r="BW156" s="166"/>
      <c r="BX156" s="166"/>
      <c r="BY156" s="166"/>
      <c r="BZ156" s="166"/>
      <c r="CA156" s="166"/>
      <c r="CB156" s="166"/>
      <c r="CC156" s="166"/>
      <c r="CD156" s="166"/>
      <c r="CE156" s="166"/>
      <c r="CF156" s="166"/>
      <c r="CG156" s="166"/>
      <c r="CH156" s="166"/>
      <c r="CI156" s="166"/>
      <c r="CJ156" s="166"/>
      <c r="CK156" s="166"/>
      <c r="CL156" s="166"/>
      <c r="CM156" s="166"/>
      <c r="CN156" s="166"/>
      <c r="CO156" s="166"/>
      <c r="CP156" s="166"/>
      <c r="CQ156" s="166"/>
      <c r="CR156" s="166"/>
      <c r="CS156" s="166"/>
      <c r="CT156" s="166"/>
      <c r="CU156" s="166"/>
      <c r="CV156" s="166"/>
      <c r="CW156" s="166"/>
      <c r="CX156" s="166"/>
      <c r="CY156" s="166"/>
      <c r="CZ156" s="166"/>
      <c r="DA156" s="166"/>
      <c r="DB156" s="166"/>
      <c r="DC156" s="166"/>
      <c r="DD156" s="166"/>
      <c r="DE156" s="166"/>
      <c r="DF156" s="166"/>
      <c r="DG156" s="166"/>
      <c r="DH156" s="166"/>
      <c r="DI156" s="166"/>
      <c r="DJ156" s="166"/>
      <c r="DK156" s="166"/>
      <c r="DL156" s="166"/>
    </row>
    <row r="157" spans="1:116" s="168" customFormat="1" ht="11.25" x14ac:dyDescent="0.15">
      <c r="A157" s="236"/>
      <c r="B157" s="428"/>
      <c r="C157" s="428"/>
      <c r="D157" s="428"/>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8"/>
      <c r="AY157" s="428"/>
      <c r="AZ157" s="428"/>
      <c r="BA157" s="428"/>
      <c r="BB157" s="428"/>
      <c r="BC157" s="428"/>
      <c r="BD157" s="428"/>
      <c r="BE157" s="428"/>
      <c r="BF157" s="428"/>
      <c r="BG157" s="428"/>
      <c r="BH157" s="428"/>
      <c r="BI157" s="428"/>
      <c r="BJ157" s="428"/>
      <c r="BK157" s="428"/>
      <c r="BL157" s="428"/>
      <c r="BM157" s="428"/>
      <c r="BN157" s="428"/>
      <c r="BO157" s="428"/>
      <c r="BP157" s="428"/>
      <c r="BQ157" s="428"/>
      <c r="BR157" s="428"/>
      <c r="BS157" s="428"/>
      <c r="BT157" s="428"/>
    </row>
    <row r="158" spans="1:116" s="212" customFormat="1" ht="13.5" customHeight="1" x14ac:dyDescent="0.15">
      <c r="A158" s="1633" t="s">
        <v>1738</v>
      </c>
      <c r="B158" s="1633"/>
      <c r="C158" s="1143"/>
      <c r="D158" s="1469" t="s">
        <v>1808</v>
      </c>
      <c r="E158" s="1469"/>
      <c r="F158" s="1469"/>
      <c r="G158" s="1469"/>
      <c r="H158" s="1469"/>
      <c r="I158" s="1469"/>
      <c r="J158" s="1469"/>
      <c r="K158" s="1469"/>
      <c r="L158" s="1469"/>
      <c r="M158" s="1469"/>
      <c r="N158" s="1469"/>
      <c r="O158" s="1469"/>
      <c r="P158" s="1470"/>
      <c r="Q158" s="1470"/>
      <c r="R158" s="1470"/>
      <c r="S158" s="1470"/>
      <c r="T158" s="1470"/>
      <c r="U158" s="688"/>
      <c r="V158" s="691"/>
      <c r="W158" s="1407" t="s">
        <v>1809</v>
      </c>
      <c r="X158" s="1408"/>
      <c r="Y158" s="1408"/>
      <c r="Z158" s="1408"/>
      <c r="AA158" s="1408"/>
      <c r="AB158" s="1408"/>
      <c r="AC158" s="1408"/>
      <c r="AD158" s="1408"/>
      <c r="AE158" s="1408"/>
      <c r="AF158" s="1408"/>
      <c r="AG158" s="1408"/>
      <c r="AH158" s="1408"/>
      <c r="AI158" s="1408"/>
      <c r="AJ158" s="1408"/>
      <c r="AK158" s="1408"/>
      <c r="AL158" s="1408"/>
      <c r="AM158" s="1408"/>
      <c r="AN158" s="1408"/>
      <c r="AO158" s="1408"/>
      <c r="AP158" s="1408"/>
      <c r="AQ158" s="1408"/>
      <c r="AR158" s="1408"/>
      <c r="AS158" s="1408"/>
      <c r="AT158" s="1408"/>
      <c r="AU158" s="1408"/>
      <c r="AV158" s="1408"/>
      <c r="AW158" s="1408"/>
      <c r="AX158" s="1408"/>
      <c r="AY158" s="1408"/>
      <c r="AZ158" s="1408"/>
      <c r="BA158" s="1408"/>
      <c r="BB158" s="1408"/>
      <c r="BC158" s="1408"/>
      <c r="BD158" s="1408"/>
      <c r="BE158" s="1634" t="s">
        <v>1740</v>
      </c>
      <c r="BF158" s="1634"/>
      <c r="BG158" s="1634"/>
      <c r="BH158" s="1634"/>
      <c r="BI158" s="1634"/>
      <c r="BJ158" s="1634"/>
      <c r="BK158" s="1634"/>
      <c r="BL158" s="1634"/>
      <c r="BM158" s="1634"/>
      <c r="BN158" s="1634"/>
      <c r="BO158" s="1634"/>
      <c r="BP158" s="1634"/>
      <c r="BQ158" s="1634"/>
      <c r="BR158" s="1634"/>
      <c r="BS158"/>
    </row>
    <row r="159" spans="1:116" s="212" customFormat="1" ht="13.5" x14ac:dyDescent="0.15">
      <c r="A159" s="1633"/>
      <c r="B159" s="1633"/>
      <c r="C159" s="1143"/>
      <c r="D159" s="1469"/>
      <c r="E159" s="1469"/>
      <c r="F159" s="1469"/>
      <c r="G159" s="1469"/>
      <c r="H159" s="1469"/>
      <c r="I159" s="1469"/>
      <c r="J159" s="1469"/>
      <c r="K159" s="1469"/>
      <c r="L159" s="1469"/>
      <c r="M159" s="1469"/>
      <c r="N159" s="1469"/>
      <c r="O159" s="1469"/>
      <c r="P159" s="1470"/>
      <c r="Q159" s="1470"/>
      <c r="R159" s="1470"/>
      <c r="S159" s="1470"/>
      <c r="T159" s="1470"/>
      <c r="V159" s="688"/>
      <c r="W159" s="1408"/>
      <c r="X159" s="1408"/>
      <c r="Y159" s="1408"/>
      <c r="Z159" s="1408"/>
      <c r="AA159" s="1408"/>
      <c r="AB159" s="1408"/>
      <c r="AC159" s="1408"/>
      <c r="AD159" s="1408"/>
      <c r="AE159" s="1408"/>
      <c r="AF159" s="1408"/>
      <c r="AG159" s="1408"/>
      <c r="AH159" s="1408"/>
      <c r="AI159" s="1408"/>
      <c r="AJ159" s="1408"/>
      <c r="AK159" s="1408"/>
      <c r="AL159" s="1408"/>
      <c r="AM159" s="1408"/>
      <c r="AN159" s="1408"/>
      <c r="AO159" s="1408"/>
      <c r="AP159" s="1408"/>
      <c r="AQ159" s="1408"/>
      <c r="AR159" s="1408"/>
      <c r="AS159" s="1408"/>
      <c r="AT159" s="1408"/>
      <c r="AU159" s="1408"/>
      <c r="AV159" s="1408"/>
      <c r="AW159" s="1408"/>
      <c r="AX159" s="1408"/>
      <c r="AY159" s="1408"/>
      <c r="AZ159" s="1408"/>
      <c r="BA159" s="1408"/>
      <c r="BB159" s="1408"/>
      <c r="BC159" s="1408"/>
      <c r="BD159" s="1408"/>
      <c r="BE159" s="1634"/>
      <c r="BF159" s="1634"/>
      <c r="BG159" s="1634"/>
      <c r="BH159" s="1634"/>
      <c r="BI159" s="1634"/>
      <c r="BJ159" s="1634"/>
      <c r="BK159" s="1634"/>
      <c r="BL159" s="1634"/>
      <c r="BM159" s="1634"/>
      <c r="BN159" s="1634"/>
      <c r="BO159" s="1634"/>
      <c r="BP159" s="1634"/>
      <c r="BQ159" s="1634"/>
      <c r="BR159" s="1634"/>
      <c r="BS159"/>
    </row>
    <row r="160" spans="1:116" s="212" customFormat="1" ht="13.5" x14ac:dyDescent="0.15">
      <c r="A160" s="686" t="s">
        <v>1741</v>
      </c>
      <c r="B160" s="687"/>
      <c r="D160" s="687" t="s">
        <v>1810</v>
      </c>
      <c r="BS160"/>
    </row>
    <row r="161" spans="1:72" s="692" customFormat="1" ht="13.5" customHeight="1" x14ac:dyDescent="0.15">
      <c r="A161" s="688"/>
      <c r="B161" s="1635" t="s">
        <v>1743</v>
      </c>
      <c r="C161" s="1635"/>
      <c r="D161" s="1635"/>
      <c r="E161" s="1635"/>
      <c r="F161" s="1635"/>
      <c r="G161" s="1635"/>
      <c r="H161" s="1635"/>
      <c r="I161" s="1635"/>
      <c r="J161" s="1635"/>
      <c r="K161" s="1635"/>
      <c r="L161" s="1635"/>
      <c r="M161" s="1635"/>
      <c r="N161" s="1635"/>
      <c r="O161" s="1635"/>
      <c r="P161" s="1635"/>
      <c r="Q161" s="1635"/>
      <c r="R161" s="1635"/>
      <c r="S161" s="1635"/>
      <c r="T161" s="689"/>
      <c r="U161" s="458"/>
      <c r="V161" s="458"/>
      <c r="W161" s="458"/>
      <c r="X161" s="458"/>
      <c r="Y161" s="458"/>
      <c r="Z161" s="458"/>
      <c r="AA161" s="458"/>
      <c r="AB161" s="458"/>
      <c r="AC161" s="458"/>
      <c r="AD161" s="458"/>
      <c r="AE161" s="458"/>
      <c r="AF161" s="458"/>
      <c r="AG161" s="458"/>
      <c r="AH161" s="1636" t="s">
        <v>1811</v>
      </c>
      <c r="AI161" s="1636"/>
      <c r="AJ161" s="1636"/>
      <c r="AK161" s="1636"/>
      <c r="AL161" s="1636"/>
      <c r="AM161" s="1636"/>
      <c r="AN161" s="1636"/>
      <c r="AO161" s="1636"/>
      <c r="AP161" s="690"/>
      <c r="AQ161" s="690"/>
      <c r="AR161" s="690"/>
      <c r="AS161" s="690"/>
      <c r="AT161" s="690"/>
      <c r="AU161" s="690"/>
      <c r="AV161" s="690"/>
      <c r="AW161" s="690"/>
      <c r="AX161" s="690"/>
      <c r="AY161" s="690"/>
      <c r="AZ161" s="690"/>
      <c r="BA161" s="690"/>
      <c r="BB161" s="690"/>
      <c r="BC161" s="690"/>
      <c r="BD161" s="1629" t="s">
        <v>1789</v>
      </c>
      <c r="BE161" s="1766"/>
      <c r="BF161" s="1766"/>
      <c r="BG161" s="1766"/>
      <c r="BH161" s="1766"/>
      <c r="BI161" s="1767"/>
      <c r="BJ161" s="1762" t="s">
        <v>1746</v>
      </c>
      <c r="BK161" s="1763"/>
      <c r="BL161" s="1763"/>
      <c r="BM161" s="1763"/>
      <c r="BN161" s="1763"/>
      <c r="BO161" s="1763"/>
      <c r="BP161" s="1763"/>
      <c r="BQ161" s="1763"/>
      <c r="BR161" s="1764"/>
      <c r="BS161" s="688"/>
      <c r="BT161" s="691"/>
    </row>
    <row r="162" spans="1:72" s="692" customFormat="1" ht="18" customHeight="1" x14ac:dyDescent="0.15">
      <c r="A162" s="688"/>
      <c r="B162" s="1635"/>
      <c r="C162" s="1635"/>
      <c r="D162" s="1635"/>
      <c r="E162" s="1635"/>
      <c r="F162" s="1635"/>
      <c r="G162" s="1635"/>
      <c r="H162" s="1635"/>
      <c r="I162" s="1635"/>
      <c r="J162" s="1635"/>
      <c r="K162" s="1635"/>
      <c r="L162" s="1635"/>
      <c r="M162" s="1635"/>
      <c r="N162" s="1635"/>
      <c r="O162" s="1635"/>
      <c r="P162" s="1635"/>
      <c r="Q162" s="1635"/>
      <c r="R162" s="1635"/>
      <c r="S162" s="1635"/>
      <c r="T162" s="1765" t="s">
        <v>1747</v>
      </c>
      <c r="U162" s="1252"/>
      <c r="V162" s="1253"/>
      <c r="W162" s="1765" t="s">
        <v>1748</v>
      </c>
      <c r="X162" s="1377"/>
      <c r="Y162" s="1378"/>
      <c r="Z162" s="1368" t="s">
        <v>92</v>
      </c>
      <c r="AA162" s="1369"/>
      <c r="AB162" s="1370"/>
      <c r="AC162" s="1368" t="s">
        <v>93</v>
      </c>
      <c r="AD162" s="1369"/>
      <c r="AE162" s="1370"/>
      <c r="AF162" s="1368" t="s">
        <v>94</v>
      </c>
      <c r="AG162" s="1371"/>
      <c r="AH162" s="1372"/>
      <c r="AI162" s="1368" t="s">
        <v>95</v>
      </c>
      <c r="AJ162" s="1369"/>
      <c r="AK162" s="1370"/>
      <c r="AL162" s="1368" t="s">
        <v>1749</v>
      </c>
      <c r="AM162" s="1369"/>
      <c r="AN162" s="1370"/>
      <c r="AO162" s="1368" t="s">
        <v>96</v>
      </c>
      <c r="AP162" s="1371"/>
      <c r="AQ162" s="1372"/>
      <c r="AR162" s="1368" t="s">
        <v>97</v>
      </c>
      <c r="AS162" s="1369"/>
      <c r="AT162" s="1370"/>
      <c r="AU162" s="1368" t="s">
        <v>98</v>
      </c>
      <c r="AV162" s="1369"/>
      <c r="AW162" s="1370"/>
      <c r="AX162" s="1368" t="s">
        <v>99</v>
      </c>
      <c r="AY162" s="1371"/>
      <c r="AZ162" s="1372"/>
      <c r="BA162" s="1368" t="s">
        <v>100</v>
      </c>
      <c r="BB162" s="1369"/>
      <c r="BC162" s="1369"/>
      <c r="BD162" s="1629" t="s">
        <v>101</v>
      </c>
      <c r="BE162" s="1369"/>
      <c r="BF162" s="1370"/>
      <c r="BG162" s="1630" t="s">
        <v>1750</v>
      </c>
      <c r="BH162" s="1631"/>
      <c r="BI162" s="1632"/>
      <c r="BJ162" s="1762"/>
      <c r="BK162" s="1763"/>
      <c r="BL162" s="1763"/>
      <c r="BM162" s="1763"/>
      <c r="BN162" s="1763"/>
      <c r="BO162" s="1763"/>
      <c r="BP162" s="1763"/>
      <c r="BQ162" s="1763"/>
      <c r="BR162" s="1764"/>
      <c r="BS162" s="688"/>
      <c r="BT162" s="691"/>
    </row>
    <row r="163" spans="1:72" s="692" customFormat="1" ht="11.25" x14ac:dyDescent="0.15">
      <c r="A163" s="688"/>
      <c r="B163" s="693" t="s">
        <v>1751</v>
      </c>
      <c r="C163" s="694"/>
      <c r="D163" s="694"/>
      <c r="E163" s="1733" t="s">
        <v>1752</v>
      </c>
      <c r="F163" s="1733"/>
      <c r="G163" s="1733"/>
      <c r="H163" s="1733"/>
      <c r="I163" s="1733"/>
      <c r="J163" s="1733"/>
      <c r="K163" s="1733"/>
      <c r="L163" s="1733"/>
      <c r="M163" s="1733"/>
      <c r="N163" s="1733"/>
      <c r="O163" s="1733"/>
      <c r="P163" s="1733"/>
      <c r="Q163" s="1733"/>
      <c r="R163" s="1733"/>
      <c r="S163" s="1761"/>
      <c r="T163" s="1373"/>
      <c r="U163" s="1374"/>
      <c r="V163" s="1375"/>
      <c r="W163" s="1373"/>
      <c r="X163" s="1374"/>
      <c r="Y163" s="1375"/>
      <c r="Z163" s="1373"/>
      <c r="AA163" s="1374"/>
      <c r="AB163" s="1375"/>
      <c r="AC163" s="1373"/>
      <c r="AD163" s="1374"/>
      <c r="AE163" s="1375"/>
      <c r="AF163" s="1373"/>
      <c r="AG163" s="1374"/>
      <c r="AH163" s="1375"/>
      <c r="AI163" s="1373"/>
      <c r="AJ163" s="1374"/>
      <c r="AK163" s="1375"/>
      <c r="AL163" s="1373"/>
      <c r="AM163" s="1374"/>
      <c r="AN163" s="1375"/>
      <c r="AO163" s="1373"/>
      <c r="AP163" s="1374"/>
      <c r="AQ163" s="1375"/>
      <c r="AR163" s="1373"/>
      <c r="AS163" s="1374"/>
      <c r="AT163" s="1375"/>
      <c r="AU163" s="1373"/>
      <c r="AV163" s="1374"/>
      <c r="AW163" s="1375"/>
      <c r="AX163" s="1373"/>
      <c r="AY163" s="1374"/>
      <c r="AZ163" s="1375"/>
      <c r="BA163" s="1373"/>
      <c r="BB163" s="1374"/>
      <c r="BC163" s="1409"/>
      <c r="BD163" s="1374"/>
      <c r="BE163" s="1374"/>
      <c r="BF163" s="1375"/>
      <c r="BG163" s="1373"/>
      <c r="BH163" s="1374"/>
      <c r="BI163" s="1375"/>
      <c r="BJ163" s="1598"/>
      <c r="BK163" s="1599"/>
      <c r="BL163" s="1599"/>
      <c r="BM163" s="1599"/>
      <c r="BN163" s="1599"/>
      <c r="BO163" s="1599"/>
      <c r="BP163" s="1599"/>
      <c r="BQ163" s="1599"/>
      <c r="BR163" s="1600"/>
      <c r="BS163" s="688"/>
      <c r="BT163" s="691"/>
    </row>
    <row r="164" spans="1:72" s="692" customFormat="1" ht="11.25" x14ac:dyDescent="0.15">
      <c r="A164" s="688"/>
      <c r="B164" s="693" t="s">
        <v>1753</v>
      </c>
      <c r="C164" s="694"/>
      <c r="D164" s="694"/>
      <c r="E164" s="694" t="s">
        <v>1754</v>
      </c>
      <c r="F164" s="694"/>
      <c r="G164" s="694"/>
      <c r="H164" s="694"/>
      <c r="I164" s="694"/>
      <c r="J164" s="694"/>
      <c r="K164" s="694"/>
      <c r="L164" s="694"/>
      <c r="M164" s="694"/>
      <c r="N164" s="694"/>
      <c r="O164" s="694"/>
      <c r="P164" s="694"/>
      <c r="Q164" s="694"/>
      <c r="R164" s="694"/>
      <c r="S164" s="694"/>
      <c r="T164" s="1373"/>
      <c r="U164" s="1374"/>
      <c r="V164" s="1375"/>
      <c r="W164" s="1373"/>
      <c r="X164" s="1374"/>
      <c r="Y164" s="1375"/>
      <c r="Z164" s="1373"/>
      <c r="AA164" s="1374"/>
      <c r="AB164" s="1375"/>
      <c r="AC164" s="1373"/>
      <c r="AD164" s="1374"/>
      <c r="AE164" s="1375"/>
      <c r="AF164" s="1373"/>
      <c r="AG164" s="1374"/>
      <c r="AH164" s="1375"/>
      <c r="AI164" s="1373"/>
      <c r="AJ164" s="1374"/>
      <c r="AK164" s="1375"/>
      <c r="AL164" s="1373"/>
      <c r="AM164" s="1374"/>
      <c r="AN164" s="1375"/>
      <c r="AO164" s="1373"/>
      <c r="AP164" s="1374"/>
      <c r="AQ164" s="1375"/>
      <c r="AR164" s="1373"/>
      <c r="AS164" s="1374"/>
      <c r="AT164" s="1375"/>
      <c r="AU164" s="1373"/>
      <c r="AV164" s="1374"/>
      <c r="AW164" s="1375"/>
      <c r="AX164" s="1373"/>
      <c r="AY164" s="1374"/>
      <c r="AZ164" s="1375"/>
      <c r="BA164" s="1373"/>
      <c r="BB164" s="1374"/>
      <c r="BC164" s="1409"/>
      <c r="BD164" s="1374"/>
      <c r="BE164" s="1374"/>
      <c r="BF164" s="1375"/>
      <c r="BG164" s="1373"/>
      <c r="BH164" s="1374"/>
      <c r="BI164" s="1375"/>
      <c r="BJ164" s="1598"/>
      <c r="BK164" s="1599"/>
      <c r="BL164" s="1599"/>
      <c r="BM164" s="1599"/>
      <c r="BN164" s="1599"/>
      <c r="BO164" s="1599"/>
      <c r="BP164" s="1599"/>
      <c r="BQ164" s="1599"/>
      <c r="BR164" s="1600"/>
      <c r="BS164" s="688"/>
      <c r="BT164" s="691"/>
    </row>
    <row r="165" spans="1:72" s="692" customFormat="1" ht="11.25" x14ac:dyDescent="0.15">
      <c r="A165" s="688"/>
      <c r="B165" s="693" t="s">
        <v>1755</v>
      </c>
      <c r="C165" s="694"/>
      <c r="D165" s="694"/>
      <c r="E165" s="694" t="s">
        <v>1754</v>
      </c>
      <c r="F165" s="694"/>
      <c r="G165" s="694"/>
      <c r="H165" s="694"/>
      <c r="I165" s="694"/>
      <c r="J165" s="694"/>
      <c r="K165" s="694"/>
      <c r="L165" s="694"/>
      <c r="M165" s="694"/>
      <c r="N165" s="694"/>
      <c r="O165" s="694"/>
      <c r="P165" s="694"/>
      <c r="Q165" s="694"/>
      <c r="R165" s="694"/>
      <c r="S165" s="694"/>
      <c r="T165" s="1373"/>
      <c r="U165" s="1374"/>
      <c r="V165" s="1375"/>
      <c r="W165" s="1373"/>
      <c r="X165" s="1374"/>
      <c r="Y165" s="1375"/>
      <c r="Z165" s="1373"/>
      <c r="AA165" s="1374"/>
      <c r="AB165" s="1375"/>
      <c r="AC165" s="1373"/>
      <c r="AD165" s="1374"/>
      <c r="AE165" s="1375"/>
      <c r="AF165" s="1373"/>
      <c r="AG165" s="1374"/>
      <c r="AH165" s="1375"/>
      <c r="AI165" s="1373"/>
      <c r="AJ165" s="1374"/>
      <c r="AK165" s="1375"/>
      <c r="AL165" s="1373"/>
      <c r="AM165" s="1374"/>
      <c r="AN165" s="1375"/>
      <c r="AO165" s="1373"/>
      <c r="AP165" s="1374"/>
      <c r="AQ165" s="1375"/>
      <c r="AR165" s="1373"/>
      <c r="AS165" s="1374"/>
      <c r="AT165" s="1375"/>
      <c r="AU165" s="1373"/>
      <c r="AV165" s="1374"/>
      <c r="AW165" s="1375"/>
      <c r="AX165" s="1373"/>
      <c r="AY165" s="1374"/>
      <c r="AZ165" s="1375"/>
      <c r="BA165" s="1373"/>
      <c r="BB165" s="1374"/>
      <c r="BC165" s="1409"/>
      <c r="BD165" s="1374"/>
      <c r="BE165" s="1374"/>
      <c r="BF165" s="1375"/>
      <c r="BG165" s="1373"/>
      <c r="BH165" s="1374"/>
      <c r="BI165" s="1375"/>
      <c r="BJ165" s="1598"/>
      <c r="BK165" s="1599"/>
      <c r="BL165" s="1599"/>
      <c r="BM165" s="1599"/>
      <c r="BN165" s="1599"/>
      <c r="BO165" s="1599"/>
      <c r="BP165" s="1599"/>
      <c r="BQ165" s="1599"/>
      <c r="BR165" s="1600"/>
      <c r="BS165" s="688"/>
      <c r="BT165" s="691"/>
    </row>
    <row r="166" spans="1:72" s="692" customFormat="1" ht="11.25" x14ac:dyDescent="0.15">
      <c r="A166" s="688"/>
      <c r="B166" s="693" t="s">
        <v>1756</v>
      </c>
      <c r="C166" s="694"/>
      <c r="D166" s="694"/>
      <c r="E166" s="694" t="s">
        <v>1754</v>
      </c>
      <c r="F166" s="694"/>
      <c r="G166" s="694"/>
      <c r="H166" s="694"/>
      <c r="I166" s="694"/>
      <c r="J166" s="694"/>
      <c r="K166" s="694"/>
      <c r="L166" s="2018" t="s">
        <v>1812</v>
      </c>
      <c r="M166" s="2019"/>
      <c r="N166" s="2019"/>
      <c r="O166" s="2020"/>
      <c r="P166" s="1663"/>
      <c r="Q166" s="1664"/>
      <c r="R166" s="1664"/>
      <c r="S166" s="1665"/>
      <c r="T166" s="1373"/>
      <c r="U166" s="1374"/>
      <c r="V166" s="1375"/>
      <c r="W166" s="1373"/>
      <c r="X166" s="1374"/>
      <c r="Y166" s="1375"/>
      <c r="Z166" s="1373"/>
      <c r="AA166" s="1374"/>
      <c r="AB166" s="1375"/>
      <c r="AC166" s="1373"/>
      <c r="AD166" s="1374"/>
      <c r="AE166" s="1375"/>
      <c r="AF166" s="1373"/>
      <c r="AG166" s="1374"/>
      <c r="AH166" s="1375"/>
      <c r="AI166" s="1373"/>
      <c r="AJ166" s="1374"/>
      <c r="AK166" s="1375"/>
      <c r="AL166" s="1373"/>
      <c r="AM166" s="1374"/>
      <c r="AN166" s="1375"/>
      <c r="AO166" s="1373"/>
      <c r="AP166" s="1374"/>
      <c r="AQ166" s="1375"/>
      <c r="AR166" s="1373"/>
      <c r="AS166" s="1374"/>
      <c r="AT166" s="1375"/>
      <c r="AU166" s="1373"/>
      <c r="AV166" s="1374"/>
      <c r="AW166" s="1375"/>
      <c r="AX166" s="1373"/>
      <c r="AY166" s="1374"/>
      <c r="AZ166" s="1375"/>
      <c r="BA166" s="1373"/>
      <c r="BB166" s="1374"/>
      <c r="BC166" s="1409"/>
      <c r="BD166" s="1374"/>
      <c r="BE166" s="1374"/>
      <c r="BF166" s="1375"/>
      <c r="BG166" s="1373"/>
      <c r="BH166" s="1374"/>
      <c r="BI166" s="1375"/>
      <c r="BJ166" s="1598"/>
      <c r="BK166" s="1599"/>
      <c r="BL166" s="1599"/>
      <c r="BM166" s="1599"/>
      <c r="BN166" s="1599"/>
      <c r="BO166" s="1599"/>
      <c r="BP166" s="1599"/>
      <c r="BQ166" s="1599"/>
      <c r="BR166" s="1600"/>
      <c r="BS166" s="688"/>
      <c r="BT166" s="691"/>
    </row>
    <row r="167" spans="1:72" s="692" customFormat="1" ht="11.25" x14ac:dyDescent="0.15">
      <c r="A167" s="688"/>
      <c r="B167" s="693" t="s">
        <v>1757</v>
      </c>
      <c r="C167" s="694"/>
      <c r="D167" s="694"/>
      <c r="E167" s="694" t="s">
        <v>1754</v>
      </c>
      <c r="F167" s="698"/>
      <c r="G167" s="698"/>
      <c r="H167" s="698"/>
      <c r="I167" s="698"/>
      <c r="J167" s="698"/>
      <c r="K167" s="698"/>
      <c r="L167" s="2021"/>
      <c r="M167" s="2022"/>
      <c r="N167" s="2022"/>
      <c r="O167" s="2023"/>
      <c r="P167" s="2027"/>
      <c r="Q167" s="2028"/>
      <c r="R167" s="2028"/>
      <c r="S167" s="2029"/>
      <c r="T167" s="1373"/>
      <c r="U167" s="1374"/>
      <c r="V167" s="1375"/>
      <c r="W167" s="1373"/>
      <c r="X167" s="1374"/>
      <c r="Y167" s="1375"/>
      <c r="Z167" s="1373"/>
      <c r="AA167" s="1374"/>
      <c r="AB167" s="1375"/>
      <c r="AC167" s="1373"/>
      <c r="AD167" s="1374"/>
      <c r="AE167" s="1375"/>
      <c r="AF167" s="1373"/>
      <c r="AG167" s="1374"/>
      <c r="AH167" s="1375"/>
      <c r="AI167" s="1373"/>
      <c r="AJ167" s="1374"/>
      <c r="AK167" s="1375"/>
      <c r="AL167" s="1373"/>
      <c r="AM167" s="1374"/>
      <c r="AN167" s="1375"/>
      <c r="AO167" s="1373"/>
      <c r="AP167" s="1374"/>
      <c r="AQ167" s="1375"/>
      <c r="AR167" s="1373"/>
      <c r="AS167" s="1374"/>
      <c r="AT167" s="1375"/>
      <c r="AU167" s="1373"/>
      <c r="AV167" s="1374"/>
      <c r="AW167" s="1375"/>
      <c r="AX167" s="1373"/>
      <c r="AY167" s="1374"/>
      <c r="AZ167" s="1375"/>
      <c r="BA167" s="1373"/>
      <c r="BB167" s="1374"/>
      <c r="BC167" s="1409"/>
      <c r="BD167" s="1374"/>
      <c r="BE167" s="1374"/>
      <c r="BF167" s="1375"/>
      <c r="BG167" s="1373"/>
      <c r="BH167" s="1374"/>
      <c r="BI167" s="1375"/>
      <c r="BJ167" s="1598"/>
      <c r="BK167" s="1599"/>
      <c r="BL167" s="1599"/>
      <c r="BM167" s="1599"/>
      <c r="BN167" s="1599"/>
      <c r="BO167" s="1599"/>
      <c r="BP167" s="1599"/>
      <c r="BQ167" s="1599"/>
      <c r="BR167" s="1600"/>
      <c r="BS167" s="688"/>
      <c r="BT167" s="691"/>
    </row>
    <row r="168" spans="1:72" s="692" customFormat="1" ht="11.25" x14ac:dyDescent="0.15">
      <c r="A168" s="688"/>
      <c r="B168" s="693" t="s">
        <v>1758</v>
      </c>
      <c r="C168" s="694"/>
      <c r="D168" s="694"/>
      <c r="E168" s="694" t="s">
        <v>1754</v>
      </c>
      <c r="F168" s="694"/>
      <c r="G168" s="694"/>
      <c r="H168" s="694"/>
      <c r="I168" s="694"/>
      <c r="J168" s="694"/>
      <c r="K168" s="694"/>
      <c r="L168" s="2024"/>
      <c r="M168" s="2025"/>
      <c r="N168" s="2025"/>
      <c r="O168" s="2026"/>
      <c r="P168" s="1666"/>
      <c r="Q168" s="1667"/>
      <c r="R168" s="1667"/>
      <c r="S168" s="1668"/>
      <c r="T168" s="1373"/>
      <c r="U168" s="1374"/>
      <c r="V168" s="1375"/>
      <c r="W168" s="1373"/>
      <c r="X168" s="1374"/>
      <c r="Y168" s="1375"/>
      <c r="Z168" s="1373"/>
      <c r="AA168" s="1374"/>
      <c r="AB168" s="1375"/>
      <c r="AC168" s="1373"/>
      <c r="AD168" s="1374"/>
      <c r="AE168" s="1375"/>
      <c r="AF168" s="1373"/>
      <c r="AG168" s="1374"/>
      <c r="AH168" s="1375"/>
      <c r="AI168" s="1373"/>
      <c r="AJ168" s="1374"/>
      <c r="AK168" s="1375"/>
      <c r="AL168" s="1373"/>
      <c r="AM168" s="1374"/>
      <c r="AN168" s="1375"/>
      <c r="AO168" s="1373"/>
      <c r="AP168" s="1374"/>
      <c r="AQ168" s="1375"/>
      <c r="AR168" s="1373"/>
      <c r="AS168" s="1374"/>
      <c r="AT168" s="1375"/>
      <c r="AU168" s="1373"/>
      <c r="AV168" s="1374"/>
      <c r="AW168" s="1375"/>
      <c r="AX168" s="1373"/>
      <c r="AY168" s="1374"/>
      <c r="AZ168" s="1375"/>
      <c r="BA168" s="1373"/>
      <c r="BB168" s="1374"/>
      <c r="BC168" s="1409"/>
      <c r="BD168" s="1374"/>
      <c r="BE168" s="1374"/>
      <c r="BF168" s="1375"/>
      <c r="BG168" s="1373"/>
      <c r="BH168" s="1374"/>
      <c r="BI168" s="1375"/>
      <c r="BJ168" s="1598"/>
      <c r="BK168" s="1599"/>
      <c r="BL168" s="1599"/>
      <c r="BM168" s="1599"/>
      <c r="BN168" s="1599"/>
      <c r="BO168" s="1599"/>
      <c r="BP168" s="1599"/>
      <c r="BQ168" s="1599"/>
      <c r="BR168" s="1600"/>
      <c r="BS168" s="688"/>
      <c r="BT168" s="691"/>
    </row>
    <row r="169" spans="1:72" s="692" customFormat="1" ht="14.25" thickBot="1" x14ac:dyDescent="0.2">
      <c r="A169" s="688"/>
      <c r="B169" s="700" t="s">
        <v>1759</v>
      </c>
      <c r="C169" s="701"/>
      <c r="D169" s="701"/>
      <c r="E169" s="701"/>
      <c r="F169" s="701"/>
      <c r="G169" s="701"/>
      <c r="H169" s="701"/>
      <c r="I169" s="701"/>
      <c r="J169" s="701"/>
      <c r="K169" s="701"/>
      <c r="L169" s="701"/>
      <c r="M169" s="701"/>
      <c r="N169" s="701"/>
      <c r="O169" s="701"/>
      <c r="P169" s="701"/>
      <c r="Q169" s="701"/>
      <c r="R169" s="701"/>
      <c r="S169" s="701"/>
      <c r="T169" s="1896" t="str">
        <f>IF(SUM(T163:V168)=0,"",SUM(T163:V168))</f>
        <v/>
      </c>
      <c r="U169" s="1897"/>
      <c r="V169" s="1905"/>
      <c r="W169" s="1896" t="str">
        <f>IF(SUM(W163:Y168)=0,"",SUM(W163:Y168))</f>
        <v/>
      </c>
      <c r="X169" s="1897"/>
      <c r="Y169" s="1905"/>
      <c r="Z169" s="1896" t="str">
        <f>IF(SUM(Z163:AB168)=0,"",SUM(Z163:AB168))</f>
        <v/>
      </c>
      <c r="AA169" s="1897"/>
      <c r="AB169" s="1905"/>
      <c r="AC169" s="1896" t="str">
        <f>IF(SUM(AC163:AE168)=0,"",SUM(AC163:AE168))</f>
        <v/>
      </c>
      <c r="AD169" s="1897"/>
      <c r="AE169" s="1905"/>
      <c r="AF169" s="1896" t="str">
        <f>IF(SUM(AF163:AH168)=0,"",SUM(AF163:AH168))</f>
        <v/>
      </c>
      <c r="AG169" s="1897"/>
      <c r="AH169" s="1905"/>
      <c r="AI169" s="1896" t="str">
        <f>IF(SUM(AI163:AK168)=0,"",SUM(AI163:AK168))</f>
        <v/>
      </c>
      <c r="AJ169" s="1897"/>
      <c r="AK169" s="1905"/>
      <c r="AL169" s="1896" t="str">
        <f>IF(SUM(AL163:AN168)=0,"",SUM(AL163:AN168))</f>
        <v/>
      </c>
      <c r="AM169" s="1897"/>
      <c r="AN169" s="1905"/>
      <c r="AO169" s="1896" t="str">
        <f>IF(SUM(AO163:AQ168)=0,"",SUM(AO163:AQ168))</f>
        <v/>
      </c>
      <c r="AP169" s="1897"/>
      <c r="AQ169" s="1905"/>
      <c r="AR169" s="1896" t="str">
        <f>IF(SUM(AR163:AT168)=0,"",SUM(AR163:AT168))</f>
        <v/>
      </c>
      <c r="AS169" s="1897"/>
      <c r="AT169" s="1905"/>
      <c r="AU169" s="1896" t="str">
        <f>IF(SUM(AU163:AW168)=0,"",SUM(AU163:AW168))</f>
        <v/>
      </c>
      <c r="AV169" s="1897"/>
      <c r="AW169" s="1905"/>
      <c r="AX169" s="1896" t="str">
        <f>IF(SUM(AX163:AZ168)=0,"",SUM(AX163:AZ168))</f>
        <v/>
      </c>
      <c r="AY169" s="1897"/>
      <c r="AZ169" s="1905"/>
      <c r="BA169" s="1896" t="str">
        <f>IF(SUM(BA163:BC168)=0,"",SUM(BA163:BC168))</f>
        <v/>
      </c>
      <c r="BB169" s="1897"/>
      <c r="BC169" s="1898"/>
      <c r="BD169" s="2017" t="str">
        <f>IF(SUM(BD163:BF168)=0,"",SUM(BD163:BF168))</f>
        <v/>
      </c>
      <c r="BE169" s="1897"/>
      <c r="BF169" s="1905"/>
      <c r="BG169" s="1896" t="str">
        <f>IF(SUM(BG163:BI168)=0,"",SUM(BG163:BI168))</f>
        <v/>
      </c>
      <c r="BH169" s="1897"/>
      <c r="BI169" s="1898"/>
      <c r="BJ169" s="1728"/>
      <c r="BK169" s="1729"/>
      <c r="BL169" s="1729"/>
      <c r="BM169" s="1729"/>
      <c r="BN169" s="1729"/>
      <c r="BO169" s="1729"/>
      <c r="BP169" s="1729"/>
      <c r="BQ169" s="1729"/>
      <c r="BR169" s="1730"/>
      <c r="BS169" s="688"/>
      <c r="BT169" s="691"/>
    </row>
    <row r="170" spans="1:72" s="692" customFormat="1" ht="15" thickTop="1" thickBot="1" x14ac:dyDescent="0.2">
      <c r="A170" s="688"/>
      <c r="B170" s="702" t="s">
        <v>1760</v>
      </c>
      <c r="C170" s="703"/>
      <c r="D170" s="703"/>
      <c r="E170" s="1751" t="s">
        <v>1761</v>
      </c>
      <c r="F170" s="1752"/>
      <c r="G170" s="1752"/>
      <c r="H170" s="1752"/>
      <c r="I170" s="1752"/>
      <c r="J170" s="1752"/>
      <c r="K170" s="1752"/>
      <c r="L170" s="1752"/>
      <c r="M170" s="1752"/>
      <c r="N170" s="1752"/>
      <c r="O170" s="1752"/>
      <c r="P170" s="1752"/>
      <c r="Q170" s="1752"/>
      <c r="R170" s="1752"/>
      <c r="S170" s="1753"/>
      <c r="T170" s="2031"/>
      <c r="U170" s="2032"/>
      <c r="V170" s="2033"/>
      <c r="W170" s="2031"/>
      <c r="X170" s="2032"/>
      <c r="Y170" s="2033"/>
      <c r="Z170" s="2031"/>
      <c r="AA170" s="2032"/>
      <c r="AB170" s="2033"/>
      <c r="AC170" s="2031"/>
      <c r="AD170" s="2032"/>
      <c r="AE170" s="2033"/>
      <c r="AF170" s="2031"/>
      <c r="AG170" s="2032"/>
      <c r="AH170" s="2033"/>
      <c r="AI170" s="2031"/>
      <c r="AJ170" s="2032"/>
      <c r="AK170" s="2033"/>
      <c r="AL170" s="2031"/>
      <c r="AM170" s="2032"/>
      <c r="AN170" s="2033"/>
      <c r="AO170" s="2031"/>
      <c r="AP170" s="2032"/>
      <c r="AQ170" s="2033"/>
      <c r="AR170" s="2031"/>
      <c r="AS170" s="2032"/>
      <c r="AT170" s="2033"/>
      <c r="AU170" s="2031"/>
      <c r="AV170" s="2032"/>
      <c r="AW170" s="2033"/>
      <c r="AX170" s="2031"/>
      <c r="AY170" s="2032"/>
      <c r="AZ170" s="2033"/>
      <c r="BA170" s="2031"/>
      <c r="BB170" s="2032"/>
      <c r="BC170" s="2034"/>
      <c r="BD170" s="2032"/>
      <c r="BE170" s="2032"/>
      <c r="BF170" s="2033"/>
      <c r="BG170" s="2031"/>
      <c r="BH170" s="2032"/>
      <c r="BI170" s="2033"/>
      <c r="BJ170" s="1659"/>
      <c r="BK170" s="1660"/>
      <c r="BL170" s="1660"/>
      <c r="BM170" s="1660"/>
      <c r="BN170" s="1660"/>
      <c r="BO170" s="1660"/>
      <c r="BP170" s="1660"/>
      <c r="BQ170" s="1660"/>
      <c r="BR170" s="1718"/>
      <c r="BS170" s="688"/>
      <c r="BT170" s="691"/>
    </row>
    <row r="171" spans="1:72" s="692" customFormat="1" ht="15.75" customHeight="1" thickTop="1" x14ac:dyDescent="0.15">
      <c r="A171" s="688"/>
      <c r="B171" s="705"/>
      <c r="C171" s="706"/>
      <c r="D171" s="706"/>
      <c r="E171" s="707"/>
      <c r="F171" s="708"/>
      <c r="G171" s="708"/>
      <c r="H171" s="708"/>
      <c r="I171" s="708"/>
      <c r="J171" s="708"/>
      <c r="K171" s="708"/>
      <c r="L171" s="708"/>
      <c r="M171" s="708"/>
      <c r="N171" s="708"/>
      <c r="O171" s="708"/>
      <c r="P171" s="708"/>
      <c r="Q171" s="708"/>
      <c r="R171" s="708"/>
      <c r="S171" s="708"/>
      <c r="T171" s="707"/>
      <c r="U171" s="709"/>
      <c r="V171" s="709"/>
      <c r="W171" s="707"/>
      <c r="X171" s="709"/>
      <c r="Y171" s="709"/>
      <c r="Z171" s="707"/>
      <c r="AA171" s="709"/>
      <c r="AB171" s="709"/>
      <c r="AC171" s="707"/>
      <c r="AD171" s="709"/>
      <c r="AE171" s="709"/>
      <c r="AF171" s="707"/>
      <c r="AG171" s="709"/>
      <c r="AH171" s="709"/>
      <c r="AI171" s="707"/>
      <c r="AJ171" s="709"/>
      <c r="AK171" s="709"/>
      <c r="AL171" s="707"/>
      <c r="AM171" s="709"/>
      <c r="AN171" s="709"/>
      <c r="AO171" s="707"/>
      <c r="AP171" s="709"/>
      <c r="AQ171" s="709"/>
      <c r="AR171" s="707"/>
      <c r="AS171" s="709"/>
      <c r="AT171" s="709"/>
      <c r="AU171" s="707"/>
      <c r="AV171" s="709"/>
      <c r="AW171" s="709"/>
      <c r="AX171" s="707"/>
      <c r="AY171" s="709"/>
      <c r="AZ171" s="709"/>
      <c r="BA171" s="707"/>
      <c r="BB171" s="709"/>
      <c r="BC171" s="709"/>
      <c r="BD171" s="707"/>
      <c r="BE171" s="709"/>
      <c r="BF171" s="709"/>
      <c r="BG171" s="707"/>
      <c r="BH171" s="709"/>
      <c r="BI171" s="709"/>
      <c r="BJ171" s="710"/>
      <c r="BK171" s="171"/>
      <c r="BL171" s="171"/>
      <c r="BM171" s="171"/>
      <c r="BN171" s="171"/>
      <c r="BO171" s="171"/>
      <c r="BP171" s="171"/>
      <c r="BQ171" s="691"/>
      <c r="BR171" s="691"/>
      <c r="BS171" s="688"/>
      <c r="BT171" s="691"/>
    </row>
    <row r="172" spans="1:72" s="692" customFormat="1" ht="6.75" customHeight="1" x14ac:dyDescent="0.15">
      <c r="A172" s="688"/>
      <c r="B172" s="711"/>
      <c r="C172" s="712"/>
      <c r="D172" s="712"/>
      <c r="E172" s="713"/>
      <c r="F172" s="212"/>
      <c r="G172" s="212"/>
      <c r="H172" s="212"/>
      <c r="I172" s="212"/>
      <c r="J172" s="212"/>
      <c r="K172" s="212"/>
      <c r="L172" s="212"/>
      <c r="M172" s="212"/>
      <c r="N172" s="212"/>
      <c r="O172" s="212"/>
      <c r="P172" s="212"/>
      <c r="Q172" s="212"/>
      <c r="R172" s="212"/>
      <c r="S172" s="212"/>
      <c r="T172" s="713"/>
      <c r="U172" s="171"/>
      <c r="V172" s="171"/>
      <c r="W172" s="713"/>
      <c r="X172" s="171"/>
      <c r="Y172" s="171"/>
      <c r="Z172" s="713"/>
      <c r="AA172" s="171"/>
      <c r="AB172" s="171"/>
      <c r="AC172" s="713"/>
      <c r="AD172" s="171"/>
      <c r="AE172" s="171"/>
      <c r="AF172" s="713"/>
      <c r="AG172" s="171"/>
      <c r="AH172" s="171"/>
      <c r="AI172" s="713"/>
      <c r="AJ172" s="171"/>
      <c r="AK172" s="171"/>
      <c r="AL172" s="713"/>
      <c r="AM172" s="171"/>
      <c r="AN172" s="171"/>
      <c r="AO172" s="713"/>
      <c r="AP172" s="171"/>
      <c r="AQ172" s="171"/>
      <c r="AR172" s="713"/>
      <c r="AS172" s="171"/>
      <c r="AT172" s="171"/>
      <c r="AU172" s="713"/>
      <c r="AV172" s="171"/>
      <c r="AW172" s="171"/>
      <c r="AX172" s="713"/>
      <c r="AY172" s="171"/>
      <c r="AZ172" s="171"/>
      <c r="BA172" s="713"/>
      <c r="BB172" s="171"/>
      <c r="BC172" s="171"/>
      <c r="BD172" s="713"/>
      <c r="BE172" s="171"/>
      <c r="BF172" s="171"/>
      <c r="BG172" s="713"/>
      <c r="BH172" s="171"/>
      <c r="BI172" s="171"/>
      <c r="BJ172" s="710"/>
      <c r="BK172" s="171"/>
      <c r="BL172" s="171"/>
      <c r="BM172" s="171"/>
      <c r="BN172" s="171"/>
      <c r="BO172" s="171"/>
      <c r="BP172" s="171"/>
      <c r="BQ172" s="691"/>
      <c r="BR172" s="691"/>
      <c r="BS172" s="688"/>
      <c r="BT172" s="691"/>
    </row>
    <row r="173" spans="1:72" s="692" customFormat="1" ht="15.75" customHeight="1" x14ac:dyDescent="0.15">
      <c r="A173" s="686" t="s">
        <v>1762</v>
      </c>
      <c r="B173" s="711"/>
      <c r="C173" s="712"/>
      <c r="D173" s="711" t="s">
        <v>1813</v>
      </c>
      <c r="E173" s="713"/>
      <c r="F173" s="212"/>
      <c r="G173" s="212"/>
      <c r="H173" s="212"/>
      <c r="I173" s="212"/>
      <c r="J173" s="212"/>
      <c r="K173" s="212"/>
      <c r="L173" s="212"/>
      <c r="M173" s="212"/>
      <c r="N173" s="212"/>
      <c r="O173" s="212"/>
      <c r="P173" s="212"/>
      <c r="Q173" s="212"/>
      <c r="R173" s="212"/>
      <c r="S173" s="212"/>
      <c r="T173" s="713"/>
      <c r="U173" s="171"/>
      <c r="V173" s="171"/>
      <c r="W173" s="713"/>
      <c r="X173" s="171"/>
      <c r="Y173" s="171"/>
      <c r="Z173" s="713"/>
      <c r="AA173" s="171"/>
      <c r="AB173" s="171"/>
      <c r="AC173" s="713"/>
      <c r="AD173" s="171"/>
      <c r="AE173" s="171"/>
      <c r="AF173" s="713"/>
      <c r="AG173" s="171"/>
      <c r="AH173" s="171"/>
      <c r="AI173" s="713"/>
      <c r="AJ173" s="171"/>
      <c r="AK173" s="171"/>
      <c r="AL173" s="713"/>
      <c r="AM173" s="171"/>
      <c r="AN173" s="171"/>
      <c r="AO173" s="713"/>
      <c r="AP173" s="171"/>
      <c r="AQ173" s="171"/>
      <c r="AR173" s="713"/>
      <c r="AS173" s="171"/>
      <c r="AT173" s="171"/>
      <c r="AU173" s="713"/>
      <c r="AV173" s="171"/>
      <c r="AW173" s="171"/>
      <c r="AX173" s="713"/>
      <c r="AY173" s="171"/>
      <c r="AZ173" s="171"/>
      <c r="BA173" s="713"/>
      <c r="BB173" s="171"/>
      <c r="BC173" s="171"/>
      <c r="BD173" s="713"/>
      <c r="BE173" s="171"/>
      <c r="BF173" s="171"/>
      <c r="BG173" s="713"/>
      <c r="BH173" s="171"/>
      <c r="BI173" s="171"/>
      <c r="BJ173" s="710"/>
      <c r="BK173" s="171"/>
      <c r="BL173" s="171"/>
      <c r="BM173" s="171"/>
      <c r="BN173" s="171"/>
      <c r="BO173" s="171"/>
      <c r="BP173" s="691"/>
      <c r="BQ173" s="691"/>
      <c r="BR173" s="715" t="s">
        <v>1814</v>
      </c>
      <c r="BS173" s="688"/>
      <c r="BT173" s="691"/>
    </row>
    <row r="174" spans="1:72" s="692" customFormat="1" ht="13.5" x14ac:dyDescent="0.15">
      <c r="A174" s="688" t="s">
        <v>1765</v>
      </c>
      <c r="B174" s="1454" t="s">
        <v>1766</v>
      </c>
      <c r="C174" s="1455"/>
      <c r="D174" s="1645" t="s">
        <v>1767</v>
      </c>
      <c r="E174" s="1645"/>
      <c r="F174" s="1645"/>
      <c r="G174" s="1645"/>
      <c r="H174" s="1645"/>
      <c r="I174" s="1645"/>
      <c r="J174" s="1645"/>
      <c r="K174" s="1645"/>
      <c r="L174" s="1645"/>
      <c r="M174" s="1636" t="s">
        <v>1768</v>
      </c>
      <c r="N174" s="1636"/>
      <c r="O174" s="1636"/>
      <c r="P174" s="1636"/>
      <c r="Q174" s="1636"/>
      <c r="R174" s="1636"/>
      <c r="S174" s="1650"/>
      <c r="T174" s="1901" t="str">
        <f>IF(ROUNDDOWN(T163/3,1)=0,"",ROUNDDOWN(T163/3,1))</f>
        <v/>
      </c>
      <c r="U174" s="1902"/>
      <c r="V174" s="1903"/>
      <c r="W174" s="1471" t="str">
        <f>IF(ROUNDDOWN(W163/3,1)=0,"",ROUNDDOWN(W163/3,1))</f>
        <v/>
      </c>
      <c r="X174" s="1472"/>
      <c r="Y174" s="1473"/>
      <c r="Z174" s="1471" t="str">
        <f>IF(ROUNDDOWN(Z163/3,1)=0,"",ROUNDDOWN(Z163/3,1))</f>
        <v/>
      </c>
      <c r="AA174" s="1472"/>
      <c r="AB174" s="1473"/>
      <c r="AC174" s="1471" t="str">
        <f>IF(ROUNDDOWN(AC163/3,1)=0,"",ROUNDDOWN(AC163/3,1))</f>
        <v/>
      </c>
      <c r="AD174" s="1472"/>
      <c r="AE174" s="1473"/>
      <c r="AF174" s="1471" t="str">
        <f>IF(ROUNDDOWN(AF163/3,1)=0,"",ROUNDDOWN(AF163/3,1))</f>
        <v/>
      </c>
      <c r="AG174" s="1472"/>
      <c r="AH174" s="1473"/>
      <c r="AI174" s="1471" t="str">
        <f>IF(ROUNDDOWN(AI163/3,1)=0,"",ROUNDDOWN(AI163/3,1))</f>
        <v/>
      </c>
      <c r="AJ174" s="1472"/>
      <c r="AK174" s="1473"/>
      <c r="AL174" s="1471" t="str">
        <f>IF(ROUNDDOWN(AL163/3,1)=0,"",ROUNDDOWN(AL163/3,1))</f>
        <v/>
      </c>
      <c r="AM174" s="1472"/>
      <c r="AN174" s="1473"/>
      <c r="AO174" s="1471" t="str">
        <f>IF(ROUNDDOWN(AO163/3,1)=0,"",ROUNDDOWN(AO163/3,1))</f>
        <v/>
      </c>
      <c r="AP174" s="1472"/>
      <c r="AQ174" s="1473"/>
      <c r="AR174" s="1471" t="str">
        <f>IF(ROUNDDOWN(AR163/3,1)=0,"",ROUNDDOWN(AR163/3,1))</f>
        <v/>
      </c>
      <c r="AS174" s="1472"/>
      <c r="AT174" s="1473"/>
      <c r="AU174" s="1471" t="str">
        <f>IF(ROUNDDOWN(AU163/3,1)=0,"",ROUNDDOWN(AU163/3,1))</f>
        <v/>
      </c>
      <c r="AV174" s="1472"/>
      <c r="AW174" s="1473"/>
      <c r="AX174" s="1471" t="str">
        <f>IF(ROUNDDOWN(AX163/3,1)=0,"",ROUNDDOWN(AX163/3,1))</f>
        <v/>
      </c>
      <c r="AY174" s="1472"/>
      <c r="AZ174" s="1473"/>
      <c r="BA174" s="1471" t="str">
        <f>IF(ROUNDDOWN(BA163/3,1)=0,"",ROUNDDOWN(BA163/3,1))</f>
        <v/>
      </c>
      <c r="BB174" s="1472"/>
      <c r="BC174" s="1472"/>
      <c r="BD174" s="1904" t="str">
        <f>IF(ROUNDDOWN(BD163/3,1)=0,"",ROUNDDOWN(BD163/3,1))</f>
        <v/>
      </c>
      <c r="BE174" s="1472"/>
      <c r="BF174" s="1473"/>
      <c r="BG174" s="1471" t="str">
        <f>IF(ROUNDDOWN(BG163/3,1)=0,"",ROUNDDOWN(BG163/3,1))</f>
        <v/>
      </c>
      <c r="BH174" s="1472"/>
      <c r="BI174" s="1899"/>
      <c r="BJ174" s="1909"/>
      <c r="BK174" s="1910"/>
      <c r="BL174" s="1910"/>
      <c r="BM174" s="1910"/>
      <c r="BN174" s="1910"/>
      <c r="BO174" s="1910"/>
      <c r="BP174" s="1910"/>
      <c r="BQ174" s="1910"/>
      <c r="BR174" s="1911"/>
      <c r="BS174" s="688"/>
      <c r="BT174" s="691"/>
    </row>
    <row r="175" spans="1:72" s="692" customFormat="1" ht="13.5" customHeight="1" x14ac:dyDescent="0.15">
      <c r="A175" s="688"/>
      <c r="B175" s="1456"/>
      <c r="C175" s="1457"/>
      <c r="D175" s="1734" t="s">
        <v>1769</v>
      </c>
      <c r="E175" s="1735"/>
      <c r="F175" s="1735"/>
      <c r="G175" s="1735"/>
      <c r="H175" s="1735"/>
      <c r="I175" s="1735"/>
      <c r="J175" s="1735"/>
      <c r="K175" s="1735"/>
      <c r="L175" s="1735"/>
      <c r="M175" s="1735"/>
      <c r="N175" s="1735"/>
      <c r="O175" s="1735"/>
      <c r="P175" s="1735"/>
      <c r="Q175" s="1636" t="s">
        <v>1770</v>
      </c>
      <c r="R175" s="1636"/>
      <c r="S175" s="1650"/>
      <c r="T175" s="1901" t="str">
        <f>IF(ROUNDDOWN((T164+T165)/6,1)=0,"",ROUNDDOWN((T164+T165)/6,1))</f>
        <v/>
      </c>
      <c r="U175" s="1902"/>
      <c r="V175" s="1903"/>
      <c r="W175" s="1471" t="str">
        <f>IF(ROUNDDOWN((W164+W165)/6,1)=0,"",ROUNDDOWN((W164+W165)/6,1))</f>
        <v/>
      </c>
      <c r="X175" s="1472"/>
      <c r="Y175" s="1473"/>
      <c r="Z175" s="1471" t="str">
        <f>IF(ROUNDDOWN((Z164+Z165)/6,1)=0,"",ROUNDDOWN((Z164+Z165)/6,1))</f>
        <v/>
      </c>
      <c r="AA175" s="1472"/>
      <c r="AB175" s="1473"/>
      <c r="AC175" s="1471" t="str">
        <f>IF(ROUNDDOWN((AC164+AC165)/6,1)=0,"",ROUNDDOWN((AC164+AC165)/6,1))</f>
        <v/>
      </c>
      <c r="AD175" s="1472"/>
      <c r="AE175" s="1473"/>
      <c r="AF175" s="1471" t="str">
        <f>IF(ROUNDDOWN((AF164+AF165)/6,1)=0,"",ROUNDDOWN((AF164+AF165)/6,1))</f>
        <v/>
      </c>
      <c r="AG175" s="1472"/>
      <c r="AH175" s="1473"/>
      <c r="AI175" s="1471" t="str">
        <f>IF(ROUNDDOWN((AI164+AI165)/6,1)=0,"",ROUNDDOWN((AI164+AI165)/6,1))</f>
        <v/>
      </c>
      <c r="AJ175" s="1472"/>
      <c r="AK175" s="1473"/>
      <c r="AL175" s="1471" t="str">
        <f>IF(ROUNDDOWN((AL164+AL165)/6,1)=0,"",ROUNDDOWN((AL164+AL165)/6,1))</f>
        <v/>
      </c>
      <c r="AM175" s="1472"/>
      <c r="AN175" s="1473"/>
      <c r="AO175" s="1471" t="str">
        <f>IF(ROUNDDOWN((AO164+AO165)/6,1)=0,"",ROUNDDOWN((AO164+AO165)/6,1))</f>
        <v/>
      </c>
      <c r="AP175" s="1472"/>
      <c r="AQ175" s="1473"/>
      <c r="AR175" s="1471" t="str">
        <f>IF(ROUNDDOWN((AR164+AR165)/6,1)=0,"",ROUNDDOWN((AR164+AR165)/6,1))</f>
        <v/>
      </c>
      <c r="AS175" s="1472"/>
      <c r="AT175" s="1473"/>
      <c r="AU175" s="1471" t="str">
        <f>IF(ROUNDDOWN((AU164+AU165)/6,1)=0,"",ROUNDDOWN((AU164+AU165)/6,1))</f>
        <v/>
      </c>
      <c r="AV175" s="1472"/>
      <c r="AW175" s="1473"/>
      <c r="AX175" s="1471" t="str">
        <f>IF(ROUNDDOWN((AX164+AX165)/6,1)=0,"",ROUNDDOWN((AX164+AX165)/6,1))</f>
        <v/>
      </c>
      <c r="AY175" s="1472"/>
      <c r="AZ175" s="1473"/>
      <c r="BA175" s="1471" t="str">
        <f>IF(ROUNDDOWN((BA164+BA165)/6,1)=0,"",ROUNDDOWN((BA164+BA165)/6,1))</f>
        <v/>
      </c>
      <c r="BB175" s="1472"/>
      <c r="BC175" s="1472"/>
      <c r="BD175" s="1904" t="str">
        <f>IF(ROUNDDOWN((BD164+BD165)/6,1)=0,"",ROUNDDOWN((BD164+BD165)/6,1))</f>
        <v/>
      </c>
      <c r="BE175" s="1472"/>
      <c r="BF175" s="1473"/>
      <c r="BG175" s="1471" t="str">
        <f>IF(ROUNDDOWN((BG164+BG165)/6,1)=0,"",ROUNDDOWN((BG164+BG165)/6,1))</f>
        <v/>
      </c>
      <c r="BH175" s="1472"/>
      <c r="BI175" s="1899"/>
      <c r="BJ175" s="1909"/>
      <c r="BK175" s="1910"/>
      <c r="BL175" s="1910"/>
      <c r="BM175" s="1910"/>
      <c r="BN175" s="1910"/>
      <c r="BO175" s="1910"/>
      <c r="BP175" s="1910"/>
      <c r="BQ175" s="1910"/>
      <c r="BR175" s="1911"/>
      <c r="BS175" s="688"/>
      <c r="BT175" s="691"/>
    </row>
    <row r="176" spans="1:72" s="692" customFormat="1" ht="13.5" x14ac:dyDescent="0.15">
      <c r="A176" s="688"/>
      <c r="B176" s="1456"/>
      <c r="C176" s="1457"/>
      <c r="D176" s="1732" t="s">
        <v>1815</v>
      </c>
      <c r="E176" s="1733"/>
      <c r="F176" s="1733"/>
      <c r="G176" s="1733"/>
      <c r="H176" s="1733"/>
      <c r="I176" s="1733"/>
      <c r="J176" s="1733"/>
      <c r="K176" s="1733"/>
      <c r="L176" s="1733"/>
      <c r="M176" s="1733"/>
      <c r="N176" s="1733"/>
      <c r="O176" s="1733"/>
      <c r="P176" s="1733"/>
      <c r="Q176" s="1636" t="s">
        <v>1770</v>
      </c>
      <c r="R176" s="1636"/>
      <c r="S176" s="1650"/>
      <c r="T176" s="1471" t="str">
        <f>IF(ROUNDDOWN(T166/20,1)=0,"",ROUNDDOWN(T166/20,1))</f>
        <v/>
      </c>
      <c r="U176" s="1472"/>
      <c r="V176" s="1473"/>
      <c r="W176" s="1471" t="str">
        <f>IF(ROUNDDOWN(W166/20,1)=0,"",ROUNDDOWN(W166/20,1))</f>
        <v/>
      </c>
      <c r="X176" s="1472"/>
      <c r="Y176" s="1473"/>
      <c r="Z176" s="1471" t="str">
        <f>IF(ROUNDDOWN(Z166/20,1)=0,"",ROUNDDOWN(Z166/20,1))</f>
        <v/>
      </c>
      <c r="AA176" s="1472"/>
      <c r="AB176" s="1473"/>
      <c r="AC176" s="1471" t="str">
        <f>IF(ROUNDDOWN(AC166/20,1)=0,"",ROUNDDOWN(AC166/20,1))</f>
        <v/>
      </c>
      <c r="AD176" s="1472"/>
      <c r="AE176" s="1473"/>
      <c r="AF176" s="1471" t="str">
        <f>IF(ROUNDDOWN(AF166/20,1)=0,"",ROUNDDOWN(AF166/20,1))</f>
        <v/>
      </c>
      <c r="AG176" s="1472"/>
      <c r="AH176" s="1473"/>
      <c r="AI176" s="1471" t="str">
        <f>IF(ROUNDDOWN(AI166/20,1)=0,"",ROUNDDOWN(AI166/20,1))</f>
        <v/>
      </c>
      <c r="AJ176" s="1472"/>
      <c r="AK176" s="1473"/>
      <c r="AL176" s="1471" t="str">
        <f>IF(ROUNDDOWN(AL166/20,1)=0,"",ROUNDDOWN(AL166/20,1))</f>
        <v/>
      </c>
      <c r="AM176" s="1472"/>
      <c r="AN176" s="1473"/>
      <c r="AO176" s="1471" t="str">
        <f>IF(ROUNDDOWN(AO166/20,1)=0,"",ROUNDDOWN(AO166/20,1))</f>
        <v/>
      </c>
      <c r="AP176" s="1472"/>
      <c r="AQ176" s="1473"/>
      <c r="AR176" s="1471" t="str">
        <f>IF(ROUNDDOWN(AR166/20,1)=0,"",ROUNDDOWN(AR166/20,1))</f>
        <v/>
      </c>
      <c r="AS176" s="1472"/>
      <c r="AT176" s="1473"/>
      <c r="AU176" s="1471" t="str">
        <f>IF(ROUNDDOWN(AU166/20,1)=0,"",ROUNDDOWN(AU166/20,1))</f>
        <v/>
      </c>
      <c r="AV176" s="1472"/>
      <c r="AW176" s="1473"/>
      <c r="AX176" s="1471" t="str">
        <f>IF(ROUNDDOWN(AX166/20,1)=0,"",ROUNDDOWN(AX166/20,1))</f>
        <v/>
      </c>
      <c r="AY176" s="1472"/>
      <c r="AZ176" s="1473"/>
      <c r="BA176" s="1471" t="str">
        <f>IF(ROUNDDOWN(BA166/20,1)=0,"",ROUNDDOWN(BA166/20,1))</f>
        <v/>
      </c>
      <c r="BB176" s="1472"/>
      <c r="BC176" s="1899"/>
      <c r="BD176" s="1900" t="str">
        <f>IF(ROUNDDOWN(BD166/20,1)=0,"",ROUNDDOWN(BD166/20,1))</f>
        <v/>
      </c>
      <c r="BE176" s="1472"/>
      <c r="BF176" s="1473"/>
      <c r="BG176" s="1471" t="str">
        <f>IF(ROUNDDOWN(BG166/20,1)=0,"",ROUNDDOWN(BG166/20,1))</f>
        <v/>
      </c>
      <c r="BH176" s="1472"/>
      <c r="BI176" s="1473"/>
      <c r="BJ176" s="1909"/>
      <c r="BK176" s="1910"/>
      <c r="BL176" s="1910"/>
      <c r="BM176" s="1910"/>
      <c r="BN176" s="1910"/>
      <c r="BO176" s="1910"/>
      <c r="BP176" s="1910"/>
      <c r="BQ176" s="1910"/>
      <c r="BR176" s="1911"/>
      <c r="BS176" s="688"/>
      <c r="BT176" s="691"/>
    </row>
    <row r="177" spans="1:72" s="692" customFormat="1" ht="14.25" thickBot="1" x14ac:dyDescent="0.2">
      <c r="A177" s="688"/>
      <c r="B177" s="1458"/>
      <c r="C177" s="1459"/>
      <c r="D177" s="1706" t="s">
        <v>1816</v>
      </c>
      <c r="E177" s="1707"/>
      <c r="F177" s="1707"/>
      <c r="G177" s="1707"/>
      <c r="H177" s="1707"/>
      <c r="I177" s="1707"/>
      <c r="J177" s="1707"/>
      <c r="K177" s="1707"/>
      <c r="L177" s="1707"/>
      <c r="M177" s="1707"/>
      <c r="N177" s="1707"/>
      <c r="O177" s="1707"/>
      <c r="P177" s="1707"/>
      <c r="Q177" s="1708" t="s">
        <v>1770</v>
      </c>
      <c r="R177" s="1708"/>
      <c r="S177" s="1709"/>
      <c r="T177" s="1445" t="str">
        <f>IF(ROUNDDOWN((T167+T168)/30,1)=0,"",ROUNDDOWN((T167+T168)/30,1))</f>
        <v/>
      </c>
      <c r="U177" s="1446"/>
      <c r="V177" s="1447"/>
      <c r="W177" s="1445" t="str">
        <f>IF(ROUNDDOWN((W167+W168)/30,1)=0,"",ROUNDDOWN((W167+W168)/30,1))</f>
        <v/>
      </c>
      <c r="X177" s="1446"/>
      <c r="Y177" s="1447"/>
      <c r="Z177" s="1445" t="str">
        <f>IF(ROUNDDOWN((Z167+Z168)/30,1)=0,"",ROUNDDOWN((Z167+Z168)/30,1))</f>
        <v/>
      </c>
      <c r="AA177" s="1446"/>
      <c r="AB177" s="1447"/>
      <c r="AC177" s="1445" t="str">
        <f>IF(ROUNDDOWN((AC167+AC168)/30,1)=0,"",ROUNDDOWN((AC167+AC168)/30,1))</f>
        <v/>
      </c>
      <c r="AD177" s="1446"/>
      <c r="AE177" s="1447"/>
      <c r="AF177" s="1445" t="str">
        <f>IF(ROUNDDOWN((AF167+AF168)/30,1)=0,"",ROUNDDOWN((AF167+AF168)/30,1))</f>
        <v/>
      </c>
      <c r="AG177" s="1446"/>
      <c r="AH177" s="1447"/>
      <c r="AI177" s="1445" t="str">
        <f>IF(ROUNDDOWN((AI167+AI168)/30,1)=0,"",ROUNDDOWN((AI167+AI168)/30,1))</f>
        <v/>
      </c>
      <c r="AJ177" s="1446"/>
      <c r="AK177" s="1447"/>
      <c r="AL177" s="1445" t="str">
        <f>IF(ROUNDDOWN((AL167+AL168)/30,1)=0,"",ROUNDDOWN((AL167+AL168)/30,1))</f>
        <v/>
      </c>
      <c r="AM177" s="1446"/>
      <c r="AN177" s="1447"/>
      <c r="AO177" s="1445" t="str">
        <f>IF(ROUNDDOWN((AO167+AO168)/30,1)=0,"",ROUNDDOWN((AO167+AO168)/30,1))</f>
        <v/>
      </c>
      <c r="AP177" s="1446"/>
      <c r="AQ177" s="1447"/>
      <c r="AR177" s="1445" t="str">
        <f>IF(ROUNDDOWN((AR167+AR168)/30,1)=0,"",ROUNDDOWN((AR167+AR168)/30,1))</f>
        <v/>
      </c>
      <c r="AS177" s="1446"/>
      <c r="AT177" s="1447"/>
      <c r="AU177" s="1445" t="str">
        <f>IF(ROUNDDOWN((AU167+AU168)/30,1)=0,"",ROUNDDOWN((AU167+AU168)/30,1))</f>
        <v/>
      </c>
      <c r="AV177" s="1446"/>
      <c r="AW177" s="1447"/>
      <c r="AX177" s="1445" t="str">
        <f>IF(ROUNDDOWN((AX167+AX168)/30,1)=0,"",ROUNDDOWN((AX167+AX168)/30,1))</f>
        <v/>
      </c>
      <c r="AY177" s="1446"/>
      <c r="AZ177" s="1447"/>
      <c r="BA177" s="1445" t="str">
        <f>IF(ROUNDDOWN((BA167+BA168)/30,1)=0,"",ROUNDDOWN((BA167+BA168)/30,1))</f>
        <v/>
      </c>
      <c r="BB177" s="1446"/>
      <c r="BC177" s="1912"/>
      <c r="BD177" s="2035" t="str">
        <f>IF(ROUNDDOWN((BD167+BD168)/30,1)=0,"",ROUNDDOWN((BD167+BD168)/30,1))</f>
        <v/>
      </c>
      <c r="BE177" s="1446"/>
      <c r="BF177" s="1447"/>
      <c r="BG177" s="1445" t="str">
        <f>IF(ROUNDDOWN((BG167+BG168)/30,1)=0,"",ROUNDDOWN((BG167+BG168)/30,1))</f>
        <v/>
      </c>
      <c r="BH177" s="1446"/>
      <c r="BI177" s="1447"/>
      <c r="BJ177" s="1906"/>
      <c r="BK177" s="1907"/>
      <c r="BL177" s="1907"/>
      <c r="BM177" s="1907"/>
      <c r="BN177" s="1907"/>
      <c r="BO177" s="1907"/>
      <c r="BP177" s="1907"/>
      <c r="BQ177" s="1907"/>
      <c r="BR177" s="1908"/>
      <c r="BS177" s="688"/>
      <c r="BT177" s="691"/>
    </row>
    <row r="178" spans="1:72" s="692" customFormat="1" ht="14.25" customHeight="1" thickTop="1" x14ac:dyDescent="0.15">
      <c r="A178" s="688"/>
      <c r="B178" s="1448" t="s">
        <v>1817</v>
      </c>
      <c r="C178" s="1449"/>
      <c r="D178" s="1449"/>
      <c r="E178" s="1449"/>
      <c r="F178" s="1449"/>
      <c r="G178" s="1449"/>
      <c r="H178" s="1449"/>
      <c r="I178" s="1449"/>
      <c r="J178" s="1450"/>
      <c r="K178" s="1451"/>
      <c r="L178" s="1452"/>
      <c r="M178" s="1452"/>
      <c r="N178" s="1452" t="s">
        <v>1818</v>
      </c>
      <c r="O178" s="1452"/>
      <c r="P178" s="1452"/>
      <c r="Q178" s="1452"/>
      <c r="R178" s="1452"/>
      <c r="S178" s="1453"/>
      <c r="T178" s="1427">
        <f>IF(SUM(T176,T177)&gt;=$P$166,SUM(T174:T177),"")</f>
        <v>0</v>
      </c>
      <c r="U178" s="1428"/>
      <c r="V178" s="1429"/>
      <c r="W178" s="1427">
        <f>IF(SUM(W176,W177)&gt;=$P$166,SUM(W174:W177),"")</f>
        <v>0</v>
      </c>
      <c r="X178" s="1428"/>
      <c r="Y178" s="1429"/>
      <c r="Z178" s="1427">
        <f>IF(SUM(Z176,Z177)&gt;=$P$166,SUM(Z174:Z177),"")</f>
        <v>0</v>
      </c>
      <c r="AA178" s="1428"/>
      <c r="AB178" s="1429"/>
      <c r="AC178" s="1427">
        <f>IF(SUM(AC176,AC177)&gt;=$P$166,SUM(AC174:AC177),"")</f>
        <v>0</v>
      </c>
      <c r="AD178" s="1428"/>
      <c r="AE178" s="1429"/>
      <c r="AF178" s="1427">
        <f>IF(SUM(AF176,AF177)&gt;=$P$166,SUM(AF174:AF177),"")</f>
        <v>0</v>
      </c>
      <c r="AG178" s="1428"/>
      <c r="AH178" s="1429"/>
      <c r="AI178" s="1427">
        <f>IF(SUM(AI176,AI177)&gt;=$P$166,SUM(AI174:AI177),"")</f>
        <v>0</v>
      </c>
      <c r="AJ178" s="1428"/>
      <c r="AK178" s="1429"/>
      <c r="AL178" s="1427">
        <f>IF(SUM(AL176,AL177)&gt;=$P$166,SUM(AL174:AL177),"")</f>
        <v>0</v>
      </c>
      <c r="AM178" s="1428"/>
      <c r="AN178" s="1429"/>
      <c r="AO178" s="1427">
        <f>IF(SUM(AO176,AO177)&gt;=$P$166,SUM(AO174:AO177),"")</f>
        <v>0</v>
      </c>
      <c r="AP178" s="1428"/>
      <c r="AQ178" s="1429"/>
      <c r="AR178" s="1427">
        <f>IF(SUM(AR176,AR177)&gt;=$P$166,SUM(AR174:AR177),"")</f>
        <v>0</v>
      </c>
      <c r="AS178" s="1428"/>
      <c r="AT178" s="1429"/>
      <c r="AU178" s="1427">
        <f>IF(SUM(AU176,AU177)&gt;=$P$166,SUM(AU174:AU177),"")</f>
        <v>0</v>
      </c>
      <c r="AV178" s="1428"/>
      <c r="AW178" s="1429"/>
      <c r="AX178" s="1427">
        <f>IF(SUM(AX176,AX177)&gt;=$P$166,SUM(AX174:AX177),"")</f>
        <v>0</v>
      </c>
      <c r="AY178" s="1428"/>
      <c r="AZ178" s="1429"/>
      <c r="BA178" s="1427">
        <f>IF(SUM(BA176,BA177)&gt;=$P$166,SUM(BA174:BA177),"")</f>
        <v>0</v>
      </c>
      <c r="BB178" s="1428"/>
      <c r="BC178" s="1924"/>
      <c r="BD178" s="1428">
        <f>IF(SUM(BD176,BD177)&gt;=$P$166,SUM(BD174:BD177),"")</f>
        <v>0</v>
      </c>
      <c r="BE178" s="1428"/>
      <c r="BF178" s="1429"/>
      <c r="BG178" s="1427">
        <f>IF(SUM(BG176,BG177)&gt;=$P$166,SUM(BG174:BG177),"")</f>
        <v>0</v>
      </c>
      <c r="BH178" s="1428"/>
      <c r="BI178" s="1429"/>
      <c r="BJ178" s="1913" t="s">
        <v>1819</v>
      </c>
      <c r="BK178" s="1914"/>
      <c r="BL178" s="1914"/>
      <c r="BM178" s="1914"/>
      <c r="BN178" s="1914"/>
      <c r="BO178" s="1914"/>
      <c r="BP178" s="1914"/>
      <c r="BQ178" s="1914"/>
      <c r="BR178" s="1915"/>
      <c r="BS178" s="688"/>
      <c r="BT178" s="691"/>
    </row>
    <row r="179" spans="1:72" s="692" customFormat="1" ht="14.25" customHeight="1" thickBot="1" x14ac:dyDescent="0.2">
      <c r="A179" s="688"/>
      <c r="B179" s="1919" t="s">
        <v>1820</v>
      </c>
      <c r="C179" s="1920"/>
      <c r="D179" s="1920"/>
      <c r="E179" s="1920"/>
      <c r="F179" s="1920"/>
      <c r="G179" s="1920"/>
      <c r="H179" s="1920"/>
      <c r="I179" s="1920"/>
      <c r="J179" s="1921"/>
      <c r="K179" s="1922" t="s">
        <v>1821</v>
      </c>
      <c r="L179" s="1923"/>
      <c r="M179" s="1923"/>
      <c r="N179" s="1708" t="s">
        <v>1822</v>
      </c>
      <c r="O179" s="1708"/>
      <c r="P179" s="1708"/>
      <c r="Q179" s="1708"/>
      <c r="R179" s="1708"/>
      <c r="S179" s="1709"/>
      <c r="T179" s="1430" t="str">
        <f>IF(SUM(T176,T177)&lt;$P$166,SUM(T174,T175,$P$166),"")</f>
        <v/>
      </c>
      <c r="U179" s="1431"/>
      <c r="V179" s="1432"/>
      <c r="W179" s="1430" t="str">
        <f>IF(SUM(W176,W177)&lt;$P$166,SUM(W174,W175,$P$166),"")</f>
        <v/>
      </c>
      <c r="X179" s="1431"/>
      <c r="Y179" s="1432"/>
      <c r="Z179" s="1430" t="str">
        <f>IF(SUM(Z176,Z177)&lt;$P$166,SUM(Z174,Z175,$P$166),"")</f>
        <v/>
      </c>
      <c r="AA179" s="1431"/>
      <c r="AB179" s="1432"/>
      <c r="AC179" s="1430" t="str">
        <f>IF(SUM(AC176,AC177)&lt;$P$166,SUM(AC174,AC175,$P$166),"")</f>
        <v/>
      </c>
      <c r="AD179" s="1431"/>
      <c r="AE179" s="1432"/>
      <c r="AF179" s="1430" t="str">
        <f>IF(SUM(AF176,AF177)&lt;$P$166,SUM(AF174,AF175,$P$166),"")</f>
        <v/>
      </c>
      <c r="AG179" s="1431"/>
      <c r="AH179" s="1432"/>
      <c r="AI179" s="1430" t="str">
        <f>IF(SUM(AI176,AI177)&lt;$P$166,SUM(AI174,AI175,$P$166),"")</f>
        <v/>
      </c>
      <c r="AJ179" s="1431"/>
      <c r="AK179" s="1432"/>
      <c r="AL179" s="1430" t="str">
        <f>IF(SUM(AL176,AL177)&lt;$P$166,SUM(AL174,AL175,$P$166),"")</f>
        <v/>
      </c>
      <c r="AM179" s="1431"/>
      <c r="AN179" s="1432"/>
      <c r="AO179" s="1430" t="str">
        <f>IF(SUM(AO176,AO177)&lt;$P$166,SUM(AO174,AO175,$P$166),"")</f>
        <v/>
      </c>
      <c r="AP179" s="1431"/>
      <c r="AQ179" s="1432"/>
      <c r="AR179" s="1430" t="str">
        <f>IF(SUM(AR176,AR177)&lt;$P$166,SUM(AR174,AR175,$P$166),"")</f>
        <v/>
      </c>
      <c r="AS179" s="1431"/>
      <c r="AT179" s="1432"/>
      <c r="AU179" s="1430" t="str">
        <f>IF(SUM(AU176,AU177)&lt;$P$166,SUM(AU174,AU175,$P$166),"")</f>
        <v/>
      </c>
      <c r="AV179" s="1431"/>
      <c r="AW179" s="1432"/>
      <c r="AX179" s="1430" t="str">
        <f>IF(SUM(AX176,AX177)&lt;$P$166,SUM(AX174,AX175,$P$166),"")</f>
        <v/>
      </c>
      <c r="AY179" s="1431"/>
      <c r="AZ179" s="1432"/>
      <c r="BA179" s="1430" t="str">
        <f>IF(SUM(BA176,BA177)&lt;$P$166,SUM(BA174,BA175,$P$166),"")</f>
        <v/>
      </c>
      <c r="BB179" s="1431"/>
      <c r="BC179" s="1433"/>
      <c r="BD179" s="1431" t="str">
        <f>IF(SUM(BD176,BD177)&lt;$P$166,SUM(BD174,BD175,$P$166),"")</f>
        <v/>
      </c>
      <c r="BE179" s="1431"/>
      <c r="BF179" s="1432"/>
      <c r="BG179" s="1430" t="str">
        <f>IF(SUM(BG176,BG177)&lt;$P$166,SUM(BG174,BG175,$P$166),"")</f>
        <v/>
      </c>
      <c r="BH179" s="1431"/>
      <c r="BI179" s="1432"/>
      <c r="BJ179" s="1916"/>
      <c r="BK179" s="1917"/>
      <c r="BL179" s="1917"/>
      <c r="BM179" s="1917"/>
      <c r="BN179" s="1917"/>
      <c r="BO179" s="1917"/>
      <c r="BP179" s="1917"/>
      <c r="BQ179" s="1917"/>
      <c r="BR179" s="1918"/>
      <c r="BS179" s="688"/>
      <c r="BT179" s="691"/>
    </row>
    <row r="180" spans="1:72" s="692" customFormat="1" ht="15" customHeight="1" thickTop="1" x14ac:dyDescent="0.15">
      <c r="A180" s="688"/>
      <c r="B180" s="1448" t="s">
        <v>1817</v>
      </c>
      <c r="C180" s="1449"/>
      <c r="D180" s="1449"/>
      <c r="E180" s="1449"/>
      <c r="F180" s="1449"/>
      <c r="G180" s="1449"/>
      <c r="H180" s="1449"/>
      <c r="I180" s="1449"/>
      <c r="J180" s="1450"/>
      <c r="K180" s="1451" t="s">
        <v>1823</v>
      </c>
      <c r="L180" s="1452"/>
      <c r="M180" s="1452"/>
      <c r="N180" s="1452" t="s">
        <v>1818</v>
      </c>
      <c r="O180" s="1452"/>
      <c r="P180" s="1452"/>
      <c r="Q180" s="1452"/>
      <c r="R180" s="1452"/>
      <c r="S180" s="1453"/>
      <c r="T180" s="1427">
        <f>IF(T178="","",ROUND(T178,0))</f>
        <v>0</v>
      </c>
      <c r="U180" s="1434"/>
      <c r="V180" s="1435"/>
      <c r="W180" s="1427">
        <f>IF(W178="","",ROUND(W178,0))</f>
        <v>0</v>
      </c>
      <c r="X180" s="1434"/>
      <c r="Y180" s="1435"/>
      <c r="Z180" s="1427">
        <f>IF(Z178="","",ROUND(Z178,0))</f>
        <v>0</v>
      </c>
      <c r="AA180" s="1434"/>
      <c r="AB180" s="1435"/>
      <c r="AC180" s="1427">
        <f>IF(AC178="","",ROUND(AC178,0))</f>
        <v>0</v>
      </c>
      <c r="AD180" s="1434"/>
      <c r="AE180" s="1435"/>
      <c r="AF180" s="1427">
        <f>IF(AF178="","",ROUND(AF178,0))</f>
        <v>0</v>
      </c>
      <c r="AG180" s="1434"/>
      <c r="AH180" s="1435"/>
      <c r="AI180" s="1427">
        <f>IF(AI178="","",ROUND(AI178,0))</f>
        <v>0</v>
      </c>
      <c r="AJ180" s="1434"/>
      <c r="AK180" s="1435"/>
      <c r="AL180" s="1427">
        <f>IF(AL178="","",ROUND(AL178,0))</f>
        <v>0</v>
      </c>
      <c r="AM180" s="1434"/>
      <c r="AN180" s="1435"/>
      <c r="AO180" s="1427">
        <f>IF(AO178="","",ROUND(AO178,0))</f>
        <v>0</v>
      </c>
      <c r="AP180" s="1434"/>
      <c r="AQ180" s="1435"/>
      <c r="AR180" s="1427">
        <f>IF(AR178="","",ROUND(AR178,0))</f>
        <v>0</v>
      </c>
      <c r="AS180" s="1434"/>
      <c r="AT180" s="1435"/>
      <c r="AU180" s="1427">
        <f>IF(AU178="","",ROUND(AU178,0))</f>
        <v>0</v>
      </c>
      <c r="AV180" s="1434"/>
      <c r="AW180" s="1435"/>
      <c r="AX180" s="1427">
        <f>IF(AX178="","",ROUND(AX178,0))</f>
        <v>0</v>
      </c>
      <c r="AY180" s="1434"/>
      <c r="AZ180" s="1435"/>
      <c r="BA180" s="1427">
        <f>IF(BA178="","",ROUND(BA178,0))</f>
        <v>0</v>
      </c>
      <c r="BB180" s="1434"/>
      <c r="BC180" s="1434"/>
      <c r="BD180" s="1932">
        <f>IF(BD178="","",ROUND(BD178,0))</f>
        <v>0</v>
      </c>
      <c r="BE180" s="1434"/>
      <c r="BF180" s="1435"/>
      <c r="BG180" s="1427">
        <f>IF(BG178="","",ROUND(BG178,0))</f>
        <v>0</v>
      </c>
      <c r="BH180" s="1434"/>
      <c r="BI180" s="2030"/>
      <c r="BJ180" s="1913" t="s">
        <v>1819</v>
      </c>
      <c r="BK180" s="1914"/>
      <c r="BL180" s="1914"/>
      <c r="BM180" s="1914"/>
      <c r="BN180" s="1914"/>
      <c r="BO180" s="1914"/>
      <c r="BP180" s="1914"/>
      <c r="BQ180" s="1914"/>
      <c r="BR180" s="1915"/>
      <c r="BS180" s="688"/>
      <c r="BT180" s="691"/>
    </row>
    <row r="181" spans="1:72" s="692" customFormat="1" ht="14.25" thickBot="1" x14ac:dyDescent="0.2">
      <c r="A181" s="688"/>
      <c r="B181" s="1919" t="s">
        <v>1824</v>
      </c>
      <c r="C181" s="1920"/>
      <c r="D181" s="1920"/>
      <c r="E181" s="1920"/>
      <c r="F181" s="1920"/>
      <c r="G181" s="1920"/>
      <c r="H181" s="1920"/>
      <c r="I181" s="1920"/>
      <c r="J181" s="1921"/>
      <c r="K181" s="1922" t="s">
        <v>1825</v>
      </c>
      <c r="L181" s="1923"/>
      <c r="M181" s="1923"/>
      <c r="N181" s="1708" t="s">
        <v>1822</v>
      </c>
      <c r="O181" s="1708"/>
      <c r="P181" s="1708"/>
      <c r="Q181" s="1708"/>
      <c r="R181" s="1708"/>
      <c r="S181" s="1709"/>
      <c r="T181" s="1445" t="str">
        <f>IF(T179="","",ROUND(T179,0))</f>
        <v/>
      </c>
      <c r="U181" s="1446"/>
      <c r="V181" s="1447"/>
      <c r="W181" s="1445" t="str">
        <f>IF(W179="","",ROUND(W179,0))</f>
        <v/>
      </c>
      <c r="X181" s="1446"/>
      <c r="Y181" s="1447"/>
      <c r="Z181" s="1445" t="str">
        <f>IF(Z179="","",ROUND(Z179,0))</f>
        <v/>
      </c>
      <c r="AA181" s="1446"/>
      <c r="AB181" s="1447"/>
      <c r="AC181" s="1445" t="str">
        <f>IF(AC179="","",ROUND(AC179,0))</f>
        <v/>
      </c>
      <c r="AD181" s="1446"/>
      <c r="AE181" s="1447"/>
      <c r="AF181" s="1445" t="str">
        <f>IF(AF179="","",ROUND(AF179,0))</f>
        <v/>
      </c>
      <c r="AG181" s="1446"/>
      <c r="AH181" s="1447"/>
      <c r="AI181" s="1445" t="str">
        <f>IF(AI179="","",ROUND(AI179,0))</f>
        <v/>
      </c>
      <c r="AJ181" s="1446"/>
      <c r="AK181" s="1447"/>
      <c r="AL181" s="1445" t="str">
        <f>IF(AL179="","",ROUND(AL179,0))</f>
        <v/>
      </c>
      <c r="AM181" s="1446"/>
      <c r="AN181" s="1447"/>
      <c r="AO181" s="1445" t="str">
        <f>IF(AO179="","",ROUND(AO179,0))</f>
        <v/>
      </c>
      <c r="AP181" s="1446"/>
      <c r="AQ181" s="1447"/>
      <c r="AR181" s="1445" t="str">
        <f>IF(AR179="","",ROUND(AR179,0))</f>
        <v/>
      </c>
      <c r="AS181" s="1446"/>
      <c r="AT181" s="1447"/>
      <c r="AU181" s="1445" t="str">
        <f>IF(AU179="","",ROUND(AU179,0))</f>
        <v/>
      </c>
      <c r="AV181" s="1446"/>
      <c r="AW181" s="1447"/>
      <c r="AX181" s="1445" t="str">
        <f>IF(AX179="","",ROUND(AX179,0))</f>
        <v/>
      </c>
      <c r="AY181" s="1446"/>
      <c r="AZ181" s="1447"/>
      <c r="BA181" s="1445" t="str">
        <f>IF(BA179="","",ROUND(BA179,0))</f>
        <v/>
      </c>
      <c r="BB181" s="1446"/>
      <c r="BC181" s="1446"/>
      <c r="BD181" s="1933" t="str">
        <f>IF(BD179="","",ROUND(BD179,0))</f>
        <v/>
      </c>
      <c r="BE181" s="1446"/>
      <c r="BF181" s="1447"/>
      <c r="BG181" s="1445" t="str">
        <f>IF(BG179="","",ROUND(BG179,0))</f>
        <v/>
      </c>
      <c r="BH181" s="1446"/>
      <c r="BI181" s="1912"/>
      <c r="BJ181" s="1916"/>
      <c r="BK181" s="1917"/>
      <c r="BL181" s="1917"/>
      <c r="BM181" s="1917"/>
      <c r="BN181" s="1917"/>
      <c r="BO181" s="1917"/>
      <c r="BP181" s="1917"/>
      <c r="BQ181" s="1917"/>
      <c r="BR181" s="1918"/>
      <c r="BS181" s="688"/>
      <c r="BT181" s="691"/>
    </row>
    <row r="182" spans="1:72" s="692" customFormat="1" ht="15" thickTop="1" thickBot="1" x14ac:dyDescent="0.2">
      <c r="A182" s="688"/>
      <c r="B182" s="1935" t="s">
        <v>1826</v>
      </c>
      <c r="C182" s="1936"/>
      <c r="D182" s="1937" t="s">
        <v>1827</v>
      </c>
      <c r="E182" s="1938"/>
      <c r="F182" s="1938"/>
      <c r="G182" s="1938"/>
      <c r="H182" s="1938"/>
      <c r="I182" s="1938"/>
      <c r="J182" s="1938"/>
      <c r="K182" s="1938"/>
      <c r="L182" s="1938"/>
      <c r="M182" s="1938"/>
      <c r="N182" s="1938"/>
      <c r="O182" s="1938"/>
      <c r="P182" s="1938"/>
      <c r="Q182" s="1938"/>
      <c r="R182" s="1938"/>
      <c r="S182" s="1939"/>
      <c r="T182" s="1940"/>
      <c r="U182" s="1941"/>
      <c r="V182" s="1942"/>
      <c r="W182" s="1940"/>
      <c r="X182" s="1941"/>
      <c r="Y182" s="1942"/>
      <c r="Z182" s="1940"/>
      <c r="AA182" s="1941"/>
      <c r="AB182" s="1942"/>
      <c r="AC182" s="1940"/>
      <c r="AD182" s="1941"/>
      <c r="AE182" s="1942"/>
      <c r="AF182" s="1940"/>
      <c r="AG182" s="1941"/>
      <c r="AH182" s="1942"/>
      <c r="AI182" s="1940"/>
      <c r="AJ182" s="1941"/>
      <c r="AK182" s="1942"/>
      <c r="AL182" s="1940"/>
      <c r="AM182" s="1941"/>
      <c r="AN182" s="1942"/>
      <c r="AO182" s="1940"/>
      <c r="AP182" s="1941"/>
      <c r="AQ182" s="1942"/>
      <c r="AR182" s="1940"/>
      <c r="AS182" s="1941"/>
      <c r="AT182" s="1942"/>
      <c r="AU182" s="1940"/>
      <c r="AV182" s="1941"/>
      <c r="AW182" s="1942"/>
      <c r="AX182" s="1940"/>
      <c r="AY182" s="1941"/>
      <c r="AZ182" s="1942"/>
      <c r="BA182" s="1940"/>
      <c r="BB182" s="1941"/>
      <c r="BC182" s="1941"/>
      <c r="BD182" s="1943"/>
      <c r="BE182" s="1944"/>
      <c r="BF182" s="1945"/>
      <c r="BG182" s="1946"/>
      <c r="BH182" s="1944"/>
      <c r="BI182" s="1947"/>
      <c r="BJ182" s="2036"/>
      <c r="BK182" s="2037"/>
      <c r="BL182" s="2037"/>
      <c r="BM182" s="2037"/>
      <c r="BN182" s="2037"/>
      <c r="BO182" s="2037"/>
      <c r="BP182" s="2037"/>
      <c r="BQ182" s="2037"/>
      <c r="BR182" s="2038"/>
      <c r="BS182" s="688"/>
      <c r="BT182" s="691"/>
    </row>
    <row r="183" spans="1:72" s="692" customFormat="1" ht="14.25" customHeight="1" thickTop="1" x14ac:dyDescent="0.15">
      <c r="A183" s="688"/>
      <c r="B183" s="2039" t="s">
        <v>1828</v>
      </c>
      <c r="C183" s="2040"/>
      <c r="D183" s="2040"/>
      <c r="E183" s="2040"/>
      <c r="F183" s="2040"/>
      <c r="G183" s="2040"/>
      <c r="H183" s="2040"/>
      <c r="I183" s="2040"/>
      <c r="J183" s="2041"/>
      <c r="K183" s="2045" t="s">
        <v>1829</v>
      </c>
      <c r="L183" s="2046"/>
      <c r="M183" s="2046"/>
      <c r="N183" s="2046"/>
      <c r="O183" s="2046"/>
      <c r="P183" s="2046"/>
      <c r="Q183" s="2046"/>
      <c r="R183" s="2046"/>
      <c r="S183" s="745"/>
      <c r="T183" s="1427" t="str">
        <f>IFERROR(IF(T180+T182=0,"",T180+T182),"")</f>
        <v/>
      </c>
      <c r="U183" s="1434"/>
      <c r="V183" s="1435"/>
      <c r="W183" s="1427" t="str">
        <f>IFERROR(IF(W180+W182=0,"",W180+W182),"")</f>
        <v/>
      </c>
      <c r="X183" s="1428"/>
      <c r="Y183" s="1429"/>
      <c r="Z183" s="1427" t="str">
        <f>IFERROR(IF(Z180+Z182=0,"",Z180+Z182),"")</f>
        <v/>
      </c>
      <c r="AA183" s="1428"/>
      <c r="AB183" s="1429"/>
      <c r="AC183" s="1427" t="str">
        <f>IFERROR(IF(AC180+AC182=0,"",AC180+AC182),"")</f>
        <v/>
      </c>
      <c r="AD183" s="1434"/>
      <c r="AE183" s="1435"/>
      <c r="AF183" s="1427" t="str">
        <f>IFERROR(IF(AF180+AF182=0,"",AF180+AF182),"")</f>
        <v/>
      </c>
      <c r="AG183" s="1434"/>
      <c r="AH183" s="1435"/>
      <c r="AI183" s="1427" t="str">
        <f>IFERROR(IF(AI180+AI182=0,"",AI180+AI182),"")</f>
        <v/>
      </c>
      <c r="AJ183" s="1434"/>
      <c r="AK183" s="1435"/>
      <c r="AL183" s="1427" t="str">
        <f>IFERROR(IF(AL180+AL182=0,"",AL180+AL182),"")</f>
        <v/>
      </c>
      <c r="AM183" s="1434"/>
      <c r="AN183" s="1435"/>
      <c r="AO183" s="1427" t="str">
        <f>IFERROR(IF(AO180+AO182=0,"",AO180+AO182),"")</f>
        <v/>
      </c>
      <c r="AP183" s="1434"/>
      <c r="AQ183" s="1435"/>
      <c r="AR183" s="1427" t="str">
        <f>IFERROR(IF(AR180+AR182=0,"",AR180+AR182),"")</f>
        <v/>
      </c>
      <c r="AS183" s="1434"/>
      <c r="AT183" s="1435"/>
      <c r="AU183" s="1427" t="str">
        <f>IFERROR(IF(AU180+AU182=0,"",AU180+AU182),"")</f>
        <v/>
      </c>
      <c r="AV183" s="1434"/>
      <c r="AW183" s="1435"/>
      <c r="AX183" s="1427" t="str">
        <f>IFERROR(IF(AX180+AX182=0,"",AX180+AX182),"")</f>
        <v/>
      </c>
      <c r="AY183" s="1434"/>
      <c r="AZ183" s="1435"/>
      <c r="BA183" s="1427" t="str">
        <f>IFERROR(IF(BA180+BA182=0,"",BA180+BA182),"")</f>
        <v/>
      </c>
      <c r="BB183" s="1434"/>
      <c r="BC183" s="1434"/>
      <c r="BD183" s="1932" t="str">
        <f>IFERROR(IF(BD180+BD182=0,"",BD180+BD182),"")</f>
        <v/>
      </c>
      <c r="BE183" s="1434"/>
      <c r="BF183" s="1435"/>
      <c r="BG183" s="1427" t="str">
        <f>IFERROR(IF(BG180+BG182=0,"",BG180+BG182),"")</f>
        <v/>
      </c>
      <c r="BH183" s="1434"/>
      <c r="BI183" s="2030"/>
      <c r="BJ183" s="1913" t="s">
        <v>1819</v>
      </c>
      <c r="BK183" s="1914"/>
      <c r="BL183" s="1914"/>
      <c r="BM183" s="1914"/>
      <c r="BN183" s="1914"/>
      <c r="BO183" s="1914"/>
      <c r="BP183" s="1914"/>
      <c r="BQ183" s="1914"/>
      <c r="BR183" s="2047"/>
      <c r="BS183" s="688"/>
      <c r="BT183" s="691"/>
    </row>
    <row r="184" spans="1:72" s="692" customFormat="1" ht="14.25" thickBot="1" x14ac:dyDescent="0.2">
      <c r="A184" s="688"/>
      <c r="B184" s="2042"/>
      <c r="C184" s="2043"/>
      <c r="D184" s="2043"/>
      <c r="E184" s="2043"/>
      <c r="F184" s="2043"/>
      <c r="G184" s="2043"/>
      <c r="H184" s="2043"/>
      <c r="I184" s="2043"/>
      <c r="J184" s="2044"/>
      <c r="K184" s="1927" t="s">
        <v>1830</v>
      </c>
      <c r="L184" s="1928"/>
      <c r="M184" s="1928"/>
      <c r="N184" s="1928"/>
      <c r="O184" s="1928"/>
      <c r="P184" s="1928"/>
      <c r="Q184" s="1928"/>
      <c r="R184" s="1928"/>
      <c r="S184" s="746" t="s">
        <v>1821</v>
      </c>
      <c r="T184" s="1926" t="str">
        <f>IFERROR(IF(T181+T182=0,"",T181+T182),"")</f>
        <v/>
      </c>
      <c r="U184" s="1446"/>
      <c r="V184" s="1447"/>
      <c r="W184" s="1926" t="str">
        <f>IFERROR(IF(W181+W182=0,"",W181+W182),"")</f>
        <v/>
      </c>
      <c r="X184" s="1446"/>
      <c r="Y184" s="1447"/>
      <c r="Z184" s="1926" t="str">
        <f>IFERROR(IF(Z181+Z182=0,"",Z181+Z182),"")</f>
        <v/>
      </c>
      <c r="AA184" s="1446"/>
      <c r="AB184" s="1447"/>
      <c r="AC184" s="1926" t="str">
        <f>IFERROR(IF(AC181+AC182=0,"",AC181+AC182),"")</f>
        <v/>
      </c>
      <c r="AD184" s="1446"/>
      <c r="AE184" s="1447"/>
      <c r="AF184" s="1926" t="str">
        <f>IFERROR(IF(AF181+AF182=0,"",AF181+AF182),"")</f>
        <v/>
      </c>
      <c r="AG184" s="1446"/>
      <c r="AH184" s="1447"/>
      <c r="AI184" s="1926" t="str">
        <f>IFERROR(IF(AI181+AI182=0,"",AI181+AI182),"")</f>
        <v/>
      </c>
      <c r="AJ184" s="1446"/>
      <c r="AK184" s="1447"/>
      <c r="AL184" s="1926" t="str">
        <f>IFERROR(IF(AL181+AL182=0,"",AL181+AL182),"")</f>
        <v/>
      </c>
      <c r="AM184" s="1446"/>
      <c r="AN184" s="1447"/>
      <c r="AO184" s="1926" t="str">
        <f>IFERROR(IF(AO181+AO182=0,"",AO181+AO182),"")</f>
        <v/>
      </c>
      <c r="AP184" s="1446"/>
      <c r="AQ184" s="1447"/>
      <c r="AR184" s="1926" t="str">
        <f>IFERROR(IF(AR181+AR182=0,"",AR181+AR182),"")</f>
        <v/>
      </c>
      <c r="AS184" s="1446"/>
      <c r="AT184" s="1447"/>
      <c r="AU184" s="1926" t="str">
        <f>IFERROR(IF(AU181+AU182=0,"",AU181+AU182),"")</f>
        <v/>
      </c>
      <c r="AV184" s="1446"/>
      <c r="AW184" s="1447"/>
      <c r="AX184" s="1926" t="str">
        <f>IFERROR(IF(AX181+AX182=0,"",AX181+AX182),"")</f>
        <v/>
      </c>
      <c r="AY184" s="1446"/>
      <c r="AZ184" s="1447"/>
      <c r="BA184" s="1926" t="str">
        <f>IFERROR(IF(BA181+BA182=0,"",BA181+BA182),"")</f>
        <v/>
      </c>
      <c r="BB184" s="1446"/>
      <c r="BC184" s="1446"/>
      <c r="BD184" s="2049" t="str">
        <f>IFERROR(IF(BD181+BD182=0,"",BD181+BD182),"")</f>
        <v/>
      </c>
      <c r="BE184" s="1446"/>
      <c r="BF184" s="1447"/>
      <c r="BG184" s="1926" t="str">
        <f>IFERROR(IF(BG181+BG182=0,"",BG181+BG182),"")</f>
        <v/>
      </c>
      <c r="BH184" s="1446"/>
      <c r="BI184" s="1912"/>
      <c r="BJ184" s="1916"/>
      <c r="BK184" s="1917"/>
      <c r="BL184" s="1917"/>
      <c r="BM184" s="1917"/>
      <c r="BN184" s="1917"/>
      <c r="BO184" s="1917"/>
      <c r="BP184" s="1917"/>
      <c r="BQ184" s="1917"/>
      <c r="BR184" s="2048"/>
      <c r="BS184" s="688"/>
      <c r="BT184" s="691"/>
    </row>
    <row r="185" spans="1:72" s="692" customFormat="1" ht="15.75" customHeight="1" thickTop="1" x14ac:dyDescent="0.15">
      <c r="A185" s="688"/>
      <c r="B185" s="747" t="s">
        <v>1831</v>
      </c>
      <c r="C185" s="722"/>
      <c r="D185" s="722"/>
      <c r="E185" s="722"/>
      <c r="F185" s="722"/>
      <c r="G185" s="722"/>
      <c r="H185" s="722"/>
      <c r="I185" s="722"/>
      <c r="J185" s="722"/>
      <c r="K185" s="722"/>
      <c r="L185" s="722"/>
      <c r="M185" s="722"/>
      <c r="N185" s="722"/>
      <c r="O185" s="722"/>
      <c r="P185" s="722"/>
      <c r="Q185" s="722"/>
      <c r="R185" s="722"/>
      <c r="S185" s="722"/>
      <c r="T185" s="723"/>
      <c r="U185" s="724"/>
      <c r="V185" s="724"/>
      <c r="W185" s="723"/>
      <c r="X185" s="724"/>
      <c r="Y185" s="724"/>
      <c r="Z185" s="723"/>
      <c r="AA185" s="724"/>
      <c r="AB185" s="724"/>
      <c r="AC185" s="723"/>
      <c r="AD185" s="724"/>
      <c r="AE185" s="724"/>
      <c r="AF185" s="723"/>
      <c r="AG185" s="724"/>
      <c r="AH185" s="724"/>
      <c r="AI185" s="723"/>
      <c r="AJ185" s="724"/>
      <c r="AK185" s="724"/>
      <c r="AL185" s="723"/>
      <c r="AM185" s="724"/>
      <c r="AN185" s="724"/>
      <c r="AO185" s="723"/>
      <c r="AP185" s="724"/>
      <c r="AQ185" s="724"/>
      <c r="AR185" s="723"/>
      <c r="AS185" s="724"/>
      <c r="AT185" s="724"/>
      <c r="AU185" s="723"/>
      <c r="AV185" s="724"/>
      <c r="AW185" s="724"/>
      <c r="AX185" s="723"/>
      <c r="AY185" s="724"/>
      <c r="AZ185" s="724"/>
      <c r="BA185" s="723"/>
      <c r="BB185" s="724"/>
      <c r="BC185" s="724"/>
      <c r="BD185" s="723"/>
      <c r="BE185" s="724"/>
      <c r="BF185" s="724"/>
      <c r="BG185" s="723"/>
      <c r="BH185" s="724"/>
      <c r="BI185" s="724"/>
      <c r="BJ185" s="710"/>
      <c r="BK185" s="171"/>
      <c r="BL185" s="171"/>
      <c r="BM185" s="171"/>
      <c r="BN185" s="171"/>
      <c r="BO185" s="171"/>
      <c r="BP185" s="171"/>
      <c r="BQ185" s="691"/>
      <c r="BR185" s="691"/>
      <c r="BS185" s="688"/>
      <c r="BT185" s="691"/>
    </row>
    <row r="186" spans="1:72" s="692" customFormat="1" ht="6" customHeight="1" x14ac:dyDescent="0.15">
      <c r="A186" s="688"/>
      <c r="B186" s="683"/>
      <c r="C186" s="683"/>
      <c r="D186" s="683"/>
      <c r="E186" s="683"/>
      <c r="F186" s="683"/>
      <c r="G186" s="713"/>
      <c r="H186" s="171"/>
      <c r="I186" s="171"/>
      <c r="J186" s="171"/>
      <c r="K186" s="171"/>
      <c r="L186" s="171"/>
      <c r="M186" s="171"/>
      <c r="N186" s="171"/>
      <c r="O186" s="171"/>
      <c r="P186" s="171"/>
      <c r="Q186" s="171"/>
      <c r="R186" s="171"/>
      <c r="S186" s="171"/>
      <c r="T186" s="748"/>
      <c r="U186" s="724"/>
      <c r="V186" s="724"/>
      <c r="W186" s="748"/>
      <c r="X186" s="724"/>
      <c r="Y186" s="724"/>
      <c r="Z186" s="748"/>
      <c r="AA186" s="724"/>
      <c r="AB186" s="724"/>
      <c r="AC186" s="748"/>
      <c r="AD186" s="724"/>
      <c r="AE186" s="724"/>
      <c r="AF186" s="748"/>
      <c r="AG186" s="724"/>
      <c r="AH186" s="724"/>
      <c r="AI186" s="748"/>
      <c r="AJ186" s="724"/>
      <c r="AK186" s="724"/>
      <c r="AL186" s="748"/>
      <c r="AM186" s="724"/>
      <c r="AN186" s="724"/>
      <c r="AO186" s="748"/>
      <c r="AP186" s="724"/>
      <c r="AQ186" s="724"/>
      <c r="AR186" s="748"/>
      <c r="AS186" s="724"/>
      <c r="AT186" s="724"/>
      <c r="AU186" s="748"/>
      <c r="AV186" s="724"/>
      <c r="AW186" s="724"/>
      <c r="AX186" s="748"/>
      <c r="AY186" s="724"/>
      <c r="AZ186" s="724"/>
      <c r="BA186" s="748"/>
      <c r="BB186" s="724"/>
      <c r="BC186" s="724"/>
      <c r="BD186" s="748"/>
      <c r="BE186" s="724"/>
      <c r="BF186" s="724"/>
      <c r="BG186" s="748"/>
      <c r="BH186" s="724"/>
      <c r="BI186" s="724"/>
      <c r="BJ186" s="710"/>
      <c r="BK186" s="171"/>
      <c r="BL186" s="171"/>
      <c r="BM186" s="171"/>
      <c r="BN186" s="171"/>
      <c r="BO186" s="171"/>
      <c r="BP186" s="171"/>
      <c r="BQ186" s="691"/>
      <c r="BR186" s="691"/>
      <c r="BS186" s="688"/>
      <c r="BT186" s="691"/>
    </row>
    <row r="187" spans="1:72" s="692" customFormat="1" ht="15.75" customHeight="1" x14ac:dyDescent="0.15">
      <c r="A187" s="686" t="s">
        <v>1775</v>
      </c>
      <c r="B187" s="691"/>
      <c r="C187" s="683"/>
      <c r="D187" s="711" t="s">
        <v>1776</v>
      </c>
      <c r="E187" s="683"/>
      <c r="F187" s="683"/>
      <c r="G187" s="713"/>
      <c r="H187" s="171"/>
      <c r="I187" s="171"/>
      <c r="J187" s="171"/>
      <c r="K187" s="171"/>
      <c r="L187" s="171"/>
      <c r="M187" s="171"/>
      <c r="N187" s="171"/>
      <c r="O187" s="171"/>
      <c r="P187" s="171"/>
      <c r="Q187" s="171"/>
      <c r="R187" s="171"/>
      <c r="S187" s="171"/>
      <c r="T187" s="748"/>
      <c r="U187" s="724"/>
      <c r="V187" s="724"/>
      <c r="W187" s="748"/>
      <c r="X187" s="724"/>
      <c r="Y187" s="724"/>
      <c r="Z187" s="748"/>
      <c r="AA187" s="724"/>
      <c r="AB187" s="724"/>
      <c r="AC187" s="748"/>
      <c r="AD187" s="724"/>
      <c r="AE187" s="724"/>
      <c r="AF187" s="748"/>
      <c r="AG187" s="724"/>
      <c r="AH187" s="724"/>
      <c r="AI187" s="748"/>
      <c r="AJ187" s="724"/>
      <c r="AK187" s="724"/>
      <c r="AL187" s="748"/>
      <c r="AM187" s="724"/>
      <c r="AN187" s="724"/>
      <c r="AO187" s="748"/>
      <c r="AP187" s="724"/>
      <c r="AQ187" s="724"/>
      <c r="AR187" s="748"/>
      <c r="AS187" s="724"/>
      <c r="AT187" s="724"/>
      <c r="AU187" s="748"/>
      <c r="AV187" s="724"/>
      <c r="AW187" s="724"/>
      <c r="AX187" s="748"/>
      <c r="AY187" s="724"/>
      <c r="AZ187" s="724"/>
      <c r="BA187" s="748"/>
      <c r="BB187" s="724"/>
      <c r="BC187" s="724"/>
      <c r="BD187" s="748"/>
      <c r="BE187" s="724"/>
      <c r="BF187" s="724"/>
      <c r="BG187" s="748"/>
      <c r="BH187" s="724"/>
      <c r="BI187" s="724"/>
      <c r="BJ187" s="710"/>
      <c r="BK187" s="171"/>
      <c r="BL187" s="171"/>
      <c r="BM187" s="171"/>
      <c r="BN187" s="171"/>
      <c r="BO187" s="171"/>
      <c r="BP187" s="691"/>
      <c r="BQ187" s="691"/>
      <c r="BR187" s="715" t="s">
        <v>1832</v>
      </c>
      <c r="BS187" s="688"/>
      <c r="BT187" s="691"/>
    </row>
    <row r="188" spans="1:72" s="692" customFormat="1" ht="13.5" customHeight="1" x14ac:dyDescent="0.15">
      <c r="A188" s="688"/>
      <c r="B188" s="693"/>
      <c r="C188" s="1735" t="s">
        <v>1833</v>
      </c>
      <c r="D188" s="1735"/>
      <c r="E188" s="1735"/>
      <c r="F188" s="1735"/>
      <c r="G188" s="1735"/>
      <c r="H188" s="1735"/>
      <c r="I188" s="1735"/>
      <c r="J188" s="1735"/>
      <c r="K188" s="1735"/>
      <c r="L188" s="1735"/>
      <c r="M188" s="1636" t="s">
        <v>1834</v>
      </c>
      <c r="N188" s="1636"/>
      <c r="O188" s="1636"/>
      <c r="P188" s="1636"/>
      <c r="Q188" s="1636"/>
      <c r="R188" s="1636"/>
      <c r="S188" s="1650"/>
      <c r="T188" s="1934">
        <f>ROUND(SUM(T174:T177),0)</f>
        <v>0</v>
      </c>
      <c r="U188" s="1934"/>
      <c r="V188" s="1934"/>
      <c r="W188" s="1934">
        <f>ROUND(SUM(W174:W177),0)</f>
        <v>0</v>
      </c>
      <c r="X188" s="1934"/>
      <c r="Y188" s="1934"/>
      <c r="Z188" s="1934">
        <f>ROUND(SUM(Z174:Z177),0)</f>
        <v>0</v>
      </c>
      <c r="AA188" s="1934"/>
      <c r="AB188" s="1934"/>
      <c r="AC188" s="1934">
        <f>ROUND(SUM(AC174:AC177),0)</f>
        <v>0</v>
      </c>
      <c r="AD188" s="1934"/>
      <c r="AE188" s="1934"/>
      <c r="AF188" s="1934">
        <f>ROUND(SUM(AF174:AF177),0)</f>
        <v>0</v>
      </c>
      <c r="AG188" s="1934"/>
      <c r="AH188" s="1934"/>
      <c r="AI188" s="1934">
        <f>ROUND(SUM(AI174:AI177),0)</f>
        <v>0</v>
      </c>
      <c r="AJ188" s="1934"/>
      <c r="AK188" s="1934"/>
      <c r="AL188" s="1934">
        <f>ROUND(SUM(AL174:AL177),0)</f>
        <v>0</v>
      </c>
      <c r="AM188" s="1934"/>
      <c r="AN188" s="1934"/>
      <c r="AO188" s="1934">
        <f>ROUND(SUM(AO174:AO177),0)</f>
        <v>0</v>
      </c>
      <c r="AP188" s="1934"/>
      <c r="AQ188" s="1934"/>
      <c r="AR188" s="1934">
        <f>ROUND(SUM(AR174:AR177),0)</f>
        <v>0</v>
      </c>
      <c r="AS188" s="1934"/>
      <c r="AT188" s="1934"/>
      <c r="AU188" s="1934">
        <f>ROUND(SUM(AU174:AU177),0)</f>
        <v>0</v>
      </c>
      <c r="AV188" s="1934"/>
      <c r="AW188" s="1934"/>
      <c r="AX188" s="1934">
        <f>ROUND(SUM(AX174:AX177),0)</f>
        <v>0</v>
      </c>
      <c r="AY188" s="1934"/>
      <c r="AZ188" s="1934"/>
      <c r="BA188" s="1934">
        <f>ROUND(SUM(BA174:BA177),0)</f>
        <v>0</v>
      </c>
      <c r="BB188" s="1934"/>
      <c r="BC188" s="1949"/>
      <c r="BD188" s="1950">
        <f>ROUND(SUM(BD174:BD177),0)</f>
        <v>0</v>
      </c>
      <c r="BE188" s="1934"/>
      <c r="BF188" s="1934"/>
      <c r="BG188" s="1934">
        <f>ROUND(SUM(BG174:BG177),0)</f>
        <v>0</v>
      </c>
      <c r="BH188" s="1934"/>
      <c r="BI188" s="1934"/>
      <c r="BJ188" s="1598"/>
      <c r="BK188" s="1599"/>
      <c r="BL188" s="1599"/>
      <c r="BM188" s="1599"/>
      <c r="BN188" s="1599"/>
      <c r="BO188" s="1599"/>
      <c r="BP188" s="1599"/>
      <c r="BQ188" s="1599"/>
      <c r="BR188" s="1600"/>
      <c r="BS188" s="688"/>
      <c r="BT188" s="691"/>
    </row>
    <row r="189" spans="1:72" s="692" customFormat="1" ht="13.5" customHeight="1" x14ac:dyDescent="0.15">
      <c r="A189" s="688"/>
      <c r="B189" s="693"/>
      <c r="C189" s="1735" t="s">
        <v>1835</v>
      </c>
      <c r="D189" s="1735"/>
      <c r="E189" s="1735"/>
      <c r="F189" s="1735"/>
      <c r="G189" s="1735"/>
      <c r="H189" s="1735"/>
      <c r="I189" s="1735"/>
      <c r="J189" s="1735"/>
      <c r="K189" s="1735"/>
      <c r="L189" s="1735"/>
      <c r="M189" s="1735"/>
      <c r="N189" s="1735"/>
      <c r="O189" s="1735"/>
      <c r="P189" s="1735"/>
      <c r="Q189" s="1735"/>
      <c r="R189" s="1735"/>
      <c r="S189" s="1925"/>
      <c r="T189" s="1929">
        <f>T182</f>
        <v>0</v>
      </c>
      <c r="U189" s="1930"/>
      <c r="V189" s="1948"/>
      <c r="W189" s="1929">
        <f>W182</f>
        <v>0</v>
      </c>
      <c r="X189" s="1930"/>
      <c r="Y189" s="1948"/>
      <c r="Z189" s="1929">
        <f>Z182</f>
        <v>0</v>
      </c>
      <c r="AA189" s="1930"/>
      <c r="AB189" s="1948"/>
      <c r="AC189" s="1929">
        <f>AC182</f>
        <v>0</v>
      </c>
      <c r="AD189" s="1930"/>
      <c r="AE189" s="1948"/>
      <c r="AF189" s="1929">
        <f>AF182</f>
        <v>0</v>
      </c>
      <c r="AG189" s="1930"/>
      <c r="AH189" s="1948"/>
      <c r="AI189" s="1929">
        <f>AI182</f>
        <v>0</v>
      </c>
      <c r="AJ189" s="1930"/>
      <c r="AK189" s="1948"/>
      <c r="AL189" s="1929">
        <f>AL182</f>
        <v>0</v>
      </c>
      <c r="AM189" s="1930"/>
      <c r="AN189" s="1948"/>
      <c r="AO189" s="1929">
        <f>AO182</f>
        <v>0</v>
      </c>
      <c r="AP189" s="1930"/>
      <c r="AQ189" s="1948"/>
      <c r="AR189" s="1929">
        <f>AR182</f>
        <v>0</v>
      </c>
      <c r="AS189" s="1930"/>
      <c r="AT189" s="1948"/>
      <c r="AU189" s="1929">
        <v>1</v>
      </c>
      <c r="AV189" s="1930"/>
      <c r="AW189" s="1948"/>
      <c r="AX189" s="1929">
        <v>1</v>
      </c>
      <c r="AY189" s="1930"/>
      <c r="AZ189" s="1948"/>
      <c r="BA189" s="1929">
        <v>1</v>
      </c>
      <c r="BB189" s="1930"/>
      <c r="BC189" s="1931"/>
      <c r="BD189" s="1930">
        <f>BD182</f>
        <v>0</v>
      </c>
      <c r="BE189" s="1930"/>
      <c r="BF189" s="1948"/>
      <c r="BG189" s="1929">
        <f>BG182</f>
        <v>0</v>
      </c>
      <c r="BH189" s="1930"/>
      <c r="BI189" s="1948"/>
      <c r="BJ189" s="695"/>
      <c r="BK189" s="696"/>
      <c r="BL189" s="696"/>
      <c r="BM189" s="696"/>
      <c r="BN189" s="696"/>
      <c r="BO189" s="696"/>
      <c r="BP189" s="696"/>
      <c r="BQ189" s="696"/>
      <c r="BR189" s="697"/>
      <c r="BS189" s="688"/>
      <c r="BT189" s="691"/>
    </row>
    <row r="190" spans="1:72" s="726" customFormat="1" ht="24" customHeight="1" x14ac:dyDescent="0.15">
      <c r="A190" s="688"/>
      <c r="B190" s="749"/>
      <c r="C190" s="1733" t="s">
        <v>1836</v>
      </c>
      <c r="D190" s="1733"/>
      <c r="E190" s="1733"/>
      <c r="F190" s="1733"/>
      <c r="G190" s="1733"/>
      <c r="H190" s="1733"/>
      <c r="I190" s="1733"/>
      <c r="J190" s="1733"/>
      <c r="K190" s="1733"/>
      <c r="L190" s="1733"/>
      <c r="M190" s="1733"/>
      <c r="N190" s="1733"/>
      <c r="O190" s="1733"/>
      <c r="P190" s="1733"/>
      <c r="Q190" s="1733"/>
      <c r="R190" s="1733"/>
      <c r="S190" s="1761"/>
      <c r="T190" s="1436"/>
      <c r="U190" s="1437"/>
      <c r="V190" s="1438"/>
      <c r="W190" s="1436"/>
      <c r="X190" s="1437"/>
      <c r="Y190" s="1438"/>
      <c r="Z190" s="1436"/>
      <c r="AA190" s="1437"/>
      <c r="AB190" s="1438"/>
      <c r="AC190" s="1436"/>
      <c r="AD190" s="1437"/>
      <c r="AE190" s="1438"/>
      <c r="AF190" s="1436"/>
      <c r="AG190" s="1437"/>
      <c r="AH190" s="1438"/>
      <c r="AI190" s="1436"/>
      <c r="AJ190" s="1437"/>
      <c r="AK190" s="1438"/>
      <c r="AL190" s="1436"/>
      <c r="AM190" s="1437"/>
      <c r="AN190" s="1438"/>
      <c r="AO190" s="1436"/>
      <c r="AP190" s="1437"/>
      <c r="AQ190" s="1438"/>
      <c r="AR190" s="1436"/>
      <c r="AS190" s="1437"/>
      <c r="AT190" s="1438"/>
      <c r="AU190" s="1436"/>
      <c r="AV190" s="1437"/>
      <c r="AW190" s="1438"/>
      <c r="AX190" s="1436"/>
      <c r="AY190" s="1437"/>
      <c r="AZ190" s="1438"/>
      <c r="BA190" s="1439"/>
      <c r="BB190" s="1440"/>
      <c r="BC190" s="1440"/>
      <c r="BD190" s="1686"/>
      <c r="BE190" s="1440"/>
      <c r="BF190" s="1687"/>
      <c r="BG190" s="1436"/>
      <c r="BH190" s="1437"/>
      <c r="BI190" s="1438"/>
      <c r="BJ190" s="1957" t="s">
        <v>1781</v>
      </c>
      <c r="BK190" s="1958"/>
      <c r="BL190" s="1958"/>
      <c r="BM190" s="1958"/>
      <c r="BN190" s="1958"/>
      <c r="BO190" s="1958"/>
      <c r="BP190" s="1958"/>
      <c r="BQ190" s="1958"/>
      <c r="BR190" s="1959"/>
      <c r="BS190" s="750"/>
      <c r="BT190" s="687"/>
    </row>
    <row r="191" spans="1:72" s="726" customFormat="1" ht="11.25" x14ac:dyDescent="0.15">
      <c r="A191" s="688"/>
      <c r="B191" s="1697" t="s">
        <v>1782</v>
      </c>
      <c r="C191" s="1697"/>
      <c r="D191" s="1697"/>
      <c r="E191" s="1697"/>
      <c r="F191" s="1697"/>
      <c r="G191" s="1697"/>
      <c r="H191" s="1697"/>
      <c r="I191" s="1697"/>
      <c r="J191" s="1697"/>
      <c r="K191" s="1697"/>
      <c r="L191" s="1697"/>
      <c r="M191" s="1697"/>
      <c r="N191" s="1697"/>
      <c r="O191" s="1697"/>
      <c r="P191" s="1697"/>
      <c r="Q191" s="1697"/>
      <c r="R191" s="1697"/>
      <c r="S191" s="1697"/>
      <c r="T191" s="1436"/>
      <c r="U191" s="1960"/>
      <c r="V191" s="1961"/>
      <c r="W191" s="1436"/>
      <c r="X191" s="1960"/>
      <c r="Y191" s="1961"/>
      <c r="Z191" s="1436"/>
      <c r="AA191" s="1960"/>
      <c r="AB191" s="1961"/>
      <c r="AC191" s="1436"/>
      <c r="AD191" s="1960"/>
      <c r="AE191" s="1961"/>
      <c r="AF191" s="1436"/>
      <c r="AG191" s="1960"/>
      <c r="AH191" s="1961"/>
      <c r="AI191" s="1436"/>
      <c r="AJ191" s="1960"/>
      <c r="AK191" s="1961"/>
      <c r="AL191" s="1436"/>
      <c r="AM191" s="1960"/>
      <c r="AN191" s="1961"/>
      <c r="AO191" s="1436"/>
      <c r="AP191" s="1960"/>
      <c r="AQ191" s="1961"/>
      <c r="AR191" s="1436"/>
      <c r="AS191" s="1960"/>
      <c r="AT191" s="1961"/>
      <c r="AU191" s="1436"/>
      <c r="AV191" s="1960"/>
      <c r="AW191" s="1961"/>
      <c r="AX191" s="1436"/>
      <c r="AY191" s="1960"/>
      <c r="AZ191" s="1961"/>
      <c r="BA191" s="1678"/>
      <c r="BB191" s="1679"/>
      <c r="BC191" s="1682"/>
      <c r="BD191" s="1960"/>
      <c r="BE191" s="1960"/>
      <c r="BF191" s="1961"/>
      <c r="BG191" s="1436"/>
      <c r="BH191" s="1960"/>
      <c r="BI191" s="1961"/>
      <c r="BJ191" s="1962"/>
      <c r="BK191" s="1963"/>
      <c r="BL191" s="1963"/>
      <c r="BM191" s="1963"/>
      <c r="BN191" s="1963"/>
      <c r="BO191" s="1963"/>
      <c r="BP191" s="1963"/>
      <c r="BQ191" s="1963"/>
      <c r="BR191" s="1964"/>
      <c r="BS191" s="750"/>
      <c r="BT191" s="687"/>
    </row>
    <row r="192" spans="1:72" s="726" customFormat="1" ht="21.75" customHeight="1" thickBot="1" x14ac:dyDescent="0.2">
      <c r="A192" s="688"/>
      <c r="B192" s="2050" t="s">
        <v>1837</v>
      </c>
      <c r="C192" s="2051"/>
      <c r="D192" s="2051"/>
      <c r="E192" s="2051"/>
      <c r="F192" s="2051"/>
      <c r="G192" s="2051"/>
      <c r="H192" s="2051"/>
      <c r="I192" s="2051"/>
      <c r="J192" s="2051"/>
      <c r="K192" s="2051"/>
      <c r="L192" s="2051"/>
      <c r="M192" s="2051"/>
      <c r="N192" s="2051"/>
      <c r="O192" s="2051"/>
      <c r="P192" s="2051"/>
      <c r="Q192" s="2051"/>
      <c r="R192" s="2052" t="s">
        <v>1838</v>
      </c>
      <c r="S192" s="2053"/>
      <c r="T192" s="1969"/>
      <c r="U192" s="1967"/>
      <c r="V192" s="1968"/>
      <c r="W192" s="1969"/>
      <c r="X192" s="1967"/>
      <c r="Y192" s="1968"/>
      <c r="Z192" s="1969"/>
      <c r="AA192" s="1967"/>
      <c r="AB192" s="1968"/>
      <c r="AC192" s="1969"/>
      <c r="AD192" s="1967"/>
      <c r="AE192" s="1968"/>
      <c r="AF192" s="1969"/>
      <c r="AG192" s="1967"/>
      <c r="AH192" s="1968"/>
      <c r="AI192" s="1969"/>
      <c r="AJ192" s="1967"/>
      <c r="AK192" s="1968"/>
      <c r="AL192" s="1969"/>
      <c r="AM192" s="1967"/>
      <c r="AN192" s="1968"/>
      <c r="AO192" s="1969"/>
      <c r="AP192" s="1967"/>
      <c r="AQ192" s="1968"/>
      <c r="AR192" s="1969"/>
      <c r="AS192" s="1967"/>
      <c r="AT192" s="1968"/>
      <c r="AU192" s="1969"/>
      <c r="AV192" s="1967"/>
      <c r="AW192" s="1968"/>
      <c r="AX192" s="1969"/>
      <c r="AY192" s="1967"/>
      <c r="AZ192" s="1968"/>
      <c r="BA192" s="1951"/>
      <c r="BB192" s="1952"/>
      <c r="BC192" s="1953"/>
      <c r="BD192" s="1967"/>
      <c r="BE192" s="1967"/>
      <c r="BF192" s="1968"/>
      <c r="BG192" s="1969"/>
      <c r="BH192" s="1967"/>
      <c r="BI192" s="1968"/>
      <c r="BJ192" s="1688" t="s">
        <v>1839</v>
      </c>
      <c r="BK192" s="1910"/>
      <c r="BL192" s="1910"/>
      <c r="BM192" s="1910"/>
      <c r="BN192" s="1910"/>
      <c r="BO192" s="1910"/>
      <c r="BP192" s="1910"/>
      <c r="BQ192" s="1910"/>
      <c r="BR192" s="1911"/>
      <c r="BS192" s="750"/>
      <c r="BT192" s="687"/>
    </row>
    <row r="193" spans="1:72" s="692" customFormat="1" ht="15" customHeight="1" thickTop="1" thickBot="1" x14ac:dyDescent="0.2">
      <c r="A193" s="688"/>
      <c r="B193" s="1683" t="s">
        <v>1840</v>
      </c>
      <c r="C193" s="1684"/>
      <c r="D193" s="1684"/>
      <c r="E193" s="1684"/>
      <c r="F193" s="1684"/>
      <c r="G193" s="1684"/>
      <c r="H193" s="1684"/>
      <c r="I193" s="1684"/>
      <c r="J193" s="1684"/>
      <c r="K193" s="1684"/>
      <c r="L193" s="1684"/>
      <c r="M193" s="1684"/>
      <c r="N193" s="1684"/>
      <c r="O193" s="1684"/>
      <c r="P193" s="1684"/>
      <c r="Q193" s="1684"/>
      <c r="R193" s="1684"/>
      <c r="S193" s="1685"/>
      <c r="T193" s="1954">
        <f>+SUM(T188:V192)</f>
        <v>0</v>
      </c>
      <c r="U193" s="1955"/>
      <c r="V193" s="1956"/>
      <c r="W193" s="1954">
        <f>+SUM(W188:Y192)</f>
        <v>0</v>
      </c>
      <c r="X193" s="1955"/>
      <c r="Y193" s="1956"/>
      <c r="Z193" s="1954">
        <f>+SUM(Z188:AB192)</f>
        <v>0</v>
      </c>
      <c r="AA193" s="1955"/>
      <c r="AB193" s="1956"/>
      <c r="AC193" s="1954">
        <f>+SUM(AC188:AE192)</f>
        <v>0</v>
      </c>
      <c r="AD193" s="1955"/>
      <c r="AE193" s="1956"/>
      <c r="AF193" s="1954">
        <f>+SUM(AF188:AH192)</f>
        <v>0</v>
      </c>
      <c r="AG193" s="1955"/>
      <c r="AH193" s="1956"/>
      <c r="AI193" s="1954">
        <f>+SUM(AI188:AK192)</f>
        <v>0</v>
      </c>
      <c r="AJ193" s="1955"/>
      <c r="AK193" s="1956"/>
      <c r="AL193" s="1954">
        <f>+SUM(AL188:AN192)</f>
        <v>0</v>
      </c>
      <c r="AM193" s="1955"/>
      <c r="AN193" s="1956"/>
      <c r="AO193" s="1954">
        <f>+SUM(AO188:AQ192)</f>
        <v>0</v>
      </c>
      <c r="AP193" s="1955"/>
      <c r="AQ193" s="1956"/>
      <c r="AR193" s="1954">
        <f>+SUM(AR188:AT192)</f>
        <v>0</v>
      </c>
      <c r="AS193" s="1955"/>
      <c r="AT193" s="1956"/>
      <c r="AU193" s="1954">
        <f>+SUM(AU188:AW192)</f>
        <v>1</v>
      </c>
      <c r="AV193" s="1955"/>
      <c r="AW193" s="1956"/>
      <c r="AX193" s="1954">
        <f>+SUM(AX188:AZ192)</f>
        <v>1</v>
      </c>
      <c r="AY193" s="1955"/>
      <c r="AZ193" s="1956"/>
      <c r="BA193" s="1954">
        <f>+SUM(BA188:BC192)</f>
        <v>1</v>
      </c>
      <c r="BB193" s="1955"/>
      <c r="BC193" s="1956"/>
      <c r="BD193" s="1965">
        <f>+SUM(BD188:BF192)</f>
        <v>0</v>
      </c>
      <c r="BE193" s="1955"/>
      <c r="BF193" s="1956"/>
      <c r="BG193" s="1954">
        <f>+SUM(BG188:BI192)</f>
        <v>0</v>
      </c>
      <c r="BH193" s="1955"/>
      <c r="BI193" s="1966"/>
      <c r="BJ193" s="1659"/>
      <c r="BK193" s="1660"/>
      <c r="BL193" s="1660"/>
      <c r="BM193" s="1660"/>
      <c r="BN193" s="1660"/>
      <c r="BO193" s="1660"/>
      <c r="BP193" s="1660"/>
      <c r="BQ193" s="1660"/>
      <c r="BR193" s="1661"/>
      <c r="BS193" s="688"/>
      <c r="BT193" s="691"/>
    </row>
    <row r="194" spans="1:72" s="212" customFormat="1" ht="14.25" thickTop="1" x14ac:dyDescent="0.15">
      <c r="A194"/>
      <c r="B194" s="687" t="s">
        <v>1841</v>
      </c>
      <c r="BS194"/>
    </row>
    <row r="195" spans="1:72" s="212" customFormat="1" ht="13.5" x14ac:dyDescent="0.15">
      <c r="A195"/>
      <c r="B195" s="687" t="s">
        <v>1842</v>
      </c>
      <c r="BS195"/>
    </row>
    <row r="196" spans="1:72" customFormat="1" ht="13.5" customHeight="1" x14ac:dyDescent="0.15">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1634" t="s">
        <v>1740</v>
      </c>
      <c r="BF196" s="1634"/>
      <c r="BG196" s="1634"/>
      <c r="BH196" s="1634"/>
      <c r="BI196" s="1634"/>
      <c r="BJ196" s="1634"/>
      <c r="BK196" s="1634"/>
      <c r="BL196" s="1634"/>
      <c r="BM196" s="1634"/>
      <c r="BN196" s="1634"/>
      <c r="BO196" s="1634"/>
      <c r="BP196" s="1634"/>
      <c r="BQ196" s="1634"/>
      <c r="BR196" s="1634"/>
    </row>
    <row r="197" spans="1:72" customFormat="1" ht="13.5" x14ac:dyDescent="0.15">
      <c r="A197" s="686" t="s">
        <v>1784</v>
      </c>
      <c r="B197" s="687"/>
      <c r="C197" s="212"/>
      <c r="D197" s="687" t="s">
        <v>1843</v>
      </c>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1634"/>
      <c r="BF197" s="1634"/>
      <c r="BG197" s="1634"/>
      <c r="BH197" s="1634"/>
      <c r="BI197" s="1634"/>
      <c r="BJ197" s="1634"/>
      <c r="BK197" s="1634"/>
      <c r="BL197" s="1634"/>
      <c r="BM197" s="1634"/>
      <c r="BN197" s="1634"/>
      <c r="BO197" s="1634"/>
      <c r="BP197" s="1634"/>
      <c r="BQ197" s="1634"/>
      <c r="BR197" s="1634"/>
    </row>
    <row r="198" spans="1:72" customFormat="1" ht="20.25" customHeight="1" x14ac:dyDescent="0.15">
      <c r="B198" s="1663" t="s">
        <v>1786</v>
      </c>
      <c r="C198" s="1664"/>
      <c r="D198" s="1665"/>
      <c r="E198" s="1669" t="s">
        <v>1787</v>
      </c>
      <c r="F198" s="1670"/>
      <c r="G198" s="1670"/>
      <c r="H198" s="1670"/>
      <c r="I198" s="1670"/>
      <c r="J198" s="1670"/>
      <c r="K198" s="1671"/>
      <c r="L198" s="1663" t="s">
        <v>1788</v>
      </c>
      <c r="M198" s="1664"/>
      <c r="N198" s="1664"/>
      <c r="O198" s="1664"/>
      <c r="P198" s="1664"/>
      <c r="Q198" s="1664"/>
      <c r="R198" s="1664"/>
      <c r="S198" s="1665"/>
      <c r="T198" s="689"/>
      <c r="U198" s="728"/>
      <c r="V198" s="728"/>
      <c r="W198" s="728"/>
      <c r="X198" s="728"/>
      <c r="Y198" s="728"/>
      <c r="Z198" s="728"/>
      <c r="AA198" s="728"/>
      <c r="AB198" s="728"/>
      <c r="AC198" s="728"/>
      <c r="AD198" s="728"/>
      <c r="AE198" s="728"/>
      <c r="AF198" s="728"/>
      <c r="AG198" s="729"/>
      <c r="AH198" s="1636" t="s">
        <v>1811</v>
      </c>
      <c r="AI198" s="1636"/>
      <c r="AJ198" s="1636"/>
      <c r="AK198" s="1636"/>
      <c r="AL198" s="1636"/>
      <c r="AM198" s="1636"/>
      <c r="AN198" s="1636"/>
      <c r="AO198" s="1636"/>
      <c r="AP198" s="1654"/>
      <c r="AQ198" s="1654"/>
      <c r="AR198" s="1654"/>
      <c r="AS198" s="1654"/>
      <c r="AT198" s="1654"/>
      <c r="AU198" s="1654"/>
      <c r="AV198" s="1654"/>
      <c r="AW198" s="1654"/>
      <c r="AX198" s="1654"/>
      <c r="AY198" s="1654"/>
      <c r="AZ198" s="1654"/>
      <c r="BA198" s="1654"/>
      <c r="BB198" s="1654"/>
      <c r="BC198" s="1654"/>
      <c r="BD198" s="1629" t="s">
        <v>1789</v>
      </c>
      <c r="BE198" s="1645"/>
      <c r="BF198" s="1645"/>
      <c r="BG198" s="1645"/>
      <c r="BH198" s="1645"/>
      <c r="BI198" s="1646"/>
      <c r="BJ198" s="1762" t="s">
        <v>1746</v>
      </c>
      <c r="BK198" s="1763"/>
      <c r="BL198" s="1763"/>
      <c r="BM198" s="1763"/>
      <c r="BN198" s="1763"/>
      <c r="BO198" s="1763"/>
      <c r="BP198" s="1763"/>
      <c r="BQ198" s="1763"/>
      <c r="BR198" s="1764"/>
    </row>
    <row r="199" spans="1:72" customFormat="1" ht="20.25" customHeight="1" thickBot="1" x14ac:dyDescent="0.2">
      <c r="B199" s="1666"/>
      <c r="C199" s="1667"/>
      <c r="D199" s="1668"/>
      <c r="E199" s="1672"/>
      <c r="F199" s="1673"/>
      <c r="G199" s="1673"/>
      <c r="H199" s="1673"/>
      <c r="I199" s="1673"/>
      <c r="J199" s="1673"/>
      <c r="K199" s="1674"/>
      <c r="L199" s="1675"/>
      <c r="M199" s="1676"/>
      <c r="N199" s="1676"/>
      <c r="O199" s="1676"/>
      <c r="P199" s="1676"/>
      <c r="Q199" s="1676"/>
      <c r="R199" s="1676"/>
      <c r="S199" s="1677"/>
      <c r="T199" s="1368" t="s">
        <v>1747</v>
      </c>
      <c r="U199" s="1636"/>
      <c r="V199" s="1650"/>
      <c r="W199" s="1368" t="s">
        <v>1748</v>
      </c>
      <c r="X199" s="1651"/>
      <c r="Y199" s="1652"/>
      <c r="Z199" s="1368" t="s">
        <v>92</v>
      </c>
      <c r="AA199" s="1636"/>
      <c r="AB199" s="1650"/>
      <c r="AC199" s="1368" t="s">
        <v>93</v>
      </c>
      <c r="AD199" s="1636"/>
      <c r="AE199" s="1650"/>
      <c r="AF199" s="1368" t="s">
        <v>94</v>
      </c>
      <c r="AG199" s="1651"/>
      <c r="AH199" s="1652"/>
      <c r="AI199" s="1368" t="s">
        <v>95</v>
      </c>
      <c r="AJ199" s="1636"/>
      <c r="AK199" s="1650"/>
      <c r="AL199" s="1368" t="s">
        <v>1749</v>
      </c>
      <c r="AM199" s="1636"/>
      <c r="AN199" s="1650"/>
      <c r="AO199" s="1368" t="s">
        <v>96</v>
      </c>
      <c r="AP199" s="1651"/>
      <c r="AQ199" s="1652"/>
      <c r="AR199" s="1368" t="s">
        <v>97</v>
      </c>
      <c r="AS199" s="1636"/>
      <c r="AT199" s="1650"/>
      <c r="AU199" s="1368" t="s">
        <v>98</v>
      </c>
      <c r="AV199" s="1636"/>
      <c r="AW199" s="1650"/>
      <c r="AX199" s="1368" t="s">
        <v>99</v>
      </c>
      <c r="AY199" s="1651"/>
      <c r="AZ199" s="1652"/>
      <c r="BA199" s="1368" t="s">
        <v>100</v>
      </c>
      <c r="BB199" s="1636"/>
      <c r="BC199" s="1636"/>
      <c r="BD199" s="1629" t="s">
        <v>101</v>
      </c>
      <c r="BE199" s="1636"/>
      <c r="BF199" s="1650"/>
      <c r="BG199" s="1630" t="s">
        <v>1750</v>
      </c>
      <c r="BH199" s="1631"/>
      <c r="BI199" s="1632"/>
      <c r="BJ199" s="1762"/>
      <c r="BK199" s="1763"/>
      <c r="BL199" s="1763"/>
      <c r="BM199" s="1763"/>
      <c r="BN199" s="1763"/>
      <c r="BO199" s="1763"/>
      <c r="BP199" s="1763"/>
      <c r="BQ199" s="1763"/>
      <c r="BR199" s="1764"/>
    </row>
    <row r="200" spans="1:72" customFormat="1" ht="12" customHeight="1" thickTop="1" x14ac:dyDescent="0.15">
      <c r="B200" s="1643" t="s">
        <v>1790</v>
      </c>
      <c r="C200" s="1644"/>
      <c r="D200" s="1644"/>
      <c r="E200" s="1644"/>
      <c r="F200" s="1644"/>
      <c r="G200" s="1644"/>
      <c r="H200" s="1644"/>
      <c r="I200" s="1644"/>
      <c r="J200" s="1644"/>
      <c r="K200" s="1644"/>
      <c r="L200" s="1644"/>
      <c r="M200" s="1644"/>
      <c r="N200" s="1644"/>
      <c r="O200" s="1644"/>
      <c r="P200" s="1644"/>
      <c r="Q200" s="1644"/>
      <c r="R200" s="1644"/>
      <c r="S200" s="1644"/>
      <c r="T200" s="751"/>
      <c r="U200" s="752"/>
      <c r="V200" s="752"/>
      <c r="W200" s="751"/>
      <c r="X200" s="752"/>
      <c r="Y200" s="752"/>
      <c r="Z200" s="751"/>
      <c r="AA200" s="752"/>
      <c r="AB200" s="752"/>
      <c r="AC200" s="751"/>
      <c r="AD200" s="752"/>
      <c r="AE200" s="752"/>
      <c r="AF200" s="751"/>
      <c r="AG200" s="752"/>
      <c r="AH200" s="752"/>
      <c r="AI200" s="751"/>
      <c r="AJ200" s="752"/>
      <c r="AK200" s="752"/>
      <c r="AL200" s="751"/>
      <c r="AM200" s="752"/>
      <c r="AN200" s="752"/>
      <c r="AO200" s="751"/>
      <c r="AP200" s="752"/>
      <c r="AQ200" s="752"/>
      <c r="AR200" s="751"/>
      <c r="AS200" s="752"/>
      <c r="AT200" s="752"/>
      <c r="AU200" s="751"/>
      <c r="AV200" s="752"/>
      <c r="AW200" s="752"/>
      <c r="AX200" s="751"/>
      <c r="AY200" s="752"/>
      <c r="AZ200" s="752"/>
      <c r="BA200" s="751"/>
      <c r="BB200" s="752"/>
      <c r="BC200" s="752"/>
      <c r="BD200" s="751"/>
      <c r="BE200" s="752"/>
      <c r="BF200" s="752"/>
      <c r="BG200" s="751"/>
      <c r="BH200" s="752"/>
      <c r="BI200" s="752"/>
      <c r="BJ200" s="732"/>
      <c r="BK200" s="732"/>
      <c r="BL200" s="732"/>
      <c r="BM200" s="732"/>
      <c r="BN200" s="732"/>
      <c r="BO200" s="732"/>
      <c r="BP200" s="732"/>
      <c r="BQ200" s="732"/>
      <c r="BR200" s="733"/>
    </row>
    <row r="201" spans="1:72" customFormat="1" ht="13.5" customHeight="1" x14ac:dyDescent="0.15">
      <c r="B201" s="734" t="s">
        <v>1791</v>
      </c>
      <c r="C201" s="735"/>
      <c r="D201" s="735"/>
      <c r="E201" s="735"/>
      <c r="F201" s="735"/>
      <c r="G201" s="735"/>
      <c r="H201" s="735"/>
      <c r="I201" s="735"/>
      <c r="J201" s="735"/>
      <c r="K201" s="735"/>
      <c r="L201" s="735"/>
      <c r="M201" s="735"/>
      <c r="N201" s="735"/>
      <c r="O201" s="735"/>
      <c r="P201" s="735"/>
      <c r="Q201" s="735"/>
      <c r="R201" s="735"/>
      <c r="S201" s="735"/>
      <c r="T201" s="753" t="s">
        <v>1792</v>
      </c>
      <c r="U201" s="754"/>
      <c r="V201" s="754"/>
      <c r="W201" s="755"/>
      <c r="X201" s="754"/>
      <c r="Y201" s="754"/>
      <c r="Z201" s="755"/>
      <c r="AA201" s="754"/>
      <c r="AB201" s="754"/>
      <c r="AC201" s="755"/>
      <c r="AD201" s="754"/>
      <c r="AE201" s="754"/>
      <c r="AF201" s="755"/>
      <c r="AG201" s="754"/>
      <c r="AH201" s="754"/>
      <c r="AI201" s="755"/>
      <c r="AJ201" s="754"/>
      <c r="AK201" s="754"/>
      <c r="AL201" s="755"/>
      <c r="AM201" s="754"/>
      <c r="AN201" s="754"/>
      <c r="AO201" s="755"/>
      <c r="AP201" s="754"/>
      <c r="AQ201" s="754"/>
      <c r="AR201" s="755"/>
      <c r="AS201" s="754"/>
      <c r="AT201" s="754"/>
      <c r="AU201" s="755"/>
      <c r="AV201" s="754"/>
      <c r="AW201" s="754"/>
      <c r="AX201" s="755"/>
      <c r="AY201" s="754"/>
      <c r="AZ201" s="754"/>
      <c r="BA201" s="755"/>
      <c r="BB201" s="754"/>
      <c r="BC201" s="754"/>
      <c r="BD201" s="755"/>
      <c r="BE201" s="754"/>
      <c r="BF201" s="754"/>
      <c r="BG201" s="755"/>
      <c r="BH201" s="754"/>
      <c r="BI201" s="754"/>
      <c r="BJ201" s="739"/>
      <c r="BK201" s="739"/>
      <c r="BL201" s="739"/>
      <c r="BM201" s="739"/>
      <c r="BN201" s="739"/>
      <c r="BO201" s="739"/>
      <c r="BP201" s="739"/>
      <c r="BQ201" s="739"/>
      <c r="BR201" s="740"/>
    </row>
    <row r="202" spans="1:72" customFormat="1" ht="13.5" customHeight="1" x14ac:dyDescent="0.15">
      <c r="B202" s="1387"/>
      <c r="C202" s="1387"/>
      <c r="D202" s="1387"/>
      <c r="E202" s="1477"/>
      <c r="F202" s="1369"/>
      <c r="G202" s="1369"/>
      <c r="H202" s="1369"/>
      <c r="I202" s="1369"/>
      <c r="J202" s="1369"/>
      <c r="K202" s="1370"/>
      <c r="L202" s="1478"/>
      <c r="M202" s="1479"/>
      <c r="N202" s="1479"/>
      <c r="O202" s="1479"/>
      <c r="P202" s="1479"/>
      <c r="Q202" s="1479"/>
      <c r="R202" s="1479"/>
      <c r="S202" s="1480"/>
      <c r="T202" s="1441"/>
      <c r="U202" s="1442"/>
      <c r="V202" s="1443"/>
      <c r="W202" s="1441"/>
      <c r="X202" s="1442"/>
      <c r="Y202" s="1443"/>
      <c r="Z202" s="1441"/>
      <c r="AA202" s="1442"/>
      <c r="AB202" s="1443"/>
      <c r="AC202" s="1441"/>
      <c r="AD202" s="1442"/>
      <c r="AE202" s="1443"/>
      <c r="AF202" s="1441"/>
      <c r="AG202" s="1442"/>
      <c r="AH202" s="1443"/>
      <c r="AI202" s="1441"/>
      <c r="AJ202" s="1442"/>
      <c r="AK202" s="1443"/>
      <c r="AL202" s="1441"/>
      <c r="AM202" s="1442"/>
      <c r="AN202" s="1443"/>
      <c r="AO202" s="1441"/>
      <c r="AP202" s="1442"/>
      <c r="AQ202" s="1443"/>
      <c r="AR202" s="1441"/>
      <c r="AS202" s="1442"/>
      <c r="AT202" s="1443"/>
      <c r="AU202" s="1441"/>
      <c r="AV202" s="1442"/>
      <c r="AW202" s="1443"/>
      <c r="AX202" s="1441"/>
      <c r="AY202" s="1442"/>
      <c r="AZ202" s="1443"/>
      <c r="BA202" s="1970"/>
      <c r="BB202" s="1442"/>
      <c r="BC202" s="1971"/>
      <c r="BD202" s="1441"/>
      <c r="BE202" s="1442"/>
      <c r="BF202" s="1443"/>
      <c r="BG202" s="1441"/>
      <c r="BH202" s="1442"/>
      <c r="BI202" s="1443"/>
      <c r="BJ202" s="1909"/>
      <c r="BK202" s="1910"/>
      <c r="BL202" s="1910"/>
      <c r="BM202" s="1910"/>
      <c r="BN202" s="1910"/>
      <c r="BO202" s="1910"/>
      <c r="BP202" s="1910"/>
      <c r="BQ202" s="1910"/>
      <c r="BR202" s="1911"/>
    </row>
    <row r="203" spans="1:72" customFormat="1" ht="13.5" customHeight="1" x14ac:dyDescent="0.15">
      <c r="B203" s="1387"/>
      <c r="C203" s="1387"/>
      <c r="D203" s="1387"/>
      <c r="E203" s="1477"/>
      <c r="F203" s="1369"/>
      <c r="G203" s="1369"/>
      <c r="H203" s="1369"/>
      <c r="I203" s="1369"/>
      <c r="J203" s="1369"/>
      <c r="K203" s="1370"/>
      <c r="L203" s="1478"/>
      <c r="M203" s="1479"/>
      <c r="N203" s="1479"/>
      <c r="O203" s="1479"/>
      <c r="P203" s="1479"/>
      <c r="Q203" s="1479"/>
      <c r="R203" s="1479"/>
      <c r="S203" s="1480"/>
      <c r="T203" s="1441"/>
      <c r="U203" s="1442"/>
      <c r="V203" s="1443"/>
      <c r="W203" s="1441"/>
      <c r="X203" s="1442"/>
      <c r="Y203" s="1443"/>
      <c r="Z203" s="1441"/>
      <c r="AA203" s="1442"/>
      <c r="AB203" s="1443"/>
      <c r="AC203" s="1441"/>
      <c r="AD203" s="1442"/>
      <c r="AE203" s="1443"/>
      <c r="AF203" s="1441"/>
      <c r="AG203" s="1442"/>
      <c r="AH203" s="1443"/>
      <c r="AI203" s="1441"/>
      <c r="AJ203" s="1442"/>
      <c r="AK203" s="1443"/>
      <c r="AL203" s="1441"/>
      <c r="AM203" s="1442"/>
      <c r="AN203" s="1443"/>
      <c r="AO203" s="1441"/>
      <c r="AP203" s="1442"/>
      <c r="AQ203" s="1443"/>
      <c r="AR203" s="1441"/>
      <c r="AS203" s="1442"/>
      <c r="AT203" s="1443"/>
      <c r="AU203" s="1441"/>
      <c r="AV203" s="1442"/>
      <c r="AW203" s="1443"/>
      <c r="AX203" s="1441"/>
      <c r="AY203" s="1442"/>
      <c r="AZ203" s="1443"/>
      <c r="BA203" s="1970"/>
      <c r="BB203" s="1442"/>
      <c r="BC203" s="1971"/>
      <c r="BD203" s="1441"/>
      <c r="BE203" s="1442"/>
      <c r="BF203" s="1443"/>
      <c r="BG203" s="1441"/>
      <c r="BH203" s="1442"/>
      <c r="BI203" s="1443"/>
      <c r="BJ203" s="1909"/>
      <c r="BK203" s="1910"/>
      <c r="BL203" s="1910"/>
      <c r="BM203" s="1910"/>
      <c r="BN203" s="1910"/>
      <c r="BO203" s="1910"/>
      <c r="BP203" s="1910"/>
      <c r="BQ203" s="1910"/>
      <c r="BR203" s="1911"/>
    </row>
    <row r="204" spans="1:72" customFormat="1" ht="13.5" customHeight="1" x14ac:dyDescent="0.15">
      <c r="B204" s="1387"/>
      <c r="C204" s="1387"/>
      <c r="D204" s="1387"/>
      <c r="E204" s="1477"/>
      <c r="F204" s="1369"/>
      <c r="G204" s="1369"/>
      <c r="H204" s="1369"/>
      <c r="I204" s="1369"/>
      <c r="J204" s="1369"/>
      <c r="K204" s="1370"/>
      <c r="L204" s="1478"/>
      <c r="M204" s="1479"/>
      <c r="N204" s="1479"/>
      <c r="O204" s="1479"/>
      <c r="P204" s="1479"/>
      <c r="Q204" s="1479"/>
      <c r="R204" s="1479"/>
      <c r="S204" s="1480"/>
      <c r="T204" s="1441"/>
      <c r="U204" s="1442"/>
      <c r="V204" s="1443"/>
      <c r="W204" s="1441"/>
      <c r="X204" s="1442"/>
      <c r="Y204" s="1443"/>
      <c r="Z204" s="1441"/>
      <c r="AA204" s="1442"/>
      <c r="AB204" s="1443"/>
      <c r="AC204" s="1441"/>
      <c r="AD204" s="1442"/>
      <c r="AE204" s="1443"/>
      <c r="AF204" s="1441"/>
      <c r="AG204" s="1442"/>
      <c r="AH204" s="1443"/>
      <c r="AI204" s="1441"/>
      <c r="AJ204" s="1442"/>
      <c r="AK204" s="1443"/>
      <c r="AL204" s="1441"/>
      <c r="AM204" s="1442"/>
      <c r="AN204" s="1443"/>
      <c r="AO204" s="1441"/>
      <c r="AP204" s="1442"/>
      <c r="AQ204" s="1443"/>
      <c r="AR204" s="1441"/>
      <c r="AS204" s="1442"/>
      <c r="AT204" s="1443"/>
      <c r="AU204" s="1441"/>
      <c r="AV204" s="1442"/>
      <c r="AW204" s="1443"/>
      <c r="AX204" s="1441"/>
      <c r="AY204" s="1442"/>
      <c r="AZ204" s="1443"/>
      <c r="BA204" s="1970"/>
      <c r="BB204" s="1442"/>
      <c r="BC204" s="1971"/>
      <c r="BD204" s="1441"/>
      <c r="BE204" s="1442"/>
      <c r="BF204" s="1443"/>
      <c r="BG204" s="1441"/>
      <c r="BH204" s="1442"/>
      <c r="BI204" s="1443"/>
      <c r="BJ204" s="1909"/>
      <c r="BK204" s="1910"/>
      <c r="BL204" s="1910"/>
      <c r="BM204" s="1910"/>
      <c r="BN204" s="1910"/>
      <c r="BO204" s="1910"/>
      <c r="BP204" s="1910"/>
      <c r="BQ204" s="1910"/>
      <c r="BR204" s="1911"/>
    </row>
    <row r="205" spans="1:72" customFormat="1" ht="13.5" customHeight="1" x14ac:dyDescent="0.15">
      <c r="B205" s="1387"/>
      <c r="C205" s="1387"/>
      <c r="D205" s="1387"/>
      <c r="E205" s="1477"/>
      <c r="F205" s="1369"/>
      <c r="G205" s="1369"/>
      <c r="H205" s="1369"/>
      <c r="I205" s="1369"/>
      <c r="J205" s="1369"/>
      <c r="K205" s="1370"/>
      <c r="L205" s="1478"/>
      <c r="M205" s="1479"/>
      <c r="N205" s="1479"/>
      <c r="O205" s="1479"/>
      <c r="P205" s="1479"/>
      <c r="Q205" s="1479"/>
      <c r="R205" s="1479"/>
      <c r="S205" s="1480"/>
      <c r="T205" s="1441"/>
      <c r="U205" s="1442"/>
      <c r="V205" s="1443"/>
      <c r="W205" s="1441"/>
      <c r="X205" s="1442"/>
      <c r="Y205" s="1443"/>
      <c r="Z205" s="1441"/>
      <c r="AA205" s="1442"/>
      <c r="AB205" s="1443"/>
      <c r="AC205" s="1441"/>
      <c r="AD205" s="1442"/>
      <c r="AE205" s="1443"/>
      <c r="AF205" s="1441"/>
      <c r="AG205" s="1442"/>
      <c r="AH205" s="1443"/>
      <c r="AI205" s="1441"/>
      <c r="AJ205" s="1442"/>
      <c r="AK205" s="1443"/>
      <c r="AL205" s="1441"/>
      <c r="AM205" s="1442"/>
      <c r="AN205" s="1443"/>
      <c r="AO205" s="1441"/>
      <c r="AP205" s="1442"/>
      <c r="AQ205" s="1443"/>
      <c r="AR205" s="1441"/>
      <c r="AS205" s="1442"/>
      <c r="AT205" s="1443"/>
      <c r="AU205" s="1441"/>
      <c r="AV205" s="1442"/>
      <c r="AW205" s="1443"/>
      <c r="AX205" s="1441"/>
      <c r="AY205" s="1442"/>
      <c r="AZ205" s="1443"/>
      <c r="BA205" s="1970"/>
      <c r="BB205" s="1442"/>
      <c r="BC205" s="1971"/>
      <c r="BD205" s="1441"/>
      <c r="BE205" s="1442"/>
      <c r="BF205" s="1443"/>
      <c r="BG205" s="1441"/>
      <c r="BH205" s="1442"/>
      <c r="BI205" s="1443"/>
      <c r="BJ205" s="1909"/>
      <c r="BK205" s="1910"/>
      <c r="BL205" s="1910"/>
      <c r="BM205" s="1910"/>
      <c r="BN205" s="1910"/>
      <c r="BO205" s="1910"/>
      <c r="BP205" s="1910"/>
      <c r="BQ205" s="1910"/>
      <c r="BR205" s="1911"/>
    </row>
    <row r="206" spans="1:72" customFormat="1" ht="13.5" customHeight="1" x14ac:dyDescent="0.15">
      <c r="B206" s="1387"/>
      <c r="C206" s="1387"/>
      <c r="D206" s="1387"/>
      <c r="E206" s="1477"/>
      <c r="F206" s="1369"/>
      <c r="G206" s="1369"/>
      <c r="H206" s="1369"/>
      <c r="I206" s="1369"/>
      <c r="J206" s="1369"/>
      <c r="K206" s="1370"/>
      <c r="L206" s="1478"/>
      <c r="M206" s="1479"/>
      <c r="N206" s="1479"/>
      <c r="O206" s="1479"/>
      <c r="P206" s="1479"/>
      <c r="Q206" s="1479"/>
      <c r="R206" s="1479"/>
      <c r="S206" s="1480"/>
      <c r="T206" s="1441"/>
      <c r="U206" s="1442"/>
      <c r="V206" s="1443"/>
      <c r="W206" s="1441"/>
      <c r="X206" s="1442"/>
      <c r="Y206" s="1443"/>
      <c r="Z206" s="1441"/>
      <c r="AA206" s="1442"/>
      <c r="AB206" s="1443"/>
      <c r="AC206" s="1441"/>
      <c r="AD206" s="1442"/>
      <c r="AE206" s="1443"/>
      <c r="AF206" s="1441"/>
      <c r="AG206" s="1442"/>
      <c r="AH206" s="1443"/>
      <c r="AI206" s="1441"/>
      <c r="AJ206" s="1442"/>
      <c r="AK206" s="1443"/>
      <c r="AL206" s="1441"/>
      <c r="AM206" s="1442"/>
      <c r="AN206" s="1443"/>
      <c r="AO206" s="1441"/>
      <c r="AP206" s="1442"/>
      <c r="AQ206" s="1443"/>
      <c r="AR206" s="1441"/>
      <c r="AS206" s="1442"/>
      <c r="AT206" s="1443"/>
      <c r="AU206" s="1441"/>
      <c r="AV206" s="1442"/>
      <c r="AW206" s="1443"/>
      <c r="AX206" s="1441"/>
      <c r="AY206" s="1442"/>
      <c r="AZ206" s="1443"/>
      <c r="BA206" s="1970"/>
      <c r="BB206" s="1442"/>
      <c r="BC206" s="1971"/>
      <c r="BD206" s="1441"/>
      <c r="BE206" s="1442"/>
      <c r="BF206" s="1443"/>
      <c r="BG206" s="1441"/>
      <c r="BH206" s="1442"/>
      <c r="BI206" s="1443"/>
      <c r="BJ206" s="1909"/>
      <c r="BK206" s="1910"/>
      <c r="BL206" s="1910"/>
      <c r="BM206" s="1910"/>
      <c r="BN206" s="1910"/>
      <c r="BO206" s="1910"/>
      <c r="BP206" s="1910"/>
      <c r="BQ206" s="1910"/>
      <c r="BR206" s="1911"/>
    </row>
    <row r="207" spans="1:72" customFormat="1" ht="13.5" customHeight="1" x14ac:dyDescent="0.15">
      <c r="B207" s="1387"/>
      <c r="C207" s="1387"/>
      <c r="D207" s="1387"/>
      <c r="E207" s="1477"/>
      <c r="F207" s="1369"/>
      <c r="G207" s="1369"/>
      <c r="H207" s="1369"/>
      <c r="I207" s="1369"/>
      <c r="J207" s="1369"/>
      <c r="K207" s="1370"/>
      <c r="L207" s="1478"/>
      <c r="M207" s="1479"/>
      <c r="N207" s="1479"/>
      <c r="O207" s="1479"/>
      <c r="P207" s="1479"/>
      <c r="Q207" s="1479"/>
      <c r="R207" s="1479"/>
      <c r="S207" s="1480"/>
      <c r="T207" s="1441"/>
      <c r="U207" s="1442"/>
      <c r="V207" s="1443"/>
      <c r="W207" s="1441"/>
      <c r="X207" s="1442"/>
      <c r="Y207" s="1443"/>
      <c r="Z207" s="1441"/>
      <c r="AA207" s="1442"/>
      <c r="AB207" s="1443"/>
      <c r="AC207" s="1441"/>
      <c r="AD207" s="1442"/>
      <c r="AE207" s="1443"/>
      <c r="AF207" s="1441"/>
      <c r="AG207" s="1442"/>
      <c r="AH207" s="1443"/>
      <c r="AI207" s="1441"/>
      <c r="AJ207" s="1442"/>
      <c r="AK207" s="1443"/>
      <c r="AL207" s="1441"/>
      <c r="AM207" s="1442"/>
      <c r="AN207" s="1443"/>
      <c r="AO207" s="1441"/>
      <c r="AP207" s="1442"/>
      <c r="AQ207" s="1443"/>
      <c r="AR207" s="1441"/>
      <c r="AS207" s="1442"/>
      <c r="AT207" s="1443"/>
      <c r="AU207" s="1441"/>
      <c r="AV207" s="1442"/>
      <c r="AW207" s="1443"/>
      <c r="AX207" s="1441"/>
      <c r="AY207" s="1442"/>
      <c r="AZ207" s="1443"/>
      <c r="BA207" s="1970"/>
      <c r="BB207" s="1442"/>
      <c r="BC207" s="1971"/>
      <c r="BD207" s="1441"/>
      <c r="BE207" s="1442"/>
      <c r="BF207" s="1443"/>
      <c r="BG207" s="1441"/>
      <c r="BH207" s="1442"/>
      <c r="BI207" s="1443"/>
      <c r="BJ207" s="1909"/>
      <c r="BK207" s="1910"/>
      <c r="BL207" s="1910"/>
      <c r="BM207" s="1910"/>
      <c r="BN207" s="1910"/>
      <c r="BO207" s="1910"/>
      <c r="BP207" s="1910"/>
      <c r="BQ207" s="1910"/>
      <c r="BR207" s="1911"/>
    </row>
    <row r="208" spans="1:72" customFormat="1" ht="13.5" customHeight="1" x14ac:dyDescent="0.15">
      <c r="B208" s="1387"/>
      <c r="C208" s="1387"/>
      <c r="D208" s="1387"/>
      <c r="E208" s="1477"/>
      <c r="F208" s="1369"/>
      <c r="G208" s="1369"/>
      <c r="H208" s="1369"/>
      <c r="I208" s="1369"/>
      <c r="J208" s="1369"/>
      <c r="K208" s="1370"/>
      <c r="L208" s="1478"/>
      <c r="M208" s="1479"/>
      <c r="N208" s="1479"/>
      <c r="O208" s="1479"/>
      <c r="P208" s="1479"/>
      <c r="Q208" s="1479"/>
      <c r="R208" s="1479"/>
      <c r="S208" s="1480"/>
      <c r="T208" s="1441"/>
      <c r="U208" s="1442"/>
      <c r="V208" s="1443"/>
      <c r="W208" s="1441"/>
      <c r="X208" s="1442"/>
      <c r="Y208" s="1443"/>
      <c r="Z208" s="1441"/>
      <c r="AA208" s="1442"/>
      <c r="AB208" s="1443"/>
      <c r="AC208" s="1441"/>
      <c r="AD208" s="1442"/>
      <c r="AE208" s="1443"/>
      <c r="AF208" s="1441"/>
      <c r="AG208" s="1442"/>
      <c r="AH208" s="1443"/>
      <c r="AI208" s="1441"/>
      <c r="AJ208" s="1442"/>
      <c r="AK208" s="1443"/>
      <c r="AL208" s="1441"/>
      <c r="AM208" s="1442"/>
      <c r="AN208" s="1443"/>
      <c r="AO208" s="1441"/>
      <c r="AP208" s="1442"/>
      <c r="AQ208" s="1443"/>
      <c r="AR208" s="1441"/>
      <c r="AS208" s="1442"/>
      <c r="AT208" s="1443"/>
      <c r="AU208" s="1441"/>
      <c r="AV208" s="1442"/>
      <c r="AW208" s="1443"/>
      <c r="AX208" s="1441"/>
      <c r="AY208" s="1442"/>
      <c r="AZ208" s="1443"/>
      <c r="BA208" s="1970"/>
      <c r="BB208" s="1442"/>
      <c r="BC208" s="1971"/>
      <c r="BD208" s="1441"/>
      <c r="BE208" s="1442"/>
      <c r="BF208" s="1443"/>
      <c r="BG208" s="1441"/>
      <c r="BH208" s="1442"/>
      <c r="BI208" s="1443"/>
      <c r="BJ208" s="1909"/>
      <c r="BK208" s="1910"/>
      <c r="BL208" s="1910"/>
      <c r="BM208" s="1910"/>
      <c r="BN208" s="1910"/>
      <c r="BO208" s="1910"/>
      <c r="BP208" s="1910"/>
      <c r="BQ208" s="1910"/>
      <c r="BR208" s="1911"/>
    </row>
    <row r="209" spans="2:70" customFormat="1" ht="13.5" customHeight="1" x14ac:dyDescent="0.15">
      <c r="B209" s="1387"/>
      <c r="C209" s="1387"/>
      <c r="D209" s="1387"/>
      <c r="E209" s="1477"/>
      <c r="F209" s="1369"/>
      <c r="G209" s="1369"/>
      <c r="H209" s="1369"/>
      <c r="I209" s="1369"/>
      <c r="J209" s="1369"/>
      <c r="K209" s="1370"/>
      <c r="L209" s="1478"/>
      <c r="M209" s="1479"/>
      <c r="N209" s="1479"/>
      <c r="O209" s="1479"/>
      <c r="P209" s="1479"/>
      <c r="Q209" s="1479"/>
      <c r="R209" s="1479"/>
      <c r="S209" s="1480"/>
      <c r="T209" s="1441"/>
      <c r="U209" s="1442"/>
      <c r="V209" s="1443"/>
      <c r="W209" s="1441"/>
      <c r="X209" s="1442"/>
      <c r="Y209" s="1443"/>
      <c r="Z209" s="1441"/>
      <c r="AA209" s="1442"/>
      <c r="AB209" s="1443"/>
      <c r="AC209" s="1441"/>
      <c r="AD209" s="1442"/>
      <c r="AE209" s="1443"/>
      <c r="AF209" s="1441"/>
      <c r="AG209" s="1442"/>
      <c r="AH209" s="1443"/>
      <c r="AI209" s="1441"/>
      <c r="AJ209" s="1442"/>
      <c r="AK209" s="1443"/>
      <c r="AL209" s="1441"/>
      <c r="AM209" s="1442"/>
      <c r="AN209" s="1443"/>
      <c r="AO209" s="1441"/>
      <c r="AP209" s="1442"/>
      <c r="AQ209" s="1443"/>
      <c r="AR209" s="1441"/>
      <c r="AS209" s="1442"/>
      <c r="AT209" s="1443"/>
      <c r="AU209" s="1441"/>
      <c r="AV209" s="1442"/>
      <c r="AW209" s="1443"/>
      <c r="AX209" s="1441"/>
      <c r="AY209" s="1442"/>
      <c r="AZ209" s="1443"/>
      <c r="BA209" s="1970"/>
      <c r="BB209" s="1442"/>
      <c r="BC209" s="1971"/>
      <c r="BD209" s="1441"/>
      <c r="BE209" s="1442"/>
      <c r="BF209" s="1443"/>
      <c r="BG209" s="1441"/>
      <c r="BH209" s="1442"/>
      <c r="BI209" s="1443"/>
      <c r="BJ209" s="1909"/>
      <c r="BK209" s="1910"/>
      <c r="BL209" s="1910"/>
      <c r="BM209" s="1910"/>
      <c r="BN209" s="1910"/>
      <c r="BO209" s="1910"/>
      <c r="BP209" s="1910"/>
      <c r="BQ209" s="1910"/>
      <c r="BR209" s="1911"/>
    </row>
    <row r="210" spans="2:70" customFormat="1" ht="13.5" customHeight="1" x14ac:dyDescent="0.15">
      <c r="B210" s="1387"/>
      <c r="C210" s="1387"/>
      <c r="D210" s="1387"/>
      <c r="E210" s="1477"/>
      <c r="F210" s="1369"/>
      <c r="G210" s="1369"/>
      <c r="H210" s="1369"/>
      <c r="I210" s="1369"/>
      <c r="J210" s="1369"/>
      <c r="K210" s="1370"/>
      <c r="L210" s="1478"/>
      <c r="M210" s="1479"/>
      <c r="N210" s="1479"/>
      <c r="O210" s="1479"/>
      <c r="P210" s="1479"/>
      <c r="Q210" s="1479"/>
      <c r="R210" s="1479"/>
      <c r="S210" s="1480"/>
      <c r="T210" s="1441"/>
      <c r="U210" s="1442"/>
      <c r="V210" s="1443"/>
      <c r="W210" s="1441"/>
      <c r="X210" s="1442"/>
      <c r="Y210" s="1443"/>
      <c r="Z210" s="1441"/>
      <c r="AA210" s="1442"/>
      <c r="AB210" s="1443"/>
      <c r="AC210" s="1441"/>
      <c r="AD210" s="1442"/>
      <c r="AE210" s="1443"/>
      <c r="AF210" s="1441"/>
      <c r="AG210" s="1442"/>
      <c r="AH210" s="1443"/>
      <c r="AI210" s="1441"/>
      <c r="AJ210" s="1442"/>
      <c r="AK210" s="1443"/>
      <c r="AL210" s="1441"/>
      <c r="AM210" s="1442"/>
      <c r="AN210" s="1443"/>
      <c r="AO210" s="1441"/>
      <c r="AP210" s="1442"/>
      <c r="AQ210" s="1443"/>
      <c r="AR210" s="1441"/>
      <c r="AS210" s="1442"/>
      <c r="AT210" s="1443"/>
      <c r="AU210" s="1441"/>
      <c r="AV210" s="1442"/>
      <c r="AW210" s="1443"/>
      <c r="AX210" s="1441"/>
      <c r="AY210" s="1442"/>
      <c r="AZ210" s="1443"/>
      <c r="BA210" s="1970"/>
      <c r="BB210" s="1442"/>
      <c r="BC210" s="1971"/>
      <c r="BD210" s="1441"/>
      <c r="BE210" s="1442"/>
      <c r="BF210" s="1443"/>
      <c r="BG210" s="1441"/>
      <c r="BH210" s="1442"/>
      <c r="BI210" s="1443"/>
      <c r="BJ210" s="1909"/>
      <c r="BK210" s="1910"/>
      <c r="BL210" s="1910"/>
      <c r="BM210" s="1910"/>
      <c r="BN210" s="1910"/>
      <c r="BO210" s="1910"/>
      <c r="BP210" s="1910"/>
      <c r="BQ210" s="1910"/>
      <c r="BR210" s="1911"/>
    </row>
    <row r="211" spans="2:70" customFormat="1" ht="13.5" customHeight="1" x14ac:dyDescent="0.15">
      <c r="B211" s="1387"/>
      <c r="C211" s="1387"/>
      <c r="D211" s="1387"/>
      <c r="E211" s="1477"/>
      <c r="F211" s="1369"/>
      <c r="G211" s="1369"/>
      <c r="H211" s="1369"/>
      <c r="I211" s="1369"/>
      <c r="J211" s="1369"/>
      <c r="K211" s="1370"/>
      <c r="L211" s="1478"/>
      <c r="M211" s="1479"/>
      <c r="N211" s="1479"/>
      <c r="O211" s="1479"/>
      <c r="P211" s="1479"/>
      <c r="Q211" s="1479"/>
      <c r="R211" s="1479"/>
      <c r="S211" s="1480"/>
      <c r="T211" s="1441"/>
      <c r="U211" s="1442"/>
      <c r="V211" s="1443"/>
      <c r="W211" s="1441"/>
      <c r="X211" s="1442"/>
      <c r="Y211" s="1443"/>
      <c r="Z211" s="1441"/>
      <c r="AA211" s="1442"/>
      <c r="AB211" s="1443"/>
      <c r="AC211" s="1441"/>
      <c r="AD211" s="1442"/>
      <c r="AE211" s="1443"/>
      <c r="AF211" s="1441"/>
      <c r="AG211" s="1442"/>
      <c r="AH211" s="1443"/>
      <c r="AI211" s="1441"/>
      <c r="AJ211" s="1442"/>
      <c r="AK211" s="1443"/>
      <c r="AL211" s="1441"/>
      <c r="AM211" s="1442"/>
      <c r="AN211" s="1443"/>
      <c r="AO211" s="1441"/>
      <c r="AP211" s="1442"/>
      <c r="AQ211" s="1443"/>
      <c r="AR211" s="1441"/>
      <c r="AS211" s="1442"/>
      <c r="AT211" s="1443"/>
      <c r="AU211" s="1441"/>
      <c r="AV211" s="1442"/>
      <c r="AW211" s="1443"/>
      <c r="AX211" s="1441"/>
      <c r="AY211" s="1442"/>
      <c r="AZ211" s="1443"/>
      <c r="BA211" s="1970"/>
      <c r="BB211" s="1441"/>
      <c r="BC211" s="1972"/>
      <c r="BD211" s="1973"/>
      <c r="BE211" s="1974"/>
      <c r="BF211" s="1975"/>
      <c r="BG211" s="1970"/>
      <c r="BH211" s="1441"/>
      <c r="BI211" s="1972"/>
      <c r="BJ211" s="1909"/>
      <c r="BK211" s="1910"/>
      <c r="BL211" s="1910"/>
      <c r="BM211" s="1910"/>
      <c r="BN211" s="1910"/>
      <c r="BO211" s="1910"/>
      <c r="BP211" s="1910"/>
      <c r="BQ211" s="1910"/>
      <c r="BR211" s="1911"/>
    </row>
    <row r="212" spans="2:70" customFormat="1" ht="13.5" customHeight="1" x14ac:dyDescent="0.15">
      <c r="B212" s="1387"/>
      <c r="C212" s="1387"/>
      <c r="D212" s="1387"/>
      <c r="E212" s="1477"/>
      <c r="F212" s="1369"/>
      <c r="G212" s="1369"/>
      <c r="H212" s="1369"/>
      <c r="I212" s="1369"/>
      <c r="J212" s="1369"/>
      <c r="K212" s="1370"/>
      <c r="L212" s="1478"/>
      <c r="M212" s="1479"/>
      <c r="N212" s="1479"/>
      <c r="O212" s="1479"/>
      <c r="P212" s="1479"/>
      <c r="Q212" s="1479"/>
      <c r="R212" s="1479"/>
      <c r="S212" s="1480"/>
      <c r="T212" s="1441"/>
      <c r="U212" s="1442"/>
      <c r="V212" s="1443"/>
      <c r="W212" s="1441"/>
      <c r="X212" s="1442"/>
      <c r="Y212" s="1443"/>
      <c r="Z212" s="1441"/>
      <c r="AA212" s="1442"/>
      <c r="AB212" s="1443"/>
      <c r="AC212" s="1441"/>
      <c r="AD212" s="1442"/>
      <c r="AE212" s="1443"/>
      <c r="AF212" s="1441"/>
      <c r="AG212" s="1442"/>
      <c r="AH212" s="1443"/>
      <c r="AI212" s="1441"/>
      <c r="AJ212" s="1442"/>
      <c r="AK212" s="1443"/>
      <c r="AL212" s="1441"/>
      <c r="AM212" s="1442"/>
      <c r="AN212" s="1443"/>
      <c r="AO212" s="1441"/>
      <c r="AP212" s="1442"/>
      <c r="AQ212" s="1443"/>
      <c r="AR212" s="1441"/>
      <c r="AS212" s="1442"/>
      <c r="AT212" s="1443"/>
      <c r="AU212" s="1441"/>
      <c r="AV212" s="1442"/>
      <c r="AW212" s="1443"/>
      <c r="AX212" s="1441"/>
      <c r="AY212" s="1442"/>
      <c r="AZ212" s="1443"/>
      <c r="BA212" s="1970"/>
      <c r="BB212" s="1441"/>
      <c r="BC212" s="1972"/>
      <c r="BD212" s="1976"/>
      <c r="BE212" s="1441"/>
      <c r="BF212" s="1977"/>
      <c r="BG212" s="1970"/>
      <c r="BH212" s="1441"/>
      <c r="BI212" s="1972"/>
      <c r="BJ212" s="1909"/>
      <c r="BK212" s="1910"/>
      <c r="BL212" s="1910"/>
      <c r="BM212" s="1910"/>
      <c r="BN212" s="1910"/>
      <c r="BO212" s="1910"/>
      <c r="BP212" s="1910"/>
      <c r="BQ212" s="1910"/>
      <c r="BR212" s="1911"/>
    </row>
    <row r="213" spans="2:70" customFormat="1" ht="13.5" customHeight="1" x14ac:dyDescent="0.15">
      <c r="B213" s="1387"/>
      <c r="C213" s="1387"/>
      <c r="D213" s="1387"/>
      <c r="E213" s="1477"/>
      <c r="F213" s="1369"/>
      <c r="G213" s="1369"/>
      <c r="H213" s="1369"/>
      <c r="I213" s="1369"/>
      <c r="J213" s="1369"/>
      <c r="K213" s="1370"/>
      <c r="L213" s="1478"/>
      <c r="M213" s="1479"/>
      <c r="N213" s="1479"/>
      <c r="O213" s="1479"/>
      <c r="P213" s="1479"/>
      <c r="Q213" s="1479"/>
      <c r="R213" s="1479"/>
      <c r="S213" s="1480"/>
      <c r="T213" s="1441"/>
      <c r="U213" s="1442"/>
      <c r="V213" s="1443"/>
      <c r="W213" s="1441"/>
      <c r="X213" s="1442"/>
      <c r="Y213" s="1443"/>
      <c r="Z213" s="1441"/>
      <c r="AA213" s="1442"/>
      <c r="AB213" s="1443"/>
      <c r="AC213" s="1441"/>
      <c r="AD213" s="1442"/>
      <c r="AE213" s="1443"/>
      <c r="AF213" s="1441"/>
      <c r="AG213" s="1442"/>
      <c r="AH213" s="1443"/>
      <c r="AI213" s="1441"/>
      <c r="AJ213" s="1442"/>
      <c r="AK213" s="1443"/>
      <c r="AL213" s="1441"/>
      <c r="AM213" s="1442"/>
      <c r="AN213" s="1443"/>
      <c r="AO213" s="1441"/>
      <c r="AP213" s="1442"/>
      <c r="AQ213" s="1443"/>
      <c r="AR213" s="1441"/>
      <c r="AS213" s="1442"/>
      <c r="AT213" s="1443"/>
      <c r="AU213" s="1441"/>
      <c r="AV213" s="1442"/>
      <c r="AW213" s="1443"/>
      <c r="AX213" s="1441"/>
      <c r="AY213" s="1442"/>
      <c r="AZ213" s="1443"/>
      <c r="BA213" s="1970"/>
      <c r="BB213" s="1441"/>
      <c r="BC213" s="1972"/>
      <c r="BD213" s="1976"/>
      <c r="BE213" s="1441"/>
      <c r="BF213" s="1977"/>
      <c r="BG213" s="1970"/>
      <c r="BH213" s="1441"/>
      <c r="BI213" s="1972"/>
      <c r="BJ213" s="1909"/>
      <c r="BK213" s="1910"/>
      <c r="BL213" s="1910"/>
      <c r="BM213" s="1910"/>
      <c r="BN213" s="1910"/>
      <c r="BO213" s="1910"/>
      <c r="BP213" s="1910"/>
      <c r="BQ213" s="1910"/>
      <c r="BR213" s="1911"/>
    </row>
    <row r="214" spans="2:70" customFormat="1" ht="13.5" customHeight="1" x14ac:dyDescent="0.15">
      <c r="B214" s="1387"/>
      <c r="C214" s="1387"/>
      <c r="D214" s="1387"/>
      <c r="E214" s="1477"/>
      <c r="F214" s="1369"/>
      <c r="G214" s="1369"/>
      <c r="H214" s="1369"/>
      <c r="I214" s="1369"/>
      <c r="J214" s="1369"/>
      <c r="K214" s="1370"/>
      <c r="L214" s="1478"/>
      <c r="M214" s="1479"/>
      <c r="N214" s="1479"/>
      <c r="O214" s="1479"/>
      <c r="P214" s="1479"/>
      <c r="Q214" s="1479"/>
      <c r="R214" s="1479"/>
      <c r="S214" s="1480"/>
      <c r="T214" s="1441"/>
      <c r="U214" s="1442"/>
      <c r="V214" s="1443"/>
      <c r="W214" s="1441"/>
      <c r="X214" s="1442"/>
      <c r="Y214" s="1443"/>
      <c r="Z214" s="1441"/>
      <c r="AA214" s="1442"/>
      <c r="AB214" s="1443"/>
      <c r="AC214" s="1441"/>
      <c r="AD214" s="1442"/>
      <c r="AE214" s="1443"/>
      <c r="AF214" s="1441"/>
      <c r="AG214" s="1442"/>
      <c r="AH214" s="1443"/>
      <c r="AI214" s="1441"/>
      <c r="AJ214" s="1442"/>
      <c r="AK214" s="1443"/>
      <c r="AL214" s="1441"/>
      <c r="AM214" s="1442"/>
      <c r="AN214" s="1443"/>
      <c r="AO214" s="1441"/>
      <c r="AP214" s="1442"/>
      <c r="AQ214" s="1443"/>
      <c r="AR214" s="1441"/>
      <c r="AS214" s="1442"/>
      <c r="AT214" s="1443"/>
      <c r="AU214" s="1441"/>
      <c r="AV214" s="1442"/>
      <c r="AW214" s="1443"/>
      <c r="AX214" s="1441"/>
      <c r="AY214" s="1442"/>
      <c r="AZ214" s="1443"/>
      <c r="BA214" s="1970"/>
      <c r="BB214" s="1441"/>
      <c r="BC214" s="1972"/>
      <c r="BD214" s="1976"/>
      <c r="BE214" s="1441"/>
      <c r="BF214" s="1977"/>
      <c r="BG214" s="1970"/>
      <c r="BH214" s="1441"/>
      <c r="BI214" s="1972"/>
      <c r="BJ214" s="1909"/>
      <c r="BK214" s="1910"/>
      <c r="BL214" s="1910"/>
      <c r="BM214" s="1910"/>
      <c r="BN214" s="1910"/>
      <c r="BO214" s="1910"/>
      <c r="BP214" s="1910"/>
      <c r="BQ214" s="1910"/>
      <c r="BR214" s="1911"/>
    </row>
    <row r="215" spans="2:70" customFormat="1" ht="13.5" customHeight="1" x14ac:dyDescent="0.15">
      <c r="B215" s="1387"/>
      <c r="C215" s="1387"/>
      <c r="D215" s="1387"/>
      <c r="E215" s="1477"/>
      <c r="F215" s="1369"/>
      <c r="G215" s="1369"/>
      <c r="H215" s="1369"/>
      <c r="I215" s="1369"/>
      <c r="J215" s="1369"/>
      <c r="K215" s="1370"/>
      <c r="L215" s="1478"/>
      <c r="M215" s="1479"/>
      <c r="N215" s="1479"/>
      <c r="O215" s="1479"/>
      <c r="P215" s="1479"/>
      <c r="Q215" s="1479"/>
      <c r="R215" s="1479"/>
      <c r="S215" s="1480"/>
      <c r="T215" s="1441"/>
      <c r="U215" s="1442"/>
      <c r="V215" s="1443"/>
      <c r="W215" s="1441"/>
      <c r="X215" s="1442"/>
      <c r="Y215" s="1443"/>
      <c r="Z215" s="1441"/>
      <c r="AA215" s="1442"/>
      <c r="AB215" s="1443"/>
      <c r="AC215" s="1441"/>
      <c r="AD215" s="1442"/>
      <c r="AE215" s="1443"/>
      <c r="AF215" s="1441"/>
      <c r="AG215" s="1442"/>
      <c r="AH215" s="1443"/>
      <c r="AI215" s="1441"/>
      <c r="AJ215" s="1442"/>
      <c r="AK215" s="1443"/>
      <c r="AL215" s="1441"/>
      <c r="AM215" s="1442"/>
      <c r="AN215" s="1443"/>
      <c r="AO215" s="1441"/>
      <c r="AP215" s="1442"/>
      <c r="AQ215" s="1443"/>
      <c r="AR215" s="1441"/>
      <c r="AS215" s="1442"/>
      <c r="AT215" s="1443"/>
      <c r="AU215" s="1441"/>
      <c r="AV215" s="1442"/>
      <c r="AW215" s="1443"/>
      <c r="AX215" s="1441"/>
      <c r="AY215" s="1442"/>
      <c r="AZ215" s="1443"/>
      <c r="BA215" s="1970"/>
      <c r="BB215" s="1441"/>
      <c r="BC215" s="1972"/>
      <c r="BD215" s="1976"/>
      <c r="BE215" s="1441"/>
      <c r="BF215" s="1977"/>
      <c r="BG215" s="1970"/>
      <c r="BH215" s="1441"/>
      <c r="BI215" s="1972"/>
      <c r="BJ215" s="1909"/>
      <c r="BK215" s="1910"/>
      <c r="BL215" s="1910"/>
      <c r="BM215" s="1910"/>
      <c r="BN215" s="1910"/>
      <c r="BO215" s="1910"/>
      <c r="BP215" s="1910"/>
      <c r="BQ215" s="1910"/>
      <c r="BR215" s="1911"/>
    </row>
    <row r="216" spans="2:70" customFormat="1" ht="13.5" customHeight="1" x14ac:dyDescent="0.15">
      <c r="B216" s="1387"/>
      <c r="C216" s="1387"/>
      <c r="D216" s="1387"/>
      <c r="E216" s="1477"/>
      <c r="F216" s="1369"/>
      <c r="G216" s="1369"/>
      <c r="H216" s="1369"/>
      <c r="I216" s="1369"/>
      <c r="J216" s="1369"/>
      <c r="K216" s="1370"/>
      <c r="L216" s="1478"/>
      <c r="M216" s="1479"/>
      <c r="N216" s="1479"/>
      <c r="O216" s="1479"/>
      <c r="P216" s="1479"/>
      <c r="Q216" s="1479"/>
      <c r="R216" s="1479"/>
      <c r="S216" s="1480"/>
      <c r="T216" s="1441"/>
      <c r="U216" s="1442"/>
      <c r="V216" s="1443"/>
      <c r="W216" s="1441"/>
      <c r="X216" s="1442"/>
      <c r="Y216" s="1443"/>
      <c r="Z216" s="1441"/>
      <c r="AA216" s="1442"/>
      <c r="AB216" s="1443"/>
      <c r="AC216" s="1441"/>
      <c r="AD216" s="1442"/>
      <c r="AE216" s="1443"/>
      <c r="AF216" s="1441"/>
      <c r="AG216" s="1442"/>
      <c r="AH216" s="1443"/>
      <c r="AI216" s="1441"/>
      <c r="AJ216" s="1442"/>
      <c r="AK216" s="1443"/>
      <c r="AL216" s="1441"/>
      <c r="AM216" s="1442"/>
      <c r="AN216" s="1443"/>
      <c r="AO216" s="1441"/>
      <c r="AP216" s="1442"/>
      <c r="AQ216" s="1443"/>
      <c r="AR216" s="1441"/>
      <c r="AS216" s="1442"/>
      <c r="AT216" s="1443"/>
      <c r="AU216" s="1441"/>
      <c r="AV216" s="1442"/>
      <c r="AW216" s="1443"/>
      <c r="AX216" s="1441"/>
      <c r="AY216" s="1442"/>
      <c r="AZ216" s="1443"/>
      <c r="BA216" s="1970"/>
      <c r="BB216" s="1441"/>
      <c r="BC216" s="1972"/>
      <c r="BD216" s="1976"/>
      <c r="BE216" s="1441"/>
      <c r="BF216" s="1977"/>
      <c r="BG216" s="1970"/>
      <c r="BH216" s="1441"/>
      <c r="BI216" s="1972"/>
      <c r="BJ216" s="1909"/>
      <c r="BK216" s="1910"/>
      <c r="BL216" s="1910"/>
      <c r="BM216" s="1910"/>
      <c r="BN216" s="1910"/>
      <c r="BO216" s="1910"/>
      <c r="BP216" s="1910"/>
      <c r="BQ216" s="1910"/>
      <c r="BR216" s="1911"/>
    </row>
    <row r="217" spans="2:70" customFormat="1" ht="13.5" customHeight="1" x14ac:dyDescent="0.15">
      <c r="B217" s="1387"/>
      <c r="C217" s="1387"/>
      <c r="D217" s="1387"/>
      <c r="E217" s="1477"/>
      <c r="F217" s="1369"/>
      <c r="G217" s="1369"/>
      <c r="H217" s="1369"/>
      <c r="I217" s="1369"/>
      <c r="J217" s="1369"/>
      <c r="K217" s="1370"/>
      <c r="L217" s="1478"/>
      <c r="M217" s="1479"/>
      <c r="N217" s="1479"/>
      <c r="O217" s="1479"/>
      <c r="P217" s="1479"/>
      <c r="Q217" s="1479"/>
      <c r="R217" s="1479"/>
      <c r="S217" s="1480"/>
      <c r="T217" s="1441"/>
      <c r="U217" s="1442"/>
      <c r="V217" s="1443"/>
      <c r="W217" s="1441"/>
      <c r="X217" s="1442"/>
      <c r="Y217" s="1443"/>
      <c r="Z217" s="1441"/>
      <c r="AA217" s="1442"/>
      <c r="AB217" s="1443"/>
      <c r="AC217" s="1441"/>
      <c r="AD217" s="1442"/>
      <c r="AE217" s="1443"/>
      <c r="AF217" s="1441"/>
      <c r="AG217" s="1442"/>
      <c r="AH217" s="1443"/>
      <c r="AI217" s="1441"/>
      <c r="AJ217" s="1442"/>
      <c r="AK217" s="1443"/>
      <c r="AL217" s="1441"/>
      <c r="AM217" s="1442"/>
      <c r="AN217" s="1443"/>
      <c r="AO217" s="1441"/>
      <c r="AP217" s="1442"/>
      <c r="AQ217" s="1443"/>
      <c r="AR217" s="1441"/>
      <c r="AS217" s="1442"/>
      <c r="AT217" s="1443"/>
      <c r="AU217" s="1441"/>
      <c r="AV217" s="1442"/>
      <c r="AW217" s="1443"/>
      <c r="AX217" s="1441"/>
      <c r="AY217" s="1442"/>
      <c r="AZ217" s="1443"/>
      <c r="BA217" s="1970"/>
      <c r="BB217" s="1441"/>
      <c r="BC217" s="1972"/>
      <c r="BD217" s="1976"/>
      <c r="BE217" s="1441"/>
      <c r="BF217" s="1977"/>
      <c r="BG217" s="1970"/>
      <c r="BH217" s="1441"/>
      <c r="BI217" s="1972"/>
      <c r="BJ217" s="1909"/>
      <c r="BK217" s="1910"/>
      <c r="BL217" s="1910"/>
      <c r="BM217" s="1910"/>
      <c r="BN217" s="1910"/>
      <c r="BO217" s="1910"/>
      <c r="BP217" s="1910"/>
      <c r="BQ217" s="1910"/>
      <c r="BR217" s="1911"/>
    </row>
    <row r="218" spans="2:70" customFormat="1" ht="13.5" customHeight="1" x14ac:dyDescent="0.15">
      <c r="B218" s="1387"/>
      <c r="C218" s="1387"/>
      <c r="D218" s="1387"/>
      <c r="E218" s="1477"/>
      <c r="F218" s="1369"/>
      <c r="G218" s="1369"/>
      <c r="H218" s="1369"/>
      <c r="I218" s="1369"/>
      <c r="J218" s="1369"/>
      <c r="K218" s="1370"/>
      <c r="L218" s="1478"/>
      <c r="M218" s="1479"/>
      <c r="N218" s="1479"/>
      <c r="O218" s="1479"/>
      <c r="P218" s="1479"/>
      <c r="Q218" s="1479"/>
      <c r="R218" s="1479"/>
      <c r="S218" s="1480"/>
      <c r="T218" s="1441"/>
      <c r="U218" s="1442"/>
      <c r="V218" s="1443"/>
      <c r="W218" s="1441"/>
      <c r="X218" s="1442"/>
      <c r="Y218" s="1443"/>
      <c r="Z218" s="1441"/>
      <c r="AA218" s="1442"/>
      <c r="AB218" s="1443"/>
      <c r="AC218" s="1441"/>
      <c r="AD218" s="1442"/>
      <c r="AE218" s="1443"/>
      <c r="AF218" s="1441"/>
      <c r="AG218" s="1442"/>
      <c r="AH218" s="1443"/>
      <c r="AI218" s="1441"/>
      <c r="AJ218" s="1442"/>
      <c r="AK218" s="1443"/>
      <c r="AL218" s="1441"/>
      <c r="AM218" s="1442"/>
      <c r="AN218" s="1443"/>
      <c r="AO218" s="1441"/>
      <c r="AP218" s="1442"/>
      <c r="AQ218" s="1443"/>
      <c r="AR218" s="1441"/>
      <c r="AS218" s="1442"/>
      <c r="AT218" s="1443"/>
      <c r="AU218" s="1441"/>
      <c r="AV218" s="1442"/>
      <c r="AW218" s="1443"/>
      <c r="AX218" s="1441"/>
      <c r="AY218" s="1442"/>
      <c r="AZ218" s="1443"/>
      <c r="BA218" s="1970"/>
      <c r="BB218" s="1441"/>
      <c r="BC218" s="1972"/>
      <c r="BD218" s="1976"/>
      <c r="BE218" s="1441"/>
      <c r="BF218" s="1977"/>
      <c r="BG218" s="1970"/>
      <c r="BH218" s="1441"/>
      <c r="BI218" s="1972"/>
      <c r="BJ218" s="1909"/>
      <c r="BK218" s="1910"/>
      <c r="BL218" s="1910"/>
      <c r="BM218" s="1910"/>
      <c r="BN218" s="1910"/>
      <c r="BO218" s="1910"/>
      <c r="BP218" s="1910"/>
      <c r="BQ218" s="1910"/>
      <c r="BR218" s="1911"/>
    </row>
    <row r="219" spans="2:70" customFormat="1" ht="13.5" customHeight="1" x14ac:dyDescent="0.15">
      <c r="B219" s="1387"/>
      <c r="C219" s="1387"/>
      <c r="D219" s="1387"/>
      <c r="E219" s="1477"/>
      <c r="F219" s="1369"/>
      <c r="G219" s="1369"/>
      <c r="H219" s="1369"/>
      <c r="I219" s="1369"/>
      <c r="J219" s="1369"/>
      <c r="K219" s="1370"/>
      <c r="L219" s="1478"/>
      <c r="M219" s="1479"/>
      <c r="N219" s="1479"/>
      <c r="O219" s="1479"/>
      <c r="P219" s="1479"/>
      <c r="Q219" s="1479"/>
      <c r="R219" s="1479"/>
      <c r="S219" s="1480"/>
      <c r="T219" s="1441"/>
      <c r="U219" s="1442"/>
      <c r="V219" s="1443"/>
      <c r="W219" s="1441"/>
      <c r="X219" s="1442"/>
      <c r="Y219" s="1443"/>
      <c r="Z219" s="1441"/>
      <c r="AA219" s="1442"/>
      <c r="AB219" s="1443"/>
      <c r="AC219" s="1441"/>
      <c r="AD219" s="1442"/>
      <c r="AE219" s="1443"/>
      <c r="AF219" s="1441"/>
      <c r="AG219" s="1442"/>
      <c r="AH219" s="1443"/>
      <c r="AI219" s="1441"/>
      <c r="AJ219" s="1442"/>
      <c r="AK219" s="1443"/>
      <c r="AL219" s="1441"/>
      <c r="AM219" s="1442"/>
      <c r="AN219" s="1443"/>
      <c r="AO219" s="1441"/>
      <c r="AP219" s="1442"/>
      <c r="AQ219" s="1443"/>
      <c r="AR219" s="1441"/>
      <c r="AS219" s="1442"/>
      <c r="AT219" s="1443"/>
      <c r="AU219" s="1441"/>
      <c r="AV219" s="1442"/>
      <c r="AW219" s="1443"/>
      <c r="AX219" s="1441"/>
      <c r="AY219" s="1442"/>
      <c r="AZ219" s="1443"/>
      <c r="BA219" s="1970"/>
      <c r="BB219" s="1441"/>
      <c r="BC219" s="1972"/>
      <c r="BD219" s="1976"/>
      <c r="BE219" s="1441"/>
      <c r="BF219" s="1977"/>
      <c r="BG219" s="1970"/>
      <c r="BH219" s="1441"/>
      <c r="BI219" s="1972"/>
      <c r="BJ219" s="1909"/>
      <c r="BK219" s="1910"/>
      <c r="BL219" s="1910"/>
      <c r="BM219" s="1910"/>
      <c r="BN219" s="1910"/>
      <c r="BO219" s="1910"/>
      <c r="BP219" s="1910"/>
      <c r="BQ219" s="1910"/>
      <c r="BR219" s="1911"/>
    </row>
    <row r="220" spans="2:70" customFormat="1" ht="13.5" customHeight="1" x14ac:dyDescent="0.15">
      <c r="B220" s="1387"/>
      <c r="C220" s="1387"/>
      <c r="D220" s="1387"/>
      <c r="E220" s="1477"/>
      <c r="F220" s="1369"/>
      <c r="G220" s="1369"/>
      <c r="H220" s="1369"/>
      <c r="I220" s="1369"/>
      <c r="J220" s="1369"/>
      <c r="K220" s="1370"/>
      <c r="L220" s="1478"/>
      <c r="M220" s="1479"/>
      <c r="N220" s="1479"/>
      <c r="O220" s="1479"/>
      <c r="P220" s="1479"/>
      <c r="Q220" s="1479"/>
      <c r="R220" s="1479"/>
      <c r="S220" s="1480"/>
      <c r="T220" s="1441"/>
      <c r="U220" s="1442"/>
      <c r="V220" s="1443"/>
      <c r="W220" s="1441"/>
      <c r="X220" s="1442"/>
      <c r="Y220" s="1443"/>
      <c r="Z220" s="1441"/>
      <c r="AA220" s="1442"/>
      <c r="AB220" s="1443"/>
      <c r="AC220" s="1441"/>
      <c r="AD220" s="1442"/>
      <c r="AE220" s="1443"/>
      <c r="AF220" s="1441"/>
      <c r="AG220" s="1442"/>
      <c r="AH220" s="1443"/>
      <c r="AI220" s="1441"/>
      <c r="AJ220" s="1442"/>
      <c r="AK220" s="1443"/>
      <c r="AL220" s="1441"/>
      <c r="AM220" s="1442"/>
      <c r="AN220" s="1443"/>
      <c r="AO220" s="1441"/>
      <c r="AP220" s="1442"/>
      <c r="AQ220" s="1443"/>
      <c r="AR220" s="1441"/>
      <c r="AS220" s="1442"/>
      <c r="AT220" s="1443"/>
      <c r="AU220" s="1441"/>
      <c r="AV220" s="1442"/>
      <c r="AW220" s="1443"/>
      <c r="AX220" s="1441"/>
      <c r="AY220" s="1442"/>
      <c r="AZ220" s="1443"/>
      <c r="BA220" s="1970"/>
      <c r="BB220" s="1441"/>
      <c r="BC220" s="1972"/>
      <c r="BD220" s="1976"/>
      <c r="BE220" s="1441"/>
      <c r="BF220" s="1977"/>
      <c r="BG220" s="1970"/>
      <c r="BH220" s="1441"/>
      <c r="BI220" s="1972"/>
      <c r="BJ220" s="1909"/>
      <c r="BK220" s="1910"/>
      <c r="BL220" s="1910"/>
      <c r="BM220" s="1910"/>
      <c r="BN220" s="1910"/>
      <c r="BO220" s="1910"/>
      <c r="BP220" s="1910"/>
      <c r="BQ220" s="1910"/>
      <c r="BR220" s="1911"/>
    </row>
    <row r="221" spans="2:70" customFormat="1" ht="13.5" customHeight="1" x14ac:dyDescent="0.15">
      <c r="B221" s="1387"/>
      <c r="C221" s="1387"/>
      <c r="D221" s="1387"/>
      <c r="E221" s="1477"/>
      <c r="F221" s="1369"/>
      <c r="G221" s="1369"/>
      <c r="H221" s="1369"/>
      <c r="I221" s="1369"/>
      <c r="J221" s="1369"/>
      <c r="K221" s="1370"/>
      <c r="L221" s="1478"/>
      <c r="M221" s="1479"/>
      <c r="N221" s="1479"/>
      <c r="O221" s="1479"/>
      <c r="P221" s="1479"/>
      <c r="Q221" s="1479"/>
      <c r="R221" s="1479"/>
      <c r="S221" s="1480"/>
      <c r="T221" s="1441"/>
      <c r="U221" s="1442"/>
      <c r="V221" s="1443"/>
      <c r="W221" s="1441"/>
      <c r="X221" s="1442"/>
      <c r="Y221" s="1443"/>
      <c r="Z221" s="1441"/>
      <c r="AA221" s="1442"/>
      <c r="AB221" s="1443"/>
      <c r="AC221" s="1441"/>
      <c r="AD221" s="1442"/>
      <c r="AE221" s="1443"/>
      <c r="AF221" s="1441"/>
      <c r="AG221" s="1442"/>
      <c r="AH221" s="1443"/>
      <c r="AI221" s="1441"/>
      <c r="AJ221" s="1442"/>
      <c r="AK221" s="1443"/>
      <c r="AL221" s="1441"/>
      <c r="AM221" s="1442"/>
      <c r="AN221" s="1443"/>
      <c r="AO221" s="1441"/>
      <c r="AP221" s="1442"/>
      <c r="AQ221" s="1443"/>
      <c r="AR221" s="1441"/>
      <c r="AS221" s="1442"/>
      <c r="AT221" s="1443"/>
      <c r="AU221" s="1441"/>
      <c r="AV221" s="1442"/>
      <c r="AW221" s="1443"/>
      <c r="AX221" s="1441"/>
      <c r="AY221" s="1442"/>
      <c r="AZ221" s="1443"/>
      <c r="BA221" s="1970"/>
      <c r="BB221" s="1441"/>
      <c r="BC221" s="1972"/>
      <c r="BD221" s="1976"/>
      <c r="BE221" s="1441"/>
      <c r="BF221" s="1977"/>
      <c r="BG221" s="1970"/>
      <c r="BH221" s="1441"/>
      <c r="BI221" s="1972"/>
      <c r="BJ221" s="1909"/>
      <c r="BK221" s="1910"/>
      <c r="BL221" s="1910"/>
      <c r="BM221" s="1910"/>
      <c r="BN221" s="1910"/>
      <c r="BO221" s="1910"/>
      <c r="BP221" s="1910"/>
      <c r="BQ221" s="1910"/>
      <c r="BR221" s="1911"/>
    </row>
    <row r="222" spans="2:70" customFormat="1" ht="13.5" customHeight="1" x14ac:dyDescent="0.15">
      <c r="B222" s="1387"/>
      <c r="C222" s="1387"/>
      <c r="D222" s="1387"/>
      <c r="E222" s="1477"/>
      <c r="F222" s="1369"/>
      <c r="G222" s="1369"/>
      <c r="H222" s="1369"/>
      <c r="I222" s="1369"/>
      <c r="J222" s="1369"/>
      <c r="K222" s="1370"/>
      <c r="L222" s="1478"/>
      <c r="M222" s="1479"/>
      <c r="N222" s="1479"/>
      <c r="O222" s="1479"/>
      <c r="P222" s="1479"/>
      <c r="Q222" s="1479"/>
      <c r="R222" s="1479"/>
      <c r="S222" s="1480"/>
      <c r="T222" s="1441"/>
      <c r="U222" s="1442"/>
      <c r="V222" s="1443"/>
      <c r="W222" s="1441"/>
      <c r="X222" s="1442"/>
      <c r="Y222" s="1443"/>
      <c r="Z222" s="1441"/>
      <c r="AA222" s="1442"/>
      <c r="AB222" s="1443"/>
      <c r="AC222" s="1441"/>
      <c r="AD222" s="1442"/>
      <c r="AE222" s="1443"/>
      <c r="AF222" s="1441"/>
      <c r="AG222" s="1442"/>
      <c r="AH222" s="1443"/>
      <c r="AI222" s="1441"/>
      <c r="AJ222" s="1442"/>
      <c r="AK222" s="1443"/>
      <c r="AL222" s="1441"/>
      <c r="AM222" s="1442"/>
      <c r="AN222" s="1443"/>
      <c r="AO222" s="1441"/>
      <c r="AP222" s="1442"/>
      <c r="AQ222" s="1443"/>
      <c r="AR222" s="1441"/>
      <c r="AS222" s="1442"/>
      <c r="AT222" s="1443"/>
      <c r="AU222" s="1441"/>
      <c r="AV222" s="1442"/>
      <c r="AW222" s="1443"/>
      <c r="AX222" s="1441"/>
      <c r="AY222" s="1442"/>
      <c r="AZ222" s="1443"/>
      <c r="BA222" s="1970"/>
      <c r="BB222" s="1441"/>
      <c r="BC222" s="1972"/>
      <c r="BD222" s="1976"/>
      <c r="BE222" s="1441"/>
      <c r="BF222" s="1977"/>
      <c r="BG222" s="1970"/>
      <c r="BH222" s="1441"/>
      <c r="BI222" s="1972"/>
      <c r="BJ222" s="1909"/>
      <c r="BK222" s="1910"/>
      <c r="BL222" s="1910"/>
      <c r="BM222" s="1910"/>
      <c r="BN222" s="1910"/>
      <c r="BO222" s="1910"/>
      <c r="BP222" s="1910"/>
      <c r="BQ222" s="1910"/>
      <c r="BR222" s="1911"/>
    </row>
    <row r="223" spans="2:70" customFormat="1" ht="13.5" customHeight="1" x14ac:dyDescent="0.15">
      <c r="B223" s="1387"/>
      <c r="C223" s="1387"/>
      <c r="D223" s="1387"/>
      <c r="E223" s="1477"/>
      <c r="F223" s="1369"/>
      <c r="G223" s="1369"/>
      <c r="H223" s="1369"/>
      <c r="I223" s="1369"/>
      <c r="J223" s="1369"/>
      <c r="K223" s="1370"/>
      <c r="L223" s="1478"/>
      <c r="M223" s="1479"/>
      <c r="N223" s="1479"/>
      <c r="O223" s="1479"/>
      <c r="P223" s="1479"/>
      <c r="Q223" s="1479"/>
      <c r="R223" s="1479"/>
      <c r="S223" s="1480"/>
      <c r="T223" s="1441"/>
      <c r="U223" s="1442"/>
      <c r="V223" s="1443"/>
      <c r="W223" s="1441"/>
      <c r="X223" s="1442"/>
      <c r="Y223" s="1443"/>
      <c r="Z223" s="1441"/>
      <c r="AA223" s="1442"/>
      <c r="AB223" s="1443"/>
      <c r="AC223" s="1441"/>
      <c r="AD223" s="1442"/>
      <c r="AE223" s="1443"/>
      <c r="AF223" s="1441"/>
      <c r="AG223" s="1442"/>
      <c r="AH223" s="1443"/>
      <c r="AI223" s="1441"/>
      <c r="AJ223" s="1442"/>
      <c r="AK223" s="1443"/>
      <c r="AL223" s="1441"/>
      <c r="AM223" s="1442"/>
      <c r="AN223" s="1443"/>
      <c r="AO223" s="1441"/>
      <c r="AP223" s="1442"/>
      <c r="AQ223" s="1443"/>
      <c r="AR223" s="1441"/>
      <c r="AS223" s="1442"/>
      <c r="AT223" s="1443"/>
      <c r="AU223" s="1441"/>
      <c r="AV223" s="1442"/>
      <c r="AW223" s="1443"/>
      <c r="AX223" s="1441"/>
      <c r="AY223" s="1442"/>
      <c r="AZ223" s="1443"/>
      <c r="BA223" s="1970"/>
      <c r="BB223" s="1441"/>
      <c r="BC223" s="1972"/>
      <c r="BD223" s="1976"/>
      <c r="BE223" s="1441"/>
      <c r="BF223" s="1977"/>
      <c r="BG223" s="1970"/>
      <c r="BH223" s="1441"/>
      <c r="BI223" s="1972"/>
      <c r="BJ223" s="1909"/>
      <c r="BK223" s="1910"/>
      <c r="BL223" s="1910"/>
      <c r="BM223" s="1910"/>
      <c r="BN223" s="1910"/>
      <c r="BO223" s="1910"/>
      <c r="BP223" s="1910"/>
      <c r="BQ223" s="1910"/>
      <c r="BR223" s="1911"/>
    </row>
    <row r="224" spans="2:70" customFormat="1" ht="13.5" customHeight="1" x14ac:dyDescent="0.15">
      <c r="B224" s="1387"/>
      <c r="C224" s="1387"/>
      <c r="D224" s="1387"/>
      <c r="E224" s="1477"/>
      <c r="F224" s="1369"/>
      <c r="G224" s="1369"/>
      <c r="H224" s="1369"/>
      <c r="I224" s="1369"/>
      <c r="J224" s="1369"/>
      <c r="K224" s="1370"/>
      <c r="L224" s="1478"/>
      <c r="M224" s="1479"/>
      <c r="N224" s="1479"/>
      <c r="O224" s="1479"/>
      <c r="P224" s="1479"/>
      <c r="Q224" s="1479"/>
      <c r="R224" s="1479"/>
      <c r="S224" s="1480"/>
      <c r="T224" s="1441"/>
      <c r="U224" s="1442"/>
      <c r="V224" s="1443"/>
      <c r="W224" s="1441"/>
      <c r="X224" s="1442"/>
      <c r="Y224" s="1443"/>
      <c r="Z224" s="1441"/>
      <c r="AA224" s="1442"/>
      <c r="AB224" s="1443"/>
      <c r="AC224" s="1441"/>
      <c r="AD224" s="1442"/>
      <c r="AE224" s="1443"/>
      <c r="AF224" s="1441"/>
      <c r="AG224" s="1442"/>
      <c r="AH224" s="1443"/>
      <c r="AI224" s="1441"/>
      <c r="AJ224" s="1442"/>
      <c r="AK224" s="1443"/>
      <c r="AL224" s="1441"/>
      <c r="AM224" s="1442"/>
      <c r="AN224" s="1443"/>
      <c r="AO224" s="1441"/>
      <c r="AP224" s="1442"/>
      <c r="AQ224" s="1443"/>
      <c r="AR224" s="1441"/>
      <c r="AS224" s="1442"/>
      <c r="AT224" s="1443"/>
      <c r="AU224" s="1441"/>
      <c r="AV224" s="1442"/>
      <c r="AW224" s="1443"/>
      <c r="AX224" s="1441"/>
      <c r="AY224" s="1442"/>
      <c r="AZ224" s="1443"/>
      <c r="BA224" s="1970"/>
      <c r="BB224" s="1441"/>
      <c r="BC224" s="1972"/>
      <c r="BD224" s="1976"/>
      <c r="BE224" s="1441"/>
      <c r="BF224" s="1977"/>
      <c r="BG224" s="1970"/>
      <c r="BH224" s="1441"/>
      <c r="BI224" s="1972"/>
      <c r="BJ224" s="1909"/>
      <c r="BK224" s="1910"/>
      <c r="BL224" s="1910"/>
      <c r="BM224" s="1910"/>
      <c r="BN224" s="1910"/>
      <c r="BO224" s="1910"/>
      <c r="BP224" s="1910"/>
      <c r="BQ224" s="1910"/>
      <c r="BR224" s="1911"/>
    </row>
    <row r="225" spans="2:73" customFormat="1" ht="13.5" customHeight="1" x14ac:dyDescent="0.15">
      <c r="B225" s="1387"/>
      <c r="C225" s="1387"/>
      <c r="D225" s="1387"/>
      <c r="E225" s="1477"/>
      <c r="F225" s="1369"/>
      <c r="G225" s="1369"/>
      <c r="H225" s="1369"/>
      <c r="I225" s="1369"/>
      <c r="J225" s="1369"/>
      <c r="K225" s="1370"/>
      <c r="L225" s="1478"/>
      <c r="M225" s="1479"/>
      <c r="N225" s="1479"/>
      <c r="O225" s="1479"/>
      <c r="P225" s="1479"/>
      <c r="Q225" s="1479"/>
      <c r="R225" s="1479"/>
      <c r="S225" s="1480"/>
      <c r="T225" s="1441"/>
      <c r="U225" s="1442"/>
      <c r="V225" s="1443"/>
      <c r="W225" s="1441"/>
      <c r="X225" s="1442"/>
      <c r="Y225" s="1443"/>
      <c r="Z225" s="1441"/>
      <c r="AA225" s="1442"/>
      <c r="AB225" s="1443"/>
      <c r="AC225" s="1441"/>
      <c r="AD225" s="1442"/>
      <c r="AE225" s="1443"/>
      <c r="AF225" s="1441"/>
      <c r="AG225" s="1442"/>
      <c r="AH225" s="1443"/>
      <c r="AI225" s="1441"/>
      <c r="AJ225" s="1442"/>
      <c r="AK225" s="1443"/>
      <c r="AL225" s="1441"/>
      <c r="AM225" s="1442"/>
      <c r="AN225" s="1443"/>
      <c r="AO225" s="1441"/>
      <c r="AP225" s="1442"/>
      <c r="AQ225" s="1443"/>
      <c r="AR225" s="1441"/>
      <c r="AS225" s="1442"/>
      <c r="AT225" s="1443"/>
      <c r="AU225" s="1441"/>
      <c r="AV225" s="1442"/>
      <c r="AW225" s="1443"/>
      <c r="AX225" s="1441"/>
      <c r="AY225" s="1442"/>
      <c r="AZ225" s="1443"/>
      <c r="BA225" s="1970"/>
      <c r="BB225" s="1441"/>
      <c r="BC225" s="1972"/>
      <c r="BD225" s="1976"/>
      <c r="BE225" s="1441"/>
      <c r="BF225" s="1977"/>
      <c r="BG225" s="1970"/>
      <c r="BH225" s="1441"/>
      <c r="BI225" s="1972"/>
      <c r="BJ225" s="1909"/>
      <c r="BK225" s="1910"/>
      <c r="BL225" s="1910"/>
      <c r="BM225" s="1910"/>
      <c r="BN225" s="1910"/>
      <c r="BO225" s="1910"/>
      <c r="BP225" s="1910"/>
      <c r="BQ225" s="1910"/>
      <c r="BR225" s="1911"/>
      <c r="BU225" s="756"/>
    </row>
    <row r="226" spans="2:73" customFormat="1" ht="13.5" customHeight="1" x14ac:dyDescent="0.15">
      <c r="B226" s="1387"/>
      <c r="C226" s="1387"/>
      <c r="D226" s="1387"/>
      <c r="E226" s="1477"/>
      <c r="F226" s="1369"/>
      <c r="G226" s="1369"/>
      <c r="H226" s="1369"/>
      <c r="I226" s="1369"/>
      <c r="J226" s="1369"/>
      <c r="K226" s="1370"/>
      <c r="L226" s="1478"/>
      <c r="M226" s="1479"/>
      <c r="N226" s="1479"/>
      <c r="O226" s="1479"/>
      <c r="P226" s="1479"/>
      <c r="Q226" s="1479"/>
      <c r="R226" s="1479"/>
      <c r="S226" s="1480"/>
      <c r="T226" s="1441"/>
      <c r="U226" s="1442"/>
      <c r="V226" s="1443"/>
      <c r="W226" s="1970"/>
      <c r="X226" s="1442"/>
      <c r="Y226" s="1443"/>
      <c r="Z226" s="1970"/>
      <c r="AA226" s="1442"/>
      <c r="AB226" s="1443"/>
      <c r="AC226" s="1970"/>
      <c r="AD226" s="1442"/>
      <c r="AE226" s="1443"/>
      <c r="AF226" s="1970"/>
      <c r="AG226" s="1442"/>
      <c r="AH226" s="1443"/>
      <c r="AI226" s="1970"/>
      <c r="AJ226" s="1442"/>
      <c r="AK226" s="1443"/>
      <c r="AL226" s="1970"/>
      <c r="AM226" s="1442"/>
      <c r="AN226" s="1443"/>
      <c r="AO226" s="1970"/>
      <c r="AP226" s="1442"/>
      <c r="AQ226" s="1443"/>
      <c r="AR226" s="1970"/>
      <c r="AS226" s="1442"/>
      <c r="AT226" s="1443"/>
      <c r="AU226" s="1970"/>
      <c r="AV226" s="1442"/>
      <c r="AW226" s="1443"/>
      <c r="AX226" s="1970"/>
      <c r="AY226" s="1442"/>
      <c r="AZ226" s="1443"/>
      <c r="BA226" s="1970"/>
      <c r="BB226" s="1442"/>
      <c r="BC226" s="1442"/>
      <c r="BD226" s="1976"/>
      <c r="BE226" s="1442"/>
      <c r="BF226" s="1443"/>
      <c r="BG226" s="1970"/>
      <c r="BH226" s="1442"/>
      <c r="BI226" s="1971"/>
      <c r="BJ226" s="1909"/>
      <c r="BK226" s="1910"/>
      <c r="BL226" s="1910"/>
      <c r="BM226" s="1910"/>
      <c r="BN226" s="1910"/>
      <c r="BO226" s="1910"/>
      <c r="BP226" s="1910"/>
      <c r="BQ226" s="1910"/>
      <c r="BR226" s="1911"/>
    </row>
    <row r="227" spans="2:73" customFormat="1" ht="13.5" customHeight="1" x14ac:dyDescent="0.15">
      <c r="B227" s="1387"/>
      <c r="C227" s="1387"/>
      <c r="D227" s="1387"/>
      <c r="E227" s="1477"/>
      <c r="F227" s="1369"/>
      <c r="G227" s="1369"/>
      <c r="H227" s="1369"/>
      <c r="I227" s="1369"/>
      <c r="J227" s="1369"/>
      <c r="K227" s="1370"/>
      <c r="L227" s="1478"/>
      <c r="M227" s="1479"/>
      <c r="N227" s="1479"/>
      <c r="O227" s="1479"/>
      <c r="P227" s="1479"/>
      <c r="Q227" s="1479"/>
      <c r="R227" s="1479"/>
      <c r="S227" s="1480"/>
      <c r="T227" s="1441"/>
      <c r="U227" s="1442"/>
      <c r="V227" s="1443"/>
      <c r="W227" s="1441"/>
      <c r="X227" s="1442"/>
      <c r="Y227" s="1443"/>
      <c r="Z227" s="1441"/>
      <c r="AA227" s="1442"/>
      <c r="AB227" s="1443"/>
      <c r="AC227" s="1441"/>
      <c r="AD227" s="1442"/>
      <c r="AE227" s="1443"/>
      <c r="AF227" s="1441"/>
      <c r="AG227" s="1442"/>
      <c r="AH227" s="1443"/>
      <c r="AI227" s="1441"/>
      <c r="AJ227" s="1442"/>
      <c r="AK227" s="1443"/>
      <c r="AL227" s="1970"/>
      <c r="AM227" s="1442"/>
      <c r="AN227" s="1443"/>
      <c r="AO227" s="1970"/>
      <c r="AP227" s="1442"/>
      <c r="AQ227" s="1443"/>
      <c r="AR227" s="1970"/>
      <c r="AS227" s="1442"/>
      <c r="AT227" s="1443"/>
      <c r="AU227" s="1970"/>
      <c r="AV227" s="1442"/>
      <c r="AW227" s="1443"/>
      <c r="AX227" s="1970"/>
      <c r="AY227" s="1442"/>
      <c r="AZ227" s="1443"/>
      <c r="BA227" s="1970"/>
      <c r="BB227" s="1442"/>
      <c r="BC227" s="1442"/>
      <c r="BD227" s="1976"/>
      <c r="BE227" s="1442"/>
      <c r="BF227" s="1443"/>
      <c r="BG227" s="1970"/>
      <c r="BH227" s="1442"/>
      <c r="BI227" s="1971"/>
      <c r="BJ227" s="1909"/>
      <c r="BK227" s="1910"/>
      <c r="BL227" s="1910"/>
      <c r="BM227" s="1910"/>
      <c r="BN227" s="1910"/>
      <c r="BO227" s="1910"/>
      <c r="BP227" s="1910"/>
      <c r="BQ227" s="1910"/>
      <c r="BR227" s="1911"/>
    </row>
    <row r="228" spans="2:73" customFormat="1" ht="13.5" customHeight="1" x14ac:dyDescent="0.15">
      <c r="B228" s="1387"/>
      <c r="C228" s="1387"/>
      <c r="D228" s="1387"/>
      <c r="E228" s="1477"/>
      <c r="F228" s="1369"/>
      <c r="G228" s="1369"/>
      <c r="H228" s="1369"/>
      <c r="I228" s="1369"/>
      <c r="J228" s="1369"/>
      <c r="K228" s="1370"/>
      <c r="L228" s="1478"/>
      <c r="M228" s="1479"/>
      <c r="N228" s="1479"/>
      <c r="O228" s="1479"/>
      <c r="P228" s="1479"/>
      <c r="Q228" s="1479"/>
      <c r="R228" s="1479"/>
      <c r="S228" s="1480"/>
      <c r="T228" s="1441"/>
      <c r="U228" s="1442"/>
      <c r="V228" s="1443"/>
      <c r="W228" s="1970"/>
      <c r="X228" s="1441"/>
      <c r="Y228" s="1977"/>
      <c r="Z228" s="1970"/>
      <c r="AA228" s="1441"/>
      <c r="AB228" s="1977"/>
      <c r="AC228" s="1970"/>
      <c r="AD228" s="1441"/>
      <c r="AE228" s="1977"/>
      <c r="AF228" s="1970"/>
      <c r="AG228" s="1441"/>
      <c r="AH228" s="1977"/>
      <c r="AI228" s="1970"/>
      <c r="AJ228" s="1441"/>
      <c r="AK228" s="1977"/>
      <c r="AL228" s="1970"/>
      <c r="AM228" s="1441"/>
      <c r="AN228" s="1977"/>
      <c r="AO228" s="1970"/>
      <c r="AP228" s="1441"/>
      <c r="AQ228" s="1977"/>
      <c r="AR228" s="1970"/>
      <c r="AS228" s="1441"/>
      <c r="AT228" s="1977"/>
      <c r="AU228" s="1970"/>
      <c r="AV228" s="1441"/>
      <c r="AW228" s="1977"/>
      <c r="AX228" s="1970"/>
      <c r="AY228" s="1441"/>
      <c r="AZ228" s="1977"/>
      <c r="BA228" s="1970"/>
      <c r="BB228" s="1441"/>
      <c r="BC228" s="1972"/>
      <c r="BD228" s="1976"/>
      <c r="BE228" s="1441"/>
      <c r="BF228" s="1977"/>
      <c r="BG228" s="1970"/>
      <c r="BH228" s="1441"/>
      <c r="BI228" s="1972"/>
      <c r="BJ228" s="1909"/>
      <c r="BK228" s="1910"/>
      <c r="BL228" s="1910"/>
      <c r="BM228" s="1910"/>
      <c r="BN228" s="1910"/>
      <c r="BO228" s="1910"/>
      <c r="BP228" s="1910"/>
      <c r="BQ228" s="1910"/>
      <c r="BR228" s="1911"/>
    </row>
    <row r="229" spans="2:73" customFormat="1" ht="13.5" customHeight="1" x14ac:dyDescent="0.15">
      <c r="B229" s="1387"/>
      <c r="C229" s="1387"/>
      <c r="D229" s="1387"/>
      <c r="E229" s="1477"/>
      <c r="F229" s="1369"/>
      <c r="G229" s="1369"/>
      <c r="H229" s="1369"/>
      <c r="I229" s="1369"/>
      <c r="J229" s="1369"/>
      <c r="K229" s="1370"/>
      <c r="L229" s="1478"/>
      <c r="M229" s="1479"/>
      <c r="N229" s="1479"/>
      <c r="O229" s="1479"/>
      <c r="P229" s="1479"/>
      <c r="Q229" s="1479"/>
      <c r="R229" s="1479"/>
      <c r="S229" s="1480"/>
      <c r="T229" s="1441"/>
      <c r="U229" s="1442"/>
      <c r="V229" s="1443"/>
      <c r="W229" s="1970"/>
      <c r="X229" s="1441"/>
      <c r="Y229" s="1977"/>
      <c r="Z229" s="1970"/>
      <c r="AA229" s="1441"/>
      <c r="AB229" s="1977"/>
      <c r="AC229" s="1970"/>
      <c r="AD229" s="1441"/>
      <c r="AE229" s="1977"/>
      <c r="AF229" s="1970"/>
      <c r="AG229" s="1441"/>
      <c r="AH229" s="1977"/>
      <c r="AI229" s="1970"/>
      <c r="AJ229" s="1441"/>
      <c r="AK229" s="1977"/>
      <c r="AL229" s="1970"/>
      <c r="AM229" s="1441"/>
      <c r="AN229" s="1977"/>
      <c r="AO229" s="1970"/>
      <c r="AP229" s="1441"/>
      <c r="AQ229" s="1977"/>
      <c r="AR229" s="1970"/>
      <c r="AS229" s="1441"/>
      <c r="AT229" s="1977"/>
      <c r="AU229" s="1970"/>
      <c r="AV229" s="1441"/>
      <c r="AW229" s="1977"/>
      <c r="AX229" s="1970"/>
      <c r="AY229" s="1441"/>
      <c r="AZ229" s="1977"/>
      <c r="BA229" s="1970"/>
      <c r="BB229" s="1441"/>
      <c r="BC229" s="1972"/>
      <c r="BD229" s="1976"/>
      <c r="BE229" s="1441"/>
      <c r="BF229" s="1977"/>
      <c r="BG229" s="1970"/>
      <c r="BH229" s="1441"/>
      <c r="BI229" s="1972"/>
      <c r="BJ229" s="1909"/>
      <c r="BK229" s="1910"/>
      <c r="BL229" s="1910"/>
      <c r="BM229" s="1910"/>
      <c r="BN229" s="1910"/>
      <c r="BO229" s="1910"/>
      <c r="BP229" s="1910"/>
      <c r="BQ229" s="1910"/>
      <c r="BR229" s="1911"/>
    </row>
    <row r="230" spans="2:73" customFormat="1" ht="13.5" customHeight="1" x14ac:dyDescent="0.15">
      <c r="B230" s="1387"/>
      <c r="C230" s="1387"/>
      <c r="D230" s="1387"/>
      <c r="E230" s="1477"/>
      <c r="F230" s="1369"/>
      <c r="G230" s="1369"/>
      <c r="H230" s="1369"/>
      <c r="I230" s="1369"/>
      <c r="J230" s="1369"/>
      <c r="K230" s="1370"/>
      <c r="L230" s="1478"/>
      <c r="M230" s="1479"/>
      <c r="N230" s="1479"/>
      <c r="O230" s="1479"/>
      <c r="P230" s="1479"/>
      <c r="Q230" s="1479"/>
      <c r="R230" s="1479"/>
      <c r="S230" s="1480"/>
      <c r="T230" s="1441"/>
      <c r="U230" s="1442"/>
      <c r="V230" s="1443"/>
      <c r="W230" s="1441"/>
      <c r="X230" s="1442"/>
      <c r="Y230" s="1443"/>
      <c r="Z230" s="1441"/>
      <c r="AA230" s="1442"/>
      <c r="AB230" s="1443"/>
      <c r="AC230" s="1441"/>
      <c r="AD230" s="1442"/>
      <c r="AE230" s="1443"/>
      <c r="AF230" s="1441"/>
      <c r="AG230" s="1442"/>
      <c r="AH230" s="1443"/>
      <c r="AI230" s="1970"/>
      <c r="AJ230" s="1441"/>
      <c r="AK230" s="1977"/>
      <c r="AL230" s="1970"/>
      <c r="AM230" s="1441"/>
      <c r="AN230" s="1977"/>
      <c r="AO230" s="1970"/>
      <c r="AP230" s="1441"/>
      <c r="AQ230" s="1977"/>
      <c r="AR230" s="1970"/>
      <c r="AS230" s="1441"/>
      <c r="AT230" s="1977"/>
      <c r="AU230" s="1970"/>
      <c r="AV230" s="1441"/>
      <c r="AW230" s="1977"/>
      <c r="AX230" s="1970"/>
      <c r="AY230" s="1441"/>
      <c r="AZ230" s="1977"/>
      <c r="BA230" s="1970"/>
      <c r="BB230" s="1441"/>
      <c r="BC230" s="1972"/>
      <c r="BD230" s="1976"/>
      <c r="BE230" s="1441"/>
      <c r="BF230" s="1977"/>
      <c r="BG230" s="1970"/>
      <c r="BH230" s="1441"/>
      <c r="BI230" s="1972"/>
      <c r="BJ230" s="1909"/>
      <c r="BK230" s="1910"/>
      <c r="BL230" s="1910"/>
      <c r="BM230" s="1910"/>
      <c r="BN230" s="1910"/>
      <c r="BO230" s="1910"/>
      <c r="BP230" s="1910"/>
      <c r="BQ230" s="1910"/>
      <c r="BR230" s="1911"/>
    </row>
    <row r="231" spans="2:73" customFormat="1" ht="13.5" customHeight="1" x14ac:dyDescent="0.15">
      <c r="B231" s="1387"/>
      <c r="C231" s="1387"/>
      <c r="D231" s="1387"/>
      <c r="E231" s="1477"/>
      <c r="F231" s="1369"/>
      <c r="G231" s="1369"/>
      <c r="H231" s="1369"/>
      <c r="I231" s="1369"/>
      <c r="J231" s="1369"/>
      <c r="K231" s="1370"/>
      <c r="L231" s="1478"/>
      <c r="M231" s="1479"/>
      <c r="N231" s="1479"/>
      <c r="O231" s="1479"/>
      <c r="P231" s="1479"/>
      <c r="Q231" s="1479"/>
      <c r="R231" s="1479"/>
      <c r="S231" s="1480"/>
      <c r="T231" s="1441"/>
      <c r="U231" s="1442"/>
      <c r="V231" s="1443"/>
      <c r="W231" s="1970"/>
      <c r="X231" s="1442"/>
      <c r="Y231" s="1443"/>
      <c r="Z231" s="1441"/>
      <c r="AA231" s="1442"/>
      <c r="AB231" s="1443"/>
      <c r="AC231" s="1970"/>
      <c r="AD231" s="1442"/>
      <c r="AE231" s="1443"/>
      <c r="AF231" s="1441"/>
      <c r="AG231" s="1442"/>
      <c r="AH231" s="1443"/>
      <c r="AI231" s="1970"/>
      <c r="AJ231" s="1442"/>
      <c r="AK231" s="1443"/>
      <c r="AL231" s="1441"/>
      <c r="AM231" s="1442"/>
      <c r="AN231" s="1443"/>
      <c r="AO231" s="1970"/>
      <c r="AP231" s="1442"/>
      <c r="AQ231" s="1443"/>
      <c r="AR231" s="1970"/>
      <c r="AS231" s="1442"/>
      <c r="AT231" s="1443"/>
      <c r="AU231" s="1970"/>
      <c r="AV231" s="1442"/>
      <c r="AW231" s="1443"/>
      <c r="AX231" s="1970"/>
      <c r="AY231" s="1442"/>
      <c r="AZ231" s="1443"/>
      <c r="BA231" s="1970"/>
      <c r="BB231" s="1442"/>
      <c r="BC231" s="1442"/>
      <c r="BD231" s="1976"/>
      <c r="BE231" s="1442"/>
      <c r="BF231" s="1443"/>
      <c r="BG231" s="1970"/>
      <c r="BH231" s="1442"/>
      <c r="BI231" s="1971"/>
      <c r="BJ231" s="1909"/>
      <c r="BK231" s="1910"/>
      <c r="BL231" s="1910"/>
      <c r="BM231" s="1910"/>
      <c r="BN231" s="1910"/>
      <c r="BO231" s="1910"/>
      <c r="BP231" s="1910"/>
      <c r="BQ231" s="1910"/>
      <c r="BR231" s="1911"/>
    </row>
    <row r="232" spans="2:73" customFormat="1" ht="13.5" customHeight="1" x14ac:dyDescent="0.15">
      <c r="B232" s="1387"/>
      <c r="C232" s="1387"/>
      <c r="D232" s="1387"/>
      <c r="E232" s="1477"/>
      <c r="F232" s="1369"/>
      <c r="G232" s="1369"/>
      <c r="H232" s="1369"/>
      <c r="I232" s="1369"/>
      <c r="J232" s="1369"/>
      <c r="K232" s="1370"/>
      <c r="L232" s="1478"/>
      <c r="M232" s="1479"/>
      <c r="N232" s="1479"/>
      <c r="O232" s="1479"/>
      <c r="P232" s="1479"/>
      <c r="Q232" s="1479"/>
      <c r="R232" s="1479"/>
      <c r="S232" s="1480"/>
      <c r="T232" s="1441"/>
      <c r="U232" s="1442"/>
      <c r="V232" s="1443"/>
      <c r="W232" s="1970"/>
      <c r="X232" s="1442"/>
      <c r="Y232" s="1443"/>
      <c r="Z232" s="1970"/>
      <c r="AA232" s="1442"/>
      <c r="AB232" s="1443"/>
      <c r="AC232" s="1970"/>
      <c r="AD232" s="1442"/>
      <c r="AE232" s="1443"/>
      <c r="AF232" s="1970"/>
      <c r="AG232" s="1442"/>
      <c r="AH232" s="1443"/>
      <c r="AI232" s="1970"/>
      <c r="AJ232" s="1442"/>
      <c r="AK232" s="1443"/>
      <c r="AL232" s="1970"/>
      <c r="AM232" s="1442"/>
      <c r="AN232" s="1443"/>
      <c r="AO232" s="1970"/>
      <c r="AP232" s="1442"/>
      <c r="AQ232" s="1443"/>
      <c r="AR232" s="1970"/>
      <c r="AS232" s="1442"/>
      <c r="AT232" s="1443"/>
      <c r="AU232" s="1970"/>
      <c r="AV232" s="1442"/>
      <c r="AW232" s="1443"/>
      <c r="AX232" s="1970"/>
      <c r="AY232" s="1442"/>
      <c r="AZ232" s="1443"/>
      <c r="BA232" s="1970"/>
      <c r="BB232" s="1442"/>
      <c r="BC232" s="1442"/>
      <c r="BD232" s="1976"/>
      <c r="BE232" s="1442"/>
      <c r="BF232" s="1443"/>
      <c r="BG232" s="1970"/>
      <c r="BH232" s="1442"/>
      <c r="BI232" s="1971"/>
      <c r="BJ232" s="1909"/>
      <c r="BK232" s="1910"/>
      <c r="BL232" s="1910"/>
      <c r="BM232" s="1910"/>
      <c r="BN232" s="1910"/>
      <c r="BO232" s="1910"/>
      <c r="BP232" s="1910"/>
      <c r="BQ232" s="1910"/>
      <c r="BR232" s="1911"/>
    </row>
    <row r="233" spans="2:73" customFormat="1" ht="13.5" customHeight="1" x14ac:dyDescent="0.15">
      <c r="B233" s="1387"/>
      <c r="C233" s="1387"/>
      <c r="D233" s="1387"/>
      <c r="E233" s="1477"/>
      <c r="F233" s="1369"/>
      <c r="G233" s="1369"/>
      <c r="H233" s="1369"/>
      <c r="I233" s="1369"/>
      <c r="J233" s="1369"/>
      <c r="K233" s="1370"/>
      <c r="L233" s="1478"/>
      <c r="M233" s="1479"/>
      <c r="N233" s="1479"/>
      <c r="O233" s="1479"/>
      <c r="P233" s="1479"/>
      <c r="Q233" s="1479"/>
      <c r="R233" s="1479"/>
      <c r="S233" s="1480"/>
      <c r="T233" s="1441"/>
      <c r="U233" s="1442"/>
      <c r="V233" s="1443"/>
      <c r="W233" s="1970"/>
      <c r="X233" s="1442"/>
      <c r="Y233" s="1443"/>
      <c r="Z233" s="1970"/>
      <c r="AA233" s="1442"/>
      <c r="AB233" s="1443"/>
      <c r="AC233" s="1970"/>
      <c r="AD233" s="1442"/>
      <c r="AE233" s="1443"/>
      <c r="AF233" s="1970"/>
      <c r="AG233" s="1442"/>
      <c r="AH233" s="1443"/>
      <c r="AI233" s="1970"/>
      <c r="AJ233" s="1442"/>
      <c r="AK233" s="1443"/>
      <c r="AL233" s="1970"/>
      <c r="AM233" s="1442"/>
      <c r="AN233" s="1443"/>
      <c r="AO233" s="1970"/>
      <c r="AP233" s="1442"/>
      <c r="AQ233" s="1443"/>
      <c r="AR233" s="1970"/>
      <c r="AS233" s="1442"/>
      <c r="AT233" s="1443"/>
      <c r="AU233" s="1970"/>
      <c r="AV233" s="1442"/>
      <c r="AW233" s="1443"/>
      <c r="AX233" s="1970"/>
      <c r="AY233" s="1442"/>
      <c r="AZ233" s="1443"/>
      <c r="BA233" s="1970"/>
      <c r="BB233" s="1442"/>
      <c r="BC233" s="1442"/>
      <c r="BD233" s="1976"/>
      <c r="BE233" s="1442"/>
      <c r="BF233" s="1443"/>
      <c r="BG233" s="1970"/>
      <c r="BH233" s="1442"/>
      <c r="BI233" s="1971"/>
      <c r="BJ233" s="1909"/>
      <c r="BK233" s="1910"/>
      <c r="BL233" s="1910"/>
      <c r="BM233" s="1910"/>
      <c r="BN233" s="1910"/>
      <c r="BO233" s="1910"/>
      <c r="BP233" s="1910"/>
      <c r="BQ233" s="1910"/>
      <c r="BR233" s="1911"/>
    </row>
    <row r="234" spans="2:73" customFormat="1" ht="13.5" customHeight="1" x14ac:dyDescent="0.15">
      <c r="B234" s="1411" t="s">
        <v>1793</v>
      </c>
      <c r="C234" s="1412"/>
      <c r="D234" s="1412"/>
      <c r="E234" s="1412"/>
      <c r="F234" s="1412"/>
      <c r="G234" s="1412"/>
      <c r="H234" s="1412"/>
      <c r="I234" s="1412"/>
      <c r="J234" s="1412"/>
      <c r="K234" s="1412"/>
      <c r="L234" s="1412"/>
      <c r="M234" s="1412"/>
      <c r="N234" s="1412"/>
      <c r="O234" s="1412"/>
      <c r="P234" s="1412"/>
      <c r="Q234" s="1412"/>
      <c r="R234" s="1412"/>
      <c r="S234" s="1413"/>
      <c r="T234" s="1985" t="str">
        <f>IF(SUM(T202:V233)=0,"",SUM(T202:V233))</f>
        <v/>
      </c>
      <c r="U234" s="1986"/>
      <c r="V234" s="1987"/>
      <c r="W234" s="1978" t="str">
        <f>IF(SUM(W202:Y233)=0,"",SUM(W202:Y233))</f>
        <v/>
      </c>
      <c r="X234" s="1979"/>
      <c r="Y234" s="1981"/>
      <c r="Z234" s="1978" t="str">
        <f>IF(SUM(Z202:AB233)=0,"",SUM(Z202:AB233))</f>
        <v/>
      </c>
      <c r="AA234" s="1979"/>
      <c r="AB234" s="1981"/>
      <c r="AC234" s="1978" t="str">
        <f>IF(SUM(AC202:AE233)=0,"",SUM(AC202:AE233))</f>
        <v/>
      </c>
      <c r="AD234" s="1979"/>
      <c r="AE234" s="1981"/>
      <c r="AF234" s="1978" t="str">
        <f>IF(SUM(AF202:AH233)=0,"",SUM(AF202:AH233))</f>
        <v/>
      </c>
      <c r="AG234" s="1979"/>
      <c r="AH234" s="1981"/>
      <c r="AI234" s="1978" t="str">
        <f>IF(SUM(AI202:AK233)=0,"",SUM(AI202:AK233))</f>
        <v/>
      </c>
      <c r="AJ234" s="1979"/>
      <c r="AK234" s="1981"/>
      <c r="AL234" s="1978" t="str">
        <f>IF(SUM(AL202:AN233)=0,"",SUM(AL202:AN233))</f>
        <v/>
      </c>
      <c r="AM234" s="1979"/>
      <c r="AN234" s="1981"/>
      <c r="AO234" s="1978" t="str">
        <f>IF(SUM(AO202:AQ233)=0,"",SUM(AO202:AQ233))</f>
        <v/>
      </c>
      <c r="AP234" s="1979"/>
      <c r="AQ234" s="1981"/>
      <c r="AR234" s="1978" t="str">
        <f>IF(SUM(AR202:AT233)=0,"",SUM(AR202:AT233))</f>
        <v/>
      </c>
      <c r="AS234" s="1979"/>
      <c r="AT234" s="1981"/>
      <c r="AU234" s="1978" t="str">
        <f>IF(SUM(AU202:AW233)=0,"",SUM(AU202:AW233))</f>
        <v/>
      </c>
      <c r="AV234" s="1979"/>
      <c r="AW234" s="1981"/>
      <c r="AX234" s="1978" t="str">
        <f>IF(SUM(AX202:AZ233)=0,"",SUM(AX202:AZ233))</f>
        <v/>
      </c>
      <c r="AY234" s="1979"/>
      <c r="AZ234" s="1981"/>
      <c r="BA234" s="1978" t="str">
        <f>IF(SUM(BA202:BC233)=0,"",SUM(BA202:BC233))</f>
        <v/>
      </c>
      <c r="BB234" s="1979"/>
      <c r="BC234" s="1979"/>
      <c r="BD234" s="1984" t="str">
        <f>IF(SUM(BD202:BF233)=0,"",SUM(BD202:BF233))</f>
        <v/>
      </c>
      <c r="BE234" s="1979"/>
      <c r="BF234" s="1981"/>
      <c r="BG234" s="1978" t="str">
        <f>IF(SUM(BG202:BI233)=0,"",SUM(BG202:BI233))</f>
        <v/>
      </c>
      <c r="BH234" s="1979"/>
      <c r="BI234" s="1980"/>
      <c r="BJ234" s="1909"/>
      <c r="BK234" s="1910"/>
      <c r="BL234" s="1910"/>
      <c r="BM234" s="1910"/>
      <c r="BN234" s="1910"/>
      <c r="BO234" s="1910"/>
      <c r="BP234" s="1910"/>
      <c r="BQ234" s="1910"/>
      <c r="BR234" s="1911"/>
    </row>
    <row r="235" spans="2:73" customFormat="1" ht="20.25" customHeight="1" x14ac:dyDescent="0.15">
      <c r="B235" s="2108" t="s">
        <v>1786</v>
      </c>
      <c r="C235" s="2109"/>
      <c r="D235" s="2110"/>
      <c r="E235" s="2111" t="s">
        <v>1787</v>
      </c>
      <c r="F235" s="2112"/>
      <c r="G235" s="2112"/>
      <c r="H235" s="2112"/>
      <c r="I235" s="2112"/>
      <c r="J235" s="2112"/>
      <c r="K235" s="2113"/>
      <c r="L235" s="2108" t="s">
        <v>1788</v>
      </c>
      <c r="M235" s="2109"/>
      <c r="N235" s="2109"/>
      <c r="O235" s="2109"/>
      <c r="P235" s="2109"/>
      <c r="Q235" s="2109"/>
      <c r="R235" s="2109"/>
      <c r="S235" s="2110"/>
      <c r="T235" s="689"/>
      <c r="U235" s="728"/>
      <c r="V235" s="728"/>
      <c r="W235" s="728"/>
      <c r="X235" s="728"/>
      <c r="Y235" s="728"/>
      <c r="Z235" s="728"/>
      <c r="AA235" s="728"/>
      <c r="AB235" s="728"/>
      <c r="AC235" s="728"/>
      <c r="AD235" s="728"/>
      <c r="AE235" s="728"/>
      <c r="AF235" s="728"/>
      <c r="AG235" s="729"/>
      <c r="AH235" s="1636" t="s">
        <v>1811</v>
      </c>
      <c r="AI235" s="1636"/>
      <c r="AJ235" s="1636"/>
      <c r="AK235" s="1636"/>
      <c r="AL235" s="1636"/>
      <c r="AM235" s="1636"/>
      <c r="AN235" s="1636"/>
      <c r="AO235" s="1636"/>
      <c r="AP235" s="1654"/>
      <c r="AQ235" s="1654"/>
      <c r="AR235" s="1654"/>
      <c r="AS235" s="1654"/>
      <c r="AT235" s="1654"/>
      <c r="AU235" s="1654"/>
      <c r="AV235" s="1654"/>
      <c r="AW235" s="1654"/>
      <c r="AX235" s="1654"/>
      <c r="AY235" s="1654"/>
      <c r="AZ235" s="1654"/>
      <c r="BA235" s="1654"/>
      <c r="BB235" s="1654"/>
      <c r="BC235" s="1654"/>
      <c r="BD235" s="1629" t="s">
        <v>1789</v>
      </c>
      <c r="BE235" s="1645"/>
      <c r="BF235" s="1645"/>
      <c r="BG235" s="1645"/>
      <c r="BH235" s="1645"/>
      <c r="BI235" s="1646"/>
      <c r="BJ235" s="1762" t="s">
        <v>1746</v>
      </c>
      <c r="BK235" s="1763"/>
      <c r="BL235" s="1763"/>
      <c r="BM235" s="1763"/>
      <c r="BN235" s="1763"/>
      <c r="BO235" s="1763"/>
      <c r="BP235" s="1763"/>
      <c r="BQ235" s="1763"/>
      <c r="BR235" s="1764"/>
    </row>
    <row r="236" spans="2:73" customFormat="1" ht="20.25" customHeight="1" x14ac:dyDescent="0.15">
      <c r="B236" s="2108"/>
      <c r="C236" s="2109"/>
      <c r="D236" s="2110"/>
      <c r="E236" s="2111"/>
      <c r="F236" s="2112"/>
      <c r="G236" s="2112"/>
      <c r="H236" s="2112"/>
      <c r="I236" s="2112"/>
      <c r="J236" s="2112"/>
      <c r="K236" s="2113"/>
      <c r="L236" s="2108"/>
      <c r="M236" s="2109"/>
      <c r="N236" s="2109"/>
      <c r="O236" s="2109"/>
      <c r="P236" s="2109"/>
      <c r="Q236" s="2109"/>
      <c r="R236" s="2109"/>
      <c r="S236" s="2110"/>
      <c r="T236" s="1368" t="s">
        <v>1747</v>
      </c>
      <c r="U236" s="1636"/>
      <c r="V236" s="1650"/>
      <c r="W236" s="1368" t="s">
        <v>1748</v>
      </c>
      <c r="X236" s="1651"/>
      <c r="Y236" s="1652"/>
      <c r="Z236" s="1368" t="s">
        <v>92</v>
      </c>
      <c r="AA236" s="1636"/>
      <c r="AB236" s="1650"/>
      <c r="AC236" s="1368" t="s">
        <v>93</v>
      </c>
      <c r="AD236" s="1636"/>
      <c r="AE236" s="1650"/>
      <c r="AF236" s="1368" t="s">
        <v>94</v>
      </c>
      <c r="AG236" s="1651"/>
      <c r="AH236" s="1652"/>
      <c r="AI236" s="1368" t="s">
        <v>95</v>
      </c>
      <c r="AJ236" s="1636"/>
      <c r="AK236" s="1650"/>
      <c r="AL236" s="1368" t="s">
        <v>1749</v>
      </c>
      <c r="AM236" s="1636"/>
      <c r="AN236" s="1650"/>
      <c r="AO236" s="1368" t="s">
        <v>96</v>
      </c>
      <c r="AP236" s="1651"/>
      <c r="AQ236" s="1652"/>
      <c r="AR236" s="1368" t="s">
        <v>97</v>
      </c>
      <c r="AS236" s="1636"/>
      <c r="AT236" s="1650"/>
      <c r="AU236" s="1368" t="s">
        <v>98</v>
      </c>
      <c r="AV236" s="1636"/>
      <c r="AW236" s="1650"/>
      <c r="AX236" s="1368" t="s">
        <v>99</v>
      </c>
      <c r="AY236" s="1651"/>
      <c r="AZ236" s="1652"/>
      <c r="BA236" s="1368" t="s">
        <v>100</v>
      </c>
      <c r="BB236" s="1636"/>
      <c r="BC236" s="1636"/>
      <c r="BD236" s="1629" t="s">
        <v>101</v>
      </c>
      <c r="BE236" s="1636"/>
      <c r="BF236" s="1650"/>
      <c r="BG236" s="1630" t="s">
        <v>1750</v>
      </c>
      <c r="BH236" s="1631"/>
      <c r="BI236" s="1632"/>
      <c r="BJ236" s="1762"/>
      <c r="BK236" s="1763"/>
      <c r="BL236" s="1763"/>
      <c r="BM236" s="1763"/>
      <c r="BN236" s="1763"/>
      <c r="BO236" s="1763"/>
      <c r="BP236" s="1763"/>
      <c r="BQ236" s="1763"/>
      <c r="BR236" s="1764"/>
    </row>
    <row r="237" spans="2:73" customFormat="1" ht="13.5" customHeight="1" x14ac:dyDescent="0.15">
      <c r="B237" s="757" t="s">
        <v>1794</v>
      </c>
      <c r="C237" s="758"/>
      <c r="D237" s="758"/>
      <c r="E237" s="758"/>
      <c r="F237" s="758"/>
      <c r="G237" s="758"/>
      <c r="H237" s="758"/>
      <c r="I237" s="758"/>
      <c r="J237" s="758"/>
      <c r="K237" s="758"/>
      <c r="L237" s="758"/>
      <c r="M237" s="758"/>
      <c r="N237" s="758"/>
      <c r="O237" s="758"/>
      <c r="P237" s="758"/>
      <c r="Q237" s="758"/>
      <c r="R237" s="758"/>
      <c r="S237" s="759"/>
      <c r="T237" s="753" t="s">
        <v>1795</v>
      </c>
      <c r="U237" s="754"/>
      <c r="V237" s="754"/>
      <c r="W237" s="755"/>
      <c r="X237" s="754"/>
      <c r="Y237" s="754"/>
      <c r="Z237" s="755"/>
      <c r="AA237" s="754"/>
      <c r="AB237" s="754"/>
      <c r="AC237" s="755"/>
      <c r="AD237" s="754"/>
      <c r="AE237" s="754"/>
      <c r="AF237" s="755"/>
      <c r="AG237" s="754"/>
      <c r="AH237" s="754"/>
      <c r="AI237" s="755"/>
      <c r="AJ237" s="754"/>
      <c r="AK237" s="754"/>
      <c r="AL237" s="755"/>
      <c r="AM237" s="754"/>
      <c r="AN237" s="754"/>
      <c r="AO237" s="755"/>
      <c r="AP237" s="754"/>
      <c r="AQ237" s="754"/>
      <c r="AR237" s="755"/>
      <c r="AS237" s="754"/>
      <c r="AT237" s="754"/>
      <c r="AU237" s="755"/>
      <c r="AV237" s="754"/>
      <c r="AW237" s="754"/>
      <c r="AX237" s="755"/>
      <c r="AY237" s="754"/>
      <c r="AZ237" s="754"/>
      <c r="BA237" s="755"/>
      <c r="BB237" s="754"/>
      <c r="BC237" s="754"/>
      <c r="BD237" s="755"/>
      <c r="BE237" s="754"/>
      <c r="BF237" s="754"/>
      <c r="BG237" s="755"/>
      <c r="BH237" s="754"/>
      <c r="BI237" s="754"/>
      <c r="BJ237" s="739"/>
      <c r="BK237" s="739"/>
      <c r="BL237" s="739"/>
      <c r="BM237" s="739"/>
      <c r="BN237" s="739"/>
      <c r="BO237" s="739"/>
      <c r="BP237" s="739"/>
      <c r="BQ237" s="739"/>
      <c r="BR237" s="740"/>
    </row>
    <row r="238" spans="2:73" customFormat="1" ht="13.5" customHeight="1" x14ac:dyDescent="0.15">
      <c r="B238" s="1387"/>
      <c r="C238" s="1387"/>
      <c r="D238" s="1387"/>
      <c r="E238" s="1478"/>
      <c r="F238" s="1479"/>
      <c r="G238" s="1479"/>
      <c r="H238" s="1479"/>
      <c r="I238" s="1479"/>
      <c r="J238" s="1479"/>
      <c r="K238" s="1480"/>
      <c r="L238" s="1478"/>
      <c r="M238" s="1479"/>
      <c r="N238" s="1479"/>
      <c r="O238" s="1479"/>
      <c r="P238" s="1479"/>
      <c r="Q238" s="1479"/>
      <c r="R238" s="1479"/>
      <c r="S238" s="1480"/>
      <c r="T238" s="1982"/>
      <c r="U238" s="1390"/>
      <c r="V238" s="1983"/>
      <c r="W238" s="1982"/>
      <c r="X238" s="1390"/>
      <c r="Y238" s="1983"/>
      <c r="Z238" s="1982"/>
      <c r="AA238" s="1390"/>
      <c r="AB238" s="1983"/>
      <c r="AC238" s="1982"/>
      <c r="AD238" s="1390"/>
      <c r="AE238" s="1983"/>
      <c r="AF238" s="1982"/>
      <c r="AG238" s="1390"/>
      <c r="AH238" s="1983"/>
      <c r="AI238" s="1982"/>
      <c r="AJ238" s="1390"/>
      <c r="AK238" s="1983"/>
      <c r="AL238" s="1982"/>
      <c r="AM238" s="1390"/>
      <c r="AN238" s="1983"/>
      <c r="AO238" s="1982"/>
      <c r="AP238" s="1390"/>
      <c r="AQ238" s="1983"/>
      <c r="AR238" s="1982"/>
      <c r="AS238" s="1390"/>
      <c r="AT238" s="1983"/>
      <c r="AU238" s="1982"/>
      <c r="AV238" s="1390"/>
      <c r="AW238" s="1983"/>
      <c r="AX238" s="1982"/>
      <c r="AY238" s="1390"/>
      <c r="AZ238" s="1983"/>
      <c r="BA238" s="1386"/>
      <c r="BB238" s="1390"/>
      <c r="BC238" s="1391"/>
      <c r="BD238" s="1982"/>
      <c r="BE238" s="1390"/>
      <c r="BF238" s="1983"/>
      <c r="BG238" s="1982"/>
      <c r="BH238" s="1390"/>
      <c r="BI238" s="1983"/>
      <c r="BJ238" s="1909"/>
      <c r="BK238" s="1910"/>
      <c r="BL238" s="1910"/>
      <c r="BM238" s="1910"/>
      <c r="BN238" s="1910"/>
      <c r="BO238" s="1910"/>
      <c r="BP238" s="1910"/>
      <c r="BQ238" s="1910"/>
      <c r="BR238" s="1911"/>
    </row>
    <row r="239" spans="2:73" customFormat="1" ht="13.5" customHeight="1" x14ac:dyDescent="0.15">
      <c r="B239" s="1387"/>
      <c r="C239" s="1387"/>
      <c r="D239" s="1387"/>
      <c r="E239" s="1478"/>
      <c r="F239" s="1479"/>
      <c r="G239" s="1479"/>
      <c r="H239" s="1479"/>
      <c r="I239" s="1479"/>
      <c r="J239" s="1479"/>
      <c r="K239" s="1480"/>
      <c r="L239" s="1478"/>
      <c r="M239" s="1479"/>
      <c r="N239" s="1479"/>
      <c r="O239" s="1479"/>
      <c r="P239" s="1479"/>
      <c r="Q239" s="1479"/>
      <c r="R239" s="1479"/>
      <c r="S239" s="1480"/>
      <c r="T239" s="1386"/>
      <c r="U239" s="1982"/>
      <c r="V239" s="1988"/>
      <c r="W239" s="1386"/>
      <c r="X239" s="1982"/>
      <c r="Y239" s="1988"/>
      <c r="Z239" s="1386"/>
      <c r="AA239" s="1982"/>
      <c r="AB239" s="1988"/>
      <c r="AC239" s="1386"/>
      <c r="AD239" s="1982"/>
      <c r="AE239" s="1988"/>
      <c r="AF239" s="1386"/>
      <c r="AG239" s="1982"/>
      <c r="AH239" s="1988"/>
      <c r="AI239" s="1386"/>
      <c r="AJ239" s="1982"/>
      <c r="AK239" s="1988"/>
      <c r="AL239" s="1386"/>
      <c r="AM239" s="1982"/>
      <c r="AN239" s="1988"/>
      <c r="AO239" s="1386"/>
      <c r="AP239" s="1982"/>
      <c r="AQ239" s="1988"/>
      <c r="AR239" s="1386"/>
      <c r="AS239" s="1982"/>
      <c r="AT239" s="1988"/>
      <c r="AU239" s="1386"/>
      <c r="AV239" s="1982"/>
      <c r="AW239" s="1988"/>
      <c r="AX239" s="1386"/>
      <c r="AY239" s="1982"/>
      <c r="AZ239" s="1988"/>
      <c r="BA239" s="1386"/>
      <c r="BB239" s="1982"/>
      <c r="BC239" s="1989"/>
      <c r="BD239" s="1982"/>
      <c r="BE239" s="1982"/>
      <c r="BF239" s="1988"/>
      <c r="BG239" s="1386"/>
      <c r="BH239" s="1982"/>
      <c r="BI239" s="1988"/>
      <c r="BJ239" s="1909"/>
      <c r="BK239" s="1910"/>
      <c r="BL239" s="1910"/>
      <c r="BM239" s="1910"/>
      <c r="BN239" s="1910"/>
      <c r="BO239" s="1910"/>
      <c r="BP239" s="1910"/>
      <c r="BQ239" s="1910"/>
      <c r="BR239" s="1911"/>
    </row>
    <row r="240" spans="2:73" customFormat="1" ht="13.5" customHeight="1" x14ac:dyDescent="0.15">
      <c r="B240" s="1387"/>
      <c r="C240" s="1387"/>
      <c r="D240" s="1387"/>
      <c r="E240" s="1478"/>
      <c r="F240" s="1479"/>
      <c r="G240" s="1479"/>
      <c r="H240" s="1479"/>
      <c r="I240" s="1479"/>
      <c r="J240" s="1479"/>
      <c r="K240" s="1480"/>
      <c r="L240" s="1478"/>
      <c r="M240" s="1479"/>
      <c r="N240" s="1479"/>
      <c r="O240" s="1479"/>
      <c r="P240" s="1479"/>
      <c r="Q240" s="1479"/>
      <c r="R240" s="1479"/>
      <c r="S240" s="1480"/>
      <c r="T240" s="1386"/>
      <c r="U240" s="1982"/>
      <c r="V240" s="1988"/>
      <c r="W240" s="1386"/>
      <c r="X240" s="1982"/>
      <c r="Y240" s="1988"/>
      <c r="Z240" s="1386"/>
      <c r="AA240" s="1982"/>
      <c r="AB240" s="1988"/>
      <c r="AC240" s="1386"/>
      <c r="AD240" s="1982"/>
      <c r="AE240" s="1988"/>
      <c r="AF240" s="1386"/>
      <c r="AG240" s="1982"/>
      <c r="AH240" s="1988"/>
      <c r="AI240" s="1386"/>
      <c r="AJ240" s="1982"/>
      <c r="AK240" s="1988"/>
      <c r="AL240" s="1386"/>
      <c r="AM240" s="1982"/>
      <c r="AN240" s="1988"/>
      <c r="AO240" s="1386"/>
      <c r="AP240" s="1982"/>
      <c r="AQ240" s="1988"/>
      <c r="AR240" s="1386"/>
      <c r="AS240" s="1982"/>
      <c r="AT240" s="1988"/>
      <c r="AU240" s="1386"/>
      <c r="AV240" s="1982"/>
      <c r="AW240" s="1988"/>
      <c r="AX240" s="1386"/>
      <c r="AY240" s="1982"/>
      <c r="AZ240" s="1988"/>
      <c r="BA240" s="1386"/>
      <c r="BB240" s="1982"/>
      <c r="BC240" s="1989"/>
      <c r="BD240" s="1982"/>
      <c r="BE240" s="1982"/>
      <c r="BF240" s="1988"/>
      <c r="BG240" s="1386"/>
      <c r="BH240" s="1982"/>
      <c r="BI240" s="1988"/>
      <c r="BJ240" s="1909"/>
      <c r="BK240" s="1910"/>
      <c r="BL240" s="1910"/>
      <c r="BM240" s="1910"/>
      <c r="BN240" s="1910"/>
      <c r="BO240" s="1910"/>
      <c r="BP240" s="1910"/>
      <c r="BQ240" s="1910"/>
      <c r="BR240" s="1911"/>
    </row>
    <row r="241" spans="2:70" customFormat="1" ht="13.5" customHeight="1" x14ac:dyDescent="0.15">
      <c r="B241" s="1387"/>
      <c r="C241" s="1387"/>
      <c r="D241" s="1387"/>
      <c r="E241" s="1478"/>
      <c r="F241" s="1479"/>
      <c r="G241" s="1479"/>
      <c r="H241" s="1479"/>
      <c r="I241" s="1479"/>
      <c r="J241" s="1479"/>
      <c r="K241" s="1480"/>
      <c r="L241" s="1478"/>
      <c r="M241" s="1479"/>
      <c r="N241" s="1479"/>
      <c r="O241" s="1479"/>
      <c r="P241" s="1479"/>
      <c r="Q241" s="1479"/>
      <c r="R241" s="1479"/>
      <c r="S241" s="1480"/>
      <c r="T241" s="1386"/>
      <c r="U241" s="1982"/>
      <c r="V241" s="1988"/>
      <c r="W241" s="1386"/>
      <c r="X241" s="1982"/>
      <c r="Y241" s="1988"/>
      <c r="Z241" s="1386"/>
      <c r="AA241" s="1982"/>
      <c r="AB241" s="1988"/>
      <c r="AC241" s="1386"/>
      <c r="AD241" s="1982"/>
      <c r="AE241" s="1988"/>
      <c r="AF241" s="1386"/>
      <c r="AG241" s="1982"/>
      <c r="AH241" s="1988"/>
      <c r="AI241" s="1386"/>
      <c r="AJ241" s="1982"/>
      <c r="AK241" s="1988"/>
      <c r="AL241" s="1386"/>
      <c r="AM241" s="1982"/>
      <c r="AN241" s="1988"/>
      <c r="AO241" s="1386"/>
      <c r="AP241" s="1982"/>
      <c r="AQ241" s="1988"/>
      <c r="AR241" s="1386"/>
      <c r="AS241" s="1982"/>
      <c r="AT241" s="1988"/>
      <c r="AU241" s="1386"/>
      <c r="AV241" s="1982"/>
      <c r="AW241" s="1988"/>
      <c r="AX241" s="1386"/>
      <c r="AY241" s="1982"/>
      <c r="AZ241" s="1988"/>
      <c r="BA241" s="1386"/>
      <c r="BB241" s="1982"/>
      <c r="BC241" s="1989"/>
      <c r="BD241" s="1982"/>
      <c r="BE241" s="1982"/>
      <c r="BF241" s="1988"/>
      <c r="BG241" s="1386"/>
      <c r="BH241" s="1982"/>
      <c r="BI241" s="1988"/>
      <c r="BJ241" s="1909"/>
      <c r="BK241" s="2054"/>
      <c r="BL241" s="2054"/>
      <c r="BM241" s="2054"/>
      <c r="BN241" s="2054"/>
      <c r="BO241" s="2054"/>
      <c r="BP241" s="2054"/>
      <c r="BQ241" s="2054"/>
      <c r="BR241" s="2055"/>
    </row>
    <row r="242" spans="2:70" customFormat="1" ht="13.5" customHeight="1" x14ac:dyDescent="0.15">
      <c r="B242" s="1387"/>
      <c r="C242" s="1387"/>
      <c r="D242" s="1387"/>
      <c r="E242" s="1478"/>
      <c r="F242" s="1479"/>
      <c r="G242" s="1479"/>
      <c r="H242" s="1479"/>
      <c r="I242" s="1479"/>
      <c r="J242" s="1479"/>
      <c r="K242" s="1480"/>
      <c r="L242" s="1478"/>
      <c r="M242" s="1479"/>
      <c r="N242" s="1479"/>
      <c r="O242" s="1479"/>
      <c r="P242" s="1479"/>
      <c r="Q242" s="1479"/>
      <c r="R242" s="1479"/>
      <c r="S242" s="1480"/>
      <c r="T242" s="1982"/>
      <c r="U242" s="1390"/>
      <c r="V242" s="1983"/>
      <c r="W242" s="1386"/>
      <c r="X242" s="1390"/>
      <c r="Y242" s="1983"/>
      <c r="Z242" s="1386"/>
      <c r="AA242" s="1390"/>
      <c r="AB242" s="1983"/>
      <c r="AC242" s="1386"/>
      <c r="AD242" s="1390"/>
      <c r="AE242" s="1983"/>
      <c r="AF242" s="1386"/>
      <c r="AG242" s="1390"/>
      <c r="AH242" s="1983"/>
      <c r="AI242" s="1386"/>
      <c r="AJ242" s="1390"/>
      <c r="AK242" s="1983"/>
      <c r="AL242" s="1386"/>
      <c r="AM242" s="1390"/>
      <c r="AN242" s="1983"/>
      <c r="AO242" s="1386"/>
      <c r="AP242" s="1390"/>
      <c r="AQ242" s="1983"/>
      <c r="AR242" s="1386"/>
      <c r="AS242" s="1390"/>
      <c r="AT242" s="1983"/>
      <c r="AU242" s="1386"/>
      <c r="AV242" s="1390"/>
      <c r="AW242" s="1983"/>
      <c r="AX242" s="1386"/>
      <c r="AY242" s="1390"/>
      <c r="AZ242" s="1983"/>
      <c r="BA242" s="1386"/>
      <c r="BB242" s="1390"/>
      <c r="BC242" s="1390"/>
      <c r="BD242" s="1990"/>
      <c r="BE242" s="1390"/>
      <c r="BF242" s="1983"/>
      <c r="BG242" s="1386"/>
      <c r="BH242" s="1390"/>
      <c r="BI242" s="1391"/>
      <c r="BJ242" s="1909"/>
      <c r="BK242" s="2054"/>
      <c r="BL242" s="2054"/>
      <c r="BM242" s="2054"/>
      <c r="BN242" s="2054"/>
      <c r="BO242" s="2054"/>
      <c r="BP242" s="2054"/>
      <c r="BQ242" s="2054"/>
      <c r="BR242" s="2055"/>
    </row>
    <row r="243" spans="2:70" customFormat="1" ht="13.5" customHeight="1" x14ac:dyDescent="0.15">
      <c r="B243" s="1387"/>
      <c r="C243" s="1387"/>
      <c r="D243" s="1387"/>
      <c r="E243" s="1478"/>
      <c r="F243" s="1479"/>
      <c r="G243" s="1479"/>
      <c r="H243" s="1479"/>
      <c r="I243" s="1479"/>
      <c r="J243" s="1479"/>
      <c r="K243" s="1480"/>
      <c r="L243" s="1478"/>
      <c r="M243" s="1479"/>
      <c r="N243" s="1479"/>
      <c r="O243" s="1479"/>
      <c r="P243" s="1479"/>
      <c r="Q243" s="1479"/>
      <c r="R243" s="1479"/>
      <c r="S243" s="1480"/>
      <c r="T243" s="1982"/>
      <c r="U243" s="1390"/>
      <c r="V243" s="1983"/>
      <c r="W243" s="1386"/>
      <c r="X243" s="1390"/>
      <c r="Y243" s="1983"/>
      <c r="Z243" s="1386"/>
      <c r="AA243" s="1390"/>
      <c r="AB243" s="1983"/>
      <c r="AC243" s="1386"/>
      <c r="AD243" s="1390"/>
      <c r="AE243" s="1983"/>
      <c r="AF243" s="1386"/>
      <c r="AG243" s="1390"/>
      <c r="AH243" s="1983"/>
      <c r="AI243" s="1386"/>
      <c r="AJ243" s="1390"/>
      <c r="AK243" s="1983"/>
      <c r="AL243" s="1386"/>
      <c r="AM243" s="1390"/>
      <c r="AN243" s="1983"/>
      <c r="AO243" s="1386"/>
      <c r="AP243" s="1390"/>
      <c r="AQ243" s="1983"/>
      <c r="AR243" s="1386"/>
      <c r="AS243" s="1390"/>
      <c r="AT243" s="1983"/>
      <c r="AU243" s="1386"/>
      <c r="AV243" s="1390"/>
      <c r="AW243" s="1983"/>
      <c r="AX243" s="1386"/>
      <c r="AY243" s="1390"/>
      <c r="AZ243" s="1983"/>
      <c r="BA243" s="1386"/>
      <c r="BB243" s="1390"/>
      <c r="BC243" s="1390"/>
      <c r="BD243" s="1990"/>
      <c r="BE243" s="1390"/>
      <c r="BF243" s="1983"/>
      <c r="BG243" s="1386"/>
      <c r="BH243" s="1390"/>
      <c r="BI243" s="1391"/>
      <c r="BJ243" s="1909"/>
      <c r="BK243" s="2054"/>
      <c r="BL243" s="2054"/>
      <c r="BM243" s="2054"/>
      <c r="BN243" s="2054"/>
      <c r="BO243" s="2054"/>
      <c r="BP243" s="2054"/>
      <c r="BQ243" s="2054"/>
      <c r="BR243" s="2055"/>
    </row>
    <row r="244" spans="2:70" customFormat="1" ht="13.5" customHeight="1" x14ac:dyDescent="0.15">
      <c r="B244" s="1387"/>
      <c r="C244" s="1387"/>
      <c r="D244" s="1387"/>
      <c r="E244" s="1478"/>
      <c r="F244" s="1479"/>
      <c r="G244" s="1479"/>
      <c r="H244" s="1479"/>
      <c r="I244" s="1479"/>
      <c r="J244" s="1479"/>
      <c r="K244" s="1480"/>
      <c r="L244" s="1478"/>
      <c r="M244" s="1479"/>
      <c r="N244" s="1479"/>
      <c r="O244" s="1479"/>
      <c r="P244" s="1479"/>
      <c r="Q244" s="1479"/>
      <c r="R244" s="1479"/>
      <c r="S244" s="1480"/>
      <c r="T244" s="1982"/>
      <c r="U244" s="1390"/>
      <c r="V244" s="1983"/>
      <c r="W244" s="1386"/>
      <c r="X244" s="1390"/>
      <c r="Y244" s="1983"/>
      <c r="Z244" s="1386"/>
      <c r="AA244" s="1390"/>
      <c r="AB244" s="1983"/>
      <c r="AC244" s="1386"/>
      <c r="AD244" s="1390"/>
      <c r="AE244" s="1983"/>
      <c r="AF244" s="1386"/>
      <c r="AG244" s="1390"/>
      <c r="AH244" s="1983"/>
      <c r="AI244" s="1386"/>
      <c r="AJ244" s="1390"/>
      <c r="AK244" s="1983"/>
      <c r="AL244" s="1386"/>
      <c r="AM244" s="1390"/>
      <c r="AN244" s="1983"/>
      <c r="AO244" s="1386"/>
      <c r="AP244" s="1390"/>
      <c r="AQ244" s="1983"/>
      <c r="AR244" s="1386"/>
      <c r="AS244" s="1390"/>
      <c r="AT244" s="1983"/>
      <c r="AU244" s="1386"/>
      <c r="AV244" s="1390"/>
      <c r="AW244" s="1983"/>
      <c r="AX244" s="1386"/>
      <c r="AY244" s="1390"/>
      <c r="AZ244" s="1983"/>
      <c r="BA244" s="1386"/>
      <c r="BB244" s="1390"/>
      <c r="BC244" s="1390"/>
      <c r="BD244" s="1990"/>
      <c r="BE244" s="1390"/>
      <c r="BF244" s="1983"/>
      <c r="BG244" s="1386"/>
      <c r="BH244" s="1390"/>
      <c r="BI244" s="1391"/>
      <c r="BJ244" s="1909"/>
      <c r="BK244" s="1910"/>
      <c r="BL244" s="1910"/>
      <c r="BM244" s="1910"/>
      <c r="BN244" s="1910"/>
      <c r="BO244" s="1910"/>
      <c r="BP244" s="1910"/>
      <c r="BQ244" s="1910"/>
      <c r="BR244" s="1911"/>
    </row>
    <row r="245" spans="2:70" customFormat="1" ht="13.5" customHeight="1" x14ac:dyDescent="0.15">
      <c r="B245" s="1387"/>
      <c r="C245" s="1387"/>
      <c r="D245" s="1387"/>
      <c r="E245" s="1478"/>
      <c r="F245" s="1479"/>
      <c r="G245" s="1479"/>
      <c r="H245" s="1479"/>
      <c r="I245" s="1479"/>
      <c r="J245" s="1479"/>
      <c r="K245" s="1480"/>
      <c r="L245" s="1478"/>
      <c r="M245" s="1479"/>
      <c r="N245" s="1479"/>
      <c r="O245" s="1479"/>
      <c r="P245" s="1479"/>
      <c r="Q245" s="1479"/>
      <c r="R245" s="1479"/>
      <c r="S245" s="1480"/>
      <c r="T245" s="1982"/>
      <c r="U245" s="1390"/>
      <c r="V245" s="1983"/>
      <c r="W245" s="1386"/>
      <c r="X245" s="1390"/>
      <c r="Y245" s="1983"/>
      <c r="Z245" s="1386"/>
      <c r="AA245" s="1390"/>
      <c r="AB245" s="1983"/>
      <c r="AC245" s="1386"/>
      <c r="AD245" s="1390"/>
      <c r="AE245" s="1983"/>
      <c r="AF245" s="1386"/>
      <c r="AG245" s="1390"/>
      <c r="AH245" s="1983"/>
      <c r="AI245" s="1386"/>
      <c r="AJ245" s="1390"/>
      <c r="AK245" s="1983"/>
      <c r="AL245" s="1386"/>
      <c r="AM245" s="1390"/>
      <c r="AN245" s="1983"/>
      <c r="AO245" s="1386"/>
      <c r="AP245" s="1390"/>
      <c r="AQ245" s="1983"/>
      <c r="AR245" s="1386"/>
      <c r="AS245" s="1390"/>
      <c r="AT245" s="1983"/>
      <c r="AU245" s="1386"/>
      <c r="AV245" s="1390"/>
      <c r="AW245" s="1983"/>
      <c r="AX245" s="1386"/>
      <c r="AY245" s="1390"/>
      <c r="AZ245" s="1983"/>
      <c r="BA245" s="1386"/>
      <c r="BB245" s="1390"/>
      <c r="BC245" s="1390"/>
      <c r="BD245" s="1990"/>
      <c r="BE245" s="1390"/>
      <c r="BF245" s="1983"/>
      <c r="BG245" s="1386"/>
      <c r="BH245" s="1390"/>
      <c r="BI245" s="1391"/>
      <c r="BJ245" s="1909"/>
      <c r="BK245" s="1910"/>
      <c r="BL245" s="1910"/>
      <c r="BM245" s="1910"/>
      <c r="BN245" s="1910"/>
      <c r="BO245" s="1910"/>
      <c r="BP245" s="1910"/>
      <c r="BQ245" s="1910"/>
      <c r="BR245" s="1911"/>
    </row>
    <row r="246" spans="2:70" customFormat="1" ht="13.5" customHeight="1" x14ac:dyDescent="0.15">
      <c r="B246" s="1387"/>
      <c r="C246" s="1387"/>
      <c r="D246" s="1387"/>
      <c r="E246" s="1478"/>
      <c r="F246" s="1479"/>
      <c r="G246" s="1479"/>
      <c r="H246" s="1479"/>
      <c r="I246" s="1479"/>
      <c r="J246" s="1479"/>
      <c r="K246" s="1480"/>
      <c r="L246" s="1478"/>
      <c r="M246" s="1479"/>
      <c r="N246" s="1479"/>
      <c r="O246" s="1479"/>
      <c r="P246" s="1479"/>
      <c r="Q246" s="1479"/>
      <c r="R246" s="1479"/>
      <c r="S246" s="1480"/>
      <c r="T246" s="1982"/>
      <c r="U246" s="1390"/>
      <c r="V246" s="1983"/>
      <c r="W246" s="1386"/>
      <c r="X246" s="1390"/>
      <c r="Y246" s="1983"/>
      <c r="Z246" s="1386"/>
      <c r="AA246" s="1390"/>
      <c r="AB246" s="1983"/>
      <c r="AC246" s="1386"/>
      <c r="AD246" s="1390"/>
      <c r="AE246" s="1983"/>
      <c r="AF246" s="1386"/>
      <c r="AG246" s="1390"/>
      <c r="AH246" s="1983"/>
      <c r="AI246" s="1386"/>
      <c r="AJ246" s="1390"/>
      <c r="AK246" s="1983"/>
      <c r="AL246" s="1386"/>
      <c r="AM246" s="1390"/>
      <c r="AN246" s="1983"/>
      <c r="AO246" s="1386"/>
      <c r="AP246" s="1390"/>
      <c r="AQ246" s="1983"/>
      <c r="AR246" s="1386"/>
      <c r="AS246" s="1390"/>
      <c r="AT246" s="1983"/>
      <c r="AU246" s="1386"/>
      <c r="AV246" s="1390"/>
      <c r="AW246" s="1983"/>
      <c r="AX246" s="1386"/>
      <c r="AY246" s="1390"/>
      <c r="AZ246" s="1983"/>
      <c r="BA246" s="1386"/>
      <c r="BB246" s="1390"/>
      <c r="BC246" s="1390"/>
      <c r="BD246" s="1990"/>
      <c r="BE246" s="1390"/>
      <c r="BF246" s="1983"/>
      <c r="BG246" s="1386"/>
      <c r="BH246" s="1390"/>
      <c r="BI246" s="1391"/>
      <c r="BJ246" s="1909"/>
      <c r="BK246" s="1910"/>
      <c r="BL246" s="1910"/>
      <c r="BM246" s="1910"/>
      <c r="BN246" s="1910"/>
      <c r="BO246" s="1910"/>
      <c r="BP246" s="1910"/>
      <c r="BQ246" s="1910"/>
      <c r="BR246" s="1911"/>
    </row>
    <row r="247" spans="2:70" customFormat="1" ht="13.5" customHeight="1" x14ac:dyDescent="0.15">
      <c r="B247" s="1387"/>
      <c r="C247" s="1387"/>
      <c r="D247" s="1387"/>
      <c r="E247" s="1376"/>
      <c r="F247" s="1377"/>
      <c r="G247" s="1377"/>
      <c r="H247" s="1377"/>
      <c r="I247" s="1377"/>
      <c r="J247" s="1377"/>
      <c r="K247" s="1378"/>
      <c r="L247" s="1376"/>
      <c r="M247" s="1377"/>
      <c r="N247" s="1377"/>
      <c r="O247" s="1377"/>
      <c r="P247" s="1377"/>
      <c r="Q247" s="1377"/>
      <c r="R247" s="1377"/>
      <c r="S247" s="1378"/>
      <c r="T247" s="1386"/>
      <c r="U247" s="1377"/>
      <c r="V247" s="1378"/>
      <c r="W247" s="1386"/>
      <c r="X247" s="1377"/>
      <c r="Y247" s="1378"/>
      <c r="Z247" s="1386"/>
      <c r="AA247" s="1377"/>
      <c r="AB247" s="1378"/>
      <c r="AC247" s="1474"/>
      <c r="AD247" s="1475"/>
      <c r="AE247" s="1476"/>
      <c r="AF247" s="1386"/>
      <c r="AG247" s="1377"/>
      <c r="AH247" s="1378"/>
      <c r="AI247" s="1386"/>
      <c r="AJ247" s="1377"/>
      <c r="AK247" s="1378"/>
      <c r="AL247" s="1386"/>
      <c r="AM247" s="1377"/>
      <c r="AN247" s="1378"/>
      <c r="AO247" s="1386"/>
      <c r="AP247" s="1377"/>
      <c r="AQ247" s="1378"/>
      <c r="AR247" s="1386"/>
      <c r="AS247" s="1377"/>
      <c r="AT247" s="1378"/>
      <c r="AU247" s="1386"/>
      <c r="AV247" s="1377"/>
      <c r="AW247" s="1378"/>
      <c r="AX247" s="1386"/>
      <c r="AY247" s="1377"/>
      <c r="AZ247" s="1378"/>
      <c r="BA247" s="1386"/>
      <c r="BB247" s="1377"/>
      <c r="BC247" s="1991"/>
      <c r="BD247" s="1990"/>
      <c r="BE247" s="1377"/>
      <c r="BF247" s="1378"/>
      <c r="BG247" s="1386"/>
      <c r="BH247" s="1390"/>
      <c r="BI247" s="1391"/>
      <c r="BJ247" s="1909"/>
      <c r="BK247" s="2054"/>
      <c r="BL247" s="2054"/>
      <c r="BM247" s="2054"/>
      <c r="BN247" s="2054"/>
      <c r="BO247" s="2054"/>
      <c r="BP247" s="2054"/>
      <c r="BQ247" s="2054"/>
      <c r="BR247" s="2055"/>
    </row>
    <row r="248" spans="2:70" customFormat="1" ht="13.5" customHeight="1" x14ac:dyDescent="0.15">
      <c r="B248" s="1387"/>
      <c r="C248" s="1387"/>
      <c r="D248" s="1387"/>
      <c r="E248" s="1376"/>
      <c r="F248" s="1377"/>
      <c r="G248" s="1377"/>
      <c r="H248" s="1377"/>
      <c r="I248" s="1377"/>
      <c r="J248" s="1377"/>
      <c r="K248" s="1378"/>
      <c r="L248" s="1376"/>
      <c r="M248" s="1377"/>
      <c r="N248" s="1377"/>
      <c r="O248" s="1377"/>
      <c r="P248" s="1377"/>
      <c r="Q248" s="1377"/>
      <c r="R248" s="1377"/>
      <c r="S248" s="1378"/>
      <c r="T248" s="1386"/>
      <c r="U248" s="1377"/>
      <c r="V248" s="1378"/>
      <c r="W248" s="1386"/>
      <c r="X248" s="1377"/>
      <c r="Y248" s="1378"/>
      <c r="Z248" s="1386"/>
      <c r="AA248" s="1377"/>
      <c r="AB248" s="1378"/>
      <c r="AC248" s="1474"/>
      <c r="AD248" s="1475"/>
      <c r="AE248" s="1476"/>
      <c r="AF248" s="1386"/>
      <c r="AG248" s="1377"/>
      <c r="AH248" s="1378"/>
      <c r="AI248" s="1386"/>
      <c r="AJ248" s="1377"/>
      <c r="AK248" s="1378"/>
      <c r="AL248" s="1386"/>
      <c r="AM248" s="1377"/>
      <c r="AN248" s="1378"/>
      <c r="AO248" s="1386"/>
      <c r="AP248" s="1377"/>
      <c r="AQ248" s="1378"/>
      <c r="AR248" s="1386"/>
      <c r="AS248" s="1377"/>
      <c r="AT248" s="1378"/>
      <c r="AU248" s="1386"/>
      <c r="AV248" s="1377"/>
      <c r="AW248" s="1378"/>
      <c r="AX248" s="1386"/>
      <c r="AY248" s="1377"/>
      <c r="AZ248" s="1378"/>
      <c r="BA248" s="1386"/>
      <c r="BB248" s="1377"/>
      <c r="BC248" s="1991"/>
      <c r="BD248" s="1990"/>
      <c r="BE248" s="1377"/>
      <c r="BF248" s="1378"/>
      <c r="BG248" s="1386"/>
      <c r="BH248" s="1390"/>
      <c r="BI248" s="1391"/>
      <c r="BJ248" s="1909"/>
      <c r="BK248" s="2054"/>
      <c r="BL248" s="2054"/>
      <c r="BM248" s="2054"/>
      <c r="BN248" s="2054"/>
      <c r="BO248" s="2054"/>
      <c r="BP248" s="2054"/>
      <c r="BQ248" s="2054"/>
      <c r="BR248" s="2055"/>
    </row>
    <row r="249" spans="2:70" customFormat="1" ht="13.5" customHeight="1" x14ac:dyDescent="0.15">
      <c r="B249" s="1387"/>
      <c r="C249" s="1387"/>
      <c r="D249" s="1387"/>
      <c r="E249" s="1376"/>
      <c r="F249" s="1377"/>
      <c r="G249" s="1377"/>
      <c r="H249" s="1377"/>
      <c r="I249" s="1377"/>
      <c r="J249" s="1377"/>
      <c r="K249" s="1378"/>
      <c r="L249" s="1376"/>
      <c r="M249" s="1377"/>
      <c r="N249" s="1377"/>
      <c r="O249" s="1377"/>
      <c r="P249" s="1377"/>
      <c r="Q249" s="1377"/>
      <c r="R249" s="1377"/>
      <c r="S249" s="1378"/>
      <c r="T249" s="1386"/>
      <c r="U249" s="1377"/>
      <c r="V249" s="1378"/>
      <c r="W249" s="1386"/>
      <c r="X249" s="1377"/>
      <c r="Y249" s="1378"/>
      <c r="Z249" s="1386"/>
      <c r="AA249" s="1377"/>
      <c r="AB249" s="1378"/>
      <c r="AC249" s="1474"/>
      <c r="AD249" s="1475"/>
      <c r="AE249" s="1476"/>
      <c r="AF249" s="1386"/>
      <c r="AG249" s="1377"/>
      <c r="AH249" s="1378"/>
      <c r="AI249" s="1386"/>
      <c r="AJ249" s="1377"/>
      <c r="AK249" s="1378"/>
      <c r="AL249" s="1386"/>
      <c r="AM249" s="1377"/>
      <c r="AN249" s="1378"/>
      <c r="AO249" s="1386"/>
      <c r="AP249" s="1377"/>
      <c r="AQ249" s="1378"/>
      <c r="AR249" s="1386"/>
      <c r="AS249" s="1377"/>
      <c r="AT249" s="1378"/>
      <c r="AU249" s="1386"/>
      <c r="AV249" s="1377"/>
      <c r="AW249" s="1378"/>
      <c r="AX249" s="1386"/>
      <c r="AY249" s="1377"/>
      <c r="AZ249" s="1378"/>
      <c r="BA249" s="1386"/>
      <c r="BB249" s="1377"/>
      <c r="BC249" s="1991"/>
      <c r="BD249" s="1990"/>
      <c r="BE249" s="1377"/>
      <c r="BF249" s="1378"/>
      <c r="BG249" s="1386"/>
      <c r="BH249" s="1390"/>
      <c r="BI249" s="1391"/>
      <c r="BJ249" s="1909"/>
      <c r="BK249" s="2054"/>
      <c r="BL249" s="2054"/>
      <c r="BM249" s="2054"/>
      <c r="BN249" s="2054"/>
      <c r="BO249" s="2054"/>
      <c r="BP249" s="2054"/>
      <c r="BQ249" s="2054"/>
      <c r="BR249" s="2055"/>
    </row>
    <row r="250" spans="2:70" customFormat="1" ht="13.5" customHeight="1" x14ac:dyDescent="0.15">
      <c r="B250" s="1387"/>
      <c r="C250" s="1387"/>
      <c r="D250" s="1387"/>
      <c r="E250" s="1478"/>
      <c r="F250" s="1479"/>
      <c r="G250" s="1479"/>
      <c r="H250" s="1479"/>
      <c r="I250" s="1479"/>
      <c r="J250" s="1479"/>
      <c r="K250" s="1480"/>
      <c r="L250" s="1478"/>
      <c r="M250" s="1479"/>
      <c r="N250" s="1479"/>
      <c r="O250" s="1479"/>
      <c r="P250" s="1479"/>
      <c r="Q250" s="1479"/>
      <c r="R250" s="1479"/>
      <c r="S250" s="1480"/>
      <c r="T250" s="1982"/>
      <c r="U250" s="1390"/>
      <c r="V250" s="1983"/>
      <c r="W250" s="1386"/>
      <c r="X250" s="1390"/>
      <c r="Y250" s="1983"/>
      <c r="Z250" s="1386"/>
      <c r="AA250" s="1390"/>
      <c r="AB250" s="1983"/>
      <c r="AC250" s="1386"/>
      <c r="AD250" s="1390"/>
      <c r="AE250" s="1983"/>
      <c r="AF250" s="1386"/>
      <c r="AG250" s="1390"/>
      <c r="AH250" s="1983"/>
      <c r="AI250" s="1386"/>
      <c r="AJ250" s="1390"/>
      <c r="AK250" s="1983"/>
      <c r="AL250" s="1386"/>
      <c r="AM250" s="1390"/>
      <c r="AN250" s="1983"/>
      <c r="AO250" s="1386"/>
      <c r="AP250" s="1390"/>
      <c r="AQ250" s="1983"/>
      <c r="AR250" s="1386"/>
      <c r="AS250" s="1390"/>
      <c r="AT250" s="1983"/>
      <c r="AU250" s="1386"/>
      <c r="AV250" s="1390"/>
      <c r="AW250" s="1983"/>
      <c r="AX250" s="1386"/>
      <c r="AY250" s="1390"/>
      <c r="AZ250" s="1983"/>
      <c r="BA250" s="1386"/>
      <c r="BB250" s="1390"/>
      <c r="BC250" s="1390"/>
      <c r="BD250" s="1990"/>
      <c r="BE250" s="1390"/>
      <c r="BF250" s="1983"/>
      <c r="BG250" s="1386"/>
      <c r="BH250" s="1390"/>
      <c r="BI250" s="1391"/>
      <c r="BJ250" s="1909"/>
      <c r="BK250" s="1910"/>
      <c r="BL250" s="1910"/>
      <c r="BM250" s="1910"/>
      <c r="BN250" s="1910"/>
      <c r="BO250" s="1910"/>
      <c r="BP250" s="1910"/>
      <c r="BQ250" s="1910"/>
      <c r="BR250" s="1911"/>
    </row>
    <row r="251" spans="2:70" customFormat="1" ht="13.5" customHeight="1" x14ac:dyDescent="0.15">
      <c r="B251" s="1611" t="s">
        <v>1796</v>
      </c>
      <c r="C251" s="1612"/>
      <c r="D251" s="1612"/>
      <c r="E251" s="1612"/>
      <c r="F251" s="1612"/>
      <c r="G251" s="1612"/>
      <c r="H251" s="1612"/>
      <c r="I251" s="1612"/>
      <c r="J251" s="1612"/>
      <c r="K251" s="1612"/>
      <c r="L251" s="1612"/>
      <c r="M251" s="1612"/>
      <c r="N251" s="1612"/>
      <c r="O251" s="1612"/>
      <c r="P251" s="1612"/>
      <c r="Q251" s="1612"/>
      <c r="R251" s="1612"/>
      <c r="S251" s="1613"/>
      <c r="T251" s="1978" t="str">
        <f>IF(SUM(T238:V250)=0,"",SUM(T238:V250))</f>
        <v/>
      </c>
      <c r="U251" s="1979"/>
      <c r="V251" s="1981"/>
      <c r="W251" s="1978" t="str">
        <f>IF(SUM(W238:Y250)=0,"",SUM(W238:Y250))</f>
        <v/>
      </c>
      <c r="X251" s="1979"/>
      <c r="Y251" s="1981"/>
      <c r="Z251" s="1978" t="str">
        <f>IF(SUM(Z238:AB250)=0,"",SUM(Z238:AB250))</f>
        <v/>
      </c>
      <c r="AA251" s="1979"/>
      <c r="AB251" s="1981"/>
      <c r="AC251" s="1978" t="str">
        <f>IF(SUM(AC238:AE250)=0,"",SUM(AC238:AE250))</f>
        <v/>
      </c>
      <c r="AD251" s="1979"/>
      <c r="AE251" s="1981"/>
      <c r="AF251" s="1978" t="str">
        <f>IF(SUM(AF238:AH250)=0,"",SUM(AF238:AH250))</f>
        <v/>
      </c>
      <c r="AG251" s="1979"/>
      <c r="AH251" s="1981"/>
      <c r="AI251" s="1978" t="str">
        <f>IF(SUM(AI238:AK250)=0,"",SUM(AI238:AK250))</f>
        <v/>
      </c>
      <c r="AJ251" s="1979"/>
      <c r="AK251" s="1981"/>
      <c r="AL251" s="1978" t="str">
        <f>IF(SUM(AL238:AN250)=0,"",SUM(AL238:AN250))</f>
        <v/>
      </c>
      <c r="AM251" s="1979"/>
      <c r="AN251" s="1981"/>
      <c r="AO251" s="1978" t="str">
        <f>IF(SUM(AO238:AQ250)=0,"",SUM(AO238:AQ250))</f>
        <v/>
      </c>
      <c r="AP251" s="1979"/>
      <c r="AQ251" s="1981"/>
      <c r="AR251" s="1978" t="str">
        <f>IF(SUM(AR238:AT250)=0,"",SUM(AR238:AT250))</f>
        <v/>
      </c>
      <c r="AS251" s="1979"/>
      <c r="AT251" s="1981"/>
      <c r="AU251" s="1978" t="str">
        <f>IF(SUM(AU238:AW250)=0,"",SUM(AU238:AW250))</f>
        <v/>
      </c>
      <c r="AV251" s="1979"/>
      <c r="AW251" s="1981"/>
      <c r="AX251" s="1978" t="str">
        <f>IF(SUM(AX238:AZ250)=0,"",SUM(AX238:AZ250))</f>
        <v/>
      </c>
      <c r="AY251" s="1979"/>
      <c r="AZ251" s="1981"/>
      <c r="BA251" s="1978" t="str">
        <f>IF(SUM(BA238:BC250)=0,"",SUM(BA238:BC250))</f>
        <v/>
      </c>
      <c r="BB251" s="1979"/>
      <c r="BC251" s="1979"/>
      <c r="BD251" s="1984" t="str">
        <f>IF(SUM(BD238:BF250)=0,"",SUM(BD238:BF250))</f>
        <v/>
      </c>
      <c r="BE251" s="1979"/>
      <c r="BF251" s="1981"/>
      <c r="BG251" s="1978" t="str">
        <f>IF(SUM(BG238:BI250)=0,"",SUM(BG238:BI250))</f>
        <v/>
      </c>
      <c r="BH251" s="1979"/>
      <c r="BI251" s="1980"/>
      <c r="BJ251" s="1909"/>
      <c r="BK251" s="1910"/>
      <c r="BL251" s="1910"/>
      <c r="BM251" s="1910"/>
      <c r="BN251" s="1910"/>
      <c r="BO251" s="1910"/>
      <c r="BP251" s="1910"/>
      <c r="BQ251" s="1910"/>
      <c r="BR251" s="1911"/>
    </row>
    <row r="252" spans="2:70" customFormat="1" ht="24" customHeight="1" thickBot="1" x14ac:dyDescent="0.2">
      <c r="B252" s="1460" t="s">
        <v>1797</v>
      </c>
      <c r="C252" s="1461"/>
      <c r="D252" s="1461"/>
      <c r="E252" s="1461"/>
      <c r="F252" s="1461"/>
      <c r="G252" s="1461"/>
      <c r="H252" s="1461"/>
      <c r="I252" s="691"/>
      <c r="J252" s="1462" t="s">
        <v>1798</v>
      </c>
      <c r="K252" s="1463"/>
      <c r="L252" s="1463"/>
      <c r="M252" s="1463"/>
      <c r="N252" s="1463"/>
      <c r="O252" s="1464"/>
      <c r="P252" s="1465"/>
      <c r="Q252" s="1466"/>
      <c r="R252" s="1467" t="s">
        <v>1799</v>
      </c>
      <c r="S252" s="1468"/>
      <c r="T252" s="1992" t="str">
        <f>IF(ISERROR(T251/$P252),"",T251/$P252)</f>
        <v/>
      </c>
      <c r="U252" s="1993"/>
      <c r="V252" s="1993"/>
      <c r="W252" s="1992" t="str">
        <f>IF(ISERROR(W251/$P252),"",W251/$P252)</f>
        <v/>
      </c>
      <c r="X252" s="1993"/>
      <c r="Y252" s="1993"/>
      <c r="Z252" s="1992" t="str">
        <f>IF(ISERROR(Z251/$P252),"",Z251/$P252)</f>
        <v/>
      </c>
      <c r="AA252" s="1993"/>
      <c r="AB252" s="1993"/>
      <c r="AC252" s="1992" t="str">
        <f>IF(ISERROR(AC251/$P252),"",AC251/$P252)</f>
        <v/>
      </c>
      <c r="AD252" s="1993"/>
      <c r="AE252" s="1993"/>
      <c r="AF252" s="1992" t="str">
        <f>IF(ISERROR(AF251/$P252),"",AF251/$P252)</f>
        <v/>
      </c>
      <c r="AG252" s="1993"/>
      <c r="AH252" s="1993"/>
      <c r="AI252" s="1992" t="str">
        <f>IF(ISERROR(AI251/$P252),"",AI251/$P252)</f>
        <v/>
      </c>
      <c r="AJ252" s="1993"/>
      <c r="AK252" s="1993"/>
      <c r="AL252" s="1992" t="str">
        <f>IF(ISERROR(AL251/$P252),"",AL251/$P252)</f>
        <v/>
      </c>
      <c r="AM252" s="1993"/>
      <c r="AN252" s="1993"/>
      <c r="AO252" s="1992" t="str">
        <f>IF(ISERROR(AO251/$P252),"",AO251/$P252)</f>
        <v/>
      </c>
      <c r="AP252" s="1993"/>
      <c r="AQ252" s="1993"/>
      <c r="AR252" s="1992" t="str">
        <f>IF(ISERROR(AR251/$P252),"",AR251/$P252)</f>
        <v/>
      </c>
      <c r="AS252" s="1993"/>
      <c r="AT252" s="1993"/>
      <c r="AU252" s="1992" t="str">
        <f>IF(ISERROR(AU251/$P252),"",AU251/$P252)</f>
        <v/>
      </c>
      <c r="AV252" s="1993"/>
      <c r="AW252" s="1993"/>
      <c r="AX252" s="1992" t="str">
        <f>IF(ISERROR(AX251/$P252),"",AX251/$P252)</f>
        <v/>
      </c>
      <c r="AY252" s="1993"/>
      <c r="AZ252" s="1993"/>
      <c r="BA252" s="1992" t="str">
        <f>IF(ISERROR(BA251/$P252),"",BA251/$P252)</f>
        <v/>
      </c>
      <c r="BB252" s="1993"/>
      <c r="BC252" s="1994"/>
      <c r="BD252" s="1995" t="str">
        <f>IF(ISERROR(BD251/$P252),"",BD251/$P252)</f>
        <v/>
      </c>
      <c r="BE252" s="1996"/>
      <c r="BF252" s="1996"/>
      <c r="BG252" s="1997" t="str">
        <f>IF(ISERROR(BG251/$P252),"",BG251/$P252)</f>
        <v/>
      </c>
      <c r="BH252" s="1996"/>
      <c r="BI252" s="1998"/>
      <c r="BJ252" s="1999"/>
      <c r="BK252" s="2000"/>
      <c r="BL252" s="2000"/>
      <c r="BM252" s="2000"/>
      <c r="BN252" s="2000"/>
      <c r="BO252" s="2000"/>
      <c r="BP252" s="2000"/>
      <c r="BQ252" s="2000"/>
      <c r="BR252" s="2001"/>
    </row>
    <row r="253" spans="2:70" customFormat="1" ht="13.5" customHeight="1" thickTop="1" thickBot="1" x14ac:dyDescent="0.2">
      <c r="B253" s="1585" t="s">
        <v>1844</v>
      </c>
      <c r="C253" s="1585"/>
      <c r="D253" s="1585"/>
      <c r="E253" s="1585"/>
      <c r="F253" s="1585"/>
      <c r="G253" s="1585"/>
      <c r="H253" s="1585"/>
      <c r="I253" s="1585"/>
      <c r="J253" s="1585"/>
      <c r="K253" s="1585"/>
      <c r="L253" s="1585"/>
      <c r="M253" s="1585"/>
      <c r="N253" s="1585"/>
      <c r="O253" s="1585"/>
      <c r="P253" s="1585"/>
      <c r="Q253" s="1585"/>
      <c r="R253" s="1585"/>
      <c r="S253" s="1585"/>
      <c r="T253" s="2004">
        <f>SUM(T234,T252)</f>
        <v>0</v>
      </c>
      <c r="U253" s="2005"/>
      <c r="V253" s="2006"/>
      <c r="W253" s="2004">
        <f>SUM(W234,W252)</f>
        <v>0</v>
      </c>
      <c r="X253" s="2005"/>
      <c r="Y253" s="2006"/>
      <c r="Z253" s="2004">
        <f>SUM(Z234,Z252)</f>
        <v>0</v>
      </c>
      <c r="AA253" s="2005"/>
      <c r="AB253" s="2006"/>
      <c r="AC253" s="2004">
        <f>SUM(AC234,AC252)</f>
        <v>0</v>
      </c>
      <c r="AD253" s="2005"/>
      <c r="AE253" s="2006"/>
      <c r="AF253" s="2004">
        <f>SUM(AF234,AF252)</f>
        <v>0</v>
      </c>
      <c r="AG253" s="2005"/>
      <c r="AH253" s="2006"/>
      <c r="AI253" s="2004">
        <f>SUM(AI234,AI252)</f>
        <v>0</v>
      </c>
      <c r="AJ253" s="2005"/>
      <c r="AK253" s="2006"/>
      <c r="AL253" s="2007">
        <f>SUM(AL234,AL252)</f>
        <v>0</v>
      </c>
      <c r="AM253" s="2008"/>
      <c r="AN253" s="2009"/>
      <c r="AO253" s="2007">
        <f>SUM(AO234,AO252)</f>
        <v>0</v>
      </c>
      <c r="AP253" s="2008"/>
      <c r="AQ253" s="2009"/>
      <c r="AR253" s="2007">
        <f>SUM(AR234,AR252)</f>
        <v>0</v>
      </c>
      <c r="AS253" s="2008"/>
      <c r="AT253" s="2009"/>
      <c r="AU253" s="2007">
        <f>SUM(AU234,AU252)</f>
        <v>0</v>
      </c>
      <c r="AV253" s="2008"/>
      <c r="AW253" s="2009"/>
      <c r="AX253" s="2007">
        <f>SUM(AX234,AX252)</f>
        <v>0</v>
      </c>
      <c r="AY253" s="2008"/>
      <c r="AZ253" s="2009"/>
      <c r="BA253" s="2007">
        <f>SUM(BA234,BA252)</f>
        <v>0</v>
      </c>
      <c r="BB253" s="2008"/>
      <c r="BC253" s="2010"/>
      <c r="BD253" s="2011">
        <f>SUM(BD234,BD252)</f>
        <v>0</v>
      </c>
      <c r="BE253" s="2008"/>
      <c r="BF253" s="2009"/>
      <c r="BG253" s="2007">
        <f>SUM(BG234,BG252)</f>
        <v>0</v>
      </c>
      <c r="BH253" s="2008"/>
      <c r="BI253" s="2010"/>
      <c r="BJ253" s="1588"/>
      <c r="BK253" s="1589"/>
      <c r="BL253" s="1589"/>
      <c r="BM253" s="1589"/>
      <c r="BN253" s="1589"/>
      <c r="BO253" s="1589"/>
      <c r="BP253" s="1589"/>
      <c r="BQ253" s="1589"/>
      <c r="BR253" s="1590"/>
    </row>
    <row r="254" spans="2:70" customFormat="1" ht="13.5" customHeight="1" x14ac:dyDescent="0.15">
      <c r="B254" s="2056" t="s">
        <v>1845</v>
      </c>
      <c r="C254" s="2057"/>
      <c r="D254" s="2057"/>
      <c r="E254" s="2057"/>
      <c r="F254" s="2057"/>
      <c r="G254" s="2057"/>
      <c r="H254" s="2057"/>
      <c r="I254" s="2057"/>
      <c r="J254" s="2057"/>
      <c r="K254" s="2057"/>
      <c r="L254" s="2057"/>
      <c r="M254" s="2058"/>
      <c r="N254" s="2062" t="s">
        <v>1846</v>
      </c>
      <c r="O254" s="2063"/>
      <c r="P254" s="2063"/>
      <c r="Q254" s="2063"/>
      <c r="R254" s="2063"/>
      <c r="S254" s="2064"/>
      <c r="T254" s="2065" t="str">
        <f>IFERROR(IF(T253&gt;T183,"○","×"),"")</f>
        <v>×</v>
      </c>
      <c r="U254" s="2066"/>
      <c r="V254" s="2067"/>
      <c r="W254" s="2065" t="str">
        <f>IFERROR(IF(W253&gt;W183,"○","×"),"")</f>
        <v>×</v>
      </c>
      <c r="X254" s="2066"/>
      <c r="Y254" s="2067"/>
      <c r="Z254" s="2065" t="str">
        <f>IFERROR(IF(Z253&gt;Z183,"○","×"),"")</f>
        <v>×</v>
      </c>
      <c r="AA254" s="2066"/>
      <c r="AB254" s="2067"/>
      <c r="AC254" s="2065" t="str">
        <f>IFERROR(IF(AC253&gt;AC183,"○","×"),"")</f>
        <v>×</v>
      </c>
      <c r="AD254" s="2066"/>
      <c r="AE254" s="2067"/>
      <c r="AF254" s="2065" t="str">
        <f>IFERROR(IF(AF253&gt;AF183,"○","×"),"")</f>
        <v>×</v>
      </c>
      <c r="AG254" s="2066"/>
      <c r="AH254" s="2067"/>
      <c r="AI254" s="2065" t="str">
        <f>IFERROR(IF(AI253&gt;AI183,"○","×"),"")</f>
        <v>×</v>
      </c>
      <c r="AJ254" s="2066"/>
      <c r="AK254" s="2067"/>
      <c r="AL254" s="2065" t="str">
        <f>IFERROR(IF(AL253&gt;AL183,"○","×"),"")</f>
        <v>×</v>
      </c>
      <c r="AM254" s="2066"/>
      <c r="AN254" s="2067"/>
      <c r="AO254" s="2065" t="str">
        <f>IFERROR(IF(AO253&gt;AO183,"○","×"),"")</f>
        <v>×</v>
      </c>
      <c r="AP254" s="2066"/>
      <c r="AQ254" s="2067"/>
      <c r="AR254" s="2065" t="str">
        <f>IFERROR(IF(AR253&gt;AR183,"○","×"),"")</f>
        <v>×</v>
      </c>
      <c r="AS254" s="2066"/>
      <c r="AT254" s="2067"/>
      <c r="AU254" s="2065" t="str">
        <f>IFERROR(IF(AU253&gt;AU183,"○","×"),"")</f>
        <v>×</v>
      </c>
      <c r="AV254" s="2066"/>
      <c r="AW254" s="2067"/>
      <c r="AX254" s="2065" t="str">
        <f>IFERROR(IF(AX253&gt;AX183,"○","×"),"")</f>
        <v>×</v>
      </c>
      <c r="AY254" s="2066"/>
      <c r="AZ254" s="2067"/>
      <c r="BA254" s="2075" t="str">
        <f>IFERROR(IF(BA253&gt;BA183,"○","×"),"")</f>
        <v>×</v>
      </c>
      <c r="BB254" s="2066"/>
      <c r="BC254" s="2076"/>
      <c r="BD254" s="2065" t="str">
        <f>IFERROR(IF(BD253&gt;BD183,"○","×"),"")</f>
        <v>×</v>
      </c>
      <c r="BE254" s="2066"/>
      <c r="BF254" s="2067"/>
      <c r="BG254" s="2075" t="str">
        <f>IFERROR(IF(BG253&gt;BG183,"○","×"),"")</f>
        <v>×</v>
      </c>
      <c r="BH254" s="2066"/>
      <c r="BI254" s="2076"/>
      <c r="BJ254" s="2068" t="s">
        <v>1847</v>
      </c>
      <c r="BK254" s="2068"/>
      <c r="BL254" s="2068"/>
      <c r="BM254" s="2068"/>
      <c r="BN254" s="2068"/>
      <c r="BO254" s="2068"/>
      <c r="BP254" s="2068"/>
      <c r="BQ254" s="2068"/>
      <c r="BR254" s="2069"/>
    </row>
    <row r="255" spans="2:70" customFormat="1" ht="15.75" customHeight="1" thickBot="1" x14ac:dyDescent="0.2">
      <c r="B255" s="2059"/>
      <c r="C255" s="2060"/>
      <c r="D255" s="2060"/>
      <c r="E255" s="2060"/>
      <c r="F255" s="2060"/>
      <c r="G255" s="2060"/>
      <c r="H255" s="2060"/>
      <c r="I255" s="2060"/>
      <c r="J255" s="2060"/>
      <c r="K255" s="2060"/>
      <c r="L255" s="2060"/>
      <c r="M255" s="2061"/>
      <c r="N255" s="2072" t="s">
        <v>1848</v>
      </c>
      <c r="O255" s="2073"/>
      <c r="P255" s="2073"/>
      <c r="Q255" s="2073"/>
      <c r="R255" s="2073"/>
      <c r="S255" s="2074"/>
      <c r="T255" s="2015" t="str">
        <f>IFERROR(IF(T253&gt;T184,"○","×"),"")</f>
        <v>×</v>
      </c>
      <c r="U255" s="2013"/>
      <c r="V255" s="2016"/>
      <c r="W255" s="2015" t="str">
        <f>IFERROR(IF(W253&gt;W184,"○","×"),"")</f>
        <v>×</v>
      </c>
      <c r="X255" s="2013"/>
      <c r="Y255" s="2016"/>
      <c r="Z255" s="2015" t="str">
        <f>IFERROR(IF(Z253&gt;Z184,"○","×"),"")</f>
        <v>×</v>
      </c>
      <c r="AA255" s="2013"/>
      <c r="AB255" s="2016"/>
      <c r="AC255" s="2015" t="str">
        <f>IFERROR(IF(AC253&gt;AC184,"○","×"),"")</f>
        <v>×</v>
      </c>
      <c r="AD255" s="2013"/>
      <c r="AE255" s="2016"/>
      <c r="AF255" s="2015" t="str">
        <f>IFERROR(IF(AF253&gt;AF184,"○","×"),"")</f>
        <v>×</v>
      </c>
      <c r="AG255" s="2013"/>
      <c r="AH255" s="2016"/>
      <c r="AI255" s="2015" t="str">
        <f>IFERROR(IF(AI253&gt;AI184,"○","×"),"")</f>
        <v>×</v>
      </c>
      <c r="AJ255" s="2013"/>
      <c r="AK255" s="2016"/>
      <c r="AL255" s="2015" t="str">
        <f>IFERROR(IF(AL253&gt;AL184,"○","×"),"")</f>
        <v>×</v>
      </c>
      <c r="AM255" s="2013"/>
      <c r="AN255" s="2016"/>
      <c r="AO255" s="2015" t="str">
        <f>IFERROR(IF(AO253&gt;AO184,"○","×"),"")</f>
        <v>×</v>
      </c>
      <c r="AP255" s="2013"/>
      <c r="AQ255" s="2016"/>
      <c r="AR255" s="2015" t="str">
        <f>IFERROR(IF(AR253&gt;AR184,"○","×"),"")</f>
        <v>×</v>
      </c>
      <c r="AS255" s="2013"/>
      <c r="AT255" s="2016"/>
      <c r="AU255" s="2015" t="str">
        <f>IFERROR(IF(AU253&gt;AU184,"○","×"),"")</f>
        <v>×</v>
      </c>
      <c r="AV255" s="2013"/>
      <c r="AW255" s="2016"/>
      <c r="AX255" s="2015" t="str">
        <f>IFERROR(IF(AX253&gt;AX184,"○","×"),"")</f>
        <v>×</v>
      </c>
      <c r="AY255" s="2013"/>
      <c r="AZ255" s="2016"/>
      <c r="BA255" s="2012" t="str">
        <f>IFERROR(IF(BA253&gt;BA184,"○","×"),"")</f>
        <v>×</v>
      </c>
      <c r="BB255" s="2013"/>
      <c r="BC255" s="2014"/>
      <c r="BD255" s="2015" t="str">
        <f>IFERROR(IF(BD253&gt;BD184,"○","×"),"")</f>
        <v>×</v>
      </c>
      <c r="BE255" s="2013"/>
      <c r="BF255" s="2016"/>
      <c r="BG255" s="2012" t="str">
        <f>IFERROR(IF(BG253&gt;BG184,"○","×"),"")</f>
        <v>×</v>
      </c>
      <c r="BH255" s="2013"/>
      <c r="BI255" s="2014"/>
      <c r="BJ255" s="2070"/>
      <c r="BK255" s="2070"/>
      <c r="BL255" s="2070"/>
      <c r="BM255" s="2070"/>
      <c r="BN255" s="2070"/>
      <c r="BO255" s="2070"/>
      <c r="BP255" s="2070"/>
      <c r="BQ255" s="2070"/>
      <c r="BR255" s="2071"/>
    </row>
    <row r="256" spans="2:70" customFormat="1" ht="13.5" customHeight="1" x14ac:dyDescent="0.15">
      <c r="B256" s="2002" t="s">
        <v>1803</v>
      </c>
      <c r="C256" s="2003"/>
      <c r="D256" s="2003"/>
      <c r="E256" s="2003"/>
      <c r="F256" s="2003"/>
      <c r="G256" s="2003"/>
      <c r="H256" s="2003"/>
      <c r="I256" s="2003"/>
      <c r="J256" s="2003"/>
      <c r="K256" s="2003"/>
      <c r="L256" s="2003"/>
      <c r="M256" s="2003"/>
      <c r="N256" s="2003"/>
      <c r="O256" s="2003"/>
      <c r="P256" s="2003"/>
      <c r="Q256" s="2003"/>
      <c r="R256" s="2003"/>
      <c r="S256" s="2003"/>
      <c r="T256" s="755"/>
      <c r="U256" s="754"/>
      <c r="V256" s="754"/>
      <c r="W256" s="755"/>
      <c r="X256" s="754"/>
      <c r="Y256" s="754"/>
      <c r="Z256" s="755"/>
      <c r="AA256" s="754"/>
      <c r="AB256" s="754"/>
      <c r="AC256" s="755"/>
      <c r="AD256" s="754"/>
      <c r="AE256" s="754"/>
      <c r="AF256" s="755"/>
      <c r="AG256" s="754"/>
      <c r="AH256" s="754"/>
      <c r="AI256" s="755"/>
      <c r="AJ256" s="754"/>
      <c r="AK256" s="754"/>
      <c r="AL256" s="755"/>
      <c r="AM256" s="754"/>
      <c r="AN256" s="754"/>
      <c r="AO256" s="755"/>
      <c r="AP256" s="754"/>
      <c r="AQ256" s="754"/>
      <c r="AR256" s="755"/>
      <c r="AS256" s="754"/>
      <c r="AT256" s="754"/>
      <c r="AU256" s="755"/>
      <c r="AV256" s="754"/>
      <c r="AW256" s="754"/>
      <c r="AX256" s="755"/>
      <c r="AY256" s="754"/>
      <c r="AZ256" s="754"/>
      <c r="BA256" s="755"/>
      <c r="BB256" s="754"/>
      <c r="BC256" s="754"/>
      <c r="BD256" s="755"/>
      <c r="BE256" s="754"/>
      <c r="BF256" s="754"/>
      <c r="BG256" s="755"/>
      <c r="BH256" s="754"/>
      <c r="BI256" s="754"/>
      <c r="BJ256" s="739"/>
      <c r="BK256" s="739"/>
      <c r="BL256" s="739"/>
      <c r="BM256" s="739"/>
      <c r="BN256" s="739"/>
      <c r="BO256" s="739"/>
      <c r="BP256" s="739"/>
      <c r="BQ256" s="739"/>
      <c r="BR256" s="740"/>
    </row>
    <row r="257" spans="2:70" customFormat="1" ht="13.5" customHeight="1" x14ac:dyDescent="0.15">
      <c r="B257" s="734" t="s">
        <v>1791</v>
      </c>
      <c r="C257" s="735"/>
      <c r="D257" s="735"/>
      <c r="E257" s="735"/>
      <c r="F257" s="735"/>
      <c r="G257" s="735"/>
      <c r="H257" s="735"/>
      <c r="I257" s="735"/>
      <c r="J257" s="735"/>
      <c r="K257" s="735"/>
      <c r="L257" s="735"/>
      <c r="M257" s="735"/>
      <c r="N257" s="735"/>
      <c r="O257" s="735"/>
      <c r="P257" s="735"/>
      <c r="Q257" s="735"/>
      <c r="R257" s="735"/>
      <c r="S257" s="735"/>
      <c r="T257" s="753" t="s">
        <v>1792</v>
      </c>
      <c r="U257" s="754"/>
      <c r="V257" s="754"/>
      <c r="W257" s="755"/>
      <c r="X257" s="754"/>
      <c r="Y257" s="754"/>
      <c r="Z257" s="755"/>
      <c r="AA257" s="754"/>
      <c r="AB257" s="754"/>
      <c r="AC257" s="755"/>
      <c r="AD257" s="754"/>
      <c r="AE257" s="754"/>
      <c r="AF257" s="755"/>
      <c r="AG257" s="754"/>
      <c r="AH257" s="754"/>
      <c r="AI257" s="755"/>
      <c r="AJ257" s="754"/>
      <c r="AK257" s="754"/>
      <c r="AL257" s="755"/>
      <c r="AM257" s="754"/>
      <c r="AN257" s="754"/>
      <c r="AO257" s="755"/>
      <c r="AP257" s="754"/>
      <c r="AQ257" s="754"/>
      <c r="AR257" s="755"/>
      <c r="AS257" s="754"/>
      <c r="AT257" s="754"/>
      <c r="AU257" s="755"/>
      <c r="AV257" s="754"/>
      <c r="AW257" s="754"/>
      <c r="AX257" s="755"/>
      <c r="AY257" s="754"/>
      <c r="AZ257" s="754"/>
      <c r="BA257" s="755"/>
      <c r="BB257" s="754"/>
      <c r="BC257" s="754"/>
      <c r="BD257" s="755"/>
      <c r="BE257" s="754"/>
      <c r="BF257" s="754"/>
      <c r="BG257" s="755"/>
      <c r="BH257" s="754"/>
      <c r="BI257" s="754"/>
      <c r="BJ257" s="739"/>
      <c r="BK257" s="739"/>
      <c r="BL257" s="739"/>
      <c r="BM257" s="739"/>
      <c r="BN257" s="739"/>
      <c r="BO257" s="739"/>
      <c r="BP257" s="739"/>
      <c r="BQ257" s="739"/>
      <c r="BR257" s="740"/>
    </row>
    <row r="258" spans="2:70" customFormat="1" ht="13.5" customHeight="1" x14ac:dyDescent="0.15">
      <c r="B258" s="1387"/>
      <c r="C258" s="1387"/>
      <c r="D258" s="1387"/>
      <c r="E258" s="1478"/>
      <c r="F258" s="1479"/>
      <c r="G258" s="1479"/>
      <c r="H258" s="1479"/>
      <c r="I258" s="1479"/>
      <c r="J258" s="1479"/>
      <c r="K258" s="1480"/>
      <c r="L258" s="1478"/>
      <c r="M258" s="1479"/>
      <c r="N258" s="1479"/>
      <c r="O258" s="1479"/>
      <c r="P258" s="1479"/>
      <c r="Q258" s="1479"/>
      <c r="R258" s="1479"/>
      <c r="S258" s="1480"/>
      <c r="T258" s="1982"/>
      <c r="U258" s="1390"/>
      <c r="V258" s="1983"/>
      <c r="W258" s="1386"/>
      <c r="X258" s="1390"/>
      <c r="Y258" s="1983"/>
      <c r="Z258" s="1386"/>
      <c r="AA258" s="1390"/>
      <c r="AB258" s="1983"/>
      <c r="AC258" s="1386"/>
      <c r="AD258" s="1390"/>
      <c r="AE258" s="1983"/>
      <c r="AF258" s="1386"/>
      <c r="AG258" s="1390"/>
      <c r="AH258" s="1983"/>
      <c r="AI258" s="1386"/>
      <c r="AJ258" s="1390"/>
      <c r="AK258" s="1983"/>
      <c r="AL258" s="1386"/>
      <c r="AM258" s="1390"/>
      <c r="AN258" s="1983"/>
      <c r="AO258" s="1386"/>
      <c r="AP258" s="1390"/>
      <c r="AQ258" s="1983"/>
      <c r="AR258" s="1386"/>
      <c r="AS258" s="1390"/>
      <c r="AT258" s="1983"/>
      <c r="AU258" s="1386"/>
      <c r="AV258" s="1390"/>
      <c r="AW258" s="1983"/>
      <c r="AX258" s="1386"/>
      <c r="AY258" s="1390"/>
      <c r="AZ258" s="1983"/>
      <c r="BA258" s="1386"/>
      <c r="BB258" s="1390"/>
      <c r="BC258" s="1983"/>
      <c r="BD258" s="1990"/>
      <c r="BE258" s="1390"/>
      <c r="BF258" s="1983"/>
      <c r="BG258" s="1386"/>
      <c r="BH258" s="1390"/>
      <c r="BI258" s="1391"/>
      <c r="BJ258" s="1598"/>
      <c r="BK258" s="1599"/>
      <c r="BL258" s="1599"/>
      <c r="BM258" s="1599"/>
      <c r="BN258" s="1599"/>
      <c r="BO258" s="1599"/>
      <c r="BP258" s="1599"/>
      <c r="BQ258" s="1599"/>
      <c r="BR258" s="1600"/>
    </row>
    <row r="259" spans="2:70" customFormat="1" ht="13.5" customHeight="1" x14ac:dyDescent="0.15">
      <c r="B259" s="1387"/>
      <c r="C259" s="1387"/>
      <c r="D259" s="1387"/>
      <c r="E259" s="1478"/>
      <c r="F259" s="1479"/>
      <c r="G259" s="1479"/>
      <c r="H259" s="1479"/>
      <c r="I259" s="1479"/>
      <c r="J259" s="1479"/>
      <c r="K259" s="1480"/>
      <c r="L259" s="1478"/>
      <c r="M259" s="1479"/>
      <c r="N259" s="1479"/>
      <c r="O259" s="1479"/>
      <c r="P259" s="1479"/>
      <c r="Q259" s="1479"/>
      <c r="R259" s="1479"/>
      <c r="S259" s="1480"/>
      <c r="T259" s="1982"/>
      <c r="U259" s="1390"/>
      <c r="V259" s="1983"/>
      <c r="W259" s="1386"/>
      <c r="X259" s="1390"/>
      <c r="Y259" s="1983"/>
      <c r="Z259" s="1386"/>
      <c r="AA259" s="1390"/>
      <c r="AB259" s="1983"/>
      <c r="AC259" s="1386"/>
      <c r="AD259" s="1390"/>
      <c r="AE259" s="1983"/>
      <c r="AF259" s="1386"/>
      <c r="AG259" s="1390"/>
      <c r="AH259" s="1983"/>
      <c r="AI259" s="1386"/>
      <c r="AJ259" s="1390"/>
      <c r="AK259" s="1983"/>
      <c r="AL259" s="1386"/>
      <c r="AM259" s="1390"/>
      <c r="AN259" s="1983"/>
      <c r="AO259" s="1386"/>
      <c r="AP259" s="1390"/>
      <c r="AQ259" s="1983"/>
      <c r="AR259" s="1386"/>
      <c r="AS259" s="1390"/>
      <c r="AT259" s="1983"/>
      <c r="AU259" s="1386"/>
      <c r="AV259" s="1390"/>
      <c r="AW259" s="1983"/>
      <c r="AX259" s="1386"/>
      <c r="AY259" s="1390"/>
      <c r="AZ259" s="1983"/>
      <c r="BA259" s="1386"/>
      <c r="BB259" s="1390"/>
      <c r="BC259" s="1983"/>
      <c r="BD259" s="1990"/>
      <c r="BE259" s="1390"/>
      <c r="BF259" s="1983"/>
      <c r="BG259" s="1386"/>
      <c r="BH259" s="1390"/>
      <c r="BI259" s="1391"/>
      <c r="BJ259" s="1598"/>
      <c r="BK259" s="1599"/>
      <c r="BL259" s="1599"/>
      <c r="BM259" s="1599"/>
      <c r="BN259" s="1599"/>
      <c r="BO259" s="1599"/>
      <c r="BP259" s="1599"/>
      <c r="BQ259" s="1599"/>
      <c r="BR259" s="1600"/>
    </row>
    <row r="260" spans="2:70" customFormat="1" ht="13.5" customHeight="1" x14ac:dyDescent="0.15">
      <c r="B260" s="1387"/>
      <c r="C260" s="1387"/>
      <c r="D260" s="1387"/>
      <c r="E260" s="1478"/>
      <c r="F260" s="1479"/>
      <c r="G260" s="1479"/>
      <c r="H260" s="1479"/>
      <c r="I260" s="1479"/>
      <c r="J260" s="1479"/>
      <c r="K260" s="1480"/>
      <c r="L260" s="1478"/>
      <c r="M260" s="1479"/>
      <c r="N260" s="1479"/>
      <c r="O260" s="1479"/>
      <c r="P260" s="1479"/>
      <c r="Q260" s="1479"/>
      <c r="R260" s="1479"/>
      <c r="S260" s="1480"/>
      <c r="T260" s="1982"/>
      <c r="U260" s="1390"/>
      <c r="V260" s="1983"/>
      <c r="W260" s="1386"/>
      <c r="X260" s="1390"/>
      <c r="Y260" s="1983"/>
      <c r="Z260" s="1386"/>
      <c r="AA260" s="1390"/>
      <c r="AB260" s="1983"/>
      <c r="AC260" s="1386"/>
      <c r="AD260" s="1390"/>
      <c r="AE260" s="1983"/>
      <c r="AF260" s="1386"/>
      <c r="AG260" s="1390"/>
      <c r="AH260" s="1983"/>
      <c r="AI260" s="1386"/>
      <c r="AJ260" s="1390"/>
      <c r="AK260" s="1983"/>
      <c r="AL260" s="1386"/>
      <c r="AM260" s="1390"/>
      <c r="AN260" s="1983"/>
      <c r="AO260" s="1386"/>
      <c r="AP260" s="1390"/>
      <c r="AQ260" s="1983"/>
      <c r="AR260" s="1386"/>
      <c r="AS260" s="1390"/>
      <c r="AT260" s="1983"/>
      <c r="AU260" s="1386"/>
      <c r="AV260" s="1390"/>
      <c r="AW260" s="1983"/>
      <c r="AX260" s="1386"/>
      <c r="AY260" s="1390"/>
      <c r="AZ260" s="1983"/>
      <c r="BA260" s="1386"/>
      <c r="BB260" s="1390"/>
      <c r="BC260" s="1983"/>
      <c r="BD260" s="1990"/>
      <c r="BE260" s="1390"/>
      <c r="BF260" s="1983"/>
      <c r="BG260" s="1386"/>
      <c r="BH260" s="1390"/>
      <c r="BI260" s="1391"/>
      <c r="BJ260" s="1598"/>
      <c r="BK260" s="1599"/>
      <c r="BL260" s="1599"/>
      <c r="BM260" s="1599"/>
      <c r="BN260" s="1599"/>
      <c r="BO260" s="1599"/>
      <c r="BP260" s="1599"/>
      <c r="BQ260" s="1599"/>
      <c r="BR260" s="1600"/>
    </row>
    <row r="261" spans="2:70" customFormat="1" ht="13.5" customHeight="1" x14ac:dyDescent="0.15">
      <c r="B261" s="1411" t="s">
        <v>1793</v>
      </c>
      <c r="C261" s="1412"/>
      <c r="D261" s="1412"/>
      <c r="E261" s="1412"/>
      <c r="F261" s="1412"/>
      <c r="G261" s="1412"/>
      <c r="H261" s="1412"/>
      <c r="I261" s="1412"/>
      <c r="J261" s="1412"/>
      <c r="K261" s="1412"/>
      <c r="L261" s="1412"/>
      <c r="M261" s="1412"/>
      <c r="N261" s="1412"/>
      <c r="O261" s="1412"/>
      <c r="P261" s="1412"/>
      <c r="Q261" s="1412"/>
      <c r="R261" s="1412"/>
      <c r="S261" s="1413"/>
      <c r="T261" s="1978" t="str">
        <f>IF(SUM(T258:V260)=0,"",SUM(T258:V260))</f>
        <v/>
      </c>
      <c r="U261" s="1979"/>
      <c r="V261" s="1981"/>
      <c r="W261" s="1978" t="str">
        <f>IF(SUM(W258:Y260)=0,"",SUM(W258:Y260))</f>
        <v/>
      </c>
      <c r="X261" s="1979"/>
      <c r="Y261" s="1981"/>
      <c r="Z261" s="1978" t="str">
        <f>IF(SUM(Z258:AB260)=0,"",SUM(Z258:AB260))</f>
        <v/>
      </c>
      <c r="AA261" s="1979"/>
      <c r="AB261" s="1981"/>
      <c r="AC261" s="1978" t="str">
        <f>IF(SUM(AC258:AE260)=0,"",SUM(AC258:AE260))</f>
        <v/>
      </c>
      <c r="AD261" s="1979"/>
      <c r="AE261" s="1981"/>
      <c r="AF261" s="1978" t="str">
        <f>IF(SUM(AF258:AH260)=0,"",SUM(AF258:AH260))</f>
        <v/>
      </c>
      <c r="AG261" s="1979"/>
      <c r="AH261" s="1981"/>
      <c r="AI261" s="1978" t="str">
        <f>IF(SUM(AI258:AK260)=0,"",SUM(AI258:AK260))</f>
        <v/>
      </c>
      <c r="AJ261" s="1979"/>
      <c r="AK261" s="1981"/>
      <c r="AL261" s="1978" t="str">
        <f>IF(SUM(AL258:AN260)=0,"",SUM(AL258:AN260))</f>
        <v/>
      </c>
      <c r="AM261" s="1979"/>
      <c r="AN261" s="1981"/>
      <c r="AO261" s="1978" t="str">
        <f>IF(SUM(AO258:AQ260)=0,"",SUM(AO258:AQ260))</f>
        <v/>
      </c>
      <c r="AP261" s="1979"/>
      <c r="AQ261" s="1981"/>
      <c r="AR261" s="1978" t="str">
        <f>IF(SUM(AR258:AT260)=0,"",SUM(AR258:AT260))</f>
        <v/>
      </c>
      <c r="AS261" s="1979"/>
      <c r="AT261" s="1981"/>
      <c r="AU261" s="1978" t="str">
        <f>IF(SUM(AU258:AW260)=0,"",SUM(AU258:AW260))</f>
        <v/>
      </c>
      <c r="AV261" s="1979"/>
      <c r="AW261" s="1981"/>
      <c r="AX261" s="1978" t="str">
        <f>IF(SUM(AX258:AZ260)=0,"",SUM(AX258:AZ260))</f>
        <v/>
      </c>
      <c r="AY261" s="1979"/>
      <c r="AZ261" s="1981"/>
      <c r="BA261" s="1978" t="str">
        <f>IF(SUM(BA258:BC260)=0,"",SUM(BA258:BC260))</f>
        <v/>
      </c>
      <c r="BB261" s="1979"/>
      <c r="BC261" s="1979"/>
      <c r="BD261" s="1984" t="str">
        <f>IF(SUM(BD258:BF260)=0,"",SUM(BD258:BF260))</f>
        <v/>
      </c>
      <c r="BE261" s="1979"/>
      <c r="BF261" s="1981"/>
      <c r="BG261" s="1978" t="str">
        <f>IF(SUM(BG258:BI260)=0,"",SUM(BG258:BI260))</f>
        <v/>
      </c>
      <c r="BH261" s="1979"/>
      <c r="BI261" s="1980"/>
      <c r="BJ261" s="1598"/>
      <c r="BK261" s="1599"/>
      <c r="BL261" s="1599"/>
      <c r="BM261" s="1599"/>
      <c r="BN261" s="1599"/>
      <c r="BO261" s="1599"/>
      <c r="BP261" s="1599"/>
      <c r="BQ261" s="1599"/>
      <c r="BR261" s="1600"/>
    </row>
    <row r="262" spans="2:70" customFormat="1" ht="13.5" customHeight="1" x14ac:dyDescent="0.15">
      <c r="B262" s="734" t="s">
        <v>1794</v>
      </c>
      <c r="C262" s="735"/>
      <c r="D262" s="735"/>
      <c r="E262" s="735"/>
      <c r="F262" s="735"/>
      <c r="G262" s="735"/>
      <c r="H262" s="735"/>
      <c r="I262" s="735"/>
      <c r="J262" s="735"/>
      <c r="K262" s="735"/>
      <c r="L262" s="735"/>
      <c r="M262" s="735"/>
      <c r="N262" s="735"/>
      <c r="O262" s="735"/>
      <c r="P262" s="735"/>
      <c r="Q262" s="735"/>
      <c r="R262" s="735"/>
      <c r="S262" s="735"/>
      <c r="T262" s="753" t="s">
        <v>1795</v>
      </c>
      <c r="U262" s="754"/>
      <c r="V262" s="754"/>
      <c r="W262" s="755"/>
      <c r="X262" s="754"/>
      <c r="Y262" s="754"/>
      <c r="Z262" s="755"/>
      <c r="AA262" s="754"/>
      <c r="AB262" s="754"/>
      <c r="AC262" s="755"/>
      <c r="AD262" s="754"/>
      <c r="AE262" s="754"/>
      <c r="AF262" s="755"/>
      <c r="AG262" s="754"/>
      <c r="AH262" s="754"/>
      <c r="AI262" s="755"/>
      <c r="AJ262" s="754"/>
      <c r="AK262" s="754"/>
      <c r="AL262" s="755"/>
      <c r="AM262" s="754"/>
      <c r="AN262" s="754"/>
      <c r="AO262" s="755"/>
      <c r="AP262" s="754"/>
      <c r="AQ262" s="754"/>
      <c r="AR262" s="755"/>
      <c r="AS262" s="754"/>
      <c r="AT262" s="754"/>
      <c r="AU262" s="755"/>
      <c r="AV262" s="754"/>
      <c r="AW262" s="754"/>
      <c r="AX262" s="755"/>
      <c r="AY262" s="754"/>
      <c r="AZ262" s="754"/>
      <c r="BA262" s="755"/>
      <c r="BB262" s="754"/>
      <c r="BC262" s="754"/>
      <c r="BD262" s="755"/>
      <c r="BE262" s="754"/>
      <c r="BF262" s="754"/>
      <c r="BG262" s="755"/>
      <c r="BH262" s="754"/>
      <c r="BI262" s="754"/>
      <c r="BJ262" s="739"/>
      <c r="BK262" s="739"/>
      <c r="BL262" s="739"/>
      <c r="BM262" s="739"/>
      <c r="BN262" s="739"/>
      <c r="BO262" s="739"/>
      <c r="BP262" s="739"/>
      <c r="BQ262" s="739"/>
      <c r="BR262" s="740"/>
    </row>
    <row r="263" spans="2:70" customFormat="1" ht="13.5" customHeight="1" x14ac:dyDescent="0.15">
      <c r="B263" s="1387"/>
      <c r="C263" s="1387"/>
      <c r="D263" s="1387"/>
      <c r="E263" s="1478"/>
      <c r="F263" s="1479"/>
      <c r="G263" s="1479"/>
      <c r="H263" s="1479"/>
      <c r="I263" s="1479"/>
      <c r="J263" s="1479"/>
      <c r="K263" s="1480"/>
      <c r="L263" s="1478"/>
      <c r="M263" s="1479"/>
      <c r="N263" s="1479"/>
      <c r="O263" s="1479"/>
      <c r="P263" s="1479"/>
      <c r="Q263" s="1479"/>
      <c r="R263" s="1479"/>
      <c r="S263" s="1480"/>
      <c r="T263" s="1982"/>
      <c r="U263" s="1390"/>
      <c r="V263" s="1983"/>
      <c r="W263" s="1386"/>
      <c r="X263" s="1390"/>
      <c r="Y263" s="1983"/>
      <c r="Z263" s="1386"/>
      <c r="AA263" s="1390"/>
      <c r="AB263" s="1983"/>
      <c r="AC263" s="1386"/>
      <c r="AD263" s="1390"/>
      <c r="AE263" s="1983"/>
      <c r="AF263" s="1386"/>
      <c r="AG263" s="1390"/>
      <c r="AH263" s="1983"/>
      <c r="AI263" s="1386"/>
      <c r="AJ263" s="1390"/>
      <c r="AK263" s="1983"/>
      <c r="AL263" s="1386"/>
      <c r="AM263" s="1390"/>
      <c r="AN263" s="1983"/>
      <c r="AO263" s="1386"/>
      <c r="AP263" s="1390"/>
      <c r="AQ263" s="1983"/>
      <c r="AR263" s="1386"/>
      <c r="AS263" s="1390"/>
      <c r="AT263" s="1983"/>
      <c r="AU263" s="1386"/>
      <c r="AV263" s="1390"/>
      <c r="AW263" s="1983"/>
      <c r="AX263" s="1386"/>
      <c r="AY263" s="1390"/>
      <c r="AZ263" s="1983"/>
      <c r="BA263" s="1386"/>
      <c r="BB263" s="1390"/>
      <c r="BC263" s="1390"/>
      <c r="BD263" s="1990"/>
      <c r="BE263" s="1390"/>
      <c r="BF263" s="1983"/>
      <c r="BG263" s="1386"/>
      <c r="BH263" s="1390"/>
      <c r="BI263" s="1391"/>
      <c r="BJ263" s="1598"/>
      <c r="BK263" s="1599"/>
      <c r="BL263" s="1599"/>
      <c r="BM263" s="1599"/>
      <c r="BN263" s="1599"/>
      <c r="BO263" s="1599"/>
      <c r="BP263" s="1599"/>
      <c r="BQ263" s="1599"/>
      <c r="BR263" s="1600"/>
    </row>
    <row r="264" spans="2:70" customFormat="1" ht="13.5" customHeight="1" x14ac:dyDescent="0.15">
      <c r="B264" s="1387"/>
      <c r="C264" s="1387"/>
      <c r="D264" s="1387"/>
      <c r="E264" s="1478"/>
      <c r="F264" s="1479"/>
      <c r="G264" s="1479"/>
      <c r="H264" s="1479"/>
      <c r="I264" s="1479"/>
      <c r="J264" s="1479"/>
      <c r="K264" s="1480"/>
      <c r="L264" s="1478"/>
      <c r="M264" s="1479"/>
      <c r="N264" s="1479"/>
      <c r="O264" s="1479"/>
      <c r="P264" s="1479"/>
      <c r="Q264" s="1479"/>
      <c r="R264" s="1479"/>
      <c r="S264" s="1480"/>
      <c r="T264" s="1982"/>
      <c r="U264" s="1390"/>
      <c r="V264" s="1983"/>
      <c r="W264" s="1386"/>
      <c r="X264" s="1390"/>
      <c r="Y264" s="1983"/>
      <c r="Z264" s="1386"/>
      <c r="AA264" s="1390"/>
      <c r="AB264" s="1983"/>
      <c r="AC264" s="1386"/>
      <c r="AD264" s="1390"/>
      <c r="AE264" s="1983"/>
      <c r="AF264" s="1386"/>
      <c r="AG264" s="1390"/>
      <c r="AH264" s="1983"/>
      <c r="AI264" s="1386"/>
      <c r="AJ264" s="1390"/>
      <c r="AK264" s="1983"/>
      <c r="AL264" s="1386"/>
      <c r="AM264" s="1390"/>
      <c r="AN264" s="1983"/>
      <c r="AO264" s="1386"/>
      <c r="AP264" s="1390"/>
      <c r="AQ264" s="1983"/>
      <c r="AR264" s="1386"/>
      <c r="AS264" s="1390"/>
      <c r="AT264" s="1983"/>
      <c r="AU264" s="1386"/>
      <c r="AV264" s="1390"/>
      <c r="AW264" s="1983"/>
      <c r="AX264" s="1386"/>
      <c r="AY264" s="1390"/>
      <c r="AZ264" s="1983"/>
      <c r="BA264" s="1386"/>
      <c r="BB264" s="1390"/>
      <c r="BC264" s="1390"/>
      <c r="BD264" s="1990"/>
      <c r="BE264" s="1390"/>
      <c r="BF264" s="1983"/>
      <c r="BG264" s="1386"/>
      <c r="BH264" s="1390"/>
      <c r="BI264" s="1391"/>
      <c r="BJ264" s="1598"/>
      <c r="BK264" s="1599"/>
      <c r="BL264" s="1599"/>
      <c r="BM264" s="1599"/>
      <c r="BN264" s="1599"/>
      <c r="BO264" s="1599"/>
      <c r="BP264" s="1599"/>
      <c r="BQ264" s="1599"/>
      <c r="BR264" s="1600"/>
    </row>
    <row r="265" spans="2:70" customFormat="1" ht="13.5" customHeight="1" x14ac:dyDescent="0.15">
      <c r="B265" s="1387"/>
      <c r="C265" s="1387"/>
      <c r="D265" s="1387"/>
      <c r="E265" s="1478"/>
      <c r="F265" s="1479"/>
      <c r="G265" s="1479"/>
      <c r="H265" s="1479"/>
      <c r="I265" s="1479"/>
      <c r="J265" s="1479"/>
      <c r="K265" s="1480"/>
      <c r="L265" s="1478"/>
      <c r="M265" s="1479"/>
      <c r="N265" s="1479"/>
      <c r="O265" s="1479"/>
      <c r="P265" s="1479"/>
      <c r="Q265" s="1479"/>
      <c r="R265" s="1479"/>
      <c r="S265" s="1480"/>
      <c r="T265" s="1982"/>
      <c r="U265" s="1390"/>
      <c r="V265" s="1983"/>
      <c r="W265" s="1386"/>
      <c r="X265" s="1390"/>
      <c r="Y265" s="1983"/>
      <c r="Z265" s="1386"/>
      <c r="AA265" s="1390"/>
      <c r="AB265" s="1983"/>
      <c r="AC265" s="1386"/>
      <c r="AD265" s="1390"/>
      <c r="AE265" s="1983"/>
      <c r="AF265" s="1386"/>
      <c r="AG265" s="1390"/>
      <c r="AH265" s="1983"/>
      <c r="AI265" s="1386"/>
      <c r="AJ265" s="1390"/>
      <c r="AK265" s="1983"/>
      <c r="AL265" s="1386"/>
      <c r="AM265" s="1390"/>
      <c r="AN265" s="1983"/>
      <c r="AO265" s="1386"/>
      <c r="AP265" s="1390"/>
      <c r="AQ265" s="1983"/>
      <c r="AR265" s="1386"/>
      <c r="AS265" s="1390"/>
      <c r="AT265" s="1983"/>
      <c r="AU265" s="1386"/>
      <c r="AV265" s="1390"/>
      <c r="AW265" s="1983"/>
      <c r="AX265" s="1386"/>
      <c r="AY265" s="1390"/>
      <c r="AZ265" s="1983"/>
      <c r="BA265" s="1386"/>
      <c r="BB265" s="1390"/>
      <c r="BC265" s="1390"/>
      <c r="BD265" s="1990"/>
      <c r="BE265" s="1390"/>
      <c r="BF265" s="1983"/>
      <c r="BG265" s="1386"/>
      <c r="BH265" s="1390"/>
      <c r="BI265" s="1391"/>
      <c r="BJ265" s="695"/>
      <c r="BK265" s="696"/>
      <c r="BL265" s="696"/>
      <c r="BM265" s="696"/>
      <c r="BN265" s="696"/>
      <c r="BO265" s="696"/>
      <c r="BP265" s="696"/>
      <c r="BQ265" s="696"/>
      <c r="BR265" s="697"/>
    </row>
    <row r="266" spans="2:70" customFormat="1" ht="13.5" customHeight="1" x14ac:dyDescent="0.15">
      <c r="B266" s="1387"/>
      <c r="C266" s="1387"/>
      <c r="D266" s="1387"/>
      <c r="E266" s="1478"/>
      <c r="F266" s="1479"/>
      <c r="G266" s="1479"/>
      <c r="H266" s="1479"/>
      <c r="I266" s="1479"/>
      <c r="J266" s="1479"/>
      <c r="K266" s="1480"/>
      <c r="L266" s="1478"/>
      <c r="M266" s="1479"/>
      <c r="N266" s="1479"/>
      <c r="O266" s="1479"/>
      <c r="P266" s="1479"/>
      <c r="Q266" s="1479"/>
      <c r="R266" s="1479"/>
      <c r="S266" s="1480"/>
      <c r="T266" s="1982"/>
      <c r="U266" s="1390"/>
      <c r="V266" s="1983"/>
      <c r="W266" s="1386"/>
      <c r="X266" s="1390"/>
      <c r="Y266" s="1983"/>
      <c r="Z266" s="1386"/>
      <c r="AA266" s="1390"/>
      <c r="AB266" s="1983"/>
      <c r="AC266" s="1386"/>
      <c r="AD266" s="1390"/>
      <c r="AE266" s="1983"/>
      <c r="AF266" s="1386"/>
      <c r="AG266" s="1390"/>
      <c r="AH266" s="1983"/>
      <c r="AI266" s="1386"/>
      <c r="AJ266" s="1390"/>
      <c r="AK266" s="1983"/>
      <c r="AL266" s="1386"/>
      <c r="AM266" s="1390"/>
      <c r="AN266" s="1983"/>
      <c r="AO266" s="1386"/>
      <c r="AP266" s="1390"/>
      <c r="AQ266" s="1983"/>
      <c r="AR266" s="1386"/>
      <c r="AS266" s="1390"/>
      <c r="AT266" s="1983"/>
      <c r="AU266" s="1386"/>
      <c r="AV266" s="1390"/>
      <c r="AW266" s="1983"/>
      <c r="AX266" s="1386"/>
      <c r="AY266" s="1390"/>
      <c r="AZ266" s="1983"/>
      <c r="BA266" s="1386"/>
      <c r="BB266" s="1390"/>
      <c r="BC266" s="1390"/>
      <c r="BD266" s="1990"/>
      <c r="BE266" s="1390"/>
      <c r="BF266" s="1983"/>
      <c r="BG266" s="1386"/>
      <c r="BH266" s="1390"/>
      <c r="BI266" s="1391"/>
      <c r="BJ266" s="1598"/>
      <c r="BK266" s="1599"/>
      <c r="BL266" s="1599"/>
      <c r="BM266" s="1599"/>
      <c r="BN266" s="1599"/>
      <c r="BO266" s="1599"/>
      <c r="BP266" s="1599"/>
      <c r="BQ266" s="1599"/>
      <c r="BR266" s="1600"/>
    </row>
    <row r="267" spans="2:70" customFormat="1" ht="13.5" customHeight="1" x14ac:dyDescent="0.15">
      <c r="B267" s="1387"/>
      <c r="C267" s="1387"/>
      <c r="D267" s="1387"/>
      <c r="E267" s="1478"/>
      <c r="F267" s="1479"/>
      <c r="G267" s="1479"/>
      <c r="H267" s="1479"/>
      <c r="I267" s="1479"/>
      <c r="J267" s="1479"/>
      <c r="K267" s="1480"/>
      <c r="L267" s="1478"/>
      <c r="M267" s="1479"/>
      <c r="N267" s="1479"/>
      <c r="O267" s="1479"/>
      <c r="P267" s="1479"/>
      <c r="Q267" s="1479"/>
      <c r="R267" s="1479"/>
      <c r="S267" s="1480"/>
      <c r="T267" s="1982"/>
      <c r="U267" s="1390"/>
      <c r="V267" s="1983"/>
      <c r="W267" s="1386"/>
      <c r="X267" s="1390"/>
      <c r="Y267" s="1983"/>
      <c r="Z267" s="1386"/>
      <c r="AA267" s="1390"/>
      <c r="AB267" s="1983"/>
      <c r="AC267" s="1386"/>
      <c r="AD267" s="1390"/>
      <c r="AE267" s="1983"/>
      <c r="AF267" s="1386"/>
      <c r="AG267" s="1390"/>
      <c r="AH267" s="1983"/>
      <c r="AI267" s="1386"/>
      <c r="AJ267" s="1390"/>
      <c r="AK267" s="1983"/>
      <c r="AL267" s="1386"/>
      <c r="AM267" s="1390"/>
      <c r="AN267" s="1983"/>
      <c r="AO267" s="1386"/>
      <c r="AP267" s="1390"/>
      <c r="AQ267" s="1983"/>
      <c r="AR267" s="1386"/>
      <c r="AS267" s="1390"/>
      <c r="AT267" s="1983"/>
      <c r="AU267" s="1386"/>
      <c r="AV267" s="1390"/>
      <c r="AW267" s="1983"/>
      <c r="AX267" s="1386"/>
      <c r="AY267" s="1390"/>
      <c r="AZ267" s="1983"/>
      <c r="BA267" s="1386"/>
      <c r="BB267" s="1390"/>
      <c r="BC267" s="1390"/>
      <c r="BD267" s="1990"/>
      <c r="BE267" s="1390"/>
      <c r="BF267" s="1983"/>
      <c r="BG267" s="1386"/>
      <c r="BH267" s="1390"/>
      <c r="BI267" s="1391"/>
      <c r="BJ267" s="1598"/>
      <c r="BK267" s="1599"/>
      <c r="BL267" s="1599"/>
      <c r="BM267" s="1599"/>
      <c r="BN267" s="1599"/>
      <c r="BO267" s="1599"/>
      <c r="BP267" s="1599"/>
      <c r="BQ267" s="1599"/>
      <c r="BR267" s="1600"/>
    </row>
    <row r="268" spans="2:70" customFormat="1" ht="13.5" customHeight="1" x14ac:dyDescent="0.15">
      <c r="B268" s="1611" t="s">
        <v>1796</v>
      </c>
      <c r="C268" s="1612"/>
      <c r="D268" s="1612"/>
      <c r="E268" s="1612"/>
      <c r="F268" s="1612"/>
      <c r="G268" s="1612"/>
      <c r="H268" s="1612"/>
      <c r="I268" s="1612"/>
      <c r="J268" s="1612"/>
      <c r="K268" s="1612"/>
      <c r="L268" s="1612"/>
      <c r="M268" s="1612"/>
      <c r="N268" s="1612"/>
      <c r="O268" s="1612"/>
      <c r="P268" s="1612"/>
      <c r="Q268" s="1612"/>
      <c r="R268" s="1612"/>
      <c r="S268" s="1613"/>
      <c r="T268" s="1978" t="str">
        <f>IF(SUM(T263:V267)=0,"",SUM(T263:V267))</f>
        <v/>
      </c>
      <c r="U268" s="1979"/>
      <c r="V268" s="1981"/>
      <c r="W268" s="1978" t="str">
        <f>IF(SUM(W263:Y267)=0,"",SUM(W263:Y267))</f>
        <v/>
      </c>
      <c r="X268" s="1979"/>
      <c r="Y268" s="1981"/>
      <c r="Z268" s="1978" t="str">
        <f>IF(SUM(Z263:AB267)=0,"",SUM(Z263:AB267))</f>
        <v/>
      </c>
      <c r="AA268" s="1979"/>
      <c r="AB268" s="1981"/>
      <c r="AC268" s="1978" t="str">
        <f>IF(SUM(AC263:AE267)=0,"",SUM(AC263:AE267))</f>
        <v/>
      </c>
      <c r="AD268" s="1979"/>
      <c r="AE268" s="1981"/>
      <c r="AF268" s="1978" t="str">
        <f>IF(SUM(AF263:AH267)=0,"",SUM(AF263:AH267))</f>
        <v/>
      </c>
      <c r="AG268" s="1979"/>
      <c r="AH268" s="1981"/>
      <c r="AI268" s="1978" t="str">
        <f>IF(SUM(AI263:AK267)=0,"",SUM(AI263:AK267))</f>
        <v/>
      </c>
      <c r="AJ268" s="1979"/>
      <c r="AK268" s="1981"/>
      <c r="AL268" s="1978" t="str">
        <f>IF(SUM(AL263:AN267)=0,"",SUM(AL263:AN267))</f>
        <v/>
      </c>
      <c r="AM268" s="1979"/>
      <c r="AN268" s="1981"/>
      <c r="AO268" s="1978" t="str">
        <f>IF(SUM(AO263:AQ267)=0,"",SUM(AO263:AQ267))</f>
        <v/>
      </c>
      <c r="AP268" s="1979"/>
      <c r="AQ268" s="1981"/>
      <c r="AR268" s="1978" t="str">
        <f>IF(SUM(AR263:AT267)=0,"",SUM(AR263:AT267))</f>
        <v/>
      </c>
      <c r="AS268" s="1979"/>
      <c r="AT268" s="1981"/>
      <c r="AU268" s="1978" t="str">
        <f>IF(SUM(AU263:AW267)=0,"",SUM(AU263:AW267))</f>
        <v/>
      </c>
      <c r="AV268" s="1979"/>
      <c r="AW268" s="1981"/>
      <c r="AX268" s="1978" t="str">
        <f>IF(SUM(AX263:AZ267)=0,"",SUM(AX263:AZ267))</f>
        <v/>
      </c>
      <c r="AY268" s="1979"/>
      <c r="AZ268" s="1981"/>
      <c r="BA268" s="1978" t="str">
        <f>IF(SUM(BA263:BC267)=0,"",SUM(BA263:BC267))</f>
        <v/>
      </c>
      <c r="BB268" s="1979"/>
      <c r="BC268" s="1979"/>
      <c r="BD268" s="1984" t="str">
        <f>IF(SUM(BD263:BF267)=0,"",SUM(BD263:BF267))</f>
        <v/>
      </c>
      <c r="BE268" s="1979"/>
      <c r="BF268" s="1981"/>
      <c r="BG268" s="1978" t="str">
        <f>IF(SUM(BG263:BI267)=0,"",SUM(BG263:BI267))</f>
        <v/>
      </c>
      <c r="BH268" s="1979"/>
      <c r="BI268" s="1980"/>
      <c r="BJ268" s="1598"/>
      <c r="BK268" s="1599"/>
      <c r="BL268" s="1599"/>
      <c r="BM268" s="1599"/>
      <c r="BN268" s="1599"/>
      <c r="BO268" s="1599"/>
      <c r="BP268" s="1599"/>
      <c r="BQ268" s="1599"/>
      <c r="BR268" s="1600"/>
    </row>
    <row r="269" spans="2:70" customFormat="1" ht="24" customHeight="1" thickBot="1" x14ac:dyDescent="0.2">
      <c r="B269" s="1460" t="s">
        <v>1804</v>
      </c>
      <c r="C269" s="1602"/>
      <c r="D269" s="1602"/>
      <c r="E269" s="1602"/>
      <c r="F269" s="1602"/>
      <c r="G269" s="1602"/>
      <c r="H269" s="1602"/>
      <c r="I269" s="1603"/>
      <c r="J269" s="1604" t="s">
        <v>1798</v>
      </c>
      <c r="K269" s="1605"/>
      <c r="L269" s="1605"/>
      <c r="M269" s="1605"/>
      <c r="N269" s="1605"/>
      <c r="O269" s="1606"/>
      <c r="P269" s="2077" t="str">
        <f>IF(P252="","",P252)</f>
        <v/>
      </c>
      <c r="Q269" s="2078"/>
      <c r="R269" s="1609" t="s">
        <v>1799</v>
      </c>
      <c r="S269" s="1610"/>
      <c r="T269" s="1992" t="str">
        <f>IF(ISERROR(T268/$P269),"",T268/$P269)</f>
        <v/>
      </c>
      <c r="U269" s="1993"/>
      <c r="V269" s="1993"/>
      <c r="W269" s="1992" t="str">
        <f>IF(ISERROR(W268/$P269),"",W268/$P269)</f>
        <v/>
      </c>
      <c r="X269" s="1993"/>
      <c r="Y269" s="1993"/>
      <c r="Z269" s="1992" t="str">
        <f>IF(ISERROR(Z268/$P269),"",Z268/$P269)</f>
        <v/>
      </c>
      <c r="AA269" s="1993"/>
      <c r="AB269" s="1993"/>
      <c r="AC269" s="1992" t="str">
        <f>IF(ISERROR(AC268/$P269),"",AC268/$P269)</f>
        <v/>
      </c>
      <c r="AD269" s="1993"/>
      <c r="AE269" s="1993"/>
      <c r="AF269" s="1992" t="str">
        <f>IF(ISERROR(AF268/$P269),"",AF268/$P269)</f>
        <v/>
      </c>
      <c r="AG269" s="1993"/>
      <c r="AH269" s="1993"/>
      <c r="AI269" s="1992" t="str">
        <f>IF(ISERROR(AI268/$P269),"",AI268/$P269)</f>
        <v/>
      </c>
      <c r="AJ269" s="1993"/>
      <c r="AK269" s="1993"/>
      <c r="AL269" s="1992" t="str">
        <f>IF(ISERROR(AL268/$P269),"",AL268/$P269)</f>
        <v/>
      </c>
      <c r="AM269" s="1993"/>
      <c r="AN269" s="1993"/>
      <c r="AO269" s="1992" t="str">
        <f>IF(ISERROR(AO268/$P269),"",AO268/$P269)</f>
        <v/>
      </c>
      <c r="AP269" s="1993"/>
      <c r="AQ269" s="1993"/>
      <c r="AR269" s="1992" t="str">
        <f>IF(ISERROR(AR268/$P269),"",AR268/$P269)</f>
        <v/>
      </c>
      <c r="AS269" s="1993"/>
      <c r="AT269" s="1993"/>
      <c r="AU269" s="1992" t="str">
        <f>IF(ISERROR(AU268/$P269),"",AU268/$P269)</f>
        <v/>
      </c>
      <c r="AV269" s="1993"/>
      <c r="AW269" s="1993"/>
      <c r="AX269" s="1992" t="str">
        <f>IF(ISERROR(AX268/$P269),"",AX268/$P269)</f>
        <v/>
      </c>
      <c r="AY269" s="1993"/>
      <c r="AZ269" s="1993"/>
      <c r="BA269" s="1992" t="str">
        <f>IF(ISERROR(BA268/$P269),"",BA268/$P269)</f>
        <v/>
      </c>
      <c r="BB269" s="1993"/>
      <c r="BC269" s="1994"/>
      <c r="BD269" s="1995" t="str">
        <f>IF(ISERROR(BD268/$P269),"",BD268/$P269)</f>
        <v/>
      </c>
      <c r="BE269" s="1996"/>
      <c r="BF269" s="1996"/>
      <c r="BG269" s="1997" t="str">
        <f>IF(ISERROR(BG268/$P269),"",BG268/$P269)</f>
        <v/>
      </c>
      <c r="BH269" s="1996"/>
      <c r="BI269" s="1998"/>
      <c r="BJ269" s="1614"/>
      <c r="BK269" s="1615"/>
      <c r="BL269" s="1615"/>
      <c r="BM269" s="1615"/>
      <c r="BN269" s="1615"/>
      <c r="BO269" s="1615"/>
      <c r="BP269" s="1615"/>
      <c r="BQ269" s="1615"/>
      <c r="BR269" s="1616"/>
    </row>
    <row r="270" spans="2:70" customFormat="1" ht="13.5" customHeight="1" thickTop="1" thickBot="1" x14ac:dyDescent="0.2">
      <c r="B270" s="1585" t="s">
        <v>1849</v>
      </c>
      <c r="C270" s="1585"/>
      <c r="D270" s="1585"/>
      <c r="E270" s="1585"/>
      <c r="F270" s="1585"/>
      <c r="G270" s="1585"/>
      <c r="H270" s="1585"/>
      <c r="I270" s="1585"/>
      <c r="J270" s="1585"/>
      <c r="K270" s="1585"/>
      <c r="L270" s="1585"/>
      <c r="M270" s="1585"/>
      <c r="N270" s="1585"/>
      <c r="O270" s="1585"/>
      <c r="P270" s="1585"/>
      <c r="Q270" s="1585"/>
      <c r="R270" s="1585"/>
      <c r="S270" s="1585"/>
      <c r="T270" s="2004">
        <f>SUM(T253,T261,T269)</f>
        <v>0</v>
      </c>
      <c r="U270" s="2005"/>
      <c r="V270" s="2006"/>
      <c r="W270" s="2004">
        <f>SUM(W253,W261,W269)</f>
        <v>0</v>
      </c>
      <c r="X270" s="2005"/>
      <c r="Y270" s="2006"/>
      <c r="Z270" s="2004">
        <f>SUM(Z253,Z261,Z269)</f>
        <v>0</v>
      </c>
      <c r="AA270" s="2005"/>
      <c r="AB270" s="2006"/>
      <c r="AC270" s="2004">
        <f>SUM(AC253,AC261,AC269)</f>
        <v>0</v>
      </c>
      <c r="AD270" s="2005"/>
      <c r="AE270" s="2006"/>
      <c r="AF270" s="2004">
        <f>SUM(AF253,AF261,AF269)</f>
        <v>0</v>
      </c>
      <c r="AG270" s="2005"/>
      <c r="AH270" s="2006"/>
      <c r="AI270" s="2004">
        <f>SUM(AI253,AI261,AI269)</f>
        <v>0</v>
      </c>
      <c r="AJ270" s="2005"/>
      <c r="AK270" s="2006"/>
      <c r="AL270" s="2004">
        <f>SUM(AL253,AL261,AL269)</f>
        <v>0</v>
      </c>
      <c r="AM270" s="2005"/>
      <c r="AN270" s="2006"/>
      <c r="AO270" s="2004">
        <f>SUM(AO253,AO261,AO269)</f>
        <v>0</v>
      </c>
      <c r="AP270" s="2005"/>
      <c r="AQ270" s="2006"/>
      <c r="AR270" s="2004">
        <f>SUM(AR253,AR261,AR269)</f>
        <v>0</v>
      </c>
      <c r="AS270" s="2005"/>
      <c r="AT270" s="2006"/>
      <c r="AU270" s="2004">
        <f>SUM(AU253,AU261,AU269)</f>
        <v>0</v>
      </c>
      <c r="AV270" s="2005"/>
      <c r="AW270" s="2006"/>
      <c r="AX270" s="2004">
        <f>SUM(AX253,AX261,AX269)</f>
        <v>0</v>
      </c>
      <c r="AY270" s="2005"/>
      <c r="AZ270" s="2006"/>
      <c r="BA270" s="2079">
        <f>SUM(BA253,BA261,BA269)</f>
        <v>0</v>
      </c>
      <c r="BB270" s="2005"/>
      <c r="BC270" s="2080"/>
      <c r="BD270" s="2004">
        <f>SUM(BD253,BD261,BD269)</f>
        <v>0</v>
      </c>
      <c r="BE270" s="2005"/>
      <c r="BF270" s="2006"/>
      <c r="BG270" s="2004">
        <f>SUM(BG253,BG261,BG269)</f>
        <v>0</v>
      </c>
      <c r="BH270" s="2005"/>
      <c r="BI270" s="2006"/>
      <c r="BJ270" s="1588"/>
      <c r="BK270" s="1589"/>
      <c r="BL270" s="1589"/>
      <c r="BM270" s="1589"/>
      <c r="BN270" s="1589"/>
      <c r="BO270" s="1589"/>
      <c r="BP270" s="1589"/>
      <c r="BQ270" s="1589"/>
      <c r="BR270" s="1590"/>
    </row>
    <row r="271" spans="2:70" customFormat="1" ht="13.5" customHeight="1" thickBot="1" x14ac:dyDescent="0.2">
      <c r="B271" s="2081" t="s">
        <v>1850</v>
      </c>
      <c r="C271" s="2082"/>
      <c r="D271" s="2082"/>
      <c r="E271" s="2082"/>
      <c r="F271" s="2082"/>
      <c r="G271" s="2082"/>
      <c r="H271" s="2082"/>
      <c r="I271" s="2082"/>
      <c r="J271" s="2082"/>
      <c r="K271" s="2082"/>
      <c r="L271" s="2082"/>
      <c r="M271" s="2083"/>
      <c r="N271" s="2084" t="s">
        <v>1851</v>
      </c>
      <c r="O271" s="2085"/>
      <c r="P271" s="2085"/>
      <c r="Q271" s="2085"/>
      <c r="R271" s="2085"/>
      <c r="S271" s="2086"/>
      <c r="T271" s="2087" t="str">
        <f>IF(T270&gt;T193,"○","×")</f>
        <v>×</v>
      </c>
      <c r="U271" s="2088"/>
      <c r="V271" s="2089"/>
      <c r="W271" s="2087" t="str">
        <f>IF(W270&gt;W193,"○","×")</f>
        <v>×</v>
      </c>
      <c r="X271" s="2088"/>
      <c r="Y271" s="2089"/>
      <c r="Z271" s="2087" t="str">
        <f>IF(Z270&gt;Z193,"○","×")</f>
        <v>×</v>
      </c>
      <c r="AA271" s="2088"/>
      <c r="AB271" s="2089"/>
      <c r="AC271" s="2087" t="str">
        <f>IF(AC270&gt;AC193,"○","×")</f>
        <v>×</v>
      </c>
      <c r="AD271" s="2088"/>
      <c r="AE271" s="2089"/>
      <c r="AF271" s="2087" t="str">
        <f>IF(AF270&gt;AF193,"○","×")</f>
        <v>×</v>
      </c>
      <c r="AG271" s="2088"/>
      <c r="AH271" s="2089"/>
      <c r="AI271" s="2087" t="str">
        <f>IF(AI270&gt;AI193,"○","×")</f>
        <v>×</v>
      </c>
      <c r="AJ271" s="2088"/>
      <c r="AK271" s="2089"/>
      <c r="AL271" s="2087" t="str">
        <f>IF(AL270&gt;AL193,"○","×")</f>
        <v>×</v>
      </c>
      <c r="AM271" s="2088"/>
      <c r="AN271" s="2089"/>
      <c r="AO271" s="2087" t="str">
        <f>IF(AO270&gt;AO193,"○","×")</f>
        <v>×</v>
      </c>
      <c r="AP271" s="2088"/>
      <c r="AQ271" s="2089"/>
      <c r="AR271" s="2087" t="str">
        <f>IF(AR270&gt;AR193,"○","×")</f>
        <v>×</v>
      </c>
      <c r="AS271" s="2088"/>
      <c r="AT271" s="2089"/>
      <c r="AU271" s="2087" t="str">
        <f>IF(AU270&gt;AU193,"○","×")</f>
        <v>×</v>
      </c>
      <c r="AV271" s="2088"/>
      <c r="AW271" s="2089"/>
      <c r="AX271" s="2087" t="str">
        <f>IF(AX270&gt;AX193,"○","×")</f>
        <v>×</v>
      </c>
      <c r="AY271" s="2088"/>
      <c r="AZ271" s="2089"/>
      <c r="BA271" s="2119" t="str">
        <f>IF(BA270&gt;BA193,"○","×")</f>
        <v>×</v>
      </c>
      <c r="BB271" s="2088"/>
      <c r="BC271" s="2120"/>
      <c r="BD271" s="2087" t="str">
        <f>IF(BD270&gt;BD193,"○","×")</f>
        <v>×</v>
      </c>
      <c r="BE271" s="2088"/>
      <c r="BF271" s="2089"/>
      <c r="BG271" s="2087" t="str">
        <f>IF(BG270&gt;BG193,"○","×")</f>
        <v>×</v>
      </c>
      <c r="BH271" s="2088"/>
      <c r="BI271" s="2089"/>
      <c r="BJ271" s="2117" t="s">
        <v>1852</v>
      </c>
      <c r="BK271" s="2117"/>
      <c r="BL271" s="2117"/>
      <c r="BM271" s="2117"/>
      <c r="BN271" s="2117"/>
      <c r="BO271" s="2117"/>
      <c r="BP271" s="2117"/>
      <c r="BQ271" s="2117"/>
      <c r="BR271" s="2118"/>
    </row>
    <row r="272" spans="2:70" customFormat="1" ht="13.5" x14ac:dyDescent="0.15">
      <c r="B272" s="184" t="s">
        <v>1256</v>
      </c>
      <c r="C272" s="184"/>
      <c r="D272" s="184"/>
      <c r="E272" s="184"/>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row>
    <row r="273" spans="1:70" customFormat="1" ht="13.5" x14ac:dyDescent="0.15">
      <c r="B273" s="184" t="s">
        <v>1218</v>
      </c>
      <c r="C273" s="184"/>
      <c r="D273" s="184"/>
      <c r="E273" s="184"/>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4" t="s">
        <v>1722</v>
      </c>
      <c r="AM273" s="183"/>
      <c r="AN273" s="183"/>
      <c r="AO273" s="183"/>
      <c r="AP273" s="183"/>
      <c r="AQ273" s="183"/>
      <c r="AR273" s="183"/>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3"/>
      <c r="BQ273" s="183"/>
      <c r="BR273" s="183"/>
    </row>
    <row r="274" spans="1:70" customFormat="1" ht="13.5" x14ac:dyDescent="0.15">
      <c r="B274" s="184" t="s">
        <v>1124</v>
      </c>
      <c r="C274" s="184"/>
      <c r="D274" s="184"/>
      <c r="E274" s="184"/>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4" t="s">
        <v>1723</v>
      </c>
      <c r="AN274" s="183"/>
      <c r="AO274" s="183"/>
      <c r="AP274" s="183"/>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row>
    <row r="275" spans="1:70" customFormat="1" ht="13.5" x14ac:dyDescent="0.15">
      <c r="B275" s="184" t="s">
        <v>1214</v>
      </c>
      <c r="C275" s="184"/>
      <c r="D275" s="184"/>
      <c r="E275" s="184"/>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row>
    <row r="276" spans="1:70" s="187" customFormat="1" ht="13.5" x14ac:dyDescent="0.15">
      <c r="B276" s="193" t="s">
        <v>1215</v>
      </c>
      <c r="C276" s="190"/>
      <c r="D276" s="190"/>
      <c r="E276" s="190"/>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1"/>
      <c r="BG276" s="191"/>
      <c r="BH276" s="191"/>
      <c r="BI276" s="191"/>
      <c r="BJ276" s="191"/>
      <c r="BK276" s="191"/>
      <c r="BL276" s="191"/>
      <c r="BM276" s="191"/>
      <c r="BN276" s="191"/>
      <c r="BO276" s="191"/>
      <c r="BP276" s="191"/>
      <c r="BQ276" s="191"/>
      <c r="BR276" s="191"/>
    </row>
    <row r="277" spans="1:70" customFormat="1" ht="13.5" x14ac:dyDescent="0.15">
      <c r="B277" s="184" t="s">
        <v>1216</v>
      </c>
      <c r="C277" s="184"/>
      <c r="D277" s="184"/>
      <c r="E277" s="184"/>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row>
    <row r="278" spans="1:70" customFormat="1" ht="13.5" x14ac:dyDescent="0.15">
      <c r="B278" s="184" t="s">
        <v>1217</v>
      </c>
      <c r="C278" s="184"/>
      <c r="D278" s="184"/>
      <c r="E278" s="184"/>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row>
    <row r="279" spans="1:70" customFormat="1" ht="13.5" x14ac:dyDescent="0.15">
      <c r="B279" s="184" t="s">
        <v>1041</v>
      </c>
      <c r="C279" s="184"/>
      <c r="D279" s="184"/>
      <c r="E279" s="184"/>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row>
    <row r="280" spans="1:70" customFormat="1" ht="13.5" x14ac:dyDescent="0.15">
      <c r="B280" s="184" t="s">
        <v>1042</v>
      </c>
      <c r="C280" s="184"/>
      <c r="D280" s="184"/>
      <c r="E280" s="184"/>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row>
    <row r="281" spans="1:70" customFormat="1" ht="13.5" x14ac:dyDescent="0.15">
      <c r="B281" s="184" t="s">
        <v>1155</v>
      </c>
      <c r="C281" s="184"/>
      <c r="D281" s="184"/>
      <c r="E281" s="184"/>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c r="AP281" s="183"/>
      <c r="AQ281" s="183"/>
      <c r="AR281" s="183"/>
      <c r="AS281" s="183"/>
      <c r="AT281" s="183"/>
      <c r="AU281" s="183"/>
      <c r="AV281" s="183"/>
      <c r="AW281" s="183"/>
      <c r="AX281" s="183"/>
      <c r="AY281" s="183"/>
      <c r="AZ281" s="183"/>
      <c r="BA281" s="183"/>
      <c r="BB281" s="183"/>
      <c r="BC281" s="183"/>
      <c r="BD281" s="183"/>
      <c r="BE281" s="183"/>
      <c r="BF281" s="183"/>
      <c r="BG281" s="183"/>
      <c r="BH281" s="183"/>
      <c r="BI281" s="183"/>
      <c r="BJ281" s="183"/>
      <c r="BK281" s="183"/>
      <c r="BL281" s="183"/>
      <c r="BM281" s="183"/>
      <c r="BN281" s="183"/>
      <c r="BO281" s="183"/>
      <c r="BP281" s="183"/>
      <c r="BQ281" s="183"/>
      <c r="BR281" s="183"/>
    </row>
    <row r="282" spans="1:70" customFormat="1" ht="13.5" x14ac:dyDescent="0.15">
      <c r="B282" s="184" t="s">
        <v>1156</v>
      </c>
      <c r="C282" s="184"/>
      <c r="D282" s="184"/>
      <c r="E282" s="184"/>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83"/>
      <c r="AU282" s="183"/>
      <c r="AV282" s="183"/>
      <c r="AW282" s="183"/>
      <c r="AX282" s="183"/>
      <c r="AY282" s="183"/>
      <c r="AZ282" s="183"/>
      <c r="BA282" s="183"/>
      <c r="BB282" s="183"/>
      <c r="BC282" s="183"/>
      <c r="BD282" s="183"/>
      <c r="BE282" s="183"/>
      <c r="BF282" s="183"/>
      <c r="BG282" s="183"/>
      <c r="BH282" s="183"/>
      <c r="BI282" s="183"/>
      <c r="BJ282" s="183"/>
      <c r="BK282" s="183"/>
      <c r="BL282" s="183"/>
      <c r="BM282" s="183"/>
      <c r="BN282" s="183"/>
      <c r="BO282" s="183"/>
      <c r="BP282" s="183"/>
      <c r="BQ282" s="183"/>
      <c r="BR282" s="183"/>
    </row>
    <row r="283" spans="1:70" customFormat="1" ht="13.5" x14ac:dyDescent="0.15">
      <c r="B283" s="184"/>
      <c r="C283" s="184"/>
      <c r="D283" s="184"/>
      <c r="E283" s="184"/>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3"/>
      <c r="AQ283" s="183"/>
      <c r="AR283" s="183"/>
      <c r="AS283" s="183"/>
      <c r="AT283" s="183"/>
      <c r="AU283" s="183"/>
      <c r="AV283" s="183"/>
      <c r="AW283" s="183"/>
      <c r="AX283" s="183"/>
      <c r="AY283" s="183"/>
      <c r="AZ283" s="183"/>
      <c r="BA283" s="183"/>
      <c r="BB283" s="183"/>
      <c r="BC283" s="183"/>
      <c r="BD283" s="183"/>
      <c r="BE283" s="183"/>
      <c r="BF283" s="183"/>
      <c r="BG283" s="183"/>
      <c r="BH283" s="183"/>
      <c r="BI283" s="183"/>
      <c r="BJ283" s="183"/>
      <c r="BK283" s="183"/>
      <c r="BL283" s="183"/>
      <c r="BM283" s="183"/>
      <c r="BN283" s="183"/>
      <c r="BO283" s="183"/>
      <c r="BP283" s="183"/>
      <c r="BQ283" s="183"/>
      <c r="BR283" s="183"/>
    </row>
    <row r="284" spans="1:70" customFormat="1" ht="13.5" x14ac:dyDescent="0.15">
      <c r="A284" s="235" t="s">
        <v>1219</v>
      </c>
      <c r="B284" s="183"/>
      <c r="C284" s="251"/>
      <c r="D284" s="184" t="s">
        <v>1043</v>
      </c>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5"/>
      <c r="BQ284" s="183"/>
      <c r="BR284" s="183"/>
    </row>
    <row r="285" spans="1:70" customFormat="1" ht="13.5" customHeight="1" x14ac:dyDescent="0.15">
      <c r="A285" s="235"/>
      <c r="B285" s="1385" t="s">
        <v>1220</v>
      </c>
      <c r="C285" s="1385"/>
      <c r="D285" s="1385"/>
      <c r="E285" s="1385"/>
      <c r="F285" s="1385"/>
      <c r="G285" s="1385"/>
      <c r="H285" s="1385"/>
      <c r="I285" s="1385"/>
      <c r="J285" s="1385"/>
      <c r="K285" s="1385"/>
      <c r="L285" s="1385"/>
      <c r="M285" s="1385"/>
      <c r="N285" s="1385"/>
      <c r="O285" s="1385"/>
      <c r="P285" s="1385"/>
      <c r="Q285" s="1385"/>
      <c r="R285" s="1385"/>
      <c r="S285" s="1385"/>
      <c r="T285" s="1385"/>
      <c r="U285" s="1385"/>
      <c r="V285" s="1385"/>
      <c r="W285" s="1385"/>
      <c r="X285" s="1385"/>
      <c r="Y285" s="1385"/>
      <c r="Z285" s="1385"/>
      <c r="AA285" s="1385"/>
      <c r="AB285" s="1385"/>
      <c r="AC285" s="1385"/>
      <c r="AD285" s="1385"/>
      <c r="AE285" s="1385"/>
      <c r="AF285" s="1385"/>
      <c r="AG285" s="1385"/>
      <c r="AH285" s="1385"/>
      <c r="AI285" s="1385"/>
      <c r="AJ285" s="1385"/>
      <c r="AK285" s="1385"/>
      <c r="AL285" s="1385"/>
      <c r="AM285" s="1385"/>
      <c r="AN285" s="1385"/>
      <c r="AO285" s="1385"/>
      <c r="AP285" s="1385"/>
      <c r="AQ285" s="1385"/>
      <c r="AR285" s="1385"/>
      <c r="AS285" s="1385"/>
      <c r="AT285" s="1385"/>
      <c r="AU285" s="1385"/>
      <c r="AV285" s="1385"/>
      <c r="AW285" s="1385"/>
      <c r="AX285" s="1385"/>
      <c r="AY285" s="1385"/>
      <c r="AZ285" s="1385"/>
      <c r="BA285" s="1385"/>
      <c r="BB285" s="1385"/>
      <c r="BC285" s="1385"/>
      <c r="BD285" s="1385"/>
      <c r="BE285" s="1385"/>
      <c r="BF285" s="1385"/>
      <c r="BG285" s="1385"/>
      <c r="BH285" s="1385"/>
      <c r="BI285" s="1385"/>
      <c r="BJ285" s="1385"/>
      <c r="BK285" s="1385"/>
      <c r="BL285" s="1385"/>
      <c r="BM285" s="1385"/>
      <c r="BN285" s="1385"/>
      <c r="BO285" s="1385"/>
      <c r="BP285" s="1385"/>
      <c r="BQ285" s="183"/>
      <c r="BR285" s="183"/>
    </row>
    <row r="286" spans="1:70" customFormat="1" ht="13.5" x14ac:dyDescent="0.15">
      <c r="A286" s="239"/>
      <c r="B286" s="1385"/>
      <c r="C286" s="1385"/>
      <c r="D286" s="1385"/>
      <c r="E286" s="1385"/>
      <c r="F286" s="1385"/>
      <c r="G286" s="1385"/>
      <c r="H286" s="1385"/>
      <c r="I286" s="1385"/>
      <c r="J286" s="1385"/>
      <c r="K286" s="1385"/>
      <c r="L286" s="1385"/>
      <c r="M286" s="1385"/>
      <c r="N286" s="1385"/>
      <c r="O286" s="1385"/>
      <c r="P286" s="1385"/>
      <c r="Q286" s="1385"/>
      <c r="R286" s="1385"/>
      <c r="S286" s="1385"/>
      <c r="T286" s="1385"/>
      <c r="U286" s="1385"/>
      <c r="V286" s="1385"/>
      <c r="W286" s="1385"/>
      <c r="X286" s="1385"/>
      <c r="Y286" s="1385"/>
      <c r="Z286" s="1385"/>
      <c r="AA286" s="1385"/>
      <c r="AB286" s="1385"/>
      <c r="AC286" s="1385"/>
      <c r="AD286" s="1385"/>
      <c r="AE286" s="1385"/>
      <c r="AF286" s="1385"/>
      <c r="AG286" s="1385"/>
      <c r="AH286" s="1385"/>
      <c r="AI286" s="1385"/>
      <c r="AJ286" s="1385"/>
      <c r="AK286" s="1385"/>
      <c r="AL286" s="1385"/>
      <c r="AM286" s="1385"/>
      <c r="AN286" s="1385"/>
      <c r="AO286" s="1385"/>
      <c r="AP286" s="1385"/>
      <c r="AQ286" s="1385"/>
      <c r="AR286" s="1385"/>
      <c r="AS286" s="1385"/>
      <c r="AT286" s="1385"/>
      <c r="AU286" s="1385"/>
      <c r="AV286" s="1385"/>
      <c r="AW286" s="1385"/>
      <c r="AX286" s="1385"/>
      <c r="AY286" s="1385"/>
      <c r="AZ286" s="1385"/>
      <c r="BA286" s="1385"/>
      <c r="BB286" s="1385"/>
      <c r="BC286" s="1385"/>
      <c r="BD286" s="1385"/>
      <c r="BE286" s="1385"/>
      <c r="BF286" s="1385"/>
      <c r="BG286" s="1385"/>
      <c r="BH286" s="1385"/>
      <c r="BI286" s="1385"/>
      <c r="BJ286" s="1385"/>
      <c r="BK286" s="1385"/>
      <c r="BL286" s="1385"/>
      <c r="BM286" s="1385"/>
      <c r="BN286" s="1385"/>
      <c r="BO286" s="1385"/>
      <c r="BP286" s="1385"/>
      <c r="BQ286" s="183"/>
      <c r="BR286" s="183"/>
    </row>
    <row r="287" spans="1:70" customFormat="1" ht="13.5" x14ac:dyDescent="0.15">
      <c r="A287" s="239"/>
      <c r="B287" s="250" t="s">
        <v>1046</v>
      </c>
      <c r="C287" s="251"/>
      <c r="D287" s="183"/>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183"/>
      <c r="AB287" s="183"/>
      <c r="AC287" s="183"/>
      <c r="AD287" s="183"/>
      <c r="AE287" s="183"/>
      <c r="AF287" s="250" t="s">
        <v>1047</v>
      </c>
      <c r="AG287" s="250"/>
      <c r="AH287" s="250"/>
      <c r="AI287" s="183"/>
      <c r="AJ287" s="250"/>
      <c r="AK287" s="250"/>
      <c r="AL287" s="250"/>
      <c r="AM287" s="250"/>
      <c r="AN287" s="250"/>
      <c r="AO287" s="250"/>
      <c r="AP287" s="250"/>
      <c r="AQ287" s="250"/>
      <c r="AR287" s="250"/>
      <c r="AS287" s="250"/>
      <c r="AT287" s="250"/>
      <c r="AU287" s="250"/>
      <c r="AV287" s="250"/>
      <c r="AW287" s="250"/>
      <c r="AX287" s="250"/>
      <c r="AY287" s="250"/>
      <c r="AZ287" s="250"/>
      <c r="BA287" s="250"/>
      <c r="BB287" s="250"/>
      <c r="BC287" s="250"/>
      <c r="BD287" s="250"/>
      <c r="BE287" s="250"/>
      <c r="BF287" s="250"/>
      <c r="BG287" s="250"/>
      <c r="BH287" s="250"/>
      <c r="BI287" s="250"/>
      <c r="BJ287" s="250"/>
      <c r="BK287" s="183"/>
      <c r="BL287" s="183"/>
      <c r="BM287" s="183"/>
      <c r="BN287" s="183"/>
      <c r="BO287" s="183"/>
      <c r="BP287" s="183"/>
      <c r="BQ287" s="183"/>
      <c r="BR287" s="183"/>
    </row>
    <row r="288" spans="1:70" customFormat="1" ht="13.5" x14ac:dyDescent="0.15">
      <c r="A288" s="241"/>
      <c r="B288" s="250" t="s">
        <v>118</v>
      </c>
      <c r="C288" s="250"/>
      <c r="D288" s="250"/>
      <c r="E288" s="250"/>
      <c r="F288" s="250"/>
      <c r="G288" s="250"/>
      <c r="H288" s="250"/>
      <c r="I288" s="250"/>
      <c r="J288" s="250"/>
      <c r="K288" s="250"/>
      <c r="L288" s="250"/>
      <c r="M288" s="250"/>
      <c r="N288" s="250"/>
      <c r="O288" s="250"/>
      <c r="P288" s="250"/>
      <c r="Q288" s="250"/>
      <c r="R288" s="250"/>
      <c r="S288" s="250"/>
      <c r="T288" s="250"/>
      <c r="U288" s="250"/>
      <c r="V288" s="250"/>
      <c r="W288" s="250"/>
      <c r="X288" s="250"/>
      <c r="Y288" s="250"/>
      <c r="Z288" s="250"/>
      <c r="AA288" s="183"/>
      <c r="AB288" s="183"/>
      <c r="AC288" s="183"/>
      <c r="AD288" s="183"/>
      <c r="AE288" s="183"/>
      <c r="AF288" s="250" t="s">
        <v>118</v>
      </c>
      <c r="AG288" s="250"/>
      <c r="AH288" s="250"/>
      <c r="AI288" s="250"/>
      <c r="AJ288" s="250"/>
      <c r="AK288" s="250"/>
      <c r="AL288" s="250"/>
      <c r="AM288" s="250"/>
      <c r="AN288" s="250"/>
      <c r="AO288" s="250"/>
      <c r="AP288" s="250"/>
      <c r="AQ288" s="250"/>
      <c r="AR288" s="250"/>
      <c r="AS288" s="250"/>
      <c r="AT288" s="250"/>
      <c r="AU288" s="250"/>
      <c r="AV288" s="250"/>
      <c r="AW288" s="250"/>
      <c r="AX288" s="250"/>
      <c r="AY288" s="250"/>
      <c r="AZ288" s="250"/>
      <c r="BA288" s="250"/>
      <c r="BB288" s="250"/>
      <c r="BC288" s="250"/>
      <c r="BD288" s="250"/>
      <c r="BE288" s="250"/>
      <c r="BF288" s="250"/>
      <c r="BG288" s="250"/>
      <c r="BH288" s="250"/>
      <c r="BI288" s="250"/>
      <c r="BJ288" s="250"/>
      <c r="BK288" s="183"/>
      <c r="BL288" s="183"/>
      <c r="BM288" s="183"/>
      <c r="BN288" s="183"/>
      <c r="BO288" s="183"/>
      <c r="BP288" s="183"/>
      <c r="BQ288" s="183"/>
      <c r="BR288" s="183"/>
    </row>
    <row r="289" spans="1:116" customFormat="1" ht="13.5" x14ac:dyDescent="0.15">
      <c r="A289" s="239"/>
      <c r="B289" s="249"/>
      <c r="C289" s="463"/>
      <c r="D289" s="463"/>
      <c r="E289" s="463"/>
      <c r="F289" s="463"/>
      <c r="G289" s="463"/>
      <c r="H289" s="463"/>
      <c r="I289" s="463"/>
      <c r="J289" s="463"/>
      <c r="K289" s="463"/>
      <c r="L289" s="463"/>
      <c r="M289" s="463"/>
      <c r="N289" s="463"/>
      <c r="O289" s="463"/>
      <c r="P289" s="463"/>
      <c r="Q289" s="2102" t="s">
        <v>790</v>
      </c>
      <c r="R289" s="2103"/>
      <c r="S289" s="2103"/>
      <c r="T289" s="2103"/>
      <c r="U289" s="2104"/>
      <c r="V289" s="2102" t="s">
        <v>1255</v>
      </c>
      <c r="W289" s="2103"/>
      <c r="X289" s="2103"/>
      <c r="Y289" s="2103"/>
      <c r="Z289" s="2104"/>
      <c r="AA289" s="183"/>
      <c r="AB289" s="183"/>
      <c r="AC289" s="183"/>
      <c r="AD289" s="183"/>
      <c r="AE289" s="183"/>
      <c r="AF289" s="252" t="s">
        <v>1048</v>
      </c>
      <c r="AG289" s="463"/>
      <c r="AH289" s="463"/>
      <c r="AI289" s="253"/>
      <c r="AJ289" s="249"/>
      <c r="AK289" s="463" t="s">
        <v>119</v>
      </c>
      <c r="AL289" s="186"/>
      <c r="AM289" s="463"/>
      <c r="AN289" s="463"/>
      <c r="AO289" s="254" t="s">
        <v>1221</v>
      </c>
      <c r="AP289" s="463" t="s">
        <v>614</v>
      </c>
      <c r="AQ289" s="463"/>
      <c r="AR289" s="463"/>
      <c r="AS289" s="463"/>
      <c r="AT289" s="463" t="s">
        <v>1222</v>
      </c>
      <c r="AU289" s="1502"/>
      <c r="AV289" s="1502"/>
      <c r="AW289" s="1502"/>
      <c r="AX289" s="1502"/>
      <c r="AY289" s="1502"/>
      <c r="AZ289" s="1502"/>
      <c r="BA289" s="1502"/>
      <c r="BB289" s="1502"/>
      <c r="BC289" s="1502"/>
      <c r="BD289" s="463" t="s">
        <v>1223</v>
      </c>
      <c r="BE289" s="463" t="s">
        <v>1224</v>
      </c>
      <c r="BF289" s="463"/>
      <c r="BG289" s="463"/>
      <c r="BH289" s="463" t="s">
        <v>415</v>
      </c>
      <c r="BI289" s="253"/>
      <c r="BJ289" s="250"/>
      <c r="BK289" s="183"/>
      <c r="BL289" s="183"/>
      <c r="BM289" s="183"/>
      <c r="BN289" s="183"/>
      <c r="BO289" s="183"/>
      <c r="BP289" s="183"/>
      <c r="BQ289" s="183"/>
      <c r="BR289" s="183"/>
    </row>
    <row r="290" spans="1:116" customFormat="1" ht="13.5" x14ac:dyDescent="0.15">
      <c r="A290" s="239"/>
      <c r="B290" s="249" t="s">
        <v>788</v>
      </c>
      <c r="C290" s="463"/>
      <c r="D290" s="463"/>
      <c r="E290" s="463"/>
      <c r="F290" s="463"/>
      <c r="G290" s="463"/>
      <c r="H290" s="463"/>
      <c r="I290" s="463"/>
      <c r="J290" s="463"/>
      <c r="K290" s="463"/>
      <c r="L290" s="463"/>
      <c r="M290" s="463"/>
      <c r="N290" s="463"/>
      <c r="O290" s="463"/>
      <c r="P290" s="463"/>
      <c r="Q290" s="1503"/>
      <c r="R290" s="1504"/>
      <c r="S290" s="1504"/>
      <c r="T290" s="1504"/>
      <c r="U290" s="255" t="s">
        <v>264</v>
      </c>
      <c r="V290" s="1550"/>
      <c r="W290" s="1551"/>
      <c r="X290" s="1551"/>
      <c r="Y290" s="1551"/>
      <c r="Z290" s="1552"/>
      <c r="AA290" s="183"/>
      <c r="AB290" s="183"/>
      <c r="AC290" s="183"/>
      <c r="AD290" s="183"/>
      <c r="AE290" s="183"/>
      <c r="AF290" s="252" t="s">
        <v>1049</v>
      </c>
      <c r="AG290" s="463"/>
      <c r="AH290" s="463"/>
      <c r="AI290" s="253"/>
      <c r="AJ290" s="249"/>
      <c r="AK290" s="463" t="s">
        <v>119</v>
      </c>
      <c r="AL290" s="186"/>
      <c r="AM290" s="463"/>
      <c r="AN290" s="463"/>
      <c r="AO290" s="254" t="s">
        <v>1225</v>
      </c>
      <c r="AP290" s="256" t="s">
        <v>1050</v>
      </c>
      <c r="AQ290" s="463"/>
      <c r="AR290" s="463"/>
      <c r="AS290" s="463"/>
      <c r="AT290" s="463" t="s">
        <v>1226</v>
      </c>
      <c r="AU290" s="1502"/>
      <c r="AV290" s="1502"/>
      <c r="AW290" s="1502"/>
      <c r="AX290" s="1502"/>
      <c r="AY290" s="1502"/>
      <c r="AZ290" s="1502"/>
      <c r="BA290" s="1502"/>
      <c r="BB290" s="1502"/>
      <c r="BC290" s="1502"/>
      <c r="BD290" s="463" t="s">
        <v>1227</v>
      </c>
      <c r="BE290" s="463" t="s">
        <v>1228</v>
      </c>
      <c r="BF290" s="463"/>
      <c r="BG290" s="463"/>
      <c r="BH290" s="463" t="s">
        <v>415</v>
      </c>
      <c r="BI290" s="253"/>
      <c r="BJ290" s="250"/>
      <c r="BK290" s="183"/>
      <c r="BL290" s="183"/>
      <c r="BM290" s="183"/>
      <c r="BN290" s="183"/>
      <c r="BO290" s="183"/>
      <c r="BP290" s="183"/>
      <c r="BQ290" s="183"/>
      <c r="BR290" s="183"/>
    </row>
    <row r="291" spans="1:116" customFormat="1" ht="13.5" x14ac:dyDescent="0.15">
      <c r="A291" s="239"/>
      <c r="B291" s="249" t="s">
        <v>789</v>
      </c>
      <c r="C291" s="463"/>
      <c r="D291" s="463"/>
      <c r="E291" s="463"/>
      <c r="F291" s="463"/>
      <c r="G291" s="463"/>
      <c r="H291" s="463"/>
      <c r="I291" s="463"/>
      <c r="J291" s="463"/>
      <c r="K291" s="463"/>
      <c r="L291" s="463"/>
      <c r="M291" s="463"/>
      <c r="N291" s="463"/>
      <c r="O291" s="463"/>
      <c r="P291" s="463"/>
      <c r="Q291" s="1503"/>
      <c r="R291" s="1504"/>
      <c r="S291" s="1504"/>
      <c r="T291" s="1504"/>
      <c r="U291" s="255" t="s">
        <v>264</v>
      </c>
      <c r="V291" s="1503"/>
      <c r="W291" s="1504"/>
      <c r="X291" s="1504"/>
      <c r="Y291" s="1504"/>
      <c r="Z291" s="255" t="s">
        <v>264</v>
      </c>
      <c r="AA291" s="183"/>
      <c r="AB291" s="183"/>
      <c r="AC291" s="183"/>
      <c r="AD291" s="183"/>
      <c r="AE291" s="183"/>
      <c r="AF291" s="252" t="s">
        <v>1051</v>
      </c>
      <c r="AG291" s="463"/>
      <c r="AH291" s="463"/>
      <c r="AI291" s="253"/>
      <c r="AJ291" s="249"/>
      <c r="AK291" s="463" t="s">
        <v>119</v>
      </c>
      <c r="AL291" s="186"/>
      <c r="AM291" s="463"/>
      <c r="AN291" s="463"/>
      <c r="AO291" s="254" t="s">
        <v>1225</v>
      </c>
      <c r="AP291" s="256" t="s">
        <v>1052</v>
      </c>
      <c r="AQ291" s="463"/>
      <c r="AR291" s="463"/>
      <c r="AS291" s="463"/>
      <c r="AT291" s="463" t="s">
        <v>1226</v>
      </c>
      <c r="AU291" s="1502"/>
      <c r="AV291" s="1502"/>
      <c r="AW291" s="1502"/>
      <c r="AX291" s="1502"/>
      <c r="AY291" s="1502"/>
      <c r="AZ291" s="1502"/>
      <c r="BA291" s="1502"/>
      <c r="BB291" s="1502"/>
      <c r="BC291" s="1502"/>
      <c r="BD291" s="463" t="s">
        <v>1227</v>
      </c>
      <c r="BE291" s="463" t="s">
        <v>1228</v>
      </c>
      <c r="BF291" s="463"/>
      <c r="BG291" s="463"/>
      <c r="BH291" s="463" t="s">
        <v>415</v>
      </c>
      <c r="BI291" s="253"/>
      <c r="BJ291" s="250"/>
      <c r="BK291" s="183"/>
      <c r="BL291" s="183"/>
      <c r="BM291" s="183"/>
      <c r="BN291" s="183"/>
      <c r="BO291" s="183"/>
      <c r="BP291" s="183"/>
      <c r="BQ291" s="183"/>
      <c r="BR291" s="183"/>
    </row>
    <row r="292" spans="1:116" customFormat="1" ht="13.5" customHeight="1" x14ac:dyDescent="0.15">
      <c r="A292" s="239"/>
      <c r="B292" s="250" t="s">
        <v>1229</v>
      </c>
      <c r="C292" s="2121" t="s">
        <v>1169</v>
      </c>
      <c r="D292" s="2121"/>
      <c r="E292" s="2121"/>
      <c r="F292" s="2121"/>
      <c r="G292" s="2121"/>
      <c r="H292" s="2121"/>
      <c r="I292" s="2121"/>
      <c r="J292" s="2121"/>
      <c r="K292" s="2121"/>
      <c r="L292" s="2121"/>
      <c r="M292" s="2121"/>
      <c r="N292" s="2121"/>
      <c r="O292" s="2121"/>
      <c r="P292" s="2121"/>
      <c r="Q292" s="2121"/>
      <c r="R292" s="2121"/>
      <c r="S292" s="2121"/>
      <c r="T292" s="2121"/>
      <c r="U292" s="2121"/>
      <c r="V292" s="2121"/>
      <c r="W292" s="2121"/>
      <c r="X292" s="2121"/>
      <c r="Y292" s="2121"/>
      <c r="Z292" s="2121"/>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183"/>
      <c r="AV292" s="183"/>
      <c r="AW292" s="183"/>
      <c r="AX292" s="183"/>
      <c r="AY292" s="183"/>
      <c r="AZ292" s="183"/>
      <c r="BA292" s="183"/>
      <c r="BB292" s="183"/>
      <c r="BC292" s="183"/>
      <c r="BD292" s="183"/>
      <c r="BE292" s="183"/>
      <c r="BF292" s="183"/>
      <c r="BG292" s="183"/>
      <c r="BH292" s="183"/>
      <c r="BI292" s="183"/>
      <c r="BJ292" s="183"/>
      <c r="BK292" s="183"/>
      <c r="BL292" s="183"/>
      <c r="BM292" s="183"/>
      <c r="BN292" s="183"/>
      <c r="BO292" s="183"/>
      <c r="BP292" s="183"/>
      <c r="BQ292" s="183"/>
      <c r="BR292" s="183"/>
    </row>
    <row r="293" spans="1:116" customFormat="1" ht="13.5" x14ac:dyDescent="0.15">
      <c r="A293" s="239"/>
      <c r="B293" s="250"/>
      <c r="C293" s="2114"/>
      <c r="D293" s="2114"/>
      <c r="E293" s="2114"/>
      <c r="F293" s="2114"/>
      <c r="G293" s="2114"/>
      <c r="H293" s="2114"/>
      <c r="I293" s="2114"/>
      <c r="J293" s="2114"/>
      <c r="K293" s="2114"/>
      <c r="L293" s="2114"/>
      <c r="M293" s="2114"/>
      <c r="N293" s="2114"/>
      <c r="O293" s="2114"/>
      <c r="P293" s="2114"/>
      <c r="Q293" s="2114"/>
      <c r="R293" s="2114"/>
      <c r="S293" s="2114"/>
      <c r="T293" s="2114"/>
      <c r="U293" s="2114"/>
      <c r="V293" s="2114"/>
      <c r="W293" s="2114"/>
      <c r="X293" s="2114"/>
      <c r="Y293" s="2114"/>
      <c r="Z293" s="2114"/>
      <c r="AA293" s="183"/>
      <c r="AB293" s="183"/>
      <c r="AC293" s="183"/>
      <c r="AD293" s="183"/>
      <c r="AE293" s="183"/>
      <c r="AF293" s="183"/>
      <c r="AG293" s="183"/>
      <c r="AH293" s="183"/>
      <c r="AI293" s="183"/>
      <c r="AJ293" s="183"/>
      <c r="AK293" s="183"/>
      <c r="AL293" s="183"/>
      <c r="AM293" s="183"/>
      <c r="AN293" s="183"/>
      <c r="AO293" s="183"/>
      <c r="AP293" s="183"/>
      <c r="AQ293" s="183"/>
      <c r="AR293" s="183"/>
      <c r="AS293" s="183"/>
      <c r="AT293" s="183"/>
      <c r="AU293" s="183"/>
      <c r="AV293" s="183"/>
      <c r="AW293" s="183"/>
      <c r="AX293" s="183"/>
      <c r="AY293" s="183"/>
      <c r="AZ293" s="183"/>
      <c r="BA293" s="183"/>
      <c r="BB293" s="183"/>
      <c r="BC293" s="183"/>
      <c r="BD293" s="183"/>
      <c r="BE293" s="183"/>
      <c r="BF293" s="183"/>
      <c r="BG293" s="183"/>
      <c r="BH293" s="183"/>
      <c r="BI293" s="183"/>
      <c r="BJ293" s="183"/>
      <c r="BK293" s="183"/>
      <c r="BL293" s="183"/>
      <c r="BM293" s="183"/>
      <c r="BN293" s="183"/>
      <c r="BO293" s="183"/>
      <c r="BP293" s="183"/>
      <c r="BQ293" s="183"/>
      <c r="BR293" s="183"/>
    </row>
    <row r="294" spans="1:116" customFormat="1" ht="13.5" x14ac:dyDescent="0.15">
      <c r="A294" s="239"/>
      <c r="B294" s="250"/>
      <c r="C294" s="2114"/>
      <c r="D294" s="2114"/>
      <c r="E294" s="2114"/>
      <c r="F294" s="2114"/>
      <c r="G294" s="2114"/>
      <c r="H294" s="2114"/>
      <c r="I294" s="2114"/>
      <c r="J294" s="2114"/>
      <c r="K294" s="2114"/>
      <c r="L294" s="2114"/>
      <c r="M294" s="2114"/>
      <c r="N294" s="2114"/>
      <c r="O294" s="2114"/>
      <c r="P294" s="2114"/>
      <c r="Q294" s="2114"/>
      <c r="R294" s="2114"/>
      <c r="S294" s="2114"/>
      <c r="T294" s="2114"/>
      <c r="U294" s="2114"/>
      <c r="V294" s="2114"/>
      <c r="W294" s="2114"/>
      <c r="X294" s="2114"/>
      <c r="Y294" s="2114"/>
      <c r="Z294" s="2114"/>
      <c r="AA294" s="183"/>
      <c r="AB294" s="183"/>
      <c r="AC294" s="183"/>
      <c r="AD294" s="183"/>
      <c r="AE294" s="183"/>
      <c r="AF294" s="183"/>
      <c r="AG294" s="183"/>
      <c r="AH294" s="183"/>
      <c r="AI294" s="183"/>
      <c r="AJ294" s="183"/>
      <c r="AK294" s="183"/>
      <c r="AL294" s="183"/>
      <c r="AM294" s="183"/>
      <c r="AN294" s="183"/>
      <c r="AO294" s="183"/>
      <c r="AP294" s="183"/>
      <c r="AQ294" s="183"/>
      <c r="AR294" s="183"/>
      <c r="AS294" s="183"/>
      <c r="AT294" s="183"/>
      <c r="AU294" s="183"/>
      <c r="AV294" s="183"/>
      <c r="AW294" s="183"/>
      <c r="AX294" s="183"/>
      <c r="AY294" s="183"/>
      <c r="AZ294" s="183"/>
      <c r="BA294" s="183"/>
      <c r="BB294" s="183"/>
      <c r="BC294" s="183"/>
      <c r="BD294" s="183"/>
      <c r="BE294" s="183"/>
      <c r="BF294" s="183"/>
      <c r="BG294" s="183"/>
      <c r="BH294" s="183"/>
      <c r="BI294" s="183"/>
      <c r="BJ294" s="183"/>
      <c r="BK294" s="183"/>
      <c r="BL294" s="183"/>
      <c r="BM294" s="183"/>
      <c r="BN294" s="183"/>
      <c r="BO294" s="183"/>
      <c r="BP294" s="183"/>
      <c r="BQ294" s="183"/>
      <c r="BR294" s="183"/>
    </row>
    <row r="295" spans="1:116" customFormat="1" ht="13.5" x14ac:dyDescent="0.15">
      <c r="A295" s="239"/>
      <c r="B295" s="250"/>
      <c r="C295" s="2114"/>
      <c r="D295" s="2114"/>
      <c r="E295" s="2114"/>
      <c r="F295" s="2114"/>
      <c r="G295" s="2114"/>
      <c r="H295" s="2114"/>
      <c r="I295" s="2114"/>
      <c r="J295" s="2114"/>
      <c r="K295" s="2114"/>
      <c r="L295" s="2114"/>
      <c r="M295" s="2114"/>
      <c r="N295" s="2114"/>
      <c r="O295" s="2114"/>
      <c r="P295" s="2114"/>
      <c r="Q295" s="2114"/>
      <c r="R295" s="2114"/>
      <c r="S295" s="2114"/>
      <c r="T295" s="2114"/>
      <c r="U295" s="2114"/>
      <c r="V295" s="2114"/>
      <c r="W295" s="2114"/>
      <c r="X295" s="2114"/>
      <c r="Y295" s="2114"/>
      <c r="Z295" s="2114"/>
      <c r="AA295" s="183"/>
      <c r="AB295" s="183"/>
      <c r="AC295" s="183"/>
      <c r="AD295" s="183"/>
      <c r="AE295" s="183"/>
      <c r="AF295" s="183"/>
      <c r="AG295" s="183"/>
      <c r="AH295" s="183"/>
      <c r="AI295" s="183"/>
      <c r="AJ295" s="183"/>
      <c r="AK295" s="183"/>
      <c r="AL295" s="183"/>
      <c r="AM295" s="183"/>
      <c r="AN295" s="183"/>
      <c r="AO295" s="183"/>
      <c r="AP295" s="183"/>
      <c r="AQ295" s="183"/>
      <c r="AR295" s="183"/>
      <c r="AS295" s="183"/>
      <c r="AT295" s="183"/>
      <c r="AU295" s="183"/>
      <c r="AV295" s="183"/>
      <c r="AW295" s="183"/>
      <c r="AX295" s="183"/>
      <c r="AY295" s="183"/>
      <c r="AZ295" s="183"/>
      <c r="BA295" s="183"/>
      <c r="BB295" s="183"/>
      <c r="BC295" s="183"/>
      <c r="BD295" s="183"/>
      <c r="BE295" s="183"/>
      <c r="BF295" s="183"/>
      <c r="BG295" s="183"/>
      <c r="BH295" s="183"/>
      <c r="BI295" s="183"/>
      <c r="BJ295" s="183"/>
      <c r="BK295" s="183"/>
      <c r="BL295" s="183"/>
      <c r="BM295" s="183"/>
      <c r="BN295" s="183"/>
      <c r="BO295" s="183"/>
      <c r="BP295" s="183"/>
      <c r="BQ295" s="183"/>
      <c r="BR295" s="183"/>
    </row>
    <row r="296" spans="1:116" customFormat="1" ht="13.5" x14ac:dyDescent="0.15">
      <c r="A296" s="239"/>
      <c r="B296" s="250" t="s">
        <v>1229</v>
      </c>
      <c r="C296" s="2114" t="s">
        <v>1257</v>
      </c>
      <c r="D296" s="2114"/>
      <c r="E296" s="2114"/>
      <c r="F296" s="2114"/>
      <c r="G296" s="2114"/>
      <c r="H296" s="2114"/>
      <c r="I296" s="2114"/>
      <c r="J296" s="2114"/>
      <c r="K296" s="2114"/>
      <c r="L296" s="2114"/>
      <c r="M296" s="2114"/>
      <c r="N296" s="2114"/>
      <c r="O296" s="2114"/>
      <c r="P296" s="2114"/>
      <c r="Q296" s="2114"/>
      <c r="R296" s="2114"/>
      <c r="S296" s="2114"/>
      <c r="T296" s="2114"/>
      <c r="U296" s="2114"/>
      <c r="V296" s="2114"/>
      <c r="W296" s="2114"/>
      <c r="X296" s="2114"/>
      <c r="Y296" s="2114"/>
      <c r="Z296" s="2114"/>
      <c r="AA296" s="183"/>
      <c r="AB296" s="183"/>
      <c r="AC296" s="183"/>
      <c r="AD296" s="183"/>
      <c r="AE296" s="183"/>
      <c r="AF296" s="183"/>
      <c r="AG296" s="183"/>
      <c r="AH296" s="183"/>
      <c r="AI296" s="183"/>
      <c r="AJ296" s="183"/>
      <c r="AK296" s="183"/>
      <c r="AL296" s="183"/>
      <c r="AM296" s="183"/>
      <c r="AN296" s="183"/>
      <c r="AO296" s="183"/>
      <c r="AP296" s="183"/>
      <c r="AQ296" s="183"/>
      <c r="AR296" s="183"/>
      <c r="AS296" s="183"/>
      <c r="AT296" s="183"/>
      <c r="AU296" s="183"/>
      <c r="AV296" s="183"/>
      <c r="AW296" s="183"/>
      <c r="AX296" s="183"/>
      <c r="AY296" s="183"/>
      <c r="AZ296" s="183"/>
      <c r="BA296" s="183"/>
      <c r="BB296" s="183"/>
      <c r="BC296" s="183"/>
      <c r="BD296" s="183"/>
      <c r="BE296" s="183"/>
      <c r="BF296" s="183"/>
      <c r="BG296" s="183"/>
      <c r="BH296" s="183"/>
      <c r="BI296" s="183"/>
      <c r="BJ296" s="183"/>
      <c r="BK296" s="183"/>
      <c r="BL296" s="183"/>
      <c r="BM296" s="183"/>
      <c r="BN296" s="183"/>
      <c r="BO296" s="183"/>
      <c r="BP296" s="183"/>
      <c r="BQ296" s="183"/>
      <c r="BR296" s="183"/>
    </row>
    <row r="297" spans="1:116" customFormat="1" ht="13.5" x14ac:dyDescent="0.15">
      <c r="A297" s="239"/>
      <c r="B297" s="250"/>
      <c r="C297" s="2114"/>
      <c r="D297" s="2114"/>
      <c r="E297" s="2114"/>
      <c r="F297" s="2114"/>
      <c r="G297" s="2114"/>
      <c r="H297" s="2114"/>
      <c r="I297" s="2114"/>
      <c r="J297" s="2114"/>
      <c r="K297" s="2114"/>
      <c r="L297" s="2114"/>
      <c r="M297" s="2114"/>
      <c r="N297" s="2114"/>
      <c r="O297" s="2114"/>
      <c r="P297" s="2114"/>
      <c r="Q297" s="2114"/>
      <c r="R297" s="2114"/>
      <c r="S297" s="2114"/>
      <c r="T297" s="2114"/>
      <c r="U297" s="2114"/>
      <c r="V297" s="2114"/>
      <c r="W297" s="2114"/>
      <c r="X297" s="2114"/>
      <c r="Y297" s="2114"/>
      <c r="Z297" s="2114"/>
      <c r="AA297" s="183"/>
      <c r="AB297" s="183"/>
      <c r="AC297" s="183"/>
      <c r="AD297" s="183"/>
      <c r="AE297" s="183"/>
      <c r="AF297" s="183"/>
      <c r="AG297" s="183"/>
      <c r="AH297" s="183"/>
      <c r="AI297" s="183"/>
      <c r="AJ297" s="183"/>
      <c r="AK297" s="183"/>
      <c r="AL297" s="183"/>
      <c r="AM297" s="183"/>
      <c r="AN297" s="183"/>
      <c r="AO297" s="183"/>
      <c r="AP297" s="183"/>
      <c r="AQ297" s="183"/>
      <c r="AR297" s="183"/>
      <c r="AS297" s="183"/>
      <c r="AT297" s="183"/>
      <c r="AU297" s="183"/>
      <c r="AV297" s="183"/>
      <c r="AW297" s="183"/>
      <c r="AX297" s="183"/>
      <c r="AY297" s="183"/>
      <c r="AZ297" s="183"/>
      <c r="BA297" s="183"/>
      <c r="BB297" s="183"/>
      <c r="BC297" s="183"/>
      <c r="BD297" s="183"/>
      <c r="BE297" s="183"/>
      <c r="BF297" s="183"/>
      <c r="BG297" s="183"/>
      <c r="BH297" s="183"/>
      <c r="BI297" s="183"/>
      <c r="BJ297" s="183"/>
      <c r="BK297" s="183"/>
      <c r="BL297" s="183"/>
      <c r="BM297" s="183"/>
      <c r="BN297" s="183"/>
      <c r="BO297" s="183"/>
      <c r="BP297" s="183"/>
      <c r="BQ297" s="183"/>
      <c r="BR297" s="183"/>
    </row>
    <row r="298" spans="1:116" customFormat="1" ht="13.5" x14ac:dyDescent="0.15">
      <c r="A298" s="239"/>
      <c r="B298" s="250"/>
      <c r="C298" s="2114"/>
      <c r="D298" s="2114"/>
      <c r="E298" s="2114"/>
      <c r="F298" s="2114"/>
      <c r="G298" s="2114"/>
      <c r="H298" s="2114"/>
      <c r="I298" s="2114"/>
      <c r="J298" s="2114"/>
      <c r="K298" s="2114"/>
      <c r="L298" s="2114"/>
      <c r="M298" s="2114"/>
      <c r="N298" s="2114"/>
      <c r="O298" s="2114"/>
      <c r="P298" s="2114"/>
      <c r="Q298" s="2114"/>
      <c r="R298" s="2114"/>
      <c r="S298" s="2114"/>
      <c r="T298" s="2114"/>
      <c r="U298" s="2114"/>
      <c r="V298" s="2114"/>
      <c r="W298" s="2114"/>
      <c r="X298" s="2114"/>
      <c r="Y298" s="2114"/>
      <c r="Z298" s="2114"/>
      <c r="AA298" s="183"/>
      <c r="AB298" s="183"/>
      <c r="AC298" s="183"/>
      <c r="AD298" s="183"/>
      <c r="AE298" s="183"/>
      <c r="AF298" s="183"/>
      <c r="AG298" s="183"/>
      <c r="AH298" s="183"/>
      <c r="AI298" s="183"/>
      <c r="AJ298" s="183"/>
      <c r="AK298" s="183"/>
      <c r="AL298" s="183"/>
      <c r="AM298" s="183"/>
      <c r="AN298" s="183"/>
      <c r="AO298" s="183"/>
      <c r="AP298" s="183"/>
      <c r="AQ298" s="183"/>
      <c r="AR298" s="183"/>
      <c r="AS298" s="183"/>
      <c r="AT298" s="183"/>
      <c r="AU298" s="183"/>
      <c r="AV298" s="183"/>
      <c r="AW298" s="183"/>
      <c r="AX298" s="183"/>
      <c r="AY298" s="183"/>
      <c r="AZ298" s="183"/>
      <c r="BA298" s="183"/>
      <c r="BB298" s="183"/>
      <c r="BC298" s="183"/>
      <c r="BD298" s="183"/>
      <c r="BE298" s="183"/>
      <c r="BF298" s="183"/>
      <c r="BG298" s="183"/>
      <c r="BH298" s="183"/>
      <c r="BI298" s="183"/>
      <c r="BJ298" s="183"/>
      <c r="BK298" s="183"/>
      <c r="BL298" s="183"/>
      <c r="BM298" s="183"/>
      <c r="BN298" s="183"/>
      <c r="BO298" s="183"/>
      <c r="BP298" s="183"/>
      <c r="BQ298" s="183"/>
      <c r="BR298" s="183"/>
    </row>
    <row r="299" spans="1:116" customFormat="1" ht="13.5" x14ac:dyDescent="0.15">
      <c r="A299" s="239"/>
      <c r="B299" s="250"/>
      <c r="C299" s="2114"/>
      <c r="D299" s="2114"/>
      <c r="E299" s="2114"/>
      <c r="F299" s="2114"/>
      <c r="G299" s="2114"/>
      <c r="H299" s="2114"/>
      <c r="I299" s="2114"/>
      <c r="J299" s="2114"/>
      <c r="K299" s="2114"/>
      <c r="L299" s="2114"/>
      <c r="M299" s="2114"/>
      <c r="N299" s="2114"/>
      <c r="O299" s="2114"/>
      <c r="P299" s="2114"/>
      <c r="Q299" s="2114"/>
      <c r="R299" s="2114"/>
      <c r="S299" s="2114"/>
      <c r="T299" s="2114"/>
      <c r="U299" s="2114"/>
      <c r="V299" s="2114"/>
      <c r="W299" s="2114"/>
      <c r="X299" s="2114"/>
      <c r="Y299" s="2114"/>
      <c r="Z299" s="2114"/>
      <c r="AA299" s="183"/>
      <c r="AB299" s="183"/>
      <c r="AC299" s="183"/>
      <c r="AD299" s="183"/>
      <c r="AE299" s="183"/>
      <c r="AF299" s="183"/>
      <c r="AG299" s="183"/>
      <c r="AH299" s="183"/>
      <c r="AI299" s="183"/>
      <c r="AJ299" s="183"/>
      <c r="AK299" s="183"/>
      <c r="AL299" s="183"/>
      <c r="AM299" s="183"/>
      <c r="AN299" s="183"/>
      <c r="AO299" s="183"/>
      <c r="AP299" s="183"/>
      <c r="AQ299" s="183"/>
      <c r="AR299" s="183"/>
      <c r="AS299" s="183"/>
      <c r="AT299" s="183"/>
      <c r="AU299" s="183"/>
      <c r="AV299" s="183"/>
      <c r="AW299" s="183"/>
      <c r="AX299" s="183"/>
      <c r="AY299" s="183"/>
      <c r="AZ299" s="183"/>
      <c r="BA299" s="183"/>
      <c r="BB299" s="183"/>
      <c r="BC299" s="183"/>
      <c r="BD299" s="183"/>
      <c r="BE299" s="183"/>
      <c r="BF299" s="183"/>
      <c r="BG299" s="183"/>
      <c r="BH299" s="183"/>
      <c r="BI299" s="183"/>
      <c r="BJ299" s="183"/>
      <c r="BK299" s="183"/>
      <c r="BL299" s="183"/>
      <c r="BM299" s="183"/>
      <c r="BN299" s="183"/>
      <c r="BO299" s="183"/>
      <c r="BP299" s="183"/>
      <c r="BQ299" s="183"/>
      <c r="BR299" s="183"/>
    </row>
    <row r="300" spans="1:116" customFormat="1" ht="13.5" x14ac:dyDescent="0.15">
      <c r="A300" s="239"/>
      <c r="B300" s="250" t="s">
        <v>1229</v>
      </c>
      <c r="C300" s="2115" t="s">
        <v>524</v>
      </c>
      <c r="D300" s="2115"/>
      <c r="E300" s="2115"/>
      <c r="F300" s="2115"/>
      <c r="G300" s="2115"/>
      <c r="H300" s="2115"/>
      <c r="I300" s="2115"/>
      <c r="J300" s="2115"/>
      <c r="K300" s="2115"/>
      <c r="L300" s="2115"/>
      <c r="M300" s="2115"/>
      <c r="N300" s="2115"/>
      <c r="O300" s="2115"/>
      <c r="P300" s="2115"/>
      <c r="Q300" s="2115"/>
      <c r="R300" s="2115"/>
      <c r="S300" s="2115"/>
      <c r="T300" s="2115"/>
      <c r="U300" s="2115"/>
      <c r="V300" s="2115"/>
      <c r="W300" s="2115"/>
      <c r="X300" s="2115"/>
      <c r="Y300" s="2115"/>
      <c r="Z300" s="2115"/>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3"/>
      <c r="BC300" s="183"/>
      <c r="BD300" s="183"/>
      <c r="BE300" s="183"/>
      <c r="BF300" s="183"/>
      <c r="BG300" s="183"/>
      <c r="BH300" s="183"/>
      <c r="BI300" s="183"/>
      <c r="BJ300" s="183"/>
      <c r="BK300" s="183"/>
      <c r="BL300" s="183"/>
      <c r="BM300" s="183"/>
      <c r="BN300" s="183"/>
      <c r="BO300" s="183"/>
      <c r="BP300" s="183"/>
      <c r="BQ300" s="183"/>
      <c r="BR300" s="183"/>
    </row>
    <row r="301" spans="1:116" customFormat="1" ht="13.5" x14ac:dyDescent="0.15">
      <c r="A301" s="239"/>
      <c r="B301" s="250"/>
      <c r="C301" s="2115"/>
      <c r="D301" s="2115"/>
      <c r="E301" s="2115"/>
      <c r="F301" s="2115"/>
      <c r="G301" s="2115"/>
      <c r="H301" s="2115"/>
      <c r="I301" s="2115"/>
      <c r="J301" s="2115"/>
      <c r="K301" s="2115"/>
      <c r="L301" s="2115"/>
      <c r="M301" s="2115"/>
      <c r="N301" s="2115"/>
      <c r="O301" s="2115"/>
      <c r="P301" s="2115"/>
      <c r="Q301" s="2115"/>
      <c r="R301" s="2115"/>
      <c r="S301" s="2115"/>
      <c r="T301" s="2115"/>
      <c r="U301" s="2115"/>
      <c r="V301" s="2115"/>
      <c r="W301" s="2115"/>
      <c r="X301" s="2115"/>
      <c r="Y301" s="2115"/>
      <c r="Z301" s="2115"/>
      <c r="AA301" s="183"/>
      <c r="AB301" s="183"/>
      <c r="AC301" s="183"/>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3"/>
      <c r="AY301" s="183"/>
      <c r="AZ301" s="183"/>
      <c r="BA301" s="183"/>
      <c r="BB301" s="183"/>
      <c r="BC301" s="183"/>
      <c r="BD301" s="183"/>
      <c r="BE301" s="183"/>
      <c r="BF301" s="183"/>
      <c r="BG301" s="183"/>
      <c r="BH301" s="183"/>
      <c r="BI301" s="183"/>
      <c r="BJ301" s="183"/>
      <c r="BK301" s="183"/>
      <c r="BL301" s="183"/>
      <c r="BM301" s="183"/>
      <c r="BN301" s="183"/>
      <c r="BO301" s="183"/>
      <c r="BP301" s="183"/>
      <c r="BQ301" s="183"/>
      <c r="BR301" s="183"/>
    </row>
    <row r="302" spans="1:116" s="2" customFormat="1" ht="15" customHeight="1" x14ac:dyDescent="0.15">
      <c r="A302" s="1346" t="s">
        <v>876</v>
      </c>
      <c r="B302" s="1346"/>
      <c r="C302" s="1346"/>
      <c r="D302" s="1769" t="s">
        <v>24</v>
      </c>
      <c r="E302" s="1769"/>
      <c r="F302" s="1769"/>
      <c r="G302" s="1769"/>
      <c r="H302" s="1769"/>
      <c r="I302" s="1769"/>
      <c r="J302" s="1769"/>
      <c r="K302" s="1769"/>
      <c r="L302" s="1769"/>
      <c r="M302" s="1769"/>
      <c r="N302" s="428"/>
      <c r="O302" s="428"/>
      <c r="P302" s="428"/>
      <c r="Q302" s="428"/>
      <c r="R302" s="428"/>
      <c r="S302" s="428"/>
      <c r="T302" s="428"/>
      <c r="U302" s="428"/>
      <c r="V302" s="428"/>
      <c r="W302" s="428"/>
      <c r="X302" s="428"/>
      <c r="Y302" s="428"/>
      <c r="Z302" s="428"/>
      <c r="AA302" s="428"/>
      <c r="AB302" s="428"/>
      <c r="AC302" s="428"/>
      <c r="AD302" s="428"/>
      <c r="AE302" s="428"/>
      <c r="AF302" s="428"/>
      <c r="AG302" s="428"/>
      <c r="AH302" s="428"/>
      <c r="AI302" s="428"/>
      <c r="AJ302" s="428"/>
      <c r="AK302" s="428"/>
      <c r="AL302" s="428"/>
      <c r="AM302" s="428"/>
      <c r="AN302" s="428"/>
      <c r="AO302" s="428"/>
      <c r="AP302" s="428"/>
      <c r="AQ302" s="428"/>
      <c r="AR302" s="428"/>
      <c r="AS302" s="428"/>
      <c r="AT302" s="428"/>
      <c r="AU302" s="428"/>
      <c r="AV302" s="428"/>
      <c r="AW302" s="428"/>
      <c r="AX302" s="428"/>
      <c r="AY302" s="428"/>
      <c r="AZ302" s="428"/>
      <c r="BA302" s="428"/>
      <c r="BB302" s="428"/>
      <c r="BC302" s="428"/>
      <c r="BD302" s="428"/>
      <c r="BE302" s="428"/>
      <c r="BF302" s="428"/>
      <c r="BG302" s="428"/>
      <c r="BH302" s="428"/>
      <c r="BI302" s="428"/>
      <c r="BJ302" s="428"/>
      <c r="BK302" s="428"/>
      <c r="BL302" s="111"/>
      <c r="BM302" s="111"/>
      <c r="BN302" s="111"/>
      <c r="BO302" s="111"/>
      <c r="BP302" s="111"/>
      <c r="BQ302" s="111"/>
      <c r="BR302" s="111"/>
      <c r="BS302" s="428"/>
      <c r="BT302" s="428"/>
      <c r="BU302" s="168"/>
      <c r="BV302" s="168"/>
      <c r="BW302" s="168"/>
      <c r="BX302" s="168"/>
      <c r="BY302" s="168"/>
      <c r="BZ302" s="168"/>
      <c r="CA302" s="168"/>
      <c r="CB302" s="168"/>
      <c r="CC302" s="168"/>
      <c r="CD302" s="168"/>
      <c r="CE302" s="168"/>
      <c r="CF302" s="168"/>
      <c r="CG302" s="168"/>
      <c r="CH302" s="168"/>
      <c r="CI302" s="168"/>
      <c r="CJ302" s="168"/>
      <c r="CK302" s="168"/>
      <c r="CL302" s="168"/>
      <c r="CM302" s="168"/>
      <c r="CN302" s="168"/>
      <c r="CO302" s="168"/>
      <c r="CP302" s="168"/>
      <c r="CQ302" s="168"/>
      <c r="CR302" s="168"/>
      <c r="CS302" s="168"/>
      <c r="CT302" s="168"/>
      <c r="CU302" s="168"/>
      <c r="CV302" s="168"/>
      <c r="CW302" s="168"/>
      <c r="CX302" s="168"/>
      <c r="CY302" s="168"/>
      <c r="CZ302" s="168"/>
      <c r="DA302" s="168"/>
      <c r="DB302" s="168"/>
      <c r="DC302" s="168"/>
      <c r="DD302" s="168"/>
      <c r="DE302" s="168"/>
      <c r="DF302" s="168"/>
      <c r="DG302" s="168"/>
      <c r="DH302" s="168"/>
      <c r="DI302" s="168"/>
      <c r="DJ302" s="168"/>
      <c r="DK302" s="168"/>
      <c r="DL302" s="168"/>
    </row>
    <row r="303" spans="1:116" ht="11.25" x14ac:dyDescent="0.15">
      <c r="A303" s="1346"/>
      <c r="B303" s="1346"/>
      <c r="C303" s="1346"/>
      <c r="D303" s="1769"/>
      <c r="E303" s="1769"/>
      <c r="F303" s="1769"/>
      <c r="G303" s="1769"/>
      <c r="H303" s="1769"/>
      <c r="I303" s="1769"/>
      <c r="J303" s="1769"/>
      <c r="K303" s="1769"/>
      <c r="L303" s="1769"/>
      <c r="M303" s="1769"/>
      <c r="Y303" s="111"/>
    </row>
    <row r="304" spans="1:116" ht="11.25" x14ac:dyDescent="0.15">
      <c r="Y304" s="111"/>
    </row>
    <row r="305" spans="1:116" ht="11.25" x14ac:dyDescent="0.15">
      <c r="A305" s="210" t="s">
        <v>938</v>
      </c>
      <c r="D305" s="428" t="s">
        <v>33</v>
      </c>
      <c r="Y305" s="111"/>
    </row>
    <row r="306" spans="1:116" ht="11.25" x14ac:dyDescent="0.15">
      <c r="B306" s="112" t="s">
        <v>1033</v>
      </c>
      <c r="Y306" s="111"/>
    </row>
    <row r="307" spans="1:116" s="2" customFormat="1" ht="12.75" x14ac:dyDescent="0.15">
      <c r="A307" s="111"/>
      <c r="B307" s="1257" t="s">
        <v>571</v>
      </c>
      <c r="C307" s="1258"/>
      <c r="D307" s="1258"/>
      <c r="E307" s="1258"/>
      <c r="F307" s="1258"/>
      <c r="G307" s="1336"/>
      <c r="H307" s="1251" t="s">
        <v>1258</v>
      </c>
      <c r="I307" s="1269"/>
      <c r="J307" s="1269"/>
      <c r="K307" s="1269"/>
      <c r="L307" s="1269"/>
      <c r="M307" s="1269"/>
      <c r="N307" s="1270"/>
      <c r="O307" s="1257" t="s">
        <v>30</v>
      </c>
      <c r="P307" s="1258"/>
      <c r="Q307" s="1258"/>
      <c r="R307" s="1258"/>
      <c r="S307" s="1258"/>
      <c r="T307" s="1258"/>
      <c r="U307" s="1258"/>
      <c r="V307" s="1258"/>
      <c r="W307" s="1258"/>
      <c r="X307" s="1258"/>
      <c r="Y307" s="1336"/>
      <c r="Z307" s="1257" t="s">
        <v>31</v>
      </c>
      <c r="AA307" s="1258"/>
      <c r="AB307" s="1258"/>
      <c r="AC307" s="1258"/>
      <c r="AD307" s="1258"/>
      <c r="AE307" s="1258"/>
      <c r="AF307" s="1258"/>
      <c r="AG307" s="1258"/>
      <c r="AH307" s="1258"/>
      <c r="AI307" s="1258"/>
      <c r="AJ307" s="1336"/>
      <c r="AK307" s="1257" t="s">
        <v>32</v>
      </c>
      <c r="AL307" s="1258"/>
      <c r="AM307" s="1258"/>
      <c r="AN307" s="1258"/>
      <c r="AO307" s="1258"/>
      <c r="AP307" s="1258"/>
      <c r="AQ307" s="1336"/>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428"/>
      <c r="BT307" s="428"/>
      <c r="BU307" s="169"/>
      <c r="BV307" s="169"/>
      <c r="BW307" s="169"/>
      <c r="BX307" s="169"/>
      <c r="BY307" s="169"/>
      <c r="BZ307" s="169"/>
      <c r="CA307" s="169"/>
      <c r="CB307" s="169"/>
      <c r="CC307" s="169"/>
      <c r="CD307" s="169"/>
      <c r="CE307" s="169"/>
      <c r="CF307" s="169"/>
      <c r="CG307" s="169"/>
      <c r="CH307" s="169"/>
      <c r="CI307" s="169"/>
      <c r="CJ307" s="169"/>
      <c r="CK307" s="169"/>
      <c r="CL307" s="169"/>
      <c r="CM307" s="169"/>
      <c r="CN307" s="169"/>
      <c r="CO307" s="169"/>
      <c r="CP307" s="169"/>
      <c r="CQ307" s="169"/>
      <c r="CR307" s="169"/>
      <c r="CS307" s="169"/>
      <c r="CT307" s="169"/>
      <c r="CU307" s="169"/>
      <c r="CV307" s="169"/>
      <c r="CW307" s="169"/>
      <c r="CX307" s="169"/>
      <c r="CY307" s="169"/>
      <c r="CZ307" s="169"/>
      <c r="DA307" s="169"/>
      <c r="DB307" s="169"/>
      <c r="DC307" s="169"/>
      <c r="DD307" s="169"/>
      <c r="DE307" s="169"/>
      <c r="DF307" s="169"/>
      <c r="DG307" s="169"/>
      <c r="DH307" s="169"/>
      <c r="DI307" s="169"/>
      <c r="DJ307" s="169"/>
      <c r="DK307" s="169"/>
      <c r="DL307" s="169"/>
    </row>
    <row r="308" spans="1:116" s="2" customFormat="1" ht="11.25" x14ac:dyDescent="0.15">
      <c r="A308" s="111"/>
      <c r="B308" s="1337"/>
      <c r="C308" s="1338"/>
      <c r="D308" s="1338"/>
      <c r="E308" s="1338"/>
      <c r="F308" s="1338"/>
      <c r="G308" s="1339"/>
      <c r="H308" s="1251" t="s">
        <v>34</v>
      </c>
      <c r="I308" s="1269"/>
      <c r="J308" s="1269"/>
      <c r="K308" s="1270"/>
      <c r="L308" s="1251" t="s">
        <v>627</v>
      </c>
      <c r="M308" s="1269"/>
      <c r="N308" s="1270"/>
      <c r="O308" s="1337"/>
      <c r="P308" s="1338"/>
      <c r="Q308" s="1338"/>
      <c r="R308" s="1338"/>
      <c r="S308" s="1338"/>
      <c r="T308" s="1338"/>
      <c r="U308" s="1338"/>
      <c r="V308" s="1338"/>
      <c r="W308" s="1338"/>
      <c r="X308" s="1338"/>
      <c r="Y308" s="1339"/>
      <c r="Z308" s="1337"/>
      <c r="AA308" s="1338"/>
      <c r="AB308" s="1338"/>
      <c r="AC308" s="1338"/>
      <c r="AD308" s="1338"/>
      <c r="AE308" s="1338"/>
      <c r="AF308" s="1338"/>
      <c r="AG308" s="1338"/>
      <c r="AH308" s="1338"/>
      <c r="AI308" s="1338"/>
      <c r="AJ308" s="1339"/>
      <c r="AK308" s="1337" t="s">
        <v>956</v>
      </c>
      <c r="AL308" s="1338"/>
      <c r="AM308" s="1338"/>
      <c r="AN308" s="1338"/>
      <c r="AO308" s="1338"/>
      <c r="AP308" s="1338"/>
      <c r="AQ308" s="1339"/>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428"/>
      <c r="BT308" s="428"/>
      <c r="BU308" s="169"/>
      <c r="BV308" s="169"/>
      <c r="BW308" s="169"/>
      <c r="BX308" s="169"/>
      <c r="BY308" s="169"/>
      <c r="BZ308" s="169"/>
      <c r="CA308" s="169"/>
      <c r="CB308" s="169"/>
      <c r="CC308" s="169"/>
      <c r="CD308" s="169"/>
      <c r="CE308" s="169"/>
      <c r="CF308" s="169"/>
      <c r="CG308" s="169"/>
      <c r="CH308" s="169"/>
      <c r="CI308" s="169"/>
      <c r="CJ308" s="169"/>
      <c r="CK308" s="169"/>
      <c r="CL308" s="169"/>
      <c r="CM308" s="169"/>
      <c r="CN308" s="169"/>
      <c r="CO308" s="169"/>
      <c r="CP308" s="169"/>
      <c r="CQ308" s="169"/>
      <c r="CR308" s="169"/>
      <c r="CS308" s="169"/>
      <c r="CT308" s="169"/>
      <c r="CU308" s="169"/>
      <c r="CV308" s="169"/>
      <c r="CW308" s="169"/>
      <c r="CX308" s="169"/>
      <c r="CY308" s="169"/>
      <c r="CZ308" s="169"/>
      <c r="DA308" s="169"/>
      <c r="DB308" s="169"/>
      <c r="DC308" s="169"/>
      <c r="DD308" s="169"/>
      <c r="DE308" s="169"/>
      <c r="DF308" s="169"/>
      <c r="DG308" s="169"/>
      <c r="DH308" s="169"/>
      <c r="DI308" s="169"/>
      <c r="DJ308" s="169"/>
      <c r="DK308" s="169"/>
      <c r="DL308" s="169"/>
    </row>
    <row r="309" spans="1:116" s="2" customFormat="1" ht="13.5" customHeight="1" x14ac:dyDescent="0.15">
      <c r="A309" s="111"/>
      <c r="B309" s="140" t="s">
        <v>610</v>
      </c>
      <c r="C309" s="195"/>
      <c r="D309" s="195"/>
      <c r="E309" s="195"/>
      <c r="F309" s="195"/>
      <c r="G309" s="196"/>
      <c r="H309" s="1276" t="s">
        <v>26</v>
      </c>
      <c r="I309" s="1277"/>
      <c r="J309" s="1277"/>
      <c r="K309" s="1278"/>
      <c r="L309" s="1276" t="s">
        <v>957</v>
      </c>
      <c r="M309" s="1277"/>
      <c r="N309" s="1278"/>
      <c r="O309" s="1286"/>
      <c r="P309" s="1287"/>
      <c r="Q309" s="195" t="s">
        <v>896</v>
      </c>
      <c r="R309" s="1287"/>
      <c r="S309" s="1287"/>
      <c r="T309" s="195" t="s">
        <v>901</v>
      </c>
      <c r="U309" s="1287"/>
      <c r="V309" s="1287"/>
      <c r="W309" s="195" t="s">
        <v>896</v>
      </c>
      <c r="X309" s="1287"/>
      <c r="Y309" s="1481"/>
      <c r="Z309" s="1286"/>
      <c r="AA309" s="1287"/>
      <c r="AB309" s="195" t="s">
        <v>896</v>
      </c>
      <c r="AC309" s="1287"/>
      <c r="AD309" s="1287"/>
      <c r="AE309" s="195" t="s">
        <v>901</v>
      </c>
      <c r="AF309" s="1287"/>
      <c r="AG309" s="1287"/>
      <c r="AH309" s="195" t="s">
        <v>896</v>
      </c>
      <c r="AI309" s="1287"/>
      <c r="AJ309" s="1481"/>
      <c r="AK309" s="1286"/>
      <c r="AL309" s="1287"/>
      <c r="AM309" s="195" t="s">
        <v>824</v>
      </c>
      <c r="AN309" s="195"/>
      <c r="AO309" s="1287"/>
      <c r="AP309" s="1287"/>
      <c r="AQ309" s="244" t="s">
        <v>128</v>
      </c>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428"/>
      <c r="BT309" s="428"/>
      <c r="BU309" s="169"/>
      <c r="BV309" s="169"/>
      <c r="BW309" s="169"/>
      <c r="BX309" s="169"/>
      <c r="BY309" s="169"/>
      <c r="BZ309" s="169"/>
      <c r="CA309" s="169"/>
      <c r="CB309" s="169"/>
      <c r="CC309" s="169"/>
      <c r="CD309" s="169"/>
      <c r="CE309" s="169"/>
      <c r="CF309" s="169"/>
      <c r="CG309" s="169"/>
      <c r="CH309" s="169"/>
      <c r="CI309" s="169"/>
      <c r="CJ309" s="169"/>
      <c r="CK309" s="169"/>
      <c r="CL309" s="169"/>
      <c r="CM309" s="169"/>
      <c r="CN309" s="169"/>
      <c r="CO309" s="169"/>
      <c r="CP309" s="169"/>
      <c r="CQ309" s="169"/>
      <c r="CR309" s="169"/>
      <c r="CS309" s="169"/>
      <c r="CT309" s="169"/>
      <c r="CU309" s="169"/>
      <c r="CV309" s="169"/>
      <c r="CW309" s="169"/>
      <c r="CX309" s="169"/>
      <c r="CY309" s="169"/>
      <c r="CZ309" s="169"/>
      <c r="DA309" s="169"/>
      <c r="DB309" s="169"/>
      <c r="DC309" s="169"/>
      <c r="DD309" s="169"/>
      <c r="DE309" s="169"/>
      <c r="DF309" s="169"/>
      <c r="DG309" s="169"/>
      <c r="DH309" s="169"/>
      <c r="DI309" s="169"/>
      <c r="DJ309" s="169"/>
      <c r="DK309" s="169"/>
      <c r="DL309" s="169"/>
    </row>
    <row r="310" spans="1:116" s="2" customFormat="1" ht="13.5" customHeight="1" x14ac:dyDescent="0.15">
      <c r="A310" s="111"/>
      <c r="B310" s="140" t="s">
        <v>752</v>
      </c>
      <c r="C310" s="195"/>
      <c r="D310" s="195"/>
      <c r="E310" s="195"/>
      <c r="F310" s="195"/>
      <c r="G310" s="196"/>
      <c r="H310" s="1276" t="s">
        <v>26</v>
      </c>
      <c r="I310" s="1277"/>
      <c r="J310" s="1277"/>
      <c r="K310" s="1278"/>
      <c r="L310" s="1276" t="s">
        <v>957</v>
      </c>
      <c r="M310" s="1277"/>
      <c r="N310" s="1278"/>
      <c r="O310" s="1286"/>
      <c r="P310" s="1287"/>
      <c r="Q310" s="195" t="s">
        <v>896</v>
      </c>
      <c r="R310" s="1287"/>
      <c r="S310" s="1287"/>
      <c r="T310" s="195" t="s">
        <v>901</v>
      </c>
      <c r="U310" s="1287"/>
      <c r="V310" s="1287"/>
      <c r="W310" s="195" t="s">
        <v>896</v>
      </c>
      <c r="X310" s="1287"/>
      <c r="Y310" s="1481"/>
      <c r="Z310" s="1286"/>
      <c r="AA310" s="1287"/>
      <c r="AB310" s="195" t="s">
        <v>896</v>
      </c>
      <c r="AC310" s="1287"/>
      <c r="AD310" s="1287"/>
      <c r="AE310" s="195" t="s">
        <v>901</v>
      </c>
      <c r="AF310" s="1287"/>
      <c r="AG310" s="1287"/>
      <c r="AH310" s="195" t="s">
        <v>896</v>
      </c>
      <c r="AI310" s="1287"/>
      <c r="AJ310" s="1481"/>
      <c r="AK310" s="1286"/>
      <c r="AL310" s="1287"/>
      <c r="AM310" s="195" t="s">
        <v>824</v>
      </c>
      <c r="AN310" s="195"/>
      <c r="AO310" s="1287"/>
      <c r="AP310" s="1287"/>
      <c r="AQ310" s="244" t="s">
        <v>128</v>
      </c>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428"/>
      <c r="BT310" s="428"/>
      <c r="BU310" s="169"/>
      <c r="BV310" s="169"/>
      <c r="BW310" s="169"/>
      <c r="BX310" s="169"/>
      <c r="BY310" s="169"/>
      <c r="BZ310" s="169"/>
      <c r="CA310" s="169"/>
      <c r="CB310" s="169"/>
      <c r="CC310" s="169"/>
      <c r="CD310" s="169"/>
      <c r="CE310" s="169"/>
      <c r="CF310" s="169"/>
      <c r="CG310" s="169"/>
      <c r="CH310" s="169"/>
      <c r="CI310" s="169"/>
      <c r="CJ310" s="169"/>
      <c r="CK310" s="169"/>
      <c r="CL310" s="169"/>
      <c r="CM310" s="169"/>
      <c r="CN310" s="169"/>
      <c r="CO310" s="169"/>
      <c r="CP310" s="169"/>
      <c r="CQ310" s="169"/>
      <c r="CR310" s="169"/>
      <c r="CS310" s="169"/>
      <c r="CT310" s="169"/>
      <c r="CU310" s="169"/>
      <c r="CV310" s="169"/>
      <c r="CW310" s="169"/>
      <c r="CX310" s="169"/>
      <c r="CY310" s="169"/>
      <c r="CZ310" s="169"/>
      <c r="DA310" s="169"/>
      <c r="DB310" s="169"/>
      <c r="DC310" s="169"/>
      <c r="DD310" s="169"/>
      <c r="DE310" s="169"/>
      <c r="DF310" s="169"/>
      <c r="DG310" s="169"/>
      <c r="DH310" s="169"/>
      <c r="DI310" s="169"/>
      <c r="DJ310" s="169"/>
      <c r="DK310" s="169"/>
      <c r="DL310" s="169"/>
    </row>
    <row r="311" spans="1:116" s="2" customFormat="1" ht="13.5" customHeight="1" x14ac:dyDescent="0.15">
      <c r="A311" s="111"/>
      <c r="B311" s="469"/>
      <c r="C311" s="460"/>
      <c r="D311" s="460"/>
      <c r="E311" s="460"/>
      <c r="F311" s="460"/>
      <c r="G311" s="246"/>
      <c r="H311" s="1276" t="s">
        <v>27</v>
      </c>
      <c r="I311" s="1277"/>
      <c r="J311" s="1277"/>
      <c r="K311" s="1278"/>
      <c r="L311" s="1276" t="s">
        <v>958</v>
      </c>
      <c r="M311" s="1277"/>
      <c r="N311" s="1278"/>
      <c r="O311" s="1286"/>
      <c r="P311" s="1287"/>
      <c r="Q311" s="195" t="s">
        <v>896</v>
      </c>
      <c r="R311" s="1287"/>
      <c r="S311" s="1287"/>
      <c r="T311" s="195" t="s">
        <v>901</v>
      </c>
      <c r="U311" s="1287"/>
      <c r="V311" s="1287"/>
      <c r="W311" s="195" t="s">
        <v>896</v>
      </c>
      <c r="X311" s="1287"/>
      <c r="Y311" s="1481"/>
      <c r="Z311" s="1286"/>
      <c r="AA311" s="1287"/>
      <c r="AB311" s="195" t="s">
        <v>896</v>
      </c>
      <c r="AC311" s="1287"/>
      <c r="AD311" s="1287"/>
      <c r="AE311" s="195" t="s">
        <v>901</v>
      </c>
      <c r="AF311" s="1287"/>
      <c r="AG311" s="1287"/>
      <c r="AH311" s="195" t="s">
        <v>896</v>
      </c>
      <c r="AI311" s="1287"/>
      <c r="AJ311" s="1481"/>
      <c r="AK311" s="1286"/>
      <c r="AL311" s="1287"/>
      <c r="AM311" s="195" t="s">
        <v>824</v>
      </c>
      <c r="AN311" s="195"/>
      <c r="AO311" s="1287"/>
      <c r="AP311" s="1287"/>
      <c r="AQ311" s="244" t="s">
        <v>128</v>
      </c>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428"/>
      <c r="BT311" s="428"/>
      <c r="BU311" s="169"/>
      <c r="BV311" s="169"/>
      <c r="BW311" s="169"/>
      <c r="BX311" s="169"/>
      <c r="BY311" s="169"/>
      <c r="BZ311" s="169"/>
      <c r="CA311" s="169"/>
      <c r="CB311" s="169"/>
      <c r="CC311" s="169"/>
      <c r="CD311" s="169"/>
      <c r="CE311" s="169"/>
      <c r="CF311" s="169"/>
      <c r="CG311" s="169"/>
      <c r="CH311" s="169"/>
      <c r="CI311" s="169"/>
      <c r="CJ311" s="169"/>
      <c r="CK311" s="169"/>
      <c r="CL311" s="169"/>
      <c r="CM311" s="169"/>
      <c r="CN311" s="169"/>
      <c r="CO311" s="169"/>
      <c r="CP311" s="169"/>
      <c r="CQ311" s="169"/>
      <c r="CR311" s="169"/>
      <c r="CS311" s="169"/>
      <c r="CT311" s="169"/>
      <c r="CU311" s="169"/>
      <c r="CV311" s="169"/>
      <c r="CW311" s="169"/>
      <c r="CX311" s="169"/>
      <c r="CY311" s="169"/>
      <c r="CZ311" s="169"/>
      <c r="DA311" s="169"/>
      <c r="DB311" s="169"/>
      <c r="DC311" s="169"/>
      <c r="DD311" s="169"/>
      <c r="DE311" s="169"/>
      <c r="DF311" s="169"/>
      <c r="DG311" s="169"/>
      <c r="DH311" s="169"/>
      <c r="DI311" s="169"/>
      <c r="DJ311" s="169"/>
      <c r="DK311" s="169"/>
      <c r="DL311" s="169"/>
    </row>
    <row r="312" spans="1:116" s="2" customFormat="1" ht="13.5" customHeight="1" x14ac:dyDescent="0.15">
      <c r="A312" s="111"/>
      <c r="B312" s="257"/>
      <c r="C312" s="111"/>
      <c r="D312" s="111"/>
      <c r="E312" s="111"/>
      <c r="F312" s="111"/>
      <c r="G312" s="258"/>
      <c r="H312" s="1276" t="s">
        <v>26</v>
      </c>
      <c r="I312" s="1277"/>
      <c r="J312" s="1277"/>
      <c r="K312" s="1278"/>
      <c r="L312" s="1276" t="s">
        <v>957</v>
      </c>
      <c r="M312" s="1277"/>
      <c r="N312" s="1278"/>
      <c r="O312" s="1286"/>
      <c r="P312" s="1287"/>
      <c r="Q312" s="195" t="s">
        <v>896</v>
      </c>
      <c r="R312" s="1287"/>
      <c r="S312" s="1287"/>
      <c r="T312" s="195" t="s">
        <v>901</v>
      </c>
      <c r="U312" s="1287"/>
      <c r="V312" s="1287"/>
      <c r="W312" s="195" t="s">
        <v>896</v>
      </c>
      <c r="X312" s="1287"/>
      <c r="Y312" s="1481"/>
      <c r="Z312" s="1286"/>
      <c r="AA312" s="1287"/>
      <c r="AB312" s="195" t="s">
        <v>896</v>
      </c>
      <c r="AC312" s="1287"/>
      <c r="AD312" s="1287"/>
      <c r="AE312" s="195" t="s">
        <v>901</v>
      </c>
      <c r="AF312" s="1287"/>
      <c r="AG312" s="1287"/>
      <c r="AH312" s="195" t="s">
        <v>896</v>
      </c>
      <c r="AI312" s="1287"/>
      <c r="AJ312" s="1481"/>
      <c r="AK312" s="1286"/>
      <c r="AL312" s="1287"/>
      <c r="AM312" s="195" t="s">
        <v>824</v>
      </c>
      <c r="AN312" s="195"/>
      <c r="AO312" s="1287"/>
      <c r="AP312" s="1287"/>
      <c r="AQ312" s="244" t="s">
        <v>128</v>
      </c>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428"/>
      <c r="BT312" s="428"/>
      <c r="BU312" s="169"/>
      <c r="BV312" s="169"/>
      <c r="BW312" s="169"/>
      <c r="BX312" s="169"/>
      <c r="BY312" s="169"/>
      <c r="BZ312" s="169"/>
      <c r="CA312" s="169"/>
      <c r="CB312" s="169"/>
      <c r="CC312" s="169"/>
      <c r="CD312" s="169"/>
      <c r="CE312" s="169"/>
      <c r="CF312" s="169"/>
      <c r="CG312" s="169"/>
      <c r="CH312" s="169"/>
      <c r="CI312" s="169"/>
      <c r="CJ312" s="169"/>
      <c r="CK312" s="169"/>
      <c r="CL312" s="169"/>
      <c r="CM312" s="169"/>
      <c r="CN312" s="169"/>
      <c r="CO312" s="169"/>
      <c r="CP312" s="169"/>
      <c r="CQ312" s="169"/>
      <c r="CR312" s="169"/>
      <c r="CS312" s="169"/>
      <c r="CT312" s="169"/>
      <c r="CU312" s="169"/>
      <c r="CV312" s="169"/>
      <c r="CW312" s="169"/>
      <c r="CX312" s="169"/>
      <c r="CY312" s="169"/>
      <c r="CZ312" s="169"/>
      <c r="DA312" s="169"/>
      <c r="DB312" s="169"/>
      <c r="DC312" s="169"/>
      <c r="DD312" s="169"/>
      <c r="DE312" s="169"/>
      <c r="DF312" s="169"/>
      <c r="DG312" s="169"/>
      <c r="DH312" s="169"/>
      <c r="DI312" s="169"/>
      <c r="DJ312" s="169"/>
      <c r="DK312" s="169"/>
      <c r="DL312" s="169"/>
    </row>
    <row r="313" spans="1:116" s="2" customFormat="1" ht="13.5" customHeight="1" x14ac:dyDescent="0.15">
      <c r="A313" s="111"/>
      <c r="B313" s="257" t="s">
        <v>25</v>
      </c>
      <c r="C313" s="111"/>
      <c r="D313" s="111"/>
      <c r="E313" s="111"/>
      <c r="F313" s="111"/>
      <c r="G313" s="258"/>
      <c r="H313" s="1276" t="s">
        <v>28</v>
      </c>
      <c r="I313" s="1277"/>
      <c r="J313" s="1277"/>
      <c r="K313" s="1278"/>
      <c r="L313" s="1276" t="s">
        <v>959</v>
      </c>
      <c r="M313" s="1277"/>
      <c r="N313" s="1278"/>
      <c r="O313" s="1286"/>
      <c r="P313" s="1287"/>
      <c r="Q313" s="195" t="s">
        <v>896</v>
      </c>
      <c r="R313" s="1287"/>
      <c r="S313" s="1287"/>
      <c r="T313" s="195" t="s">
        <v>901</v>
      </c>
      <c r="U313" s="1287"/>
      <c r="V313" s="1287"/>
      <c r="W313" s="195" t="s">
        <v>896</v>
      </c>
      <c r="X313" s="1287"/>
      <c r="Y313" s="1481"/>
      <c r="Z313" s="1286"/>
      <c r="AA313" s="1287"/>
      <c r="AB313" s="195" t="s">
        <v>896</v>
      </c>
      <c r="AC313" s="1287"/>
      <c r="AD313" s="1287"/>
      <c r="AE313" s="195" t="s">
        <v>901</v>
      </c>
      <c r="AF313" s="1287"/>
      <c r="AG313" s="1287"/>
      <c r="AH313" s="195" t="s">
        <v>896</v>
      </c>
      <c r="AI313" s="1287"/>
      <c r="AJ313" s="1481"/>
      <c r="AK313" s="1286"/>
      <c r="AL313" s="1287"/>
      <c r="AM313" s="195" t="s">
        <v>824</v>
      </c>
      <c r="AN313" s="195"/>
      <c r="AO313" s="1287"/>
      <c r="AP313" s="1287"/>
      <c r="AQ313" s="244" t="s">
        <v>128</v>
      </c>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428"/>
      <c r="BT313" s="428"/>
      <c r="BU313" s="169"/>
      <c r="BV313" s="169"/>
      <c r="BW313" s="169"/>
      <c r="BX313" s="169"/>
      <c r="BY313" s="169"/>
      <c r="BZ313" s="169"/>
      <c r="CA313" s="169"/>
      <c r="CB313" s="169"/>
      <c r="CC313" s="169"/>
      <c r="CD313" s="169"/>
      <c r="CE313" s="169"/>
      <c r="CF313" s="169"/>
      <c r="CG313" s="169"/>
      <c r="CH313" s="169"/>
      <c r="CI313" s="169"/>
      <c r="CJ313" s="169"/>
      <c r="CK313" s="169"/>
      <c r="CL313" s="169"/>
      <c r="CM313" s="169"/>
      <c r="CN313" s="169"/>
      <c r="CO313" s="169"/>
      <c r="CP313" s="169"/>
      <c r="CQ313" s="169"/>
      <c r="CR313" s="169"/>
      <c r="CS313" s="169"/>
      <c r="CT313" s="169"/>
      <c r="CU313" s="169"/>
      <c r="CV313" s="169"/>
      <c r="CW313" s="169"/>
      <c r="CX313" s="169"/>
      <c r="CY313" s="169"/>
      <c r="CZ313" s="169"/>
      <c r="DA313" s="169"/>
      <c r="DB313" s="169"/>
      <c r="DC313" s="169"/>
      <c r="DD313" s="169"/>
      <c r="DE313" s="169"/>
      <c r="DF313" s="169"/>
      <c r="DG313" s="169"/>
      <c r="DH313" s="169"/>
      <c r="DI313" s="169"/>
      <c r="DJ313" s="169"/>
      <c r="DK313" s="169"/>
      <c r="DL313" s="169"/>
    </row>
    <row r="314" spans="1:116" s="2" customFormat="1" ht="13.5" customHeight="1" x14ac:dyDescent="0.15">
      <c r="A314" s="111"/>
      <c r="B314" s="1859" t="s">
        <v>1023</v>
      </c>
      <c r="C314" s="909"/>
      <c r="D314" s="909"/>
      <c r="E314" s="909"/>
      <c r="F314" s="909"/>
      <c r="G314" s="1860"/>
      <c r="H314" s="1276" t="s">
        <v>29</v>
      </c>
      <c r="I314" s="1277"/>
      <c r="J314" s="1277"/>
      <c r="K314" s="1278"/>
      <c r="L314" s="1276" t="s">
        <v>960</v>
      </c>
      <c r="M314" s="1277"/>
      <c r="N314" s="1278"/>
      <c r="O314" s="1286"/>
      <c r="P314" s="1287"/>
      <c r="Q314" s="195" t="s">
        <v>896</v>
      </c>
      <c r="R314" s="1287"/>
      <c r="S314" s="1287"/>
      <c r="T314" s="195" t="s">
        <v>901</v>
      </c>
      <c r="U314" s="1287"/>
      <c r="V314" s="1287"/>
      <c r="W314" s="195" t="s">
        <v>896</v>
      </c>
      <c r="X314" s="1287"/>
      <c r="Y314" s="1481"/>
      <c r="Z314" s="1286"/>
      <c r="AA314" s="1287"/>
      <c r="AB314" s="195" t="s">
        <v>896</v>
      </c>
      <c r="AC314" s="1287"/>
      <c r="AD314" s="1287"/>
      <c r="AE314" s="195" t="s">
        <v>901</v>
      </c>
      <c r="AF314" s="1287"/>
      <c r="AG314" s="1287"/>
      <c r="AH314" s="195" t="s">
        <v>896</v>
      </c>
      <c r="AI314" s="1287"/>
      <c r="AJ314" s="1481"/>
      <c r="AK314" s="1286"/>
      <c r="AL314" s="1287"/>
      <c r="AM314" s="195" t="s">
        <v>824</v>
      </c>
      <c r="AN314" s="195"/>
      <c r="AO314" s="1287"/>
      <c r="AP314" s="1287"/>
      <c r="AQ314" s="244" t="s">
        <v>128</v>
      </c>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428"/>
      <c r="BT314" s="428"/>
      <c r="BU314" s="169"/>
      <c r="BV314" s="169"/>
      <c r="BW314" s="169"/>
      <c r="BX314" s="169"/>
      <c r="BY314" s="169"/>
      <c r="BZ314" s="169"/>
      <c r="CA314" s="169"/>
      <c r="CB314" s="169"/>
      <c r="CC314" s="169"/>
      <c r="CD314" s="169"/>
      <c r="CE314" s="169"/>
      <c r="CF314" s="169"/>
      <c r="CG314" s="169"/>
      <c r="CH314" s="169"/>
      <c r="CI314" s="169"/>
      <c r="CJ314" s="169"/>
      <c r="CK314" s="169"/>
      <c r="CL314" s="169"/>
      <c r="CM314" s="169"/>
      <c r="CN314" s="169"/>
      <c r="CO314" s="169"/>
      <c r="CP314" s="169"/>
      <c r="CQ314" s="169"/>
      <c r="CR314" s="169"/>
      <c r="CS314" s="169"/>
      <c r="CT314" s="169"/>
      <c r="CU314" s="169"/>
      <c r="CV314" s="169"/>
      <c r="CW314" s="169"/>
      <c r="CX314" s="169"/>
      <c r="CY314" s="169"/>
      <c r="CZ314" s="169"/>
      <c r="DA314" s="169"/>
      <c r="DB314" s="169"/>
      <c r="DC314" s="169"/>
      <c r="DD314" s="169"/>
      <c r="DE314" s="169"/>
      <c r="DF314" s="169"/>
      <c r="DG314" s="169"/>
      <c r="DH314" s="169"/>
      <c r="DI314" s="169"/>
      <c r="DJ314" s="169"/>
      <c r="DK314" s="169"/>
      <c r="DL314" s="169"/>
    </row>
    <row r="315" spans="1:116" s="2" customFormat="1" ht="13.5" customHeight="1" x14ac:dyDescent="0.15">
      <c r="A315" s="111"/>
      <c r="B315" s="1859"/>
      <c r="C315" s="909"/>
      <c r="D315" s="909"/>
      <c r="E315" s="909"/>
      <c r="F315" s="909"/>
      <c r="G315" s="1860"/>
      <c r="H315" s="1276"/>
      <c r="I315" s="1277"/>
      <c r="J315" s="1277"/>
      <c r="K315" s="1278"/>
      <c r="L315" s="1276"/>
      <c r="M315" s="1277"/>
      <c r="N315" s="1278"/>
      <c r="O315" s="1286"/>
      <c r="P315" s="1287"/>
      <c r="Q315" s="195" t="s">
        <v>896</v>
      </c>
      <c r="R315" s="1287"/>
      <c r="S315" s="1287"/>
      <c r="T315" s="195" t="s">
        <v>901</v>
      </c>
      <c r="U315" s="1287"/>
      <c r="V315" s="1287"/>
      <c r="W315" s="195" t="s">
        <v>896</v>
      </c>
      <c r="X315" s="1287"/>
      <c r="Y315" s="1481"/>
      <c r="Z315" s="1286"/>
      <c r="AA315" s="1287"/>
      <c r="AB315" s="195" t="s">
        <v>896</v>
      </c>
      <c r="AC315" s="1287"/>
      <c r="AD315" s="1287"/>
      <c r="AE315" s="195" t="s">
        <v>901</v>
      </c>
      <c r="AF315" s="1287"/>
      <c r="AG315" s="1287"/>
      <c r="AH315" s="195" t="s">
        <v>896</v>
      </c>
      <c r="AI315" s="1287"/>
      <c r="AJ315" s="1481"/>
      <c r="AK315" s="1286"/>
      <c r="AL315" s="1287"/>
      <c r="AM315" s="195" t="s">
        <v>824</v>
      </c>
      <c r="AN315" s="195"/>
      <c r="AO315" s="1287"/>
      <c r="AP315" s="1287"/>
      <c r="AQ315" s="244" t="s">
        <v>128</v>
      </c>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428"/>
      <c r="BT315" s="428"/>
      <c r="BU315" s="169"/>
      <c r="BV315" s="169"/>
      <c r="BW315" s="169"/>
      <c r="BX315" s="169"/>
      <c r="BY315" s="169"/>
      <c r="BZ315" s="169"/>
      <c r="CA315" s="169"/>
      <c r="CB315" s="169"/>
      <c r="CC315" s="169"/>
      <c r="CD315" s="169"/>
      <c r="CE315" s="169"/>
      <c r="CF315" s="169"/>
      <c r="CG315" s="169"/>
      <c r="CH315" s="169"/>
      <c r="CI315" s="169"/>
      <c r="CJ315" s="169"/>
      <c r="CK315" s="169"/>
      <c r="CL315" s="169"/>
      <c r="CM315" s="169"/>
      <c r="CN315" s="169"/>
      <c r="CO315" s="169"/>
      <c r="CP315" s="169"/>
      <c r="CQ315" s="169"/>
      <c r="CR315" s="169"/>
      <c r="CS315" s="169"/>
      <c r="CT315" s="169"/>
      <c r="CU315" s="169"/>
      <c r="CV315" s="169"/>
      <c r="CW315" s="169"/>
      <c r="CX315" s="169"/>
      <c r="CY315" s="169"/>
      <c r="CZ315" s="169"/>
      <c r="DA315" s="169"/>
      <c r="DB315" s="169"/>
      <c r="DC315" s="169"/>
      <c r="DD315" s="169"/>
      <c r="DE315" s="169"/>
      <c r="DF315" s="169"/>
      <c r="DG315" s="169"/>
      <c r="DH315" s="169"/>
      <c r="DI315" s="169"/>
      <c r="DJ315" s="169"/>
      <c r="DK315" s="169"/>
      <c r="DL315" s="169"/>
    </row>
    <row r="316" spans="1:116" s="2" customFormat="1" ht="13.5" customHeight="1" x14ac:dyDescent="0.15">
      <c r="A316" s="111"/>
      <c r="B316" s="1859"/>
      <c r="C316" s="909"/>
      <c r="D316" s="909"/>
      <c r="E316" s="909"/>
      <c r="F316" s="909"/>
      <c r="G316" s="1860"/>
      <c r="H316" s="1276"/>
      <c r="I316" s="1277"/>
      <c r="J316" s="1277"/>
      <c r="K316" s="1278"/>
      <c r="L316" s="1276"/>
      <c r="M316" s="1277"/>
      <c r="N316" s="1278"/>
      <c r="O316" s="1286"/>
      <c r="P316" s="1287"/>
      <c r="Q316" s="195" t="s">
        <v>896</v>
      </c>
      <c r="R316" s="1287"/>
      <c r="S316" s="1287"/>
      <c r="T316" s="195" t="s">
        <v>901</v>
      </c>
      <c r="U316" s="1287"/>
      <c r="V316" s="1287"/>
      <c r="W316" s="195" t="s">
        <v>896</v>
      </c>
      <c r="X316" s="1287"/>
      <c r="Y316" s="1481"/>
      <c r="Z316" s="1286"/>
      <c r="AA316" s="1287"/>
      <c r="AB316" s="195" t="s">
        <v>896</v>
      </c>
      <c r="AC316" s="1287"/>
      <c r="AD316" s="1287"/>
      <c r="AE316" s="195" t="s">
        <v>901</v>
      </c>
      <c r="AF316" s="1287"/>
      <c r="AG316" s="1287"/>
      <c r="AH316" s="195" t="s">
        <v>896</v>
      </c>
      <c r="AI316" s="1287"/>
      <c r="AJ316" s="1481"/>
      <c r="AK316" s="1286"/>
      <c r="AL316" s="1287"/>
      <c r="AM316" s="195" t="s">
        <v>824</v>
      </c>
      <c r="AN316" s="195"/>
      <c r="AO316" s="1287"/>
      <c r="AP316" s="1287"/>
      <c r="AQ316" s="244" t="s">
        <v>128</v>
      </c>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428"/>
      <c r="BT316" s="428"/>
      <c r="BU316" s="169"/>
      <c r="BV316" s="169"/>
      <c r="BW316" s="169"/>
      <c r="BX316" s="169"/>
      <c r="BY316" s="169"/>
      <c r="BZ316" s="169"/>
      <c r="CA316" s="169"/>
      <c r="CB316" s="169"/>
      <c r="CC316" s="169"/>
      <c r="CD316" s="169"/>
      <c r="CE316" s="169"/>
      <c r="CF316" s="169"/>
      <c r="CG316" s="169"/>
      <c r="CH316" s="169"/>
      <c r="CI316" s="169"/>
      <c r="CJ316" s="169"/>
      <c r="CK316" s="169"/>
      <c r="CL316" s="169"/>
      <c r="CM316" s="169"/>
      <c r="CN316" s="169"/>
      <c r="CO316" s="169"/>
      <c r="CP316" s="169"/>
      <c r="CQ316" s="169"/>
      <c r="CR316" s="169"/>
      <c r="CS316" s="169"/>
      <c r="CT316" s="169"/>
      <c r="CU316" s="169"/>
      <c r="CV316" s="169"/>
      <c r="CW316" s="169"/>
      <c r="CX316" s="169"/>
      <c r="CY316" s="169"/>
      <c r="CZ316" s="169"/>
      <c r="DA316" s="169"/>
      <c r="DB316" s="169"/>
      <c r="DC316" s="169"/>
      <c r="DD316" s="169"/>
      <c r="DE316" s="169"/>
      <c r="DF316" s="169"/>
      <c r="DG316" s="169"/>
      <c r="DH316" s="169"/>
      <c r="DI316" s="169"/>
      <c r="DJ316" s="169"/>
      <c r="DK316" s="169"/>
      <c r="DL316" s="169"/>
    </row>
    <row r="317" spans="1:116" s="2" customFormat="1" ht="13.5" customHeight="1" x14ac:dyDescent="0.15">
      <c r="A317" s="111"/>
      <c r="B317" s="1859"/>
      <c r="C317" s="909"/>
      <c r="D317" s="909"/>
      <c r="E317" s="909"/>
      <c r="F317" s="909"/>
      <c r="G317" s="1860"/>
      <c r="H317" s="1276"/>
      <c r="I317" s="1277"/>
      <c r="J317" s="1277"/>
      <c r="K317" s="1278"/>
      <c r="L317" s="1276"/>
      <c r="M317" s="1277"/>
      <c r="N317" s="1278"/>
      <c r="O317" s="1286"/>
      <c r="P317" s="1287"/>
      <c r="Q317" s="195" t="s">
        <v>896</v>
      </c>
      <c r="R317" s="1287"/>
      <c r="S317" s="1287"/>
      <c r="T317" s="195" t="s">
        <v>901</v>
      </c>
      <c r="U317" s="1287"/>
      <c r="V317" s="1287"/>
      <c r="W317" s="195" t="s">
        <v>896</v>
      </c>
      <c r="X317" s="1287"/>
      <c r="Y317" s="1481"/>
      <c r="Z317" s="1286"/>
      <c r="AA317" s="1287"/>
      <c r="AB317" s="195" t="s">
        <v>896</v>
      </c>
      <c r="AC317" s="1287"/>
      <c r="AD317" s="1287"/>
      <c r="AE317" s="195" t="s">
        <v>901</v>
      </c>
      <c r="AF317" s="1287"/>
      <c r="AG317" s="1287"/>
      <c r="AH317" s="195" t="s">
        <v>896</v>
      </c>
      <c r="AI317" s="1287"/>
      <c r="AJ317" s="1481"/>
      <c r="AK317" s="1286"/>
      <c r="AL317" s="1287"/>
      <c r="AM317" s="195" t="s">
        <v>824</v>
      </c>
      <c r="AN317" s="195"/>
      <c r="AO317" s="1287"/>
      <c r="AP317" s="1287"/>
      <c r="AQ317" s="244" t="s">
        <v>128</v>
      </c>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428"/>
      <c r="BT317" s="428"/>
      <c r="BU317" s="169"/>
      <c r="BV317" s="169"/>
      <c r="BW317" s="169"/>
      <c r="BX317" s="169"/>
      <c r="BY317" s="169"/>
      <c r="BZ317" s="169"/>
      <c r="CA317" s="169"/>
      <c r="CB317" s="169"/>
      <c r="CC317" s="169"/>
      <c r="CD317" s="169"/>
      <c r="CE317" s="169"/>
      <c r="CF317" s="169"/>
      <c r="CG317" s="169"/>
      <c r="CH317" s="169"/>
      <c r="CI317" s="169"/>
      <c r="CJ317" s="169"/>
      <c r="CK317" s="169"/>
      <c r="CL317" s="169"/>
      <c r="CM317" s="169"/>
      <c r="CN317" s="169"/>
      <c r="CO317" s="169"/>
      <c r="CP317" s="169"/>
      <c r="CQ317" s="169"/>
      <c r="CR317" s="169"/>
      <c r="CS317" s="169"/>
      <c r="CT317" s="169"/>
      <c r="CU317" s="169"/>
      <c r="CV317" s="169"/>
      <c r="CW317" s="169"/>
      <c r="CX317" s="169"/>
      <c r="CY317" s="169"/>
      <c r="CZ317" s="169"/>
      <c r="DA317" s="169"/>
      <c r="DB317" s="169"/>
      <c r="DC317" s="169"/>
      <c r="DD317" s="169"/>
      <c r="DE317" s="169"/>
      <c r="DF317" s="169"/>
      <c r="DG317" s="169"/>
      <c r="DH317" s="169"/>
      <c r="DI317" s="169"/>
      <c r="DJ317" s="169"/>
      <c r="DK317" s="169"/>
      <c r="DL317" s="169"/>
    </row>
    <row r="318" spans="1:116" s="2" customFormat="1" ht="13.5" customHeight="1" x14ac:dyDescent="0.15">
      <c r="A318" s="111"/>
      <c r="B318" s="1861"/>
      <c r="C318" s="1862"/>
      <c r="D318" s="1862"/>
      <c r="E318" s="1862"/>
      <c r="F318" s="1862"/>
      <c r="G318" s="1863"/>
      <c r="H318" s="1276"/>
      <c r="I318" s="1277"/>
      <c r="J318" s="1277"/>
      <c r="K318" s="1278"/>
      <c r="L318" s="1276"/>
      <c r="M318" s="1277"/>
      <c r="N318" s="1278"/>
      <c r="O318" s="1286"/>
      <c r="P318" s="1287"/>
      <c r="Q318" s="195" t="s">
        <v>896</v>
      </c>
      <c r="R318" s="1287"/>
      <c r="S318" s="1287"/>
      <c r="T318" s="195" t="s">
        <v>901</v>
      </c>
      <c r="U318" s="1287"/>
      <c r="V318" s="1287"/>
      <c r="W318" s="195" t="s">
        <v>896</v>
      </c>
      <c r="X318" s="1287"/>
      <c r="Y318" s="1481"/>
      <c r="Z318" s="1286"/>
      <c r="AA318" s="1287"/>
      <c r="AB318" s="195" t="s">
        <v>896</v>
      </c>
      <c r="AC318" s="1287"/>
      <c r="AD318" s="1287"/>
      <c r="AE318" s="195" t="s">
        <v>901</v>
      </c>
      <c r="AF318" s="1287"/>
      <c r="AG318" s="1287"/>
      <c r="AH318" s="195" t="s">
        <v>896</v>
      </c>
      <c r="AI318" s="1287"/>
      <c r="AJ318" s="1481"/>
      <c r="AK318" s="1286"/>
      <c r="AL318" s="1287"/>
      <c r="AM318" s="195" t="s">
        <v>824</v>
      </c>
      <c r="AN318" s="195"/>
      <c r="AO318" s="1287"/>
      <c r="AP318" s="1287"/>
      <c r="AQ318" s="244" t="s">
        <v>128</v>
      </c>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428"/>
      <c r="BT318" s="428"/>
      <c r="BU318" s="169"/>
      <c r="BV318" s="169"/>
      <c r="BW318" s="169"/>
      <c r="BX318" s="169"/>
      <c r="BY318" s="169"/>
      <c r="BZ318" s="169"/>
      <c r="CA318" s="169"/>
      <c r="CB318" s="169"/>
      <c r="CC318" s="169"/>
      <c r="CD318" s="169"/>
      <c r="CE318" s="169"/>
      <c r="CF318" s="169"/>
      <c r="CG318" s="169"/>
      <c r="CH318" s="169"/>
      <c r="CI318" s="169"/>
      <c r="CJ318" s="169"/>
      <c r="CK318" s="169"/>
      <c r="CL318" s="169"/>
      <c r="CM318" s="169"/>
      <c r="CN318" s="169"/>
      <c r="CO318" s="169"/>
      <c r="CP318" s="169"/>
      <c r="CQ318" s="169"/>
      <c r="CR318" s="169"/>
      <c r="CS318" s="169"/>
      <c r="CT318" s="169"/>
      <c r="CU318" s="169"/>
      <c r="CV318" s="169"/>
      <c r="CW318" s="169"/>
      <c r="CX318" s="169"/>
      <c r="CY318" s="169"/>
      <c r="CZ318" s="169"/>
      <c r="DA318" s="169"/>
      <c r="DB318" s="169"/>
      <c r="DC318" s="169"/>
      <c r="DD318" s="169"/>
      <c r="DE318" s="169"/>
      <c r="DF318" s="169"/>
      <c r="DG318" s="169"/>
      <c r="DH318" s="169"/>
      <c r="DI318" s="169"/>
      <c r="DJ318" s="169"/>
      <c r="DK318" s="169"/>
      <c r="DL318" s="169"/>
    </row>
    <row r="319" spans="1:116" s="2" customFormat="1" ht="13.5" customHeight="1" x14ac:dyDescent="0.15">
      <c r="A319" s="111"/>
      <c r="B319" s="469" t="s">
        <v>611</v>
      </c>
      <c r="C319" s="460"/>
      <c r="D319" s="460"/>
      <c r="E319" s="460"/>
      <c r="F319" s="460"/>
      <c r="G319" s="246"/>
      <c r="H319" s="1276" t="s">
        <v>26</v>
      </c>
      <c r="I319" s="1277"/>
      <c r="J319" s="1277"/>
      <c r="K319" s="1278"/>
      <c r="L319" s="1276" t="s">
        <v>957</v>
      </c>
      <c r="M319" s="1277"/>
      <c r="N319" s="1278"/>
      <c r="O319" s="1286"/>
      <c r="P319" s="1287"/>
      <c r="Q319" s="195" t="s">
        <v>896</v>
      </c>
      <c r="R319" s="1287"/>
      <c r="S319" s="1287"/>
      <c r="T319" s="195" t="s">
        <v>901</v>
      </c>
      <c r="U319" s="1287"/>
      <c r="V319" s="1287"/>
      <c r="W319" s="195" t="s">
        <v>896</v>
      </c>
      <c r="X319" s="1287"/>
      <c r="Y319" s="1481"/>
      <c r="Z319" s="1286"/>
      <c r="AA319" s="1287"/>
      <c r="AB319" s="195" t="s">
        <v>896</v>
      </c>
      <c r="AC319" s="1287"/>
      <c r="AD319" s="1287"/>
      <c r="AE319" s="195" t="s">
        <v>901</v>
      </c>
      <c r="AF319" s="1287"/>
      <c r="AG319" s="1287"/>
      <c r="AH319" s="195" t="s">
        <v>896</v>
      </c>
      <c r="AI319" s="1287"/>
      <c r="AJ319" s="1481"/>
      <c r="AK319" s="1286"/>
      <c r="AL319" s="1287"/>
      <c r="AM319" s="195" t="s">
        <v>824</v>
      </c>
      <c r="AN319" s="195"/>
      <c r="AO319" s="1287"/>
      <c r="AP319" s="1287"/>
      <c r="AQ319" s="244" t="s">
        <v>128</v>
      </c>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428"/>
      <c r="BT319" s="428"/>
      <c r="BU319" s="169"/>
      <c r="BV319" s="169"/>
      <c r="BW319" s="169"/>
      <c r="BX319" s="169"/>
      <c r="BY319" s="169"/>
      <c r="BZ319" s="169"/>
      <c r="CA319" s="169"/>
      <c r="CB319" s="169"/>
      <c r="CC319" s="169"/>
      <c r="CD319" s="169"/>
      <c r="CE319" s="169"/>
      <c r="CF319" s="169"/>
      <c r="CG319" s="169"/>
      <c r="CH319" s="169"/>
      <c r="CI319" s="169"/>
      <c r="CJ319" s="169"/>
      <c r="CK319" s="169"/>
      <c r="CL319" s="169"/>
      <c r="CM319" s="169"/>
      <c r="CN319" s="169"/>
      <c r="CO319" s="169"/>
      <c r="CP319" s="169"/>
      <c r="CQ319" s="169"/>
      <c r="CR319" s="169"/>
      <c r="CS319" s="169"/>
      <c r="CT319" s="169"/>
      <c r="CU319" s="169"/>
      <c r="CV319" s="169"/>
      <c r="CW319" s="169"/>
      <c r="CX319" s="169"/>
      <c r="CY319" s="169"/>
      <c r="CZ319" s="169"/>
      <c r="DA319" s="169"/>
      <c r="DB319" s="169"/>
      <c r="DC319" s="169"/>
      <c r="DD319" s="169"/>
      <c r="DE319" s="169"/>
      <c r="DF319" s="169"/>
      <c r="DG319" s="169"/>
      <c r="DH319" s="169"/>
      <c r="DI319" s="169"/>
      <c r="DJ319" s="169"/>
      <c r="DK319" s="169"/>
      <c r="DL319" s="169"/>
    </row>
    <row r="320" spans="1:116" s="2" customFormat="1" ht="13.5" customHeight="1" x14ac:dyDescent="0.15">
      <c r="A320" s="111"/>
      <c r="B320" s="247"/>
      <c r="C320" s="479"/>
      <c r="D320" s="479"/>
      <c r="E320" s="479"/>
      <c r="F320" s="479"/>
      <c r="G320" s="248"/>
      <c r="H320" s="1276"/>
      <c r="I320" s="1277"/>
      <c r="J320" s="1277"/>
      <c r="K320" s="1278"/>
      <c r="L320" s="1276"/>
      <c r="M320" s="1277"/>
      <c r="N320" s="1278"/>
      <c r="O320" s="1286"/>
      <c r="P320" s="1287"/>
      <c r="Q320" s="195" t="s">
        <v>896</v>
      </c>
      <c r="R320" s="1287"/>
      <c r="S320" s="1287"/>
      <c r="T320" s="195" t="s">
        <v>901</v>
      </c>
      <c r="U320" s="1287"/>
      <c r="V320" s="1287"/>
      <c r="W320" s="195" t="s">
        <v>896</v>
      </c>
      <c r="X320" s="1287"/>
      <c r="Y320" s="1481"/>
      <c r="Z320" s="1286"/>
      <c r="AA320" s="1287"/>
      <c r="AB320" s="195" t="s">
        <v>896</v>
      </c>
      <c r="AC320" s="1287"/>
      <c r="AD320" s="1287"/>
      <c r="AE320" s="195" t="s">
        <v>901</v>
      </c>
      <c r="AF320" s="1287"/>
      <c r="AG320" s="1287"/>
      <c r="AH320" s="195" t="s">
        <v>896</v>
      </c>
      <c r="AI320" s="1287"/>
      <c r="AJ320" s="1481"/>
      <c r="AK320" s="1286"/>
      <c r="AL320" s="1287"/>
      <c r="AM320" s="195" t="s">
        <v>824</v>
      </c>
      <c r="AN320" s="195"/>
      <c r="AO320" s="1287"/>
      <c r="AP320" s="1287"/>
      <c r="AQ320" s="244" t="s">
        <v>128</v>
      </c>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428"/>
      <c r="BT320" s="428"/>
      <c r="BU320" s="169"/>
      <c r="BV320" s="169"/>
      <c r="BW320" s="169"/>
      <c r="BX320" s="169"/>
      <c r="BY320" s="169"/>
      <c r="BZ320" s="169"/>
      <c r="CA320" s="169"/>
      <c r="CB320" s="169"/>
      <c r="CC320" s="169"/>
      <c r="CD320" s="169"/>
      <c r="CE320" s="169"/>
      <c r="CF320" s="169"/>
      <c r="CG320" s="169"/>
      <c r="CH320" s="169"/>
      <c r="CI320" s="169"/>
      <c r="CJ320" s="169"/>
      <c r="CK320" s="169"/>
      <c r="CL320" s="169"/>
      <c r="CM320" s="169"/>
      <c r="CN320" s="169"/>
      <c r="CO320" s="169"/>
      <c r="CP320" s="169"/>
      <c r="CQ320" s="169"/>
      <c r="CR320" s="169"/>
      <c r="CS320" s="169"/>
      <c r="CT320" s="169"/>
      <c r="CU320" s="169"/>
      <c r="CV320" s="169"/>
      <c r="CW320" s="169"/>
      <c r="CX320" s="169"/>
      <c r="CY320" s="169"/>
      <c r="CZ320" s="169"/>
      <c r="DA320" s="169"/>
      <c r="DB320" s="169"/>
      <c r="DC320" s="169"/>
      <c r="DD320" s="169"/>
      <c r="DE320" s="169"/>
      <c r="DF320" s="169"/>
      <c r="DG320" s="169"/>
      <c r="DH320" s="169"/>
      <c r="DI320" s="169"/>
      <c r="DJ320" s="169"/>
      <c r="DK320" s="169"/>
      <c r="DL320" s="169"/>
    </row>
    <row r="321" spans="1:116" s="2" customFormat="1" ht="13.5" customHeight="1" x14ac:dyDescent="0.15">
      <c r="A321" s="111"/>
      <c r="B321" s="469" t="s">
        <v>35</v>
      </c>
      <c r="C321" s="460"/>
      <c r="D321" s="460"/>
      <c r="E321" s="460"/>
      <c r="F321" s="460"/>
      <c r="G321" s="246"/>
      <c r="H321" s="1276" t="s">
        <v>26</v>
      </c>
      <c r="I321" s="1277"/>
      <c r="J321" s="1277"/>
      <c r="K321" s="1278"/>
      <c r="L321" s="1276" t="s">
        <v>957</v>
      </c>
      <c r="M321" s="1277"/>
      <c r="N321" s="1278"/>
      <c r="O321" s="1286"/>
      <c r="P321" s="1287"/>
      <c r="Q321" s="195" t="s">
        <v>896</v>
      </c>
      <c r="R321" s="1287"/>
      <c r="S321" s="1287"/>
      <c r="T321" s="195" t="s">
        <v>901</v>
      </c>
      <c r="U321" s="1287"/>
      <c r="V321" s="1287"/>
      <c r="W321" s="195" t="s">
        <v>896</v>
      </c>
      <c r="X321" s="1287"/>
      <c r="Y321" s="1481"/>
      <c r="Z321" s="1286"/>
      <c r="AA321" s="1287"/>
      <c r="AB321" s="195" t="s">
        <v>896</v>
      </c>
      <c r="AC321" s="1287"/>
      <c r="AD321" s="1287"/>
      <c r="AE321" s="195" t="s">
        <v>901</v>
      </c>
      <c r="AF321" s="1287"/>
      <c r="AG321" s="1287"/>
      <c r="AH321" s="195" t="s">
        <v>896</v>
      </c>
      <c r="AI321" s="1287"/>
      <c r="AJ321" s="1481"/>
      <c r="AK321" s="1286"/>
      <c r="AL321" s="1287"/>
      <c r="AM321" s="195" t="s">
        <v>824</v>
      </c>
      <c r="AN321" s="195"/>
      <c r="AO321" s="1287"/>
      <c r="AP321" s="1287"/>
      <c r="AQ321" s="244" t="s">
        <v>128</v>
      </c>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428"/>
      <c r="BT321" s="428"/>
      <c r="BU321" s="169"/>
      <c r="BV321" s="169"/>
      <c r="BW321" s="169"/>
      <c r="BX321" s="169"/>
      <c r="BY321" s="169"/>
      <c r="BZ321" s="169"/>
      <c r="CA321" s="169"/>
      <c r="CB321" s="169"/>
      <c r="CC321" s="169"/>
      <c r="CD321" s="169"/>
      <c r="CE321" s="169"/>
      <c r="CF321" s="169"/>
      <c r="CG321" s="169"/>
      <c r="CH321" s="169"/>
      <c r="CI321" s="169"/>
      <c r="CJ321" s="169"/>
      <c r="CK321" s="169"/>
      <c r="CL321" s="169"/>
      <c r="CM321" s="169"/>
      <c r="CN321" s="169"/>
      <c r="CO321" s="169"/>
      <c r="CP321" s="169"/>
      <c r="CQ321" s="169"/>
      <c r="CR321" s="169"/>
      <c r="CS321" s="169"/>
      <c r="CT321" s="169"/>
      <c r="CU321" s="169"/>
      <c r="CV321" s="169"/>
      <c r="CW321" s="169"/>
      <c r="CX321" s="169"/>
      <c r="CY321" s="169"/>
      <c r="CZ321" s="169"/>
      <c r="DA321" s="169"/>
      <c r="DB321" s="169"/>
      <c r="DC321" s="169"/>
      <c r="DD321" s="169"/>
      <c r="DE321" s="169"/>
      <c r="DF321" s="169"/>
      <c r="DG321" s="169"/>
      <c r="DH321" s="169"/>
      <c r="DI321" s="169"/>
      <c r="DJ321" s="169"/>
      <c r="DK321" s="169"/>
      <c r="DL321" s="169"/>
    </row>
    <row r="322" spans="1:116" s="2" customFormat="1" ht="13.5" customHeight="1" x14ac:dyDescent="0.15">
      <c r="A322" s="111"/>
      <c r="B322" s="247"/>
      <c r="C322" s="479"/>
      <c r="D322" s="479"/>
      <c r="E322" s="479"/>
      <c r="F322" s="479"/>
      <c r="G322" s="248"/>
      <c r="H322" s="1276"/>
      <c r="I322" s="1277"/>
      <c r="J322" s="1277"/>
      <c r="K322" s="1278"/>
      <c r="L322" s="1276"/>
      <c r="M322" s="1277"/>
      <c r="N322" s="1278"/>
      <c r="O322" s="1286"/>
      <c r="P322" s="1287"/>
      <c r="Q322" s="195" t="s">
        <v>896</v>
      </c>
      <c r="R322" s="1287"/>
      <c r="S322" s="1287"/>
      <c r="T322" s="195" t="s">
        <v>901</v>
      </c>
      <c r="U322" s="1287"/>
      <c r="V322" s="1287"/>
      <c r="W322" s="195" t="s">
        <v>896</v>
      </c>
      <c r="X322" s="1287"/>
      <c r="Y322" s="1481"/>
      <c r="Z322" s="1286"/>
      <c r="AA322" s="1287"/>
      <c r="AB322" s="195" t="s">
        <v>896</v>
      </c>
      <c r="AC322" s="1287"/>
      <c r="AD322" s="1287"/>
      <c r="AE322" s="195" t="s">
        <v>901</v>
      </c>
      <c r="AF322" s="1287"/>
      <c r="AG322" s="1287"/>
      <c r="AH322" s="195" t="s">
        <v>896</v>
      </c>
      <c r="AI322" s="1287"/>
      <c r="AJ322" s="1481"/>
      <c r="AK322" s="1286"/>
      <c r="AL322" s="1287"/>
      <c r="AM322" s="195" t="s">
        <v>824</v>
      </c>
      <c r="AN322" s="195"/>
      <c r="AO322" s="1287"/>
      <c r="AP322" s="1287"/>
      <c r="AQ322" s="244" t="s">
        <v>128</v>
      </c>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428"/>
      <c r="BT322" s="428"/>
      <c r="BU322" s="169"/>
      <c r="BV322" s="169"/>
      <c r="BW322" s="169"/>
      <c r="BX322" s="169"/>
      <c r="BY322" s="169"/>
      <c r="BZ322" s="169"/>
      <c r="CA322" s="169"/>
      <c r="CB322" s="169"/>
      <c r="CC322" s="169"/>
      <c r="CD322" s="169"/>
      <c r="CE322" s="169"/>
      <c r="CF322" s="169"/>
      <c r="CG322" s="169"/>
      <c r="CH322" s="169"/>
      <c r="CI322" s="169"/>
      <c r="CJ322" s="169"/>
      <c r="CK322" s="169"/>
      <c r="CL322" s="169"/>
      <c r="CM322" s="169"/>
      <c r="CN322" s="169"/>
      <c r="CO322" s="169"/>
      <c r="CP322" s="169"/>
      <c r="CQ322" s="169"/>
      <c r="CR322" s="169"/>
      <c r="CS322" s="169"/>
      <c r="CT322" s="169"/>
      <c r="CU322" s="169"/>
      <c r="CV322" s="169"/>
      <c r="CW322" s="169"/>
      <c r="CX322" s="169"/>
      <c r="CY322" s="169"/>
      <c r="CZ322" s="169"/>
      <c r="DA322" s="169"/>
      <c r="DB322" s="169"/>
      <c r="DC322" s="169"/>
      <c r="DD322" s="169"/>
      <c r="DE322" s="169"/>
      <c r="DF322" s="169"/>
      <c r="DG322" s="169"/>
      <c r="DH322" s="169"/>
      <c r="DI322" s="169"/>
      <c r="DJ322" s="169"/>
      <c r="DK322" s="169"/>
      <c r="DL322" s="169"/>
    </row>
    <row r="323" spans="1:116" s="2" customFormat="1" ht="13.5" customHeight="1" x14ac:dyDescent="0.15">
      <c r="A323" s="111"/>
      <c r="B323" s="469" t="s">
        <v>616</v>
      </c>
      <c r="C323" s="460"/>
      <c r="D323" s="460"/>
      <c r="E323" s="460"/>
      <c r="F323" s="460"/>
      <c r="G323" s="246"/>
      <c r="H323" s="1276" t="s">
        <v>26</v>
      </c>
      <c r="I323" s="1277"/>
      <c r="J323" s="1277"/>
      <c r="K323" s="1278"/>
      <c r="L323" s="1276" t="s">
        <v>957</v>
      </c>
      <c r="M323" s="1277"/>
      <c r="N323" s="1278"/>
      <c r="O323" s="1286"/>
      <c r="P323" s="1287"/>
      <c r="Q323" s="195" t="s">
        <v>896</v>
      </c>
      <c r="R323" s="1287"/>
      <c r="S323" s="1287"/>
      <c r="T323" s="195" t="s">
        <v>901</v>
      </c>
      <c r="U323" s="1287"/>
      <c r="V323" s="1287"/>
      <c r="W323" s="195" t="s">
        <v>896</v>
      </c>
      <c r="X323" s="1287"/>
      <c r="Y323" s="1481"/>
      <c r="Z323" s="1286"/>
      <c r="AA323" s="1287"/>
      <c r="AB323" s="195" t="s">
        <v>896</v>
      </c>
      <c r="AC323" s="1287"/>
      <c r="AD323" s="1287"/>
      <c r="AE323" s="195" t="s">
        <v>901</v>
      </c>
      <c r="AF323" s="1287"/>
      <c r="AG323" s="1287"/>
      <c r="AH323" s="195" t="s">
        <v>896</v>
      </c>
      <c r="AI323" s="1287"/>
      <c r="AJ323" s="1481"/>
      <c r="AK323" s="1286"/>
      <c r="AL323" s="1287"/>
      <c r="AM323" s="195" t="s">
        <v>824</v>
      </c>
      <c r="AN323" s="195"/>
      <c r="AO323" s="1287"/>
      <c r="AP323" s="1287"/>
      <c r="AQ323" s="244" t="s">
        <v>128</v>
      </c>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428"/>
      <c r="BT323" s="428"/>
      <c r="BU323" s="169"/>
      <c r="BV323" s="169"/>
      <c r="BW323" s="169"/>
      <c r="BX323" s="169"/>
      <c r="BY323" s="169"/>
      <c r="BZ323" s="169"/>
      <c r="CA323" s="169"/>
      <c r="CB323" s="169"/>
      <c r="CC323" s="169"/>
      <c r="CD323" s="169"/>
      <c r="CE323" s="169"/>
      <c r="CF323" s="169"/>
      <c r="CG323" s="169"/>
      <c r="CH323" s="169"/>
      <c r="CI323" s="169"/>
      <c r="CJ323" s="169"/>
      <c r="CK323" s="169"/>
      <c r="CL323" s="169"/>
      <c r="CM323" s="169"/>
      <c r="CN323" s="169"/>
      <c r="CO323" s="169"/>
      <c r="CP323" s="169"/>
      <c r="CQ323" s="169"/>
      <c r="CR323" s="169"/>
      <c r="CS323" s="169"/>
      <c r="CT323" s="169"/>
      <c r="CU323" s="169"/>
      <c r="CV323" s="169"/>
      <c r="CW323" s="169"/>
      <c r="CX323" s="169"/>
      <c r="CY323" s="169"/>
      <c r="CZ323" s="169"/>
      <c r="DA323" s="169"/>
      <c r="DB323" s="169"/>
      <c r="DC323" s="169"/>
      <c r="DD323" s="169"/>
      <c r="DE323" s="169"/>
      <c r="DF323" s="169"/>
      <c r="DG323" s="169"/>
      <c r="DH323" s="169"/>
      <c r="DI323" s="169"/>
      <c r="DJ323" s="169"/>
      <c r="DK323" s="169"/>
      <c r="DL323" s="169"/>
    </row>
    <row r="324" spans="1:116" s="2" customFormat="1" ht="13.5" customHeight="1" x14ac:dyDescent="0.15">
      <c r="A324" s="111"/>
      <c r="B324" s="247"/>
      <c r="C324" s="479"/>
      <c r="D324" s="479"/>
      <c r="E324" s="479"/>
      <c r="F324" s="479"/>
      <c r="G324" s="248"/>
      <c r="H324" s="1276" t="s">
        <v>29</v>
      </c>
      <c r="I324" s="1277"/>
      <c r="J324" s="1277"/>
      <c r="K324" s="1278"/>
      <c r="L324" s="1276" t="s">
        <v>960</v>
      </c>
      <c r="M324" s="1277"/>
      <c r="N324" s="1278"/>
      <c r="O324" s="1286"/>
      <c r="P324" s="1287"/>
      <c r="Q324" s="195" t="s">
        <v>896</v>
      </c>
      <c r="R324" s="1287"/>
      <c r="S324" s="1287"/>
      <c r="T324" s="195" t="s">
        <v>901</v>
      </c>
      <c r="U324" s="1287"/>
      <c r="V324" s="1287"/>
      <c r="W324" s="195" t="s">
        <v>896</v>
      </c>
      <c r="X324" s="1287"/>
      <c r="Y324" s="1481"/>
      <c r="Z324" s="1286"/>
      <c r="AA324" s="1287"/>
      <c r="AB324" s="195" t="s">
        <v>896</v>
      </c>
      <c r="AC324" s="1287"/>
      <c r="AD324" s="1287"/>
      <c r="AE324" s="195" t="s">
        <v>901</v>
      </c>
      <c r="AF324" s="1287"/>
      <c r="AG324" s="1287"/>
      <c r="AH324" s="195" t="s">
        <v>896</v>
      </c>
      <c r="AI324" s="1287"/>
      <c r="AJ324" s="1481"/>
      <c r="AK324" s="1286"/>
      <c r="AL324" s="1287"/>
      <c r="AM324" s="195" t="s">
        <v>824</v>
      </c>
      <c r="AN324" s="195"/>
      <c r="AO324" s="1287"/>
      <c r="AP324" s="1287"/>
      <c r="AQ324" s="244" t="s">
        <v>128</v>
      </c>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428"/>
      <c r="BT324" s="428"/>
      <c r="BU324" s="169"/>
      <c r="BV324" s="169"/>
      <c r="BW324" s="169"/>
      <c r="BX324" s="169"/>
      <c r="BY324" s="169"/>
      <c r="BZ324" s="169"/>
      <c r="CA324" s="169"/>
      <c r="CB324" s="169"/>
      <c r="CC324" s="169"/>
      <c r="CD324" s="169"/>
      <c r="CE324" s="169"/>
      <c r="CF324" s="169"/>
      <c r="CG324" s="169"/>
      <c r="CH324" s="169"/>
      <c r="CI324" s="169"/>
      <c r="CJ324" s="169"/>
      <c r="CK324" s="169"/>
      <c r="CL324" s="169"/>
      <c r="CM324" s="169"/>
      <c r="CN324" s="169"/>
      <c r="CO324" s="169"/>
      <c r="CP324" s="169"/>
      <c r="CQ324" s="169"/>
      <c r="CR324" s="169"/>
      <c r="CS324" s="169"/>
      <c r="CT324" s="169"/>
      <c r="CU324" s="169"/>
      <c r="CV324" s="169"/>
      <c r="CW324" s="169"/>
      <c r="CX324" s="169"/>
      <c r="CY324" s="169"/>
      <c r="CZ324" s="169"/>
      <c r="DA324" s="169"/>
      <c r="DB324" s="169"/>
      <c r="DC324" s="169"/>
      <c r="DD324" s="169"/>
      <c r="DE324" s="169"/>
      <c r="DF324" s="169"/>
      <c r="DG324" s="169"/>
      <c r="DH324" s="169"/>
      <c r="DI324" s="169"/>
      <c r="DJ324" s="169"/>
      <c r="DK324" s="169"/>
      <c r="DL324" s="169"/>
    </row>
    <row r="325" spans="1:116" s="2" customFormat="1" ht="13.5" customHeight="1" x14ac:dyDescent="0.15">
      <c r="A325" s="111"/>
      <c r="B325" s="469"/>
      <c r="C325" s="460"/>
      <c r="D325" s="460"/>
      <c r="E325" s="460"/>
      <c r="F325" s="460"/>
      <c r="G325" s="246"/>
      <c r="H325" s="1276"/>
      <c r="I325" s="1277"/>
      <c r="J325" s="1277"/>
      <c r="K325" s="1278"/>
      <c r="L325" s="1276"/>
      <c r="M325" s="1277"/>
      <c r="N325" s="1278"/>
      <c r="O325" s="1286"/>
      <c r="P325" s="1287"/>
      <c r="Q325" s="195" t="s">
        <v>896</v>
      </c>
      <c r="R325" s="1287"/>
      <c r="S325" s="1287"/>
      <c r="T325" s="195" t="s">
        <v>901</v>
      </c>
      <c r="U325" s="1287"/>
      <c r="V325" s="1287"/>
      <c r="W325" s="195" t="s">
        <v>896</v>
      </c>
      <c r="X325" s="1287"/>
      <c r="Y325" s="1481"/>
      <c r="Z325" s="1286"/>
      <c r="AA325" s="1287"/>
      <c r="AB325" s="195" t="s">
        <v>896</v>
      </c>
      <c r="AC325" s="1287"/>
      <c r="AD325" s="1287"/>
      <c r="AE325" s="195" t="s">
        <v>901</v>
      </c>
      <c r="AF325" s="1287"/>
      <c r="AG325" s="1287"/>
      <c r="AH325" s="195" t="s">
        <v>896</v>
      </c>
      <c r="AI325" s="1287"/>
      <c r="AJ325" s="1481"/>
      <c r="AK325" s="1286"/>
      <c r="AL325" s="1287"/>
      <c r="AM325" s="195" t="s">
        <v>824</v>
      </c>
      <c r="AN325" s="195"/>
      <c r="AO325" s="1287"/>
      <c r="AP325" s="1287"/>
      <c r="AQ325" s="244" t="s">
        <v>128</v>
      </c>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428"/>
      <c r="BT325" s="428"/>
      <c r="BU325" s="169"/>
      <c r="BV325" s="169"/>
      <c r="BW325" s="169"/>
      <c r="BX325" s="169"/>
      <c r="BY325" s="169"/>
      <c r="BZ325" s="169"/>
      <c r="CA325" s="169"/>
      <c r="CB325" s="169"/>
      <c r="CC325" s="169"/>
      <c r="CD325" s="169"/>
      <c r="CE325" s="169"/>
      <c r="CF325" s="169"/>
      <c r="CG325" s="169"/>
      <c r="CH325" s="169"/>
      <c r="CI325" s="169"/>
      <c r="CJ325" s="169"/>
      <c r="CK325" s="169"/>
      <c r="CL325" s="169"/>
      <c r="CM325" s="169"/>
      <c r="CN325" s="169"/>
      <c r="CO325" s="169"/>
      <c r="CP325" s="169"/>
      <c r="CQ325" s="169"/>
      <c r="CR325" s="169"/>
      <c r="CS325" s="169"/>
      <c r="CT325" s="169"/>
      <c r="CU325" s="169"/>
      <c r="CV325" s="169"/>
      <c r="CW325" s="169"/>
      <c r="CX325" s="169"/>
      <c r="CY325" s="169"/>
      <c r="CZ325" s="169"/>
      <c r="DA325" s="169"/>
      <c r="DB325" s="169"/>
      <c r="DC325" s="169"/>
      <c r="DD325" s="169"/>
      <c r="DE325" s="169"/>
      <c r="DF325" s="169"/>
      <c r="DG325" s="169"/>
      <c r="DH325" s="169"/>
      <c r="DI325" s="169"/>
      <c r="DJ325" s="169"/>
      <c r="DK325" s="169"/>
      <c r="DL325" s="169"/>
    </row>
    <row r="326" spans="1:116" s="2" customFormat="1" ht="13.5" customHeight="1" x14ac:dyDescent="0.15">
      <c r="A326" s="111"/>
      <c r="B326" s="247"/>
      <c r="C326" s="479"/>
      <c r="D326" s="479"/>
      <c r="E326" s="479"/>
      <c r="F326" s="479"/>
      <c r="G326" s="248"/>
      <c r="H326" s="1276"/>
      <c r="I326" s="1277"/>
      <c r="J326" s="1277"/>
      <c r="K326" s="1278"/>
      <c r="L326" s="1276"/>
      <c r="M326" s="1277"/>
      <c r="N326" s="1278"/>
      <c r="O326" s="1286"/>
      <c r="P326" s="1287"/>
      <c r="Q326" s="195" t="s">
        <v>896</v>
      </c>
      <c r="R326" s="1287"/>
      <c r="S326" s="1287"/>
      <c r="T326" s="195" t="s">
        <v>901</v>
      </c>
      <c r="U326" s="1287"/>
      <c r="V326" s="1287"/>
      <c r="W326" s="195" t="s">
        <v>896</v>
      </c>
      <c r="X326" s="1287"/>
      <c r="Y326" s="1481"/>
      <c r="Z326" s="1286"/>
      <c r="AA326" s="1287"/>
      <c r="AB326" s="195" t="s">
        <v>896</v>
      </c>
      <c r="AC326" s="1287"/>
      <c r="AD326" s="1287"/>
      <c r="AE326" s="195" t="s">
        <v>901</v>
      </c>
      <c r="AF326" s="1287"/>
      <c r="AG326" s="1287"/>
      <c r="AH326" s="195" t="s">
        <v>896</v>
      </c>
      <c r="AI326" s="1287"/>
      <c r="AJ326" s="1481"/>
      <c r="AK326" s="1286"/>
      <c r="AL326" s="1287"/>
      <c r="AM326" s="195" t="s">
        <v>824</v>
      </c>
      <c r="AN326" s="195"/>
      <c r="AO326" s="1287"/>
      <c r="AP326" s="1287"/>
      <c r="AQ326" s="244" t="s">
        <v>128</v>
      </c>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428"/>
      <c r="BT326" s="428"/>
      <c r="BU326" s="169"/>
      <c r="BV326" s="169"/>
      <c r="BW326" s="169"/>
      <c r="BX326" s="169"/>
      <c r="BY326" s="169"/>
      <c r="BZ326" s="169"/>
      <c r="CA326" s="169"/>
      <c r="CB326" s="169"/>
      <c r="CC326" s="169"/>
      <c r="CD326" s="169"/>
      <c r="CE326" s="169"/>
      <c r="CF326" s="169"/>
      <c r="CG326" s="169"/>
      <c r="CH326" s="169"/>
      <c r="CI326" s="169"/>
      <c r="CJ326" s="169"/>
      <c r="CK326" s="169"/>
      <c r="CL326" s="169"/>
      <c r="CM326" s="169"/>
      <c r="CN326" s="169"/>
      <c r="CO326" s="169"/>
      <c r="CP326" s="169"/>
      <c r="CQ326" s="169"/>
      <c r="CR326" s="169"/>
      <c r="CS326" s="169"/>
      <c r="CT326" s="169"/>
      <c r="CU326" s="169"/>
      <c r="CV326" s="169"/>
      <c r="CW326" s="169"/>
      <c r="CX326" s="169"/>
      <c r="CY326" s="169"/>
      <c r="CZ326" s="169"/>
      <c r="DA326" s="169"/>
      <c r="DB326" s="169"/>
      <c r="DC326" s="169"/>
      <c r="DD326" s="169"/>
      <c r="DE326" s="169"/>
      <c r="DF326" s="169"/>
      <c r="DG326" s="169"/>
      <c r="DH326" s="169"/>
      <c r="DI326" s="169"/>
      <c r="DJ326" s="169"/>
      <c r="DK326" s="169"/>
      <c r="DL326" s="169"/>
    </row>
    <row r="327" spans="1:116" s="2" customFormat="1" ht="11.25" x14ac:dyDescent="0.15">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428"/>
      <c r="BT327" s="428"/>
      <c r="BU327" s="169"/>
      <c r="BV327" s="169"/>
      <c r="BW327" s="169"/>
      <c r="BX327" s="169"/>
      <c r="BY327" s="169"/>
      <c r="BZ327" s="169"/>
      <c r="CA327" s="169"/>
      <c r="CB327" s="169"/>
      <c r="CC327" s="169"/>
      <c r="CD327" s="169"/>
      <c r="CE327" s="169"/>
      <c r="CF327" s="169"/>
      <c r="CG327" s="169"/>
      <c r="CH327" s="169"/>
      <c r="CI327" s="169"/>
      <c r="CJ327" s="169"/>
      <c r="CK327" s="169"/>
      <c r="CL327" s="169"/>
      <c r="CM327" s="169"/>
      <c r="CN327" s="169"/>
      <c r="CO327" s="169"/>
      <c r="CP327" s="169"/>
      <c r="CQ327" s="169"/>
      <c r="CR327" s="169"/>
      <c r="CS327" s="169"/>
      <c r="CT327" s="169"/>
      <c r="CU327" s="169"/>
      <c r="CV327" s="169"/>
      <c r="CW327" s="169"/>
      <c r="CX327" s="169"/>
      <c r="CY327" s="169"/>
      <c r="CZ327" s="169"/>
      <c r="DA327" s="169"/>
      <c r="DB327" s="169"/>
      <c r="DC327" s="169"/>
      <c r="DD327" s="169"/>
      <c r="DE327" s="169"/>
      <c r="DF327" s="169"/>
      <c r="DG327" s="169"/>
      <c r="DH327" s="169"/>
      <c r="DI327" s="169"/>
      <c r="DJ327" s="169"/>
      <c r="DK327" s="169"/>
      <c r="DL327" s="169"/>
    </row>
    <row r="328" spans="1:116" s="2" customFormat="1" ht="11.25" x14ac:dyDescent="0.15">
      <c r="A328" s="111"/>
      <c r="B328" s="111" t="s">
        <v>891</v>
      </c>
      <c r="C328" s="1136" t="s">
        <v>804</v>
      </c>
      <c r="D328" s="1136"/>
      <c r="E328" s="1136"/>
      <c r="F328" s="1136"/>
      <c r="G328" s="1136"/>
      <c r="H328" s="1136"/>
      <c r="I328" s="1136"/>
      <c r="J328" s="1136"/>
      <c r="K328" s="1136"/>
      <c r="L328" s="1136"/>
      <c r="M328" s="1136"/>
      <c r="N328" s="1136"/>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428"/>
      <c r="BU328" s="169"/>
      <c r="BV328" s="169"/>
      <c r="BW328" s="169"/>
      <c r="BX328" s="169"/>
      <c r="BY328" s="169"/>
      <c r="BZ328" s="169"/>
      <c r="CA328" s="169"/>
      <c r="CB328" s="169"/>
      <c r="CC328" s="169"/>
      <c r="CD328" s="169"/>
      <c r="CE328" s="169"/>
      <c r="CF328" s="169"/>
      <c r="CG328" s="169"/>
      <c r="CH328" s="169"/>
      <c r="CI328" s="169"/>
      <c r="CJ328" s="169"/>
      <c r="CK328" s="169"/>
      <c r="CL328" s="169"/>
      <c r="CM328" s="169"/>
      <c r="CN328" s="169"/>
      <c r="CO328" s="169"/>
      <c r="CP328" s="169"/>
      <c r="CQ328" s="169"/>
      <c r="CR328" s="169"/>
      <c r="CS328" s="169"/>
      <c r="CT328" s="169"/>
      <c r="CU328" s="169"/>
      <c r="CV328" s="169"/>
      <c r="CW328" s="169"/>
      <c r="CX328" s="169"/>
      <c r="CY328" s="169"/>
      <c r="CZ328" s="169"/>
      <c r="DA328" s="169"/>
      <c r="DB328" s="169"/>
      <c r="DC328" s="169"/>
      <c r="DD328" s="169"/>
      <c r="DE328" s="169"/>
      <c r="DF328" s="169"/>
      <c r="DG328" s="169"/>
      <c r="DH328" s="169"/>
      <c r="DI328" s="169"/>
      <c r="DJ328" s="169"/>
      <c r="DK328" s="169"/>
      <c r="DL328" s="169"/>
    </row>
    <row r="329" spans="1:116" s="2" customFormat="1" ht="11.25" x14ac:dyDescent="0.15">
      <c r="A329" s="111"/>
      <c r="B329" s="111"/>
      <c r="C329" s="1136"/>
      <c r="D329" s="1136"/>
      <c r="E329" s="1136"/>
      <c r="F329" s="1136"/>
      <c r="G329" s="1136"/>
      <c r="H329" s="1136"/>
      <c r="I329" s="1136"/>
      <c r="J329" s="1136"/>
      <c r="K329" s="1136"/>
      <c r="L329" s="1136"/>
      <c r="M329" s="1136"/>
      <c r="N329" s="1136"/>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428"/>
      <c r="BU329" s="169"/>
      <c r="BV329" s="169"/>
      <c r="BW329" s="169"/>
      <c r="BX329" s="169"/>
      <c r="BY329" s="169"/>
      <c r="BZ329" s="169"/>
      <c r="CA329" s="169"/>
      <c r="CB329" s="169"/>
      <c r="CC329" s="169"/>
      <c r="CD329" s="169"/>
      <c r="CE329" s="169"/>
      <c r="CF329" s="169"/>
      <c r="CG329" s="169"/>
      <c r="CH329" s="169"/>
      <c r="CI329" s="169"/>
      <c r="CJ329" s="169"/>
      <c r="CK329" s="169"/>
      <c r="CL329" s="169"/>
      <c r="CM329" s="169"/>
      <c r="CN329" s="169"/>
      <c r="CO329" s="169"/>
      <c r="CP329" s="169"/>
      <c r="CQ329" s="169"/>
      <c r="CR329" s="169"/>
      <c r="CS329" s="169"/>
      <c r="CT329" s="169"/>
      <c r="CU329" s="169"/>
      <c r="CV329" s="169"/>
      <c r="CW329" s="169"/>
      <c r="CX329" s="169"/>
      <c r="CY329" s="169"/>
      <c r="CZ329" s="169"/>
      <c r="DA329" s="169"/>
      <c r="DB329" s="169"/>
      <c r="DC329" s="169"/>
      <c r="DD329" s="169"/>
      <c r="DE329" s="169"/>
      <c r="DF329" s="169"/>
      <c r="DG329" s="169"/>
      <c r="DH329" s="169"/>
      <c r="DI329" s="169"/>
      <c r="DJ329" s="169"/>
      <c r="DK329" s="169"/>
      <c r="DL329" s="169"/>
    </row>
    <row r="330" spans="1:116" s="2" customFormat="1" ht="13.5" customHeight="1" x14ac:dyDescent="0.15">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428"/>
      <c r="BT330" s="428"/>
      <c r="BU330" s="169"/>
      <c r="BV330" s="169"/>
      <c r="BW330" s="169"/>
      <c r="BX330" s="169"/>
      <c r="BY330" s="169"/>
      <c r="BZ330" s="169"/>
      <c r="CA330" s="169"/>
      <c r="CB330" s="169"/>
      <c r="CC330" s="169"/>
      <c r="CD330" s="169"/>
      <c r="CE330" s="169"/>
      <c r="CF330" s="169"/>
      <c r="CG330" s="169"/>
      <c r="CH330" s="169"/>
      <c r="CI330" s="169"/>
      <c r="CJ330" s="169"/>
      <c r="CK330" s="169"/>
      <c r="CL330" s="169"/>
      <c r="CM330" s="169"/>
      <c r="CN330" s="169"/>
      <c r="CO330" s="169"/>
      <c r="CP330" s="169"/>
      <c r="CQ330" s="169"/>
      <c r="CR330" s="169"/>
      <c r="CS330" s="169"/>
      <c r="CT330" s="169"/>
      <c r="CU330" s="169"/>
      <c r="CV330" s="169"/>
      <c r="CW330" s="169"/>
      <c r="CX330" s="169"/>
      <c r="CY330" s="169"/>
      <c r="CZ330" s="169"/>
      <c r="DA330" s="169"/>
      <c r="DB330" s="169"/>
      <c r="DC330" s="169"/>
      <c r="DD330" s="169"/>
      <c r="DE330" s="169"/>
      <c r="DF330" s="169"/>
      <c r="DG330" s="169"/>
      <c r="DH330" s="169"/>
      <c r="DI330" s="169"/>
      <c r="DJ330" s="169"/>
      <c r="DK330" s="169"/>
      <c r="DL330" s="169"/>
    </row>
    <row r="331" spans="1:116" s="2" customFormat="1" ht="11.25" x14ac:dyDescent="0.15">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428"/>
      <c r="BT331" s="428"/>
      <c r="BU331" s="169"/>
      <c r="BV331" s="169"/>
      <c r="BW331" s="169"/>
      <c r="BX331" s="169"/>
      <c r="BY331" s="169"/>
      <c r="BZ331" s="169"/>
      <c r="CA331" s="169"/>
      <c r="CB331" s="169"/>
      <c r="CC331" s="169"/>
      <c r="CD331" s="169"/>
      <c r="CE331" s="169"/>
      <c r="CF331" s="169"/>
      <c r="CG331" s="169"/>
      <c r="CH331" s="169"/>
      <c r="CI331" s="169"/>
      <c r="CJ331" s="169"/>
      <c r="CK331" s="169"/>
      <c r="CL331" s="169"/>
      <c r="CM331" s="169"/>
      <c r="CN331" s="169"/>
      <c r="CO331" s="169"/>
      <c r="CP331" s="169"/>
      <c r="CQ331" s="169"/>
      <c r="CR331" s="169"/>
      <c r="CS331" s="169"/>
      <c r="CT331" s="169"/>
      <c r="CU331" s="169"/>
      <c r="CV331" s="169"/>
      <c r="CW331" s="169"/>
      <c r="CX331" s="169"/>
      <c r="CY331" s="169"/>
      <c r="CZ331" s="169"/>
      <c r="DA331" s="169"/>
      <c r="DB331" s="169"/>
      <c r="DC331" s="169"/>
      <c r="DD331" s="169"/>
      <c r="DE331" s="169"/>
      <c r="DF331" s="169"/>
      <c r="DG331" s="169"/>
      <c r="DH331" s="169"/>
      <c r="DI331" s="169"/>
      <c r="DJ331" s="169"/>
      <c r="DK331" s="169"/>
      <c r="DL331" s="169"/>
    </row>
    <row r="332" spans="1:116" s="2" customFormat="1" ht="13.5" customHeight="1" x14ac:dyDescent="0.15">
      <c r="A332" s="210" t="s">
        <v>940</v>
      </c>
      <c r="B332" s="111"/>
      <c r="C332" s="111"/>
      <c r="D332" s="428" t="s">
        <v>961</v>
      </c>
      <c r="E332" s="111"/>
      <c r="F332" s="111"/>
      <c r="G332" s="111"/>
      <c r="H332" s="111"/>
      <c r="I332" s="111"/>
      <c r="J332" s="111"/>
      <c r="K332" s="111"/>
      <c r="L332" s="111"/>
      <c r="M332" s="111"/>
      <c r="N332" s="111"/>
      <c r="O332" s="111"/>
      <c r="P332" s="111"/>
      <c r="Q332" s="111"/>
      <c r="R332" s="111" t="s">
        <v>271</v>
      </c>
      <c r="S332" s="111"/>
      <c r="T332" s="111"/>
      <c r="U332" s="428"/>
      <c r="V332" s="111"/>
      <c r="W332" s="111"/>
      <c r="X332" s="111"/>
      <c r="Y332" s="111"/>
      <c r="Z332" s="111"/>
      <c r="AA332" s="111"/>
      <c r="AB332" s="111"/>
      <c r="AC332" s="111" t="s">
        <v>891</v>
      </c>
      <c r="AD332" s="111" t="s">
        <v>598</v>
      </c>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428"/>
      <c r="BT332" s="428"/>
      <c r="BU332" s="169"/>
      <c r="BV332" s="169"/>
      <c r="BW332" s="169"/>
      <c r="BX332" s="169"/>
      <c r="BY332" s="169"/>
      <c r="BZ332" s="169"/>
      <c r="CA332" s="169"/>
      <c r="CB332" s="169"/>
      <c r="CC332" s="169"/>
      <c r="CD332" s="169"/>
      <c r="CE332" s="169"/>
      <c r="CF332" s="169"/>
      <c r="CG332" s="169"/>
      <c r="CH332" s="169"/>
      <c r="CI332" s="169"/>
      <c r="CJ332" s="169"/>
      <c r="CK332" s="169"/>
      <c r="CL332" s="169"/>
      <c r="CM332" s="169"/>
      <c r="CN332" s="169"/>
      <c r="CO332" s="169"/>
      <c r="CP332" s="169"/>
      <c r="CQ332" s="169"/>
      <c r="CR332" s="169"/>
      <c r="CS332" s="169"/>
      <c r="CT332" s="169"/>
      <c r="CU332" s="169"/>
      <c r="CV332" s="169"/>
      <c r="CW332" s="169"/>
      <c r="CX332" s="169"/>
      <c r="CY332" s="169"/>
      <c r="CZ332" s="169"/>
      <c r="DA332" s="169"/>
      <c r="DB332" s="169"/>
      <c r="DC332" s="169"/>
      <c r="DD332" s="169"/>
      <c r="DE332" s="169"/>
      <c r="DF332" s="169"/>
      <c r="DG332" s="169"/>
      <c r="DH332" s="169"/>
      <c r="DI332" s="169"/>
      <c r="DJ332" s="169"/>
      <c r="DK332" s="169"/>
      <c r="DL332" s="169"/>
    </row>
    <row r="333" spans="1:116" s="2" customFormat="1" ht="11.25" x14ac:dyDescent="0.15">
      <c r="A333" s="111"/>
      <c r="B333" s="1257" t="s">
        <v>628</v>
      </c>
      <c r="C333" s="1258"/>
      <c r="D333" s="1258"/>
      <c r="E333" s="1258"/>
      <c r="F333" s="1258"/>
      <c r="G333" s="1258"/>
      <c r="H333" s="1336"/>
      <c r="I333" s="1283" t="s">
        <v>267</v>
      </c>
      <c r="J333" s="1285"/>
      <c r="K333" s="420" t="s">
        <v>1307</v>
      </c>
      <c r="L333" s="421"/>
      <c r="M333" s="475"/>
      <c r="N333" s="475"/>
      <c r="O333" s="421" t="s">
        <v>360</v>
      </c>
      <c r="P333" s="1867"/>
      <c r="Q333" s="1867"/>
      <c r="R333" s="421" t="s">
        <v>582</v>
      </c>
      <c r="S333" s="421"/>
      <c r="T333" s="421"/>
      <c r="U333" s="421"/>
      <c r="V333" s="195"/>
      <c r="W333" s="195"/>
      <c r="X333" s="195"/>
      <c r="Y333" s="195"/>
      <c r="Z333" s="195"/>
      <c r="AA333" s="195"/>
      <c r="AB333" s="195"/>
      <c r="AC333" s="195"/>
      <c r="AD333" s="195"/>
      <c r="AE333" s="195"/>
      <c r="AF333" s="195"/>
      <c r="AG333" s="195"/>
      <c r="AH333" s="195"/>
      <c r="AI333" s="195"/>
      <c r="AJ333" s="195"/>
      <c r="AK333" s="195"/>
      <c r="AL333" s="195"/>
      <c r="AM333" s="195"/>
      <c r="AN333" s="195"/>
      <c r="AO333" s="196"/>
      <c r="AP333" s="1257" t="s">
        <v>599</v>
      </c>
      <c r="AQ333" s="1258"/>
      <c r="AR333" s="1258"/>
      <c r="AS333" s="1258"/>
      <c r="AT333" s="1258"/>
      <c r="AU333" s="1258"/>
      <c r="AV333" s="1258"/>
      <c r="AW333" s="1258"/>
      <c r="AX333" s="1258"/>
      <c r="AY333" s="1258"/>
      <c r="AZ333" s="1258"/>
      <c r="BA333" s="1258"/>
      <c r="BB333" s="1258"/>
      <c r="BC333" s="1258"/>
      <c r="BD333" s="1258"/>
      <c r="BE333" s="1258"/>
      <c r="BF333" s="1258"/>
      <c r="BG333" s="1336"/>
      <c r="BH333" s="1257" t="s">
        <v>703</v>
      </c>
      <c r="BI333" s="1336"/>
      <c r="BJ333" s="1257" t="s">
        <v>705</v>
      </c>
      <c r="BK333" s="1258"/>
      <c r="BL333" s="1336"/>
      <c r="BM333" s="1257" t="s">
        <v>164</v>
      </c>
      <c r="BN333" s="1258"/>
      <c r="BO333" s="1258"/>
      <c r="BP333" s="1258"/>
      <c r="BQ333" s="1258"/>
      <c r="BR333" s="1336"/>
      <c r="BS333" s="428"/>
      <c r="BT333" s="428"/>
      <c r="BU333" s="169"/>
      <c r="BV333" s="169"/>
      <c r="BW333" s="169"/>
      <c r="BX333" s="169"/>
      <c r="BY333" s="169"/>
      <c r="BZ333" s="169"/>
      <c r="CA333" s="169"/>
      <c r="CB333" s="169"/>
      <c r="CC333" s="169"/>
      <c r="CD333" s="169"/>
      <c r="CE333" s="169"/>
      <c r="CF333" s="169"/>
      <c r="CG333" s="169"/>
      <c r="CH333" s="169"/>
      <c r="CI333" s="169"/>
      <c r="CJ333" s="169"/>
      <c r="CK333" s="169"/>
      <c r="CL333" s="169"/>
      <c r="CM333" s="169"/>
      <c r="CN333" s="169"/>
      <c r="CO333" s="169"/>
      <c r="CP333" s="169"/>
      <c r="CQ333" s="169"/>
      <c r="CR333" s="169"/>
      <c r="CS333" s="169"/>
      <c r="CT333" s="169"/>
      <c r="CU333" s="169"/>
      <c r="CV333" s="169"/>
      <c r="CW333" s="169"/>
      <c r="CX333" s="169"/>
      <c r="CY333" s="169"/>
      <c r="CZ333" s="169"/>
      <c r="DA333" s="169"/>
      <c r="DB333" s="169"/>
      <c r="DC333" s="169"/>
      <c r="DD333" s="169"/>
      <c r="DE333" s="169"/>
      <c r="DF333" s="169"/>
      <c r="DG333" s="169"/>
      <c r="DH333" s="169"/>
      <c r="DI333" s="169"/>
      <c r="DJ333" s="169"/>
      <c r="DK333" s="169"/>
      <c r="DL333" s="169"/>
    </row>
    <row r="334" spans="1:116" s="2" customFormat="1" ht="11.25" x14ac:dyDescent="0.15">
      <c r="A334" s="111"/>
      <c r="B334" s="1864"/>
      <c r="C334" s="1865"/>
      <c r="D334" s="1865"/>
      <c r="E334" s="1865"/>
      <c r="F334" s="1865"/>
      <c r="G334" s="1865"/>
      <c r="H334" s="1866"/>
      <c r="I334" s="1283" t="s">
        <v>225</v>
      </c>
      <c r="J334" s="1285"/>
      <c r="K334" s="137" t="s">
        <v>425</v>
      </c>
      <c r="L334" s="137" t="s">
        <v>16</v>
      </c>
      <c r="M334" s="137" t="s">
        <v>876</v>
      </c>
      <c r="N334" s="137" t="s">
        <v>882</v>
      </c>
      <c r="O334" s="137" t="s">
        <v>883</v>
      </c>
      <c r="P334" s="137" t="s">
        <v>886</v>
      </c>
      <c r="Q334" s="137" t="s">
        <v>887</v>
      </c>
      <c r="R334" s="137" t="s">
        <v>907</v>
      </c>
      <c r="S334" s="137" t="s">
        <v>908</v>
      </c>
      <c r="T334" s="137" t="s">
        <v>962</v>
      </c>
      <c r="U334" s="137" t="s">
        <v>963</v>
      </c>
      <c r="V334" s="137" t="s">
        <v>964</v>
      </c>
      <c r="W334" s="137" t="s">
        <v>965</v>
      </c>
      <c r="X334" s="137" t="s">
        <v>966</v>
      </c>
      <c r="Y334" s="137" t="s">
        <v>967</v>
      </c>
      <c r="Z334" s="137" t="s">
        <v>968</v>
      </c>
      <c r="AA334" s="137" t="s">
        <v>969</v>
      </c>
      <c r="AB334" s="137" t="s">
        <v>970</v>
      </c>
      <c r="AC334" s="137" t="s">
        <v>971</v>
      </c>
      <c r="AD334" s="137" t="s">
        <v>972</v>
      </c>
      <c r="AE334" s="137" t="s">
        <v>973</v>
      </c>
      <c r="AF334" s="137" t="s">
        <v>974</v>
      </c>
      <c r="AG334" s="137" t="s">
        <v>975</v>
      </c>
      <c r="AH334" s="137" t="s">
        <v>976</v>
      </c>
      <c r="AI334" s="137" t="s">
        <v>977</v>
      </c>
      <c r="AJ334" s="137" t="s">
        <v>978</v>
      </c>
      <c r="AK334" s="137" t="s">
        <v>979</v>
      </c>
      <c r="AL334" s="137" t="s">
        <v>980</v>
      </c>
      <c r="AM334" s="137" t="s">
        <v>981</v>
      </c>
      <c r="AN334" s="137" t="s">
        <v>982</v>
      </c>
      <c r="AO334" s="259" t="s">
        <v>983</v>
      </c>
      <c r="AP334" s="1337"/>
      <c r="AQ334" s="1338"/>
      <c r="AR334" s="1338"/>
      <c r="AS334" s="1338"/>
      <c r="AT334" s="1338"/>
      <c r="AU334" s="1338"/>
      <c r="AV334" s="1338"/>
      <c r="AW334" s="1338"/>
      <c r="AX334" s="1338"/>
      <c r="AY334" s="1338"/>
      <c r="AZ334" s="1338"/>
      <c r="BA334" s="1338"/>
      <c r="BB334" s="1338"/>
      <c r="BC334" s="1338"/>
      <c r="BD334" s="1338"/>
      <c r="BE334" s="1338"/>
      <c r="BF334" s="1338"/>
      <c r="BG334" s="1339"/>
      <c r="BH334" s="1864"/>
      <c r="BI334" s="1866"/>
      <c r="BJ334" s="1864" t="s">
        <v>506</v>
      </c>
      <c r="BK334" s="1865"/>
      <c r="BL334" s="1866"/>
      <c r="BM334" s="1864"/>
      <c r="BN334" s="1865"/>
      <c r="BO334" s="1865"/>
      <c r="BP334" s="1865"/>
      <c r="BQ334" s="1865"/>
      <c r="BR334" s="1866"/>
      <c r="BS334" s="428"/>
      <c r="BT334" s="428"/>
      <c r="BU334" s="169"/>
      <c r="BV334" s="169"/>
      <c r="BW334" s="169"/>
      <c r="BX334" s="169"/>
      <c r="BY334" s="169"/>
      <c r="BZ334" s="169"/>
      <c r="CA334" s="169"/>
      <c r="CB334" s="169"/>
      <c r="CC334" s="169"/>
      <c r="CD334" s="169"/>
      <c r="CE334" s="169"/>
      <c r="CF334" s="169"/>
      <c r="CG334" s="169"/>
      <c r="CH334" s="169"/>
      <c r="CI334" s="169"/>
      <c r="CJ334" s="169"/>
      <c r="CK334" s="169"/>
      <c r="CL334" s="169"/>
      <c r="CM334" s="169"/>
      <c r="CN334" s="169"/>
      <c r="CO334" s="169"/>
      <c r="CP334" s="169"/>
      <c r="CQ334" s="169"/>
      <c r="CR334" s="169"/>
      <c r="CS334" s="169"/>
      <c r="CT334" s="169"/>
      <c r="CU334" s="169"/>
      <c r="CV334" s="169"/>
      <c r="CW334" s="169"/>
      <c r="CX334" s="169"/>
      <c r="CY334" s="169"/>
      <c r="CZ334" s="169"/>
      <c r="DA334" s="169"/>
      <c r="DB334" s="169"/>
      <c r="DC334" s="169"/>
      <c r="DD334" s="169"/>
      <c r="DE334" s="169"/>
      <c r="DF334" s="169"/>
      <c r="DG334" s="169"/>
      <c r="DH334" s="169"/>
      <c r="DI334" s="169"/>
      <c r="DJ334" s="169"/>
      <c r="DK334" s="169"/>
      <c r="DL334" s="169"/>
    </row>
    <row r="335" spans="1:116" s="2" customFormat="1" ht="11.25" x14ac:dyDescent="0.15">
      <c r="A335" s="111"/>
      <c r="B335" s="1337"/>
      <c r="C335" s="1338"/>
      <c r="D335" s="1338"/>
      <c r="E335" s="1338"/>
      <c r="F335" s="1338"/>
      <c r="G335" s="1338"/>
      <c r="H335" s="1339"/>
      <c r="I335" s="1283" t="s">
        <v>268</v>
      </c>
      <c r="J335" s="1285"/>
      <c r="K335" s="477"/>
      <c r="L335" s="477"/>
      <c r="M335" s="477"/>
      <c r="N335" s="477"/>
      <c r="O335" s="477"/>
      <c r="P335" s="477"/>
      <c r="Q335" s="477"/>
      <c r="R335" s="477"/>
      <c r="S335" s="477"/>
      <c r="T335" s="477"/>
      <c r="U335" s="477"/>
      <c r="V335" s="477"/>
      <c r="W335" s="477"/>
      <c r="X335" s="477"/>
      <c r="Y335" s="477"/>
      <c r="Z335" s="477"/>
      <c r="AA335" s="477"/>
      <c r="AB335" s="477"/>
      <c r="AC335" s="477"/>
      <c r="AD335" s="477"/>
      <c r="AE335" s="477"/>
      <c r="AF335" s="477"/>
      <c r="AG335" s="477"/>
      <c r="AH335" s="477"/>
      <c r="AI335" s="477"/>
      <c r="AJ335" s="477"/>
      <c r="AK335" s="477"/>
      <c r="AL335" s="477"/>
      <c r="AM335" s="477"/>
      <c r="AN335" s="477"/>
      <c r="AO335" s="477"/>
      <c r="AP335" s="1283" t="s">
        <v>958</v>
      </c>
      <c r="AQ335" s="1285"/>
      <c r="AR335" s="1283" t="s">
        <v>957</v>
      </c>
      <c r="AS335" s="1285"/>
      <c r="AT335" s="1283" t="s">
        <v>959</v>
      </c>
      <c r="AU335" s="1285"/>
      <c r="AV335" s="1283" t="s">
        <v>960</v>
      </c>
      <c r="AW335" s="1285"/>
      <c r="AX335" s="1283"/>
      <c r="AY335" s="1285"/>
      <c r="AZ335" s="1283"/>
      <c r="BA335" s="1285"/>
      <c r="BB335" s="1283"/>
      <c r="BC335" s="1285"/>
      <c r="BD335" s="1283"/>
      <c r="BE335" s="1285"/>
      <c r="BF335" s="1283" t="s">
        <v>114</v>
      </c>
      <c r="BG335" s="1285"/>
      <c r="BH335" s="1868" t="s">
        <v>704</v>
      </c>
      <c r="BI335" s="1869"/>
      <c r="BJ335" s="1337" t="s">
        <v>505</v>
      </c>
      <c r="BK335" s="1338"/>
      <c r="BL335" s="1339"/>
      <c r="BM335" s="1337"/>
      <c r="BN335" s="1338"/>
      <c r="BO335" s="1338"/>
      <c r="BP335" s="1338"/>
      <c r="BQ335" s="1338"/>
      <c r="BR335" s="1339"/>
      <c r="BS335" s="428"/>
      <c r="BT335" s="428"/>
      <c r="BU335" s="169"/>
      <c r="BV335" s="169"/>
      <c r="BW335" s="169"/>
      <c r="BX335" s="169"/>
      <c r="BY335" s="169"/>
      <c r="BZ335" s="169"/>
      <c r="CA335" s="169"/>
      <c r="CB335" s="169"/>
      <c r="CC335" s="169"/>
      <c r="CD335" s="169"/>
      <c r="CE335" s="169"/>
      <c r="CF335" s="169"/>
      <c r="CG335" s="169"/>
      <c r="CH335" s="169"/>
      <c r="CI335" s="169"/>
      <c r="CJ335" s="169"/>
      <c r="CK335" s="169"/>
      <c r="CL335" s="169"/>
      <c r="CM335" s="169"/>
      <c r="CN335" s="169"/>
      <c r="CO335" s="169"/>
      <c r="CP335" s="169"/>
      <c r="CQ335" s="169"/>
      <c r="CR335" s="169"/>
      <c r="CS335" s="169"/>
      <c r="CT335" s="169"/>
      <c r="CU335" s="169"/>
      <c r="CV335" s="169"/>
      <c r="CW335" s="169"/>
      <c r="CX335" s="169"/>
      <c r="CY335" s="169"/>
      <c r="CZ335" s="169"/>
      <c r="DA335" s="169"/>
      <c r="DB335" s="169"/>
      <c r="DC335" s="169"/>
      <c r="DD335" s="169"/>
      <c r="DE335" s="169"/>
      <c r="DF335" s="169"/>
      <c r="DG335" s="169"/>
      <c r="DH335" s="169"/>
      <c r="DI335" s="169"/>
      <c r="DJ335" s="169"/>
      <c r="DK335" s="169"/>
      <c r="DL335" s="169"/>
    </row>
    <row r="336" spans="1:116" s="2" customFormat="1" ht="11.1" customHeight="1" x14ac:dyDescent="0.15">
      <c r="A336" s="237"/>
      <c r="B336" s="140" t="s">
        <v>597</v>
      </c>
      <c r="C336" s="195"/>
      <c r="D336" s="195"/>
      <c r="E336" s="195"/>
      <c r="F336" s="661"/>
      <c r="G336" s="661"/>
      <c r="H336" s="672"/>
      <c r="I336" s="670"/>
      <c r="J336" s="662"/>
      <c r="K336" s="477"/>
      <c r="L336" s="477"/>
      <c r="M336" s="477"/>
      <c r="N336" s="477"/>
      <c r="O336" s="477"/>
      <c r="P336" s="477"/>
      <c r="Q336" s="477"/>
      <c r="R336" s="477"/>
      <c r="S336" s="477"/>
      <c r="T336" s="477"/>
      <c r="U336" s="477"/>
      <c r="V336" s="477"/>
      <c r="W336" s="477"/>
      <c r="X336" s="477"/>
      <c r="Y336" s="477"/>
      <c r="Z336" s="477"/>
      <c r="AA336" s="477"/>
      <c r="AB336" s="477"/>
      <c r="AC336" s="477"/>
      <c r="AD336" s="477"/>
      <c r="AE336" s="477"/>
      <c r="AF336" s="477"/>
      <c r="AG336" s="477"/>
      <c r="AH336" s="477"/>
      <c r="AI336" s="477"/>
      <c r="AJ336" s="477"/>
      <c r="AK336" s="477"/>
      <c r="AL336" s="477"/>
      <c r="AM336" s="477"/>
      <c r="AN336" s="477"/>
      <c r="AO336" s="477"/>
      <c r="AP336" s="1286"/>
      <c r="AQ336" s="1481"/>
      <c r="AR336" s="1286"/>
      <c r="AS336" s="1481"/>
      <c r="AT336" s="1286"/>
      <c r="AU336" s="1481"/>
      <c r="AV336" s="1286"/>
      <c r="AW336" s="1481"/>
      <c r="AX336" s="1286"/>
      <c r="AY336" s="1481"/>
      <c r="AZ336" s="1286"/>
      <c r="BA336" s="1481"/>
      <c r="BB336" s="1286"/>
      <c r="BC336" s="1481"/>
      <c r="BD336" s="1286"/>
      <c r="BE336" s="1481"/>
      <c r="BF336" s="1870">
        <f>AP336+AR336+AT336+AV336+AX336+AZ336+BB336+BD336</f>
        <v>0</v>
      </c>
      <c r="BG336" s="1871"/>
      <c r="BH336" s="1286"/>
      <c r="BI336" s="1481"/>
      <c r="BJ336" s="1286"/>
      <c r="BK336" s="1287"/>
      <c r="BL336" s="1481"/>
      <c r="BM336" s="1276"/>
      <c r="BN336" s="1277"/>
      <c r="BO336" s="1277"/>
      <c r="BP336" s="1277"/>
      <c r="BQ336" s="1277"/>
      <c r="BR336" s="1278"/>
      <c r="BS336" s="428"/>
      <c r="BT336" s="428"/>
      <c r="BU336" s="169"/>
      <c r="BV336" s="169"/>
      <c r="BW336" s="169"/>
      <c r="BX336" s="169"/>
      <c r="BY336" s="169"/>
      <c r="BZ336" s="169"/>
      <c r="CA336" s="169"/>
      <c r="CB336" s="169"/>
      <c r="CC336" s="169"/>
      <c r="CD336" s="169"/>
      <c r="CE336" s="169"/>
      <c r="CF336" s="169"/>
      <c r="CG336" s="169"/>
      <c r="CH336" s="169"/>
      <c r="CI336" s="169"/>
      <c r="CJ336" s="169"/>
      <c r="CK336" s="169"/>
      <c r="CL336" s="169"/>
      <c r="CM336" s="169"/>
      <c r="CN336" s="169"/>
      <c r="CO336" s="169"/>
      <c r="CP336" s="169"/>
      <c r="CQ336" s="169"/>
      <c r="CR336" s="169"/>
      <c r="CS336" s="169"/>
      <c r="CT336" s="169"/>
      <c r="CU336" s="169"/>
      <c r="CV336" s="169"/>
      <c r="CW336" s="169"/>
      <c r="CX336" s="169"/>
      <c r="CY336" s="169"/>
      <c r="CZ336" s="169"/>
      <c r="DA336" s="169"/>
      <c r="DB336" s="169"/>
      <c r="DC336" s="169"/>
      <c r="DD336" s="169"/>
      <c r="DE336" s="169"/>
      <c r="DF336" s="169"/>
      <c r="DG336" s="169"/>
      <c r="DH336" s="169"/>
      <c r="DI336" s="169"/>
      <c r="DJ336" s="169"/>
      <c r="DK336" s="169"/>
      <c r="DL336" s="169"/>
    </row>
    <row r="337" spans="1:116" s="2" customFormat="1" ht="11.1" customHeight="1" x14ac:dyDescent="0.15">
      <c r="A337" s="237"/>
      <c r="B337" s="1286" t="s">
        <v>692</v>
      </c>
      <c r="C337" s="1287"/>
      <c r="D337" s="1287"/>
      <c r="E337" s="1287"/>
      <c r="F337" s="667"/>
      <c r="G337" s="667"/>
      <c r="H337" s="668"/>
      <c r="I337" s="671"/>
      <c r="J337" s="668"/>
      <c r="K337" s="477"/>
      <c r="L337" s="477"/>
      <c r="M337" s="477"/>
      <c r="N337" s="477"/>
      <c r="O337" s="477"/>
      <c r="P337" s="477"/>
      <c r="Q337" s="477"/>
      <c r="R337" s="477"/>
      <c r="S337" s="477"/>
      <c r="T337" s="477"/>
      <c r="U337" s="477"/>
      <c r="V337" s="477"/>
      <c r="W337" s="477"/>
      <c r="X337" s="477"/>
      <c r="Y337" s="477"/>
      <c r="Z337" s="477"/>
      <c r="AA337" s="477"/>
      <c r="AB337" s="477"/>
      <c r="AC337" s="477"/>
      <c r="AD337" s="477"/>
      <c r="AE337" s="477"/>
      <c r="AF337" s="477"/>
      <c r="AG337" s="477"/>
      <c r="AH337" s="477"/>
      <c r="AI337" s="477"/>
      <c r="AJ337" s="477"/>
      <c r="AK337" s="477"/>
      <c r="AL337" s="477"/>
      <c r="AM337" s="477"/>
      <c r="AN337" s="477"/>
      <c r="AO337" s="477"/>
      <c r="AP337" s="1286"/>
      <c r="AQ337" s="1481"/>
      <c r="AR337" s="1286"/>
      <c r="AS337" s="1481"/>
      <c r="AT337" s="1286"/>
      <c r="AU337" s="1481"/>
      <c r="AV337" s="1286"/>
      <c r="AW337" s="1481"/>
      <c r="AX337" s="1286"/>
      <c r="AY337" s="1481"/>
      <c r="AZ337" s="1286"/>
      <c r="BA337" s="1481"/>
      <c r="BB337" s="1286"/>
      <c r="BC337" s="1481"/>
      <c r="BD337" s="1286"/>
      <c r="BE337" s="1481"/>
      <c r="BF337" s="1870">
        <f t="shared" ref="BF337:BF363" si="1">AP337+AR337+AT337+AV337+AX337+AZ337+BB337+BD337</f>
        <v>0</v>
      </c>
      <c r="BG337" s="1871"/>
      <c r="BH337" s="1286"/>
      <c r="BI337" s="1481"/>
      <c r="BJ337" s="1286"/>
      <c r="BK337" s="1287"/>
      <c r="BL337" s="1481"/>
      <c r="BM337" s="1276"/>
      <c r="BN337" s="1277"/>
      <c r="BO337" s="1277"/>
      <c r="BP337" s="1277"/>
      <c r="BQ337" s="1277"/>
      <c r="BR337" s="1278"/>
      <c r="BS337" s="428"/>
      <c r="BT337" s="428"/>
      <c r="BU337" s="169"/>
      <c r="BV337" s="169"/>
      <c r="BW337" s="169"/>
      <c r="BX337" s="169"/>
      <c r="BY337" s="169"/>
      <c r="BZ337" s="169"/>
      <c r="CA337" s="169"/>
      <c r="CB337" s="169"/>
      <c r="CC337" s="169"/>
      <c r="CD337" s="169"/>
      <c r="CE337" s="169"/>
      <c r="CF337" s="169"/>
      <c r="CG337" s="169"/>
      <c r="CH337" s="169"/>
      <c r="CI337" s="169"/>
      <c r="CJ337" s="169"/>
      <c r="CK337" s="169"/>
      <c r="CL337" s="169"/>
      <c r="CM337" s="169"/>
      <c r="CN337" s="169"/>
      <c r="CO337" s="169"/>
      <c r="CP337" s="169"/>
      <c r="CQ337" s="169"/>
      <c r="CR337" s="169"/>
      <c r="CS337" s="169"/>
      <c r="CT337" s="169"/>
      <c r="CU337" s="169"/>
      <c r="CV337" s="169"/>
      <c r="CW337" s="169"/>
      <c r="CX337" s="169"/>
      <c r="CY337" s="169"/>
      <c r="CZ337" s="169"/>
      <c r="DA337" s="169"/>
      <c r="DB337" s="169"/>
      <c r="DC337" s="169"/>
      <c r="DD337" s="169"/>
      <c r="DE337" s="169"/>
      <c r="DF337" s="169"/>
      <c r="DG337" s="169"/>
      <c r="DH337" s="169"/>
      <c r="DI337" s="169"/>
      <c r="DJ337" s="169"/>
      <c r="DK337" s="169"/>
      <c r="DL337" s="169"/>
    </row>
    <row r="338" spans="1:116" s="2" customFormat="1" ht="11.1" customHeight="1" x14ac:dyDescent="0.15">
      <c r="A338" s="111"/>
      <c r="B338" s="1251" t="s">
        <v>878</v>
      </c>
      <c r="C338" s="1269"/>
      <c r="D338" s="195" t="s">
        <v>269</v>
      </c>
      <c r="E338" s="195"/>
      <c r="F338" s="667"/>
      <c r="G338" s="667"/>
      <c r="H338" s="668"/>
      <c r="I338" s="671"/>
      <c r="J338" s="668"/>
      <c r="K338" s="477"/>
      <c r="L338" s="477"/>
      <c r="M338" s="477"/>
      <c r="N338" s="477"/>
      <c r="O338" s="477"/>
      <c r="P338" s="477"/>
      <c r="Q338" s="477"/>
      <c r="R338" s="477"/>
      <c r="S338" s="477"/>
      <c r="T338" s="477"/>
      <c r="U338" s="477"/>
      <c r="V338" s="477"/>
      <c r="W338" s="477"/>
      <c r="X338" s="477"/>
      <c r="Y338" s="477"/>
      <c r="Z338" s="477"/>
      <c r="AA338" s="477"/>
      <c r="AB338" s="477"/>
      <c r="AC338" s="477"/>
      <c r="AD338" s="477"/>
      <c r="AE338" s="477"/>
      <c r="AF338" s="477"/>
      <c r="AG338" s="477"/>
      <c r="AH338" s="477"/>
      <c r="AI338" s="477"/>
      <c r="AJ338" s="477"/>
      <c r="AK338" s="477"/>
      <c r="AL338" s="477"/>
      <c r="AM338" s="477"/>
      <c r="AN338" s="477"/>
      <c r="AO338" s="477"/>
      <c r="AP338" s="1286"/>
      <c r="AQ338" s="1481"/>
      <c r="AR338" s="1286"/>
      <c r="AS338" s="1481"/>
      <c r="AT338" s="1286"/>
      <c r="AU338" s="1481"/>
      <c r="AV338" s="1286"/>
      <c r="AW338" s="1481"/>
      <c r="AX338" s="1286"/>
      <c r="AY338" s="1481"/>
      <c r="AZ338" s="1286"/>
      <c r="BA338" s="1481"/>
      <c r="BB338" s="1286"/>
      <c r="BC338" s="1481"/>
      <c r="BD338" s="1286"/>
      <c r="BE338" s="1481"/>
      <c r="BF338" s="1870">
        <f t="shared" si="1"/>
        <v>0</v>
      </c>
      <c r="BG338" s="1871"/>
      <c r="BH338" s="1286"/>
      <c r="BI338" s="1481"/>
      <c r="BJ338" s="1286"/>
      <c r="BK338" s="1287"/>
      <c r="BL338" s="1481"/>
      <c r="BM338" s="1276"/>
      <c r="BN338" s="1277"/>
      <c r="BO338" s="1277"/>
      <c r="BP338" s="1277"/>
      <c r="BQ338" s="1277"/>
      <c r="BR338" s="1278"/>
      <c r="BS338" s="428"/>
      <c r="BT338" s="428"/>
      <c r="BU338" s="169"/>
      <c r="BV338" s="169"/>
      <c r="BW338" s="169"/>
      <c r="BX338" s="169"/>
      <c r="BY338" s="169"/>
      <c r="BZ338" s="169"/>
      <c r="CA338" s="169"/>
      <c r="CB338" s="169"/>
      <c r="CC338" s="169"/>
      <c r="CD338" s="169"/>
      <c r="CE338" s="169"/>
      <c r="CF338" s="169"/>
      <c r="CG338" s="169"/>
      <c r="CH338" s="169"/>
      <c r="CI338" s="169"/>
      <c r="CJ338" s="169"/>
      <c r="CK338" s="169"/>
      <c r="CL338" s="169"/>
      <c r="CM338" s="169"/>
      <c r="CN338" s="169"/>
      <c r="CO338" s="169"/>
      <c r="CP338" s="169"/>
      <c r="CQ338" s="169"/>
      <c r="CR338" s="169"/>
      <c r="CS338" s="169"/>
      <c r="CT338" s="169"/>
      <c r="CU338" s="169"/>
      <c r="CV338" s="169"/>
      <c r="CW338" s="169"/>
      <c r="CX338" s="169"/>
      <c r="CY338" s="169"/>
      <c r="CZ338" s="169"/>
      <c r="DA338" s="169"/>
      <c r="DB338" s="169"/>
      <c r="DC338" s="169"/>
      <c r="DD338" s="169"/>
      <c r="DE338" s="169"/>
      <c r="DF338" s="169"/>
      <c r="DG338" s="169"/>
      <c r="DH338" s="169"/>
      <c r="DI338" s="169"/>
      <c r="DJ338" s="169"/>
      <c r="DK338" s="169"/>
      <c r="DL338" s="169"/>
    </row>
    <row r="339" spans="1:116" s="2" customFormat="1" ht="11.1" customHeight="1" x14ac:dyDescent="0.15">
      <c r="A339" s="111"/>
      <c r="B339" s="1251" t="s">
        <v>879</v>
      </c>
      <c r="C339" s="1269"/>
      <c r="D339" s="195" t="s">
        <v>269</v>
      </c>
      <c r="E339" s="195"/>
      <c r="F339" s="667"/>
      <c r="G339" s="667"/>
      <c r="H339" s="668"/>
      <c r="I339" s="671"/>
      <c r="J339" s="668"/>
      <c r="K339" s="477"/>
      <c r="L339" s="477"/>
      <c r="M339" s="477"/>
      <c r="N339" s="477"/>
      <c r="O339" s="477"/>
      <c r="P339" s="477"/>
      <c r="Q339" s="477"/>
      <c r="R339" s="477"/>
      <c r="S339" s="477"/>
      <c r="T339" s="477"/>
      <c r="U339" s="477"/>
      <c r="V339" s="477"/>
      <c r="W339" s="477"/>
      <c r="X339" s="477"/>
      <c r="Y339" s="477"/>
      <c r="Z339" s="477"/>
      <c r="AA339" s="477"/>
      <c r="AB339" s="477"/>
      <c r="AC339" s="477"/>
      <c r="AD339" s="477"/>
      <c r="AE339" s="477"/>
      <c r="AF339" s="477"/>
      <c r="AG339" s="477"/>
      <c r="AH339" s="477"/>
      <c r="AI339" s="477"/>
      <c r="AJ339" s="477"/>
      <c r="AK339" s="477"/>
      <c r="AL339" s="477"/>
      <c r="AM339" s="477"/>
      <c r="AN339" s="477"/>
      <c r="AO339" s="477"/>
      <c r="AP339" s="1286"/>
      <c r="AQ339" s="1481"/>
      <c r="AR339" s="1286"/>
      <c r="AS339" s="1481"/>
      <c r="AT339" s="1286"/>
      <c r="AU339" s="1481"/>
      <c r="AV339" s="1286"/>
      <c r="AW339" s="1481"/>
      <c r="AX339" s="1286"/>
      <c r="AY339" s="1481"/>
      <c r="AZ339" s="1286"/>
      <c r="BA339" s="1481"/>
      <c r="BB339" s="1286"/>
      <c r="BC339" s="1481"/>
      <c r="BD339" s="1286"/>
      <c r="BE339" s="1481"/>
      <c r="BF339" s="1870">
        <f t="shared" si="1"/>
        <v>0</v>
      </c>
      <c r="BG339" s="1871"/>
      <c r="BH339" s="1286"/>
      <c r="BI339" s="1481"/>
      <c r="BJ339" s="1286"/>
      <c r="BK339" s="1287"/>
      <c r="BL339" s="1481"/>
      <c r="BM339" s="1276"/>
      <c r="BN339" s="1277"/>
      <c r="BO339" s="1277"/>
      <c r="BP339" s="1277"/>
      <c r="BQ339" s="1277"/>
      <c r="BR339" s="1278"/>
      <c r="BS339" s="428"/>
      <c r="BT339" s="428"/>
      <c r="BU339" s="169"/>
      <c r="BV339" s="169"/>
      <c r="BW339" s="169"/>
      <c r="BX339" s="169"/>
      <c r="BY339" s="169"/>
      <c r="BZ339" s="169"/>
      <c r="CA339" s="169"/>
      <c r="CB339" s="169"/>
      <c r="CC339" s="169"/>
      <c r="CD339" s="169"/>
      <c r="CE339" s="169"/>
      <c r="CF339" s="169"/>
      <c r="CG339" s="169"/>
      <c r="CH339" s="169"/>
      <c r="CI339" s="169"/>
      <c r="CJ339" s="169"/>
      <c r="CK339" s="169"/>
      <c r="CL339" s="169"/>
      <c r="CM339" s="169"/>
      <c r="CN339" s="169"/>
      <c r="CO339" s="169"/>
      <c r="CP339" s="169"/>
      <c r="CQ339" s="169"/>
      <c r="CR339" s="169"/>
      <c r="CS339" s="169"/>
      <c r="CT339" s="169"/>
      <c r="CU339" s="169"/>
      <c r="CV339" s="169"/>
      <c r="CW339" s="169"/>
      <c r="CX339" s="169"/>
      <c r="CY339" s="169"/>
      <c r="CZ339" s="169"/>
      <c r="DA339" s="169"/>
      <c r="DB339" s="169"/>
      <c r="DC339" s="169"/>
      <c r="DD339" s="169"/>
      <c r="DE339" s="169"/>
      <c r="DF339" s="169"/>
      <c r="DG339" s="169"/>
      <c r="DH339" s="169"/>
      <c r="DI339" s="169"/>
      <c r="DJ339" s="169"/>
      <c r="DK339" s="169"/>
      <c r="DL339" s="169"/>
    </row>
    <row r="340" spans="1:116" s="2" customFormat="1" ht="11.1" customHeight="1" x14ac:dyDescent="0.15">
      <c r="A340" s="111"/>
      <c r="B340" s="1251" t="s">
        <v>880</v>
      </c>
      <c r="C340" s="1269"/>
      <c r="D340" s="195" t="s">
        <v>269</v>
      </c>
      <c r="E340" s="195"/>
      <c r="F340" s="667"/>
      <c r="G340" s="667"/>
      <c r="H340" s="668"/>
      <c r="I340" s="671"/>
      <c r="J340" s="668"/>
      <c r="K340" s="477"/>
      <c r="L340" s="477"/>
      <c r="M340" s="477"/>
      <c r="N340" s="477"/>
      <c r="O340" s="477"/>
      <c r="P340" s="477"/>
      <c r="Q340" s="477"/>
      <c r="R340" s="477"/>
      <c r="S340" s="477"/>
      <c r="T340" s="477"/>
      <c r="U340" s="477"/>
      <c r="V340" s="477"/>
      <c r="W340" s="477"/>
      <c r="X340" s="477"/>
      <c r="Y340" s="477"/>
      <c r="Z340" s="477"/>
      <c r="AA340" s="477"/>
      <c r="AB340" s="477"/>
      <c r="AC340" s="477"/>
      <c r="AD340" s="477"/>
      <c r="AE340" s="477"/>
      <c r="AF340" s="477"/>
      <c r="AG340" s="477"/>
      <c r="AH340" s="477"/>
      <c r="AI340" s="477"/>
      <c r="AJ340" s="477"/>
      <c r="AK340" s="477"/>
      <c r="AL340" s="477"/>
      <c r="AM340" s="477"/>
      <c r="AN340" s="477"/>
      <c r="AO340" s="477"/>
      <c r="AP340" s="1286"/>
      <c r="AQ340" s="1481"/>
      <c r="AR340" s="1286"/>
      <c r="AS340" s="1481"/>
      <c r="AT340" s="1286"/>
      <c r="AU340" s="1481"/>
      <c r="AV340" s="1286"/>
      <c r="AW340" s="1481"/>
      <c r="AX340" s="1286"/>
      <c r="AY340" s="1481"/>
      <c r="AZ340" s="1286"/>
      <c r="BA340" s="1481"/>
      <c r="BB340" s="1286"/>
      <c r="BC340" s="1481"/>
      <c r="BD340" s="1286"/>
      <c r="BE340" s="1481"/>
      <c r="BF340" s="1870">
        <f t="shared" si="1"/>
        <v>0</v>
      </c>
      <c r="BG340" s="1871"/>
      <c r="BH340" s="1286"/>
      <c r="BI340" s="1481"/>
      <c r="BJ340" s="1286"/>
      <c r="BK340" s="1287"/>
      <c r="BL340" s="1481"/>
      <c r="BM340" s="1276"/>
      <c r="BN340" s="1277"/>
      <c r="BO340" s="1277"/>
      <c r="BP340" s="1277"/>
      <c r="BQ340" s="1277"/>
      <c r="BR340" s="1278"/>
      <c r="BS340" s="428"/>
      <c r="BT340" s="428"/>
      <c r="BU340" s="169"/>
      <c r="BV340" s="169"/>
      <c r="BW340" s="169"/>
      <c r="BX340" s="169"/>
      <c r="BY340" s="169"/>
      <c r="BZ340" s="169"/>
      <c r="CA340" s="169"/>
      <c r="CB340" s="169"/>
      <c r="CC340" s="169"/>
      <c r="CD340" s="169"/>
      <c r="CE340" s="169"/>
      <c r="CF340" s="169"/>
      <c r="CG340" s="169"/>
      <c r="CH340" s="169"/>
      <c r="CI340" s="169"/>
      <c r="CJ340" s="169"/>
      <c r="CK340" s="169"/>
      <c r="CL340" s="169"/>
      <c r="CM340" s="169"/>
      <c r="CN340" s="169"/>
      <c r="CO340" s="169"/>
      <c r="CP340" s="169"/>
      <c r="CQ340" s="169"/>
      <c r="CR340" s="169"/>
      <c r="CS340" s="169"/>
      <c r="CT340" s="169"/>
      <c r="CU340" s="169"/>
      <c r="CV340" s="169"/>
      <c r="CW340" s="169"/>
      <c r="CX340" s="169"/>
      <c r="CY340" s="169"/>
      <c r="CZ340" s="169"/>
      <c r="DA340" s="169"/>
      <c r="DB340" s="169"/>
      <c r="DC340" s="169"/>
      <c r="DD340" s="169"/>
      <c r="DE340" s="169"/>
      <c r="DF340" s="169"/>
      <c r="DG340" s="169"/>
      <c r="DH340" s="169"/>
      <c r="DI340" s="169"/>
      <c r="DJ340" s="169"/>
      <c r="DK340" s="169"/>
      <c r="DL340" s="169"/>
    </row>
    <row r="341" spans="1:116" s="2" customFormat="1" ht="11.1" customHeight="1" x14ac:dyDescent="0.15">
      <c r="A341" s="111"/>
      <c r="B341" s="1251" t="s">
        <v>881</v>
      </c>
      <c r="C341" s="1269"/>
      <c r="D341" s="195" t="s">
        <v>269</v>
      </c>
      <c r="E341" s="195"/>
      <c r="F341" s="667"/>
      <c r="G341" s="667"/>
      <c r="H341" s="668"/>
      <c r="I341" s="671"/>
      <c r="J341" s="668"/>
      <c r="K341" s="477"/>
      <c r="L341" s="477"/>
      <c r="M341" s="477"/>
      <c r="N341" s="477"/>
      <c r="O341" s="477"/>
      <c r="P341" s="477"/>
      <c r="Q341" s="477"/>
      <c r="R341" s="477"/>
      <c r="S341" s="477"/>
      <c r="T341" s="477"/>
      <c r="U341" s="477"/>
      <c r="V341" s="477"/>
      <c r="W341" s="477"/>
      <c r="X341" s="477"/>
      <c r="Y341" s="477"/>
      <c r="Z341" s="477"/>
      <c r="AA341" s="477"/>
      <c r="AB341" s="477"/>
      <c r="AC341" s="477"/>
      <c r="AD341" s="477"/>
      <c r="AE341" s="477"/>
      <c r="AF341" s="477"/>
      <c r="AG341" s="477"/>
      <c r="AH341" s="477"/>
      <c r="AI341" s="477"/>
      <c r="AJ341" s="477"/>
      <c r="AK341" s="477"/>
      <c r="AL341" s="477"/>
      <c r="AM341" s="477"/>
      <c r="AN341" s="477"/>
      <c r="AO341" s="477"/>
      <c r="AP341" s="1286"/>
      <c r="AQ341" s="1481"/>
      <c r="AR341" s="1286"/>
      <c r="AS341" s="1481"/>
      <c r="AT341" s="1286"/>
      <c r="AU341" s="1481"/>
      <c r="AV341" s="1286"/>
      <c r="AW341" s="1481"/>
      <c r="AX341" s="1286"/>
      <c r="AY341" s="1481"/>
      <c r="AZ341" s="1286"/>
      <c r="BA341" s="1481"/>
      <c r="BB341" s="1286"/>
      <c r="BC341" s="1481"/>
      <c r="BD341" s="1286"/>
      <c r="BE341" s="1481"/>
      <c r="BF341" s="1870">
        <f t="shared" si="1"/>
        <v>0</v>
      </c>
      <c r="BG341" s="1871"/>
      <c r="BH341" s="1286"/>
      <c r="BI341" s="1481"/>
      <c r="BJ341" s="1286"/>
      <c r="BK341" s="1287"/>
      <c r="BL341" s="1481"/>
      <c r="BM341" s="1276"/>
      <c r="BN341" s="1277"/>
      <c r="BO341" s="1277"/>
      <c r="BP341" s="1277"/>
      <c r="BQ341" s="1277"/>
      <c r="BR341" s="1278"/>
      <c r="BS341" s="428"/>
      <c r="BT341" s="428"/>
      <c r="BU341" s="169"/>
      <c r="BV341" s="169"/>
      <c r="BW341" s="169"/>
      <c r="BX341" s="169"/>
      <c r="BY341" s="169"/>
      <c r="BZ341" s="169"/>
      <c r="CA341" s="169"/>
      <c r="CB341" s="169"/>
      <c r="CC341" s="169"/>
      <c r="CD341" s="169"/>
      <c r="CE341" s="169"/>
      <c r="CF341" s="169"/>
      <c r="CG341" s="169"/>
      <c r="CH341" s="169"/>
      <c r="CI341" s="169"/>
      <c r="CJ341" s="169"/>
      <c r="CK341" s="169"/>
      <c r="CL341" s="169"/>
      <c r="CM341" s="169"/>
      <c r="CN341" s="169"/>
      <c r="CO341" s="169"/>
      <c r="CP341" s="169"/>
      <c r="CQ341" s="169"/>
      <c r="CR341" s="169"/>
      <c r="CS341" s="169"/>
      <c r="CT341" s="169"/>
      <c r="CU341" s="169"/>
      <c r="CV341" s="169"/>
      <c r="CW341" s="169"/>
      <c r="CX341" s="169"/>
      <c r="CY341" s="169"/>
      <c r="CZ341" s="169"/>
      <c r="DA341" s="169"/>
      <c r="DB341" s="169"/>
      <c r="DC341" s="169"/>
      <c r="DD341" s="169"/>
      <c r="DE341" s="169"/>
      <c r="DF341" s="169"/>
      <c r="DG341" s="169"/>
      <c r="DH341" s="169"/>
      <c r="DI341" s="169"/>
      <c r="DJ341" s="169"/>
      <c r="DK341" s="169"/>
      <c r="DL341" s="169"/>
    </row>
    <row r="342" spans="1:116" s="2" customFormat="1" ht="11.1" customHeight="1" x14ac:dyDescent="0.15">
      <c r="A342" s="111"/>
      <c r="B342" s="1251" t="s">
        <v>885</v>
      </c>
      <c r="C342" s="1269"/>
      <c r="D342" s="195" t="s">
        <v>269</v>
      </c>
      <c r="E342" s="195"/>
      <c r="F342" s="667"/>
      <c r="G342" s="667"/>
      <c r="H342" s="668"/>
      <c r="I342" s="671"/>
      <c r="J342" s="668"/>
      <c r="K342" s="477"/>
      <c r="L342" s="477"/>
      <c r="M342" s="477"/>
      <c r="N342" s="477"/>
      <c r="O342" s="477"/>
      <c r="P342" s="477"/>
      <c r="Q342" s="477"/>
      <c r="R342" s="477"/>
      <c r="S342" s="477"/>
      <c r="T342" s="477"/>
      <c r="U342" s="477"/>
      <c r="V342" s="477"/>
      <c r="W342" s="477"/>
      <c r="X342" s="477"/>
      <c r="Y342" s="477"/>
      <c r="Z342" s="477"/>
      <c r="AA342" s="477"/>
      <c r="AB342" s="477"/>
      <c r="AC342" s="477"/>
      <c r="AD342" s="477"/>
      <c r="AE342" s="477"/>
      <c r="AF342" s="477"/>
      <c r="AG342" s="477"/>
      <c r="AH342" s="477"/>
      <c r="AI342" s="477"/>
      <c r="AJ342" s="477"/>
      <c r="AK342" s="477"/>
      <c r="AL342" s="477"/>
      <c r="AM342" s="477"/>
      <c r="AN342" s="477"/>
      <c r="AO342" s="477"/>
      <c r="AP342" s="1286"/>
      <c r="AQ342" s="1481"/>
      <c r="AR342" s="1286"/>
      <c r="AS342" s="1481"/>
      <c r="AT342" s="1286"/>
      <c r="AU342" s="1481"/>
      <c r="AV342" s="1286"/>
      <c r="AW342" s="1481"/>
      <c r="AX342" s="1286"/>
      <c r="AY342" s="1481"/>
      <c r="AZ342" s="1286"/>
      <c r="BA342" s="1481"/>
      <c r="BB342" s="1286"/>
      <c r="BC342" s="1481"/>
      <c r="BD342" s="1286"/>
      <c r="BE342" s="1481"/>
      <c r="BF342" s="1870">
        <f t="shared" si="1"/>
        <v>0</v>
      </c>
      <c r="BG342" s="1871"/>
      <c r="BH342" s="1286"/>
      <c r="BI342" s="1481"/>
      <c r="BJ342" s="1286"/>
      <c r="BK342" s="1287"/>
      <c r="BL342" s="1481"/>
      <c r="BM342" s="1276"/>
      <c r="BN342" s="1277"/>
      <c r="BO342" s="1277"/>
      <c r="BP342" s="1277"/>
      <c r="BQ342" s="1277"/>
      <c r="BR342" s="1278"/>
      <c r="BS342" s="428"/>
      <c r="BT342" s="428"/>
      <c r="BU342" s="169"/>
      <c r="BV342" s="169"/>
      <c r="BW342" s="169"/>
      <c r="BX342" s="169"/>
      <c r="BY342" s="169"/>
      <c r="BZ342" s="169"/>
      <c r="CA342" s="169"/>
      <c r="CB342" s="169"/>
      <c r="CC342" s="169"/>
      <c r="CD342" s="169"/>
      <c r="CE342" s="169"/>
      <c r="CF342" s="169"/>
      <c r="CG342" s="169"/>
      <c r="CH342" s="169"/>
      <c r="CI342" s="169"/>
      <c r="CJ342" s="169"/>
      <c r="CK342" s="169"/>
      <c r="CL342" s="169"/>
      <c r="CM342" s="169"/>
      <c r="CN342" s="169"/>
      <c r="CO342" s="169"/>
      <c r="CP342" s="169"/>
      <c r="CQ342" s="169"/>
      <c r="CR342" s="169"/>
      <c r="CS342" s="169"/>
      <c r="CT342" s="169"/>
      <c r="CU342" s="169"/>
      <c r="CV342" s="169"/>
      <c r="CW342" s="169"/>
      <c r="CX342" s="169"/>
      <c r="CY342" s="169"/>
      <c r="CZ342" s="169"/>
      <c r="DA342" s="169"/>
      <c r="DB342" s="169"/>
      <c r="DC342" s="169"/>
      <c r="DD342" s="169"/>
      <c r="DE342" s="169"/>
      <c r="DF342" s="169"/>
      <c r="DG342" s="169"/>
      <c r="DH342" s="169"/>
      <c r="DI342" s="169"/>
      <c r="DJ342" s="169"/>
      <c r="DK342" s="169"/>
      <c r="DL342" s="169"/>
    </row>
    <row r="343" spans="1:116" s="2" customFormat="1" ht="11.1" customHeight="1" x14ac:dyDescent="0.15">
      <c r="A343" s="111"/>
      <c r="B343" s="1251" t="s">
        <v>888</v>
      </c>
      <c r="C343" s="1269"/>
      <c r="D343" s="195" t="s">
        <v>269</v>
      </c>
      <c r="E343" s="195"/>
      <c r="F343" s="667"/>
      <c r="G343" s="667"/>
      <c r="H343" s="668"/>
      <c r="I343" s="671"/>
      <c r="J343" s="668"/>
      <c r="K343" s="477"/>
      <c r="L343" s="477"/>
      <c r="M343" s="477"/>
      <c r="N343" s="477"/>
      <c r="O343" s="477"/>
      <c r="P343" s="477"/>
      <c r="Q343" s="477"/>
      <c r="R343" s="477"/>
      <c r="S343" s="477"/>
      <c r="T343" s="477"/>
      <c r="U343" s="477"/>
      <c r="V343" s="477"/>
      <c r="W343" s="477"/>
      <c r="X343" s="477"/>
      <c r="Y343" s="477"/>
      <c r="Z343" s="477"/>
      <c r="AA343" s="477"/>
      <c r="AB343" s="477"/>
      <c r="AC343" s="477"/>
      <c r="AD343" s="477"/>
      <c r="AE343" s="477"/>
      <c r="AF343" s="477"/>
      <c r="AG343" s="477"/>
      <c r="AH343" s="477"/>
      <c r="AI343" s="477"/>
      <c r="AJ343" s="477"/>
      <c r="AK343" s="477"/>
      <c r="AL343" s="477"/>
      <c r="AM343" s="477"/>
      <c r="AN343" s="477"/>
      <c r="AO343" s="477"/>
      <c r="AP343" s="1286"/>
      <c r="AQ343" s="1481"/>
      <c r="AR343" s="1286"/>
      <c r="AS343" s="1481"/>
      <c r="AT343" s="1286"/>
      <c r="AU343" s="1481"/>
      <c r="AV343" s="1286"/>
      <c r="AW343" s="1481"/>
      <c r="AX343" s="1286"/>
      <c r="AY343" s="1481"/>
      <c r="AZ343" s="1286"/>
      <c r="BA343" s="1481"/>
      <c r="BB343" s="1286"/>
      <c r="BC343" s="1481"/>
      <c r="BD343" s="1286"/>
      <c r="BE343" s="1481"/>
      <c r="BF343" s="1870">
        <f t="shared" si="1"/>
        <v>0</v>
      </c>
      <c r="BG343" s="1871"/>
      <c r="BH343" s="1286"/>
      <c r="BI343" s="1481"/>
      <c r="BJ343" s="1286"/>
      <c r="BK343" s="1287"/>
      <c r="BL343" s="1481"/>
      <c r="BM343" s="1276"/>
      <c r="BN343" s="1277"/>
      <c r="BO343" s="1277"/>
      <c r="BP343" s="1277"/>
      <c r="BQ343" s="1277"/>
      <c r="BR343" s="1278"/>
      <c r="BS343" s="428"/>
      <c r="BT343" s="428"/>
      <c r="BU343" s="169"/>
      <c r="BV343" s="169"/>
      <c r="BW343" s="169"/>
      <c r="BX343" s="169"/>
      <c r="BY343" s="169"/>
      <c r="BZ343" s="169"/>
      <c r="CA343" s="169"/>
      <c r="CB343" s="169"/>
      <c r="CC343" s="169"/>
      <c r="CD343" s="169"/>
      <c r="CE343" s="169"/>
      <c r="CF343" s="169"/>
      <c r="CG343" s="169"/>
      <c r="CH343" s="169"/>
      <c r="CI343" s="169"/>
      <c r="CJ343" s="169"/>
      <c r="CK343" s="169"/>
      <c r="CL343" s="169"/>
      <c r="CM343" s="169"/>
      <c r="CN343" s="169"/>
      <c r="CO343" s="169"/>
      <c r="CP343" s="169"/>
      <c r="CQ343" s="169"/>
      <c r="CR343" s="169"/>
      <c r="CS343" s="169"/>
      <c r="CT343" s="169"/>
      <c r="CU343" s="169"/>
      <c r="CV343" s="169"/>
      <c r="CW343" s="169"/>
      <c r="CX343" s="169"/>
      <c r="CY343" s="169"/>
      <c r="CZ343" s="169"/>
      <c r="DA343" s="169"/>
      <c r="DB343" s="169"/>
      <c r="DC343" s="169"/>
      <c r="DD343" s="169"/>
      <c r="DE343" s="169"/>
      <c r="DF343" s="169"/>
      <c r="DG343" s="169"/>
      <c r="DH343" s="169"/>
      <c r="DI343" s="169"/>
      <c r="DJ343" s="169"/>
      <c r="DK343" s="169"/>
      <c r="DL343" s="169"/>
    </row>
    <row r="344" spans="1:116" s="2" customFormat="1" ht="11.1" customHeight="1" x14ac:dyDescent="0.15">
      <c r="A344" s="111"/>
      <c r="B344" s="1251" t="s">
        <v>889</v>
      </c>
      <c r="C344" s="1269"/>
      <c r="D344" s="195" t="s">
        <v>269</v>
      </c>
      <c r="E344" s="195"/>
      <c r="F344" s="667"/>
      <c r="G344" s="667"/>
      <c r="H344" s="668"/>
      <c r="I344" s="671"/>
      <c r="J344" s="668"/>
      <c r="K344" s="477"/>
      <c r="L344" s="477"/>
      <c r="M344" s="477"/>
      <c r="N344" s="477"/>
      <c r="O344" s="477"/>
      <c r="P344" s="477"/>
      <c r="Q344" s="477"/>
      <c r="R344" s="477"/>
      <c r="S344" s="477"/>
      <c r="T344" s="477"/>
      <c r="U344" s="477"/>
      <c r="V344" s="477"/>
      <c r="W344" s="477"/>
      <c r="X344" s="477"/>
      <c r="Y344" s="477"/>
      <c r="Z344" s="477"/>
      <c r="AA344" s="477"/>
      <c r="AB344" s="477"/>
      <c r="AC344" s="477"/>
      <c r="AD344" s="477"/>
      <c r="AE344" s="477"/>
      <c r="AF344" s="477"/>
      <c r="AG344" s="477"/>
      <c r="AH344" s="477"/>
      <c r="AI344" s="477"/>
      <c r="AJ344" s="477"/>
      <c r="AK344" s="477"/>
      <c r="AL344" s="477"/>
      <c r="AM344" s="477"/>
      <c r="AN344" s="477"/>
      <c r="AO344" s="477"/>
      <c r="AP344" s="1286"/>
      <c r="AQ344" s="1481"/>
      <c r="AR344" s="1286"/>
      <c r="AS344" s="1481"/>
      <c r="AT344" s="1286"/>
      <c r="AU344" s="1481"/>
      <c r="AV344" s="1286"/>
      <c r="AW344" s="1481"/>
      <c r="AX344" s="1286"/>
      <c r="AY344" s="1481"/>
      <c r="AZ344" s="1286"/>
      <c r="BA344" s="1481"/>
      <c r="BB344" s="1286"/>
      <c r="BC344" s="1481"/>
      <c r="BD344" s="1286"/>
      <c r="BE344" s="1481"/>
      <c r="BF344" s="1870">
        <f t="shared" si="1"/>
        <v>0</v>
      </c>
      <c r="BG344" s="1871"/>
      <c r="BH344" s="1286"/>
      <c r="BI344" s="1481"/>
      <c r="BJ344" s="1286"/>
      <c r="BK344" s="1287"/>
      <c r="BL344" s="1481"/>
      <c r="BM344" s="1276"/>
      <c r="BN344" s="1277"/>
      <c r="BO344" s="1277"/>
      <c r="BP344" s="1277"/>
      <c r="BQ344" s="1277"/>
      <c r="BR344" s="1278"/>
      <c r="BS344" s="428"/>
      <c r="BT344" s="428"/>
      <c r="BU344" s="169"/>
      <c r="BV344" s="169"/>
      <c r="BW344" s="169"/>
      <c r="BX344" s="169"/>
      <c r="BY344" s="169"/>
      <c r="BZ344" s="169"/>
      <c r="CA344" s="169"/>
      <c r="CB344" s="169"/>
      <c r="CC344" s="169"/>
      <c r="CD344" s="169"/>
      <c r="CE344" s="169"/>
      <c r="CF344" s="169"/>
      <c r="CG344" s="169"/>
      <c r="CH344" s="169"/>
      <c r="CI344" s="169"/>
      <c r="CJ344" s="169"/>
      <c r="CK344" s="169"/>
      <c r="CL344" s="169"/>
      <c r="CM344" s="169"/>
      <c r="CN344" s="169"/>
      <c r="CO344" s="169"/>
      <c r="CP344" s="169"/>
      <c r="CQ344" s="169"/>
      <c r="CR344" s="169"/>
      <c r="CS344" s="169"/>
      <c r="CT344" s="169"/>
      <c r="CU344" s="169"/>
      <c r="CV344" s="169"/>
      <c r="CW344" s="169"/>
      <c r="CX344" s="169"/>
      <c r="CY344" s="169"/>
      <c r="CZ344" s="169"/>
      <c r="DA344" s="169"/>
      <c r="DB344" s="169"/>
      <c r="DC344" s="169"/>
      <c r="DD344" s="169"/>
      <c r="DE344" s="169"/>
      <c r="DF344" s="169"/>
      <c r="DG344" s="169"/>
      <c r="DH344" s="169"/>
      <c r="DI344" s="169"/>
      <c r="DJ344" s="169"/>
      <c r="DK344" s="169"/>
      <c r="DL344" s="169"/>
    </row>
    <row r="345" spans="1:116" s="2" customFormat="1" ht="11.1" customHeight="1" x14ac:dyDescent="0.15">
      <c r="A345" s="111"/>
      <c r="B345" s="1251" t="s">
        <v>890</v>
      </c>
      <c r="C345" s="1269"/>
      <c r="D345" s="195" t="s">
        <v>269</v>
      </c>
      <c r="E345" s="195"/>
      <c r="F345" s="667"/>
      <c r="G345" s="667"/>
      <c r="H345" s="668"/>
      <c r="I345" s="671"/>
      <c r="J345" s="668"/>
      <c r="K345" s="477"/>
      <c r="L345" s="477"/>
      <c r="M345" s="477"/>
      <c r="N345" s="477"/>
      <c r="O345" s="477"/>
      <c r="P345" s="477"/>
      <c r="Q345" s="477"/>
      <c r="R345" s="477"/>
      <c r="S345" s="477"/>
      <c r="T345" s="477"/>
      <c r="U345" s="477"/>
      <c r="V345" s="477"/>
      <c r="W345" s="477"/>
      <c r="X345" s="477"/>
      <c r="Y345" s="477"/>
      <c r="Z345" s="477"/>
      <c r="AA345" s="477"/>
      <c r="AB345" s="477"/>
      <c r="AC345" s="477"/>
      <c r="AD345" s="477"/>
      <c r="AE345" s="477"/>
      <c r="AF345" s="477"/>
      <c r="AG345" s="477"/>
      <c r="AH345" s="477"/>
      <c r="AI345" s="477"/>
      <c r="AJ345" s="477"/>
      <c r="AK345" s="477"/>
      <c r="AL345" s="477"/>
      <c r="AM345" s="477"/>
      <c r="AN345" s="477"/>
      <c r="AO345" s="477"/>
      <c r="AP345" s="1286"/>
      <c r="AQ345" s="1481"/>
      <c r="AR345" s="1286"/>
      <c r="AS345" s="1481"/>
      <c r="AT345" s="1286"/>
      <c r="AU345" s="1481"/>
      <c r="AV345" s="1286"/>
      <c r="AW345" s="1481"/>
      <c r="AX345" s="1286"/>
      <c r="AY345" s="1481"/>
      <c r="AZ345" s="1286"/>
      <c r="BA345" s="1481"/>
      <c r="BB345" s="1286"/>
      <c r="BC345" s="1481"/>
      <c r="BD345" s="1286"/>
      <c r="BE345" s="1481"/>
      <c r="BF345" s="1870">
        <f t="shared" si="1"/>
        <v>0</v>
      </c>
      <c r="BG345" s="1871"/>
      <c r="BH345" s="1286"/>
      <c r="BI345" s="1481"/>
      <c r="BJ345" s="1286"/>
      <c r="BK345" s="1287"/>
      <c r="BL345" s="1481"/>
      <c r="BM345" s="1276"/>
      <c r="BN345" s="1277"/>
      <c r="BO345" s="1277"/>
      <c r="BP345" s="1277"/>
      <c r="BQ345" s="1277"/>
      <c r="BR345" s="1278"/>
      <c r="BS345" s="428"/>
      <c r="BT345" s="428"/>
      <c r="BU345" s="169"/>
      <c r="BV345" s="169"/>
      <c r="BW345" s="169"/>
      <c r="BX345" s="169"/>
      <c r="BY345" s="169"/>
      <c r="BZ345" s="169"/>
      <c r="CA345" s="169"/>
      <c r="CB345" s="169"/>
      <c r="CC345" s="169"/>
      <c r="CD345" s="169"/>
      <c r="CE345" s="169"/>
      <c r="CF345" s="169"/>
      <c r="CG345" s="169"/>
      <c r="CH345" s="169"/>
      <c r="CI345" s="169"/>
      <c r="CJ345" s="169"/>
      <c r="CK345" s="169"/>
      <c r="CL345" s="169"/>
      <c r="CM345" s="169"/>
      <c r="CN345" s="169"/>
      <c r="CO345" s="169"/>
      <c r="CP345" s="169"/>
      <c r="CQ345" s="169"/>
      <c r="CR345" s="169"/>
      <c r="CS345" s="169"/>
      <c r="CT345" s="169"/>
      <c r="CU345" s="169"/>
      <c r="CV345" s="169"/>
      <c r="CW345" s="169"/>
      <c r="CX345" s="169"/>
      <c r="CY345" s="169"/>
      <c r="CZ345" s="169"/>
      <c r="DA345" s="169"/>
      <c r="DB345" s="169"/>
      <c r="DC345" s="169"/>
      <c r="DD345" s="169"/>
      <c r="DE345" s="169"/>
      <c r="DF345" s="169"/>
      <c r="DG345" s="169"/>
      <c r="DH345" s="169"/>
      <c r="DI345" s="169"/>
      <c r="DJ345" s="169"/>
      <c r="DK345" s="169"/>
      <c r="DL345" s="169"/>
    </row>
    <row r="346" spans="1:116" s="2" customFormat="1" ht="11.1" customHeight="1" x14ac:dyDescent="0.15">
      <c r="A346" s="111"/>
      <c r="B346" s="1251" t="s">
        <v>893</v>
      </c>
      <c r="C346" s="1269"/>
      <c r="D346" s="195" t="s">
        <v>269</v>
      </c>
      <c r="E346" s="195"/>
      <c r="F346" s="667"/>
      <c r="G346" s="667"/>
      <c r="H346" s="668"/>
      <c r="I346" s="671"/>
      <c r="J346" s="668"/>
      <c r="K346" s="477"/>
      <c r="L346" s="477"/>
      <c r="M346" s="477"/>
      <c r="N346" s="477"/>
      <c r="O346" s="477"/>
      <c r="P346" s="477"/>
      <c r="Q346" s="477"/>
      <c r="R346" s="477"/>
      <c r="S346" s="477"/>
      <c r="T346" s="477"/>
      <c r="U346" s="477"/>
      <c r="V346" s="477"/>
      <c r="W346" s="477"/>
      <c r="X346" s="477"/>
      <c r="Y346" s="477"/>
      <c r="Z346" s="477"/>
      <c r="AA346" s="477"/>
      <c r="AB346" s="477"/>
      <c r="AC346" s="477"/>
      <c r="AD346" s="477"/>
      <c r="AE346" s="477"/>
      <c r="AF346" s="477"/>
      <c r="AG346" s="477"/>
      <c r="AH346" s="477"/>
      <c r="AI346" s="477"/>
      <c r="AJ346" s="477"/>
      <c r="AK346" s="477"/>
      <c r="AL346" s="477"/>
      <c r="AM346" s="477"/>
      <c r="AN346" s="477"/>
      <c r="AO346" s="477"/>
      <c r="AP346" s="1286"/>
      <c r="AQ346" s="1481"/>
      <c r="AR346" s="1286"/>
      <c r="AS346" s="1481"/>
      <c r="AT346" s="1286"/>
      <c r="AU346" s="1481"/>
      <c r="AV346" s="1286"/>
      <c r="AW346" s="1481"/>
      <c r="AX346" s="1286"/>
      <c r="AY346" s="1481"/>
      <c r="AZ346" s="1286"/>
      <c r="BA346" s="1481"/>
      <c r="BB346" s="1286"/>
      <c r="BC346" s="1481"/>
      <c r="BD346" s="1286"/>
      <c r="BE346" s="1481"/>
      <c r="BF346" s="1870">
        <f t="shared" si="1"/>
        <v>0</v>
      </c>
      <c r="BG346" s="1871"/>
      <c r="BH346" s="1286"/>
      <c r="BI346" s="1481"/>
      <c r="BJ346" s="1286"/>
      <c r="BK346" s="1287"/>
      <c r="BL346" s="1481"/>
      <c r="BM346" s="1276"/>
      <c r="BN346" s="1277"/>
      <c r="BO346" s="1277"/>
      <c r="BP346" s="1277"/>
      <c r="BQ346" s="1277"/>
      <c r="BR346" s="1278"/>
      <c r="BS346" s="428"/>
      <c r="BT346" s="428"/>
      <c r="BU346" s="169"/>
      <c r="BV346" s="169"/>
      <c r="BW346" s="169"/>
      <c r="BX346" s="169"/>
      <c r="BY346" s="169"/>
      <c r="BZ346" s="169"/>
      <c r="CA346" s="169"/>
      <c r="CB346" s="169"/>
      <c r="CC346" s="169"/>
      <c r="CD346" s="169"/>
      <c r="CE346" s="169"/>
      <c r="CF346" s="169"/>
      <c r="CG346" s="169"/>
      <c r="CH346" s="169"/>
      <c r="CI346" s="169"/>
      <c r="CJ346" s="169"/>
      <c r="CK346" s="169"/>
      <c r="CL346" s="169"/>
      <c r="CM346" s="169"/>
      <c r="CN346" s="169"/>
      <c r="CO346" s="169"/>
      <c r="CP346" s="169"/>
      <c r="CQ346" s="169"/>
      <c r="CR346" s="169"/>
      <c r="CS346" s="169"/>
      <c r="CT346" s="169"/>
      <c r="CU346" s="169"/>
      <c r="CV346" s="169"/>
      <c r="CW346" s="169"/>
      <c r="CX346" s="169"/>
      <c r="CY346" s="169"/>
      <c r="CZ346" s="169"/>
      <c r="DA346" s="169"/>
      <c r="DB346" s="169"/>
      <c r="DC346" s="169"/>
      <c r="DD346" s="169"/>
      <c r="DE346" s="169"/>
      <c r="DF346" s="169"/>
      <c r="DG346" s="169"/>
      <c r="DH346" s="169"/>
      <c r="DI346" s="169"/>
      <c r="DJ346" s="169"/>
      <c r="DK346" s="169"/>
      <c r="DL346" s="169"/>
    </row>
    <row r="347" spans="1:116" s="2" customFormat="1" ht="11.1" customHeight="1" x14ac:dyDescent="0.15">
      <c r="A347" s="111"/>
      <c r="B347" s="1251" t="s">
        <v>894</v>
      </c>
      <c r="C347" s="1269"/>
      <c r="D347" s="195" t="s">
        <v>269</v>
      </c>
      <c r="E347" s="195"/>
      <c r="F347" s="667"/>
      <c r="G347" s="667"/>
      <c r="H347" s="668"/>
      <c r="I347" s="671"/>
      <c r="J347" s="668"/>
      <c r="K347" s="477"/>
      <c r="L347" s="477"/>
      <c r="M347" s="477"/>
      <c r="N347" s="477"/>
      <c r="O347" s="477"/>
      <c r="P347" s="477"/>
      <c r="Q347" s="477"/>
      <c r="R347" s="477"/>
      <c r="S347" s="477"/>
      <c r="T347" s="477"/>
      <c r="U347" s="477"/>
      <c r="V347" s="477"/>
      <c r="W347" s="477"/>
      <c r="X347" s="477"/>
      <c r="Y347" s="477"/>
      <c r="Z347" s="477"/>
      <c r="AA347" s="477"/>
      <c r="AB347" s="477"/>
      <c r="AC347" s="477"/>
      <c r="AD347" s="477"/>
      <c r="AE347" s="477"/>
      <c r="AF347" s="477"/>
      <c r="AG347" s="477"/>
      <c r="AH347" s="477"/>
      <c r="AI347" s="477"/>
      <c r="AJ347" s="477"/>
      <c r="AK347" s="477"/>
      <c r="AL347" s="477"/>
      <c r="AM347" s="477"/>
      <c r="AN347" s="477"/>
      <c r="AO347" s="477"/>
      <c r="AP347" s="1286"/>
      <c r="AQ347" s="1481"/>
      <c r="AR347" s="1286"/>
      <c r="AS347" s="1481"/>
      <c r="AT347" s="1286"/>
      <c r="AU347" s="1481"/>
      <c r="AV347" s="1286"/>
      <c r="AW347" s="1481"/>
      <c r="AX347" s="1286"/>
      <c r="AY347" s="1481"/>
      <c r="AZ347" s="1286"/>
      <c r="BA347" s="1481"/>
      <c r="BB347" s="1286"/>
      <c r="BC347" s="1481"/>
      <c r="BD347" s="1286"/>
      <c r="BE347" s="1481"/>
      <c r="BF347" s="1870">
        <f t="shared" si="1"/>
        <v>0</v>
      </c>
      <c r="BG347" s="1871"/>
      <c r="BH347" s="1286"/>
      <c r="BI347" s="1481"/>
      <c r="BJ347" s="1286"/>
      <c r="BK347" s="1287"/>
      <c r="BL347" s="1481"/>
      <c r="BM347" s="1276"/>
      <c r="BN347" s="1277"/>
      <c r="BO347" s="1277"/>
      <c r="BP347" s="1277"/>
      <c r="BQ347" s="1277"/>
      <c r="BR347" s="1278"/>
      <c r="BS347" s="428"/>
      <c r="BT347" s="428"/>
      <c r="BU347" s="169"/>
      <c r="BV347" s="169"/>
      <c r="BW347" s="169"/>
      <c r="BX347" s="169"/>
      <c r="BY347" s="169"/>
      <c r="BZ347" s="169"/>
      <c r="CA347" s="169"/>
      <c r="CB347" s="169"/>
      <c r="CC347" s="169"/>
      <c r="CD347" s="169"/>
      <c r="CE347" s="169"/>
      <c r="CF347" s="169"/>
      <c r="CG347" s="169"/>
      <c r="CH347" s="169"/>
      <c r="CI347" s="169"/>
      <c r="CJ347" s="169"/>
      <c r="CK347" s="169"/>
      <c r="CL347" s="169"/>
      <c r="CM347" s="169"/>
      <c r="CN347" s="169"/>
      <c r="CO347" s="169"/>
      <c r="CP347" s="169"/>
      <c r="CQ347" s="169"/>
      <c r="CR347" s="169"/>
      <c r="CS347" s="169"/>
      <c r="CT347" s="169"/>
      <c r="CU347" s="169"/>
      <c r="CV347" s="169"/>
      <c r="CW347" s="169"/>
      <c r="CX347" s="169"/>
      <c r="CY347" s="169"/>
      <c r="CZ347" s="169"/>
      <c r="DA347" s="169"/>
      <c r="DB347" s="169"/>
      <c r="DC347" s="169"/>
      <c r="DD347" s="169"/>
      <c r="DE347" s="169"/>
      <c r="DF347" s="169"/>
      <c r="DG347" s="169"/>
      <c r="DH347" s="169"/>
      <c r="DI347" s="169"/>
      <c r="DJ347" s="169"/>
      <c r="DK347" s="169"/>
      <c r="DL347" s="169"/>
    </row>
    <row r="348" spans="1:116" s="2" customFormat="1" ht="11.1" customHeight="1" x14ac:dyDescent="0.15">
      <c r="A348" s="111"/>
      <c r="B348" s="1251" t="s">
        <v>895</v>
      </c>
      <c r="C348" s="1269"/>
      <c r="D348" s="195" t="s">
        <v>269</v>
      </c>
      <c r="E348" s="195"/>
      <c r="F348" s="667"/>
      <c r="G348" s="667"/>
      <c r="H348" s="668"/>
      <c r="I348" s="671"/>
      <c r="J348" s="668"/>
      <c r="K348" s="477"/>
      <c r="L348" s="477"/>
      <c r="M348" s="477"/>
      <c r="N348" s="477"/>
      <c r="O348" s="477"/>
      <c r="P348" s="477"/>
      <c r="Q348" s="477"/>
      <c r="R348" s="477"/>
      <c r="S348" s="477"/>
      <c r="T348" s="477"/>
      <c r="U348" s="477"/>
      <c r="V348" s="477"/>
      <c r="W348" s="477"/>
      <c r="X348" s="477"/>
      <c r="Y348" s="477"/>
      <c r="Z348" s="477"/>
      <c r="AA348" s="477"/>
      <c r="AB348" s="477"/>
      <c r="AC348" s="477"/>
      <c r="AD348" s="477"/>
      <c r="AE348" s="477"/>
      <c r="AF348" s="477"/>
      <c r="AG348" s="477"/>
      <c r="AH348" s="477"/>
      <c r="AI348" s="477"/>
      <c r="AJ348" s="477"/>
      <c r="AK348" s="477"/>
      <c r="AL348" s="477"/>
      <c r="AM348" s="477"/>
      <c r="AN348" s="477"/>
      <c r="AO348" s="477"/>
      <c r="AP348" s="1286"/>
      <c r="AQ348" s="1481"/>
      <c r="AR348" s="1286"/>
      <c r="AS348" s="1481"/>
      <c r="AT348" s="1286"/>
      <c r="AU348" s="1481"/>
      <c r="AV348" s="1286"/>
      <c r="AW348" s="1481"/>
      <c r="AX348" s="1286"/>
      <c r="AY348" s="1481"/>
      <c r="AZ348" s="1286"/>
      <c r="BA348" s="1481"/>
      <c r="BB348" s="1286"/>
      <c r="BC348" s="1481"/>
      <c r="BD348" s="1286"/>
      <c r="BE348" s="1481"/>
      <c r="BF348" s="1870">
        <f t="shared" si="1"/>
        <v>0</v>
      </c>
      <c r="BG348" s="1871"/>
      <c r="BH348" s="1286"/>
      <c r="BI348" s="1481"/>
      <c r="BJ348" s="1286"/>
      <c r="BK348" s="1287"/>
      <c r="BL348" s="1481"/>
      <c r="BM348" s="1276"/>
      <c r="BN348" s="1277"/>
      <c r="BO348" s="1277"/>
      <c r="BP348" s="1277"/>
      <c r="BQ348" s="1277"/>
      <c r="BR348" s="1278"/>
      <c r="BS348" s="428"/>
      <c r="BT348" s="428"/>
      <c r="BU348" s="169"/>
      <c r="BV348" s="169"/>
      <c r="BW348" s="169"/>
      <c r="BX348" s="169"/>
      <c r="BY348" s="169"/>
      <c r="BZ348" s="169"/>
      <c r="CA348" s="169"/>
      <c r="CB348" s="169"/>
      <c r="CC348" s="169"/>
      <c r="CD348" s="169"/>
      <c r="CE348" s="169"/>
      <c r="CF348" s="169"/>
      <c r="CG348" s="169"/>
      <c r="CH348" s="169"/>
      <c r="CI348" s="169"/>
      <c r="CJ348" s="169"/>
      <c r="CK348" s="169"/>
      <c r="CL348" s="169"/>
      <c r="CM348" s="169"/>
      <c r="CN348" s="169"/>
      <c r="CO348" s="169"/>
      <c r="CP348" s="169"/>
      <c r="CQ348" s="169"/>
      <c r="CR348" s="169"/>
      <c r="CS348" s="169"/>
      <c r="CT348" s="169"/>
      <c r="CU348" s="169"/>
      <c r="CV348" s="169"/>
      <c r="CW348" s="169"/>
      <c r="CX348" s="169"/>
      <c r="CY348" s="169"/>
      <c r="CZ348" s="169"/>
      <c r="DA348" s="169"/>
      <c r="DB348" s="169"/>
      <c r="DC348" s="169"/>
      <c r="DD348" s="169"/>
      <c r="DE348" s="169"/>
      <c r="DF348" s="169"/>
      <c r="DG348" s="169"/>
      <c r="DH348" s="169"/>
      <c r="DI348" s="169"/>
      <c r="DJ348" s="169"/>
      <c r="DK348" s="169"/>
      <c r="DL348" s="169"/>
    </row>
    <row r="349" spans="1:116" s="2" customFormat="1" ht="11.1" customHeight="1" x14ac:dyDescent="0.15">
      <c r="A349" s="111"/>
      <c r="B349" s="1251" t="s">
        <v>984</v>
      </c>
      <c r="C349" s="1269"/>
      <c r="D349" s="195" t="s">
        <v>269</v>
      </c>
      <c r="E349" s="195"/>
      <c r="F349" s="667"/>
      <c r="G349" s="667"/>
      <c r="H349" s="668"/>
      <c r="I349" s="671"/>
      <c r="J349" s="668"/>
      <c r="K349" s="477"/>
      <c r="L349" s="477"/>
      <c r="M349" s="477"/>
      <c r="N349" s="477"/>
      <c r="O349" s="477"/>
      <c r="P349" s="477"/>
      <c r="Q349" s="477"/>
      <c r="R349" s="477"/>
      <c r="S349" s="477"/>
      <c r="T349" s="477"/>
      <c r="U349" s="477"/>
      <c r="V349" s="477"/>
      <c r="W349" s="477"/>
      <c r="X349" s="477"/>
      <c r="Y349" s="477"/>
      <c r="Z349" s="477"/>
      <c r="AA349" s="477"/>
      <c r="AB349" s="477"/>
      <c r="AC349" s="477"/>
      <c r="AD349" s="477"/>
      <c r="AE349" s="477"/>
      <c r="AF349" s="477"/>
      <c r="AG349" s="477"/>
      <c r="AH349" s="477"/>
      <c r="AI349" s="477"/>
      <c r="AJ349" s="477"/>
      <c r="AK349" s="477"/>
      <c r="AL349" s="477"/>
      <c r="AM349" s="477"/>
      <c r="AN349" s="477"/>
      <c r="AO349" s="477"/>
      <c r="AP349" s="1286"/>
      <c r="AQ349" s="1481"/>
      <c r="AR349" s="1286"/>
      <c r="AS349" s="1481"/>
      <c r="AT349" s="1286"/>
      <c r="AU349" s="1481"/>
      <c r="AV349" s="1286"/>
      <c r="AW349" s="1481"/>
      <c r="AX349" s="1286"/>
      <c r="AY349" s="1481"/>
      <c r="AZ349" s="1286"/>
      <c r="BA349" s="1481"/>
      <c r="BB349" s="1286"/>
      <c r="BC349" s="1481"/>
      <c r="BD349" s="1286"/>
      <c r="BE349" s="1481"/>
      <c r="BF349" s="1870">
        <f t="shared" si="1"/>
        <v>0</v>
      </c>
      <c r="BG349" s="1871"/>
      <c r="BH349" s="1286"/>
      <c r="BI349" s="1481"/>
      <c r="BJ349" s="1286"/>
      <c r="BK349" s="1287"/>
      <c r="BL349" s="1481"/>
      <c r="BM349" s="1276"/>
      <c r="BN349" s="1277"/>
      <c r="BO349" s="1277"/>
      <c r="BP349" s="1277"/>
      <c r="BQ349" s="1277"/>
      <c r="BR349" s="1278"/>
      <c r="BS349" s="428"/>
      <c r="BT349" s="428"/>
      <c r="BU349" s="169"/>
      <c r="BV349" s="169"/>
      <c r="BW349" s="169"/>
      <c r="BX349" s="169"/>
      <c r="BY349" s="169"/>
      <c r="BZ349" s="169"/>
      <c r="CA349" s="169"/>
      <c r="CB349" s="169"/>
      <c r="CC349" s="169"/>
      <c r="CD349" s="169"/>
      <c r="CE349" s="169"/>
      <c r="CF349" s="169"/>
      <c r="CG349" s="169"/>
      <c r="CH349" s="169"/>
      <c r="CI349" s="169"/>
      <c r="CJ349" s="169"/>
      <c r="CK349" s="169"/>
      <c r="CL349" s="169"/>
      <c r="CM349" s="169"/>
      <c r="CN349" s="169"/>
      <c r="CO349" s="169"/>
      <c r="CP349" s="169"/>
      <c r="CQ349" s="169"/>
      <c r="CR349" s="169"/>
      <c r="CS349" s="169"/>
      <c r="CT349" s="169"/>
      <c r="CU349" s="169"/>
      <c r="CV349" s="169"/>
      <c r="CW349" s="169"/>
      <c r="CX349" s="169"/>
      <c r="CY349" s="169"/>
      <c r="CZ349" s="169"/>
      <c r="DA349" s="169"/>
      <c r="DB349" s="169"/>
      <c r="DC349" s="169"/>
      <c r="DD349" s="169"/>
      <c r="DE349" s="169"/>
      <c r="DF349" s="169"/>
      <c r="DG349" s="169"/>
      <c r="DH349" s="169"/>
      <c r="DI349" s="169"/>
      <c r="DJ349" s="169"/>
      <c r="DK349" s="169"/>
      <c r="DL349" s="169"/>
    </row>
    <row r="350" spans="1:116" ht="11.1" customHeight="1" x14ac:dyDescent="0.15">
      <c r="B350" s="1251" t="s">
        <v>985</v>
      </c>
      <c r="C350" s="1269"/>
      <c r="D350" s="195" t="s">
        <v>269</v>
      </c>
      <c r="E350" s="195"/>
      <c r="F350" s="667"/>
      <c r="G350" s="667"/>
      <c r="H350" s="668"/>
      <c r="I350" s="671"/>
      <c r="J350" s="668"/>
      <c r="K350" s="477"/>
      <c r="L350" s="477"/>
      <c r="M350" s="477"/>
      <c r="N350" s="477"/>
      <c r="O350" s="477"/>
      <c r="P350" s="477"/>
      <c r="Q350" s="477"/>
      <c r="R350" s="477"/>
      <c r="S350" s="477"/>
      <c r="T350" s="477"/>
      <c r="U350" s="477"/>
      <c r="V350" s="477"/>
      <c r="W350" s="477"/>
      <c r="X350" s="477"/>
      <c r="Y350" s="477"/>
      <c r="Z350" s="477"/>
      <c r="AA350" s="477"/>
      <c r="AB350" s="477"/>
      <c r="AC350" s="477"/>
      <c r="AD350" s="477"/>
      <c r="AE350" s="477"/>
      <c r="AF350" s="477"/>
      <c r="AG350" s="477"/>
      <c r="AH350" s="477"/>
      <c r="AI350" s="477"/>
      <c r="AJ350" s="477"/>
      <c r="AK350" s="477"/>
      <c r="AL350" s="477"/>
      <c r="AM350" s="477"/>
      <c r="AN350" s="477"/>
      <c r="AO350" s="477"/>
      <c r="AP350" s="1286"/>
      <c r="AQ350" s="1481"/>
      <c r="AR350" s="1286"/>
      <c r="AS350" s="1481"/>
      <c r="AT350" s="1286"/>
      <c r="AU350" s="1481"/>
      <c r="AV350" s="1286"/>
      <c r="AW350" s="1481"/>
      <c r="AX350" s="1286"/>
      <c r="AY350" s="1481"/>
      <c r="AZ350" s="1286"/>
      <c r="BA350" s="1481"/>
      <c r="BB350" s="1286"/>
      <c r="BC350" s="1481"/>
      <c r="BD350" s="1286"/>
      <c r="BE350" s="1481"/>
      <c r="BF350" s="1870">
        <f t="shared" si="1"/>
        <v>0</v>
      </c>
      <c r="BG350" s="1871"/>
      <c r="BH350" s="1286"/>
      <c r="BI350" s="1481"/>
      <c r="BJ350" s="1286"/>
      <c r="BK350" s="1287"/>
      <c r="BL350" s="1481"/>
      <c r="BM350" s="1276"/>
      <c r="BN350" s="1277"/>
      <c r="BO350" s="1277"/>
      <c r="BP350" s="1277"/>
      <c r="BQ350" s="1277"/>
      <c r="BR350" s="1278"/>
    </row>
    <row r="351" spans="1:116" ht="11.1" customHeight="1" x14ac:dyDescent="0.15">
      <c r="B351" s="1251" t="s">
        <v>986</v>
      </c>
      <c r="C351" s="1269"/>
      <c r="D351" s="195" t="s">
        <v>269</v>
      </c>
      <c r="E351" s="195"/>
      <c r="F351" s="667"/>
      <c r="G351" s="667"/>
      <c r="H351" s="668"/>
      <c r="I351" s="671"/>
      <c r="J351" s="668"/>
      <c r="K351" s="477"/>
      <c r="L351" s="477"/>
      <c r="M351" s="477"/>
      <c r="N351" s="477"/>
      <c r="O351" s="477"/>
      <c r="P351" s="477"/>
      <c r="Q351" s="477"/>
      <c r="R351" s="477"/>
      <c r="S351" s="477"/>
      <c r="T351" s="477"/>
      <c r="U351" s="477"/>
      <c r="V351" s="477"/>
      <c r="W351" s="477"/>
      <c r="X351" s="477"/>
      <c r="Y351" s="477"/>
      <c r="Z351" s="477"/>
      <c r="AA351" s="477"/>
      <c r="AB351" s="477"/>
      <c r="AC351" s="477"/>
      <c r="AD351" s="477"/>
      <c r="AE351" s="477"/>
      <c r="AF351" s="477"/>
      <c r="AG351" s="477"/>
      <c r="AH351" s="477"/>
      <c r="AI351" s="477"/>
      <c r="AJ351" s="477"/>
      <c r="AK351" s="477"/>
      <c r="AL351" s="477"/>
      <c r="AM351" s="477"/>
      <c r="AN351" s="477"/>
      <c r="AO351" s="477"/>
      <c r="AP351" s="1286"/>
      <c r="AQ351" s="1481"/>
      <c r="AR351" s="1286"/>
      <c r="AS351" s="1481"/>
      <c r="AT351" s="1286"/>
      <c r="AU351" s="1481"/>
      <c r="AV351" s="1286"/>
      <c r="AW351" s="1481"/>
      <c r="AX351" s="1286"/>
      <c r="AY351" s="1481"/>
      <c r="AZ351" s="1286"/>
      <c r="BA351" s="1481"/>
      <c r="BB351" s="1286"/>
      <c r="BC351" s="1481"/>
      <c r="BD351" s="1286"/>
      <c r="BE351" s="1481"/>
      <c r="BF351" s="1870">
        <f t="shared" si="1"/>
        <v>0</v>
      </c>
      <c r="BG351" s="1871"/>
      <c r="BH351" s="1286"/>
      <c r="BI351" s="1481"/>
      <c r="BJ351" s="1286"/>
      <c r="BK351" s="1287"/>
      <c r="BL351" s="1481"/>
      <c r="BM351" s="1276"/>
      <c r="BN351" s="1277"/>
      <c r="BO351" s="1277"/>
      <c r="BP351" s="1277"/>
      <c r="BQ351" s="1277"/>
      <c r="BR351" s="1278"/>
    </row>
    <row r="352" spans="1:116" ht="11.1" customHeight="1" x14ac:dyDescent="0.15">
      <c r="B352" s="1251" t="s">
        <v>987</v>
      </c>
      <c r="C352" s="1269"/>
      <c r="D352" s="195" t="s">
        <v>269</v>
      </c>
      <c r="E352" s="195"/>
      <c r="F352" s="667"/>
      <c r="G352" s="667"/>
      <c r="H352" s="668"/>
      <c r="I352" s="671"/>
      <c r="J352" s="668"/>
      <c r="K352" s="477"/>
      <c r="L352" s="477"/>
      <c r="M352" s="477"/>
      <c r="N352" s="477"/>
      <c r="O352" s="477"/>
      <c r="P352" s="477"/>
      <c r="Q352" s="477"/>
      <c r="R352" s="477"/>
      <c r="S352" s="477"/>
      <c r="T352" s="477"/>
      <c r="U352" s="477"/>
      <c r="V352" s="477"/>
      <c r="W352" s="477"/>
      <c r="X352" s="477"/>
      <c r="Y352" s="477"/>
      <c r="Z352" s="477"/>
      <c r="AA352" s="477"/>
      <c r="AB352" s="477"/>
      <c r="AC352" s="477"/>
      <c r="AD352" s="477"/>
      <c r="AE352" s="477"/>
      <c r="AF352" s="477"/>
      <c r="AG352" s="477"/>
      <c r="AH352" s="477"/>
      <c r="AI352" s="477"/>
      <c r="AJ352" s="477"/>
      <c r="AK352" s="477"/>
      <c r="AL352" s="477"/>
      <c r="AM352" s="477"/>
      <c r="AN352" s="477"/>
      <c r="AO352" s="477"/>
      <c r="AP352" s="1286"/>
      <c r="AQ352" s="1481"/>
      <c r="AR352" s="1286"/>
      <c r="AS352" s="1481"/>
      <c r="AT352" s="1286"/>
      <c r="AU352" s="1481"/>
      <c r="AV352" s="1286"/>
      <c r="AW352" s="1481"/>
      <c r="AX352" s="1286"/>
      <c r="AY352" s="1481"/>
      <c r="AZ352" s="1286"/>
      <c r="BA352" s="1481"/>
      <c r="BB352" s="1286"/>
      <c r="BC352" s="1481"/>
      <c r="BD352" s="1286"/>
      <c r="BE352" s="1481"/>
      <c r="BF352" s="1870">
        <f t="shared" si="1"/>
        <v>0</v>
      </c>
      <c r="BG352" s="1871"/>
      <c r="BH352" s="1286"/>
      <c r="BI352" s="1481"/>
      <c r="BJ352" s="1286"/>
      <c r="BK352" s="1287"/>
      <c r="BL352" s="1481"/>
      <c r="BM352" s="1276"/>
      <c r="BN352" s="1277"/>
      <c r="BO352" s="1277"/>
      <c r="BP352" s="1277"/>
      <c r="BQ352" s="1277"/>
      <c r="BR352" s="1278"/>
    </row>
    <row r="353" spans="1:116" ht="11.1" customHeight="1" x14ac:dyDescent="0.15">
      <c r="B353" s="1251" t="s">
        <v>988</v>
      </c>
      <c r="C353" s="1269"/>
      <c r="D353" s="195" t="s">
        <v>269</v>
      </c>
      <c r="E353" s="195"/>
      <c r="F353" s="667"/>
      <c r="G353" s="667"/>
      <c r="H353" s="668"/>
      <c r="I353" s="671"/>
      <c r="J353" s="668"/>
      <c r="K353" s="477"/>
      <c r="L353" s="477"/>
      <c r="M353" s="477"/>
      <c r="N353" s="477"/>
      <c r="O353" s="477"/>
      <c r="P353" s="477"/>
      <c r="Q353" s="477"/>
      <c r="R353" s="477"/>
      <c r="S353" s="477"/>
      <c r="T353" s="477"/>
      <c r="U353" s="477"/>
      <c r="V353" s="477"/>
      <c r="W353" s="477"/>
      <c r="X353" s="477"/>
      <c r="Y353" s="477"/>
      <c r="Z353" s="477"/>
      <c r="AA353" s="477"/>
      <c r="AB353" s="477"/>
      <c r="AC353" s="477"/>
      <c r="AD353" s="477"/>
      <c r="AE353" s="477"/>
      <c r="AF353" s="477"/>
      <c r="AG353" s="477"/>
      <c r="AH353" s="477"/>
      <c r="AI353" s="477"/>
      <c r="AJ353" s="477"/>
      <c r="AK353" s="477"/>
      <c r="AL353" s="477"/>
      <c r="AM353" s="477"/>
      <c r="AN353" s="477"/>
      <c r="AO353" s="477"/>
      <c r="AP353" s="1286"/>
      <c r="AQ353" s="1481"/>
      <c r="AR353" s="1286"/>
      <c r="AS353" s="1481"/>
      <c r="AT353" s="1286"/>
      <c r="AU353" s="1481"/>
      <c r="AV353" s="1286"/>
      <c r="AW353" s="1481"/>
      <c r="AX353" s="1286"/>
      <c r="AY353" s="1481"/>
      <c r="AZ353" s="1286"/>
      <c r="BA353" s="1481"/>
      <c r="BB353" s="1286"/>
      <c r="BC353" s="1481"/>
      <c r="BD353" s="1286"/>
      <c r="BE353" s="1481"/>
      <c r="BF353" s="1870">
        <f t="shared" si="1"/>
        <v>0</v>
      </c>
      <c r="BG353" s="1871"/>
      <c r="BH353" s="1286"/>
      <c r="BI353" s="1481"/>
      <c r="BJ353" s="1286"/>
      <c r="BK353" s="1287"/>
      <c r="BL353" s="1481"/>
      <c r="BM353" s="1276"/>
      <c r="BN353" s="1277"/>
      <c r="BO353" s="1277"/>
      <c r="BP353" s="1277"/>
      <c r="BQ353" s="1277"/>
      <c r="BR353" s="1278"/>
    </row>
    <row r="354" spans="1:116" ht="11.1" customHeight="1" x14ac:dyDescent="0.15">
      <c r="B354" s="1251" t="s">
        <v>989</v>
      </c>
      <c r="C354" s="1269"/>
      <c r="D354" s="195" t="s">
        <v>269</v>
      </c>
      <c r="E354" s="195"/>
      <c r="F354" s="667"/>
      <c r="G354" s="667"/>
      <c r="H354" s="668"/>
      <c r="I354" s="671"/>
      <c r="J354" s="668"/>
      <c r="K354" s="477"/>
      <c r="L354" s="477"/>
      <c r="M354" s="477"/>
      <c r="N354" s="477"/>
      <c r="O354" s="477"/>
      <c r="P354" s="477"/>
      <c r="Q354" s="477"/>
      <c r="R354" s="477"/>
      <c r="S354" s="477"/>
      <c r="T354" s="477"/>
      <c r="U354" s="477"/>
      <c r="V354" s="477"/>
      <c r="W354" s="477"/>
      <c r="X354" s="477"/>
      <c r="Y354" s="477"/>
      <c r="Z354" s="477"/>
      <c r="AA354" s="477"/>
      <c r="AB354" s="477"/>
      <c r="AC354" s="477"/>
      <c r="AD354" s="477"/>
      <c r="AE354" s="477"/>
      <c r="AF354" s="477"/>
      <c r="AG354" s="477"/>
      <c r="AH354" s="477"/>
      <c r="AI354" s="477"/>
      <c r="AJ354" s="477"/>
      <c r="AK354" s="477"/>
      <c r="AL354" s="477"/>
      <c r="AM354" s="477"/>
      <c r="AN354" s="477"/>
      <c r="AO354" s="477"/>
      <c r="AP354" s="1286"/>
      <c r="AQ354" s="1481"/>
      <c r="AR354" s="1286"/>
      <c r="AS354" s="1481"/>
      <c r="AT354" s="1286"/>
      <c r="AU354" s="1481"/>
      <c r="AV354" s="1286"/>
      <c r="AW354" s="1481"/>
      <c r="AX354" s="1286"/>
      <c r="AY354" s="1481"/>
      <c r="AZ354" s="1286"/>
      <c r="BA354" s="1481"/>
      <c r="BB354" s="1286"/>
      <c r="BC354" s="1481"/>
      <c r="BD354" s="1286"/>
      <c r="BE354" s="1481"/>
      <c r="BF354" s="1870">
        <f t="shared" si="1"/>
        <v>0</v>
      </c>
      <c r="BG354" s="1871"/>
      <c r="BH354" s="1286"/>
      <c r="BI354" s="1481"/>
      <c r="BJ354" s="1286"/>
      <c r="BK354" s="1287"/>
      <c r="BL354" s="1481"/>
      <c r="BM354" s="1276"/>
      <c r="BN354" s="1277"/>
      <c r="BO354" s="1277"/>
      <c r="BP354" s="1277"/>
      <c r="BQ354" s="1277"/>
      <c r="BR354" s="1278"/>
    </row>
    <row r="355" spans="1:116" ht="11.1" customHeight="1" x14ac:dyDescent="0.15">
      <c r="B355" s="1251" t="s">
        <v>990</v>
      </c>
      <c r="C355" s="1269"/>
      <c r="D355" s="195" t="s">
        <v>269</v>
      </c>
      <c r="E355" s="195"/>
      <c r="F355" s="667"/>
      <c r="G355" s="667"/>
      <c r="H355" s="668"/>
      <c r="I355" s="671"/>
      <c r="J355" s="668"/>
      <c r="K355" s="477"/>
      <c r="L355" s="477"/>
      <c r="M355" s="477"/>
      <c r="N355" s="477"/>
      <c r="O355" s="477"/>
      <c r="P355" s="477"/>
      <c r="Q355" s="477"/>
      <c r="R355" s="477"/>
      <c r="S355" s="477"/>
      <c r="T355" s="477"/>
      <c r="U355" s="477"/>
      <c r="V355" s="477"/>
      <c r="W355" s="477"/>
      <c r="X355" s="477"/>
      <c r="Y355" s="477"/>
      <c r="Z355" s="477"/>
      <c r="AA355" s="477"/>
      <c r="AB355" s="477"/>
      <c r="AC355" s="477"/>
      <c r="AD355" s="477"/>
      <c r="AE355" s="477"/>
      <c r="AF355" s="477"/>
      <c r="AG355" s="477"/>
      <c r="AH355" s="477"/>
      <c r="AI355" s="477"/>
      <c r="AJ355" s="477"/>
      <c r="AK355" s="477"/>
      <c r="AL355" s="477"/>
      <c r="AM355" s="477"/>
      <c r="AN355" s="477"/>
      <c r="AO355" s="477"/>
      <c r="AP355" s="1286"/>
      <c r="AQ355" s="1481"/>
      <c r="AR355" s="1286"/>
      <c r="AS355" s="1481"/>
      <c r="AT355" s="1286"/>
      <c r="AU355" s="1481"/>
      <c r="AV355" s="1286"/>
      <c r="AW355" s="1481"/>
      <c r="AX355" s="1286"/>
      <c r="AY355" s="1481"/>
      <c r="AZ355" s="1286"/>
      <c r="BA355" s="1481"/>
      <c r="BB355" s="1286"/>
      <c r="BC355" s="1481"/>
      <c r="BD355" s="1286"/>
      <c r="BE355" s="1481"/>
      <c r="BF355" s="1870">
        <f t="shared" si="1"/>
        <v>0</v>
      </c>
      <c r="BG355" s="1871"/>
      <c r="BH355" s="1286"/>
      <c r="BI355" s="1481"/>
      <c r="BJ355" s="1286"/>
      <c r="BK355" s="1287"/>
      <c r="BL355" s="1481"/>
      <c r="BM355" s="1276"/>
      <c r="BN355" s="1277"/>
      <c r="BO355" s="1277"/>
      <c r="BP355" s="1277"/>
      <c r="BQ355" s="1277"/>
      <c r="BR355" s="1278"/>
    </row>
    <row r="356" spans="1:116" ht="11.1" customHeight="1" x14ac:dyDescent="0.15">
      <c r="B356" s="1251" t="s">
        <v>991</v>
      </c>
      <c r="C356" s="1269"/>
      <c r="D356" s="195" t="s">
        <v>269</v>
      </c>
      <c r="E356" s="195"/>
      <c r="F356" s="667"/>
      <c r="G356" s="667"/>
      <c r="H356" s="668"/>
      <c r="I356" s="671"/>
      <c r="J356" s="668"/>
      <c r="K356" s="477"/>
      <c r="L356" s="477"/>
      <c r="M356" s="477"/>
      <c r="N356" s="477"/>
      <c r="O356" s="477"/>
      <c r="P356" s="477"/>
      <c r="Q356" s="477"/>
      <c r="R356" s="477"/>
      <c r="S356" s="477"/>
      <c r="T356" s="477"/>
      <c r="U356" s="477"/>
      <c r="V356" s="477"/>
      <c r="W356" s="477"/>
      <c r="X356" s="477"/>
      <c r="Y356" s="477"/>
      <c r="Z356" s="477"/>
      <c r="AA356" s="477"/>
      <c r="AB356" s="477"/>
      <c r="AC356" s="477"/>
      <c r="AD356" s="477"/>
      <c r="AE356" s="477"/>
      <c r="AF356" s="477"/>
      <c r="AG356" s="477"/>
      <c r="AH356" s="477"/>
      <c r="AI356" s="477"/>
      <c r="AJ356" s="477"/>
      <c r="AK356" s="477"/>
      <c r="AL356" s="477"/>
      <c r="AM356" s="477"/>
      <c r="AN356" s="477"/>
      <c r="AO356" s="477"/>
      <c r="AP356" s="1286"/>
      <c r="AQ356" s="1481"/>
      <c r="AR356" s="1286"/>
      <c r="AS356" s="1481"/>
      <c r="AT356" s="1286"/>
      <c r="AU356" s="1481"/>
      <c r="AV356" s="1286"/>
      <c r="AW356" s="1481"/>
      <c r="AX356" s="1286"/>
      <c r="AY356" s="1481"/>
      <c r="AZ356" s="1286"/>
      <c r="BA356" s="1481"/>
      <c r="BB356" s="1286"/>
      <c r="BC356" s="1481"/>
      <c r="BD356" s="1286"/>
      <c r="BE356" s="1481"/>
      <c r="BF356" s="1870">
        <f t="shared" si="1"/>
        <v>0</v>
      </c>
      <c r="BG356" s="1871"/>
      <c r="BH356" s="1286"/>
      <c r="BI356" s="1481"/>
      <c r="BJ356" s="1286"/>
      <c r="BK356" s="1287"/>
      <c r="BL356" s="1481"/>
      <c r="BM356" s="1276"/>
      <c r="BN356" s="1277"/>
      <c r="BO356" s="1277"/>
      <c r="BP356" s="1277"/>
      <c r="BQ356" s="1277"/>
      <c r="BR356" s="1278"/>
    </row>
    <row r="357" spans="1:116" ht="11.1" customHeight="1" x14ac:dyDescent="0.15">
      <c r="B357" s="1251" t="s">
        <v>992</v>
      </c>
      <c r="C357" s="1269"/>
      <c r="D357" s="195" t="s">
        <v>269</v>
      </c>
      <c r="E357" s="195"/>
      <c r="F357" s="667"/>
      <c r="G357" s="667"/>
      <c r="H357" s="668"/>
      <c r="I357" s="671"/>
      <c r="J357" s="668"/>
      <c r="K357" s="477"/>
      <c r="L357" s="477"/>
      <c r="M357" s="477"/>
      <c r="N357" s="477"/>
      <c r="O357" s="477"/>
      <c r="P357" s="477"/>
      <c r="Q357" s="477"/>
      <c r="R357" s="477"/>
      <c r="S357" s="477"/>
      <c r="T357" s="477"/>
      <c r="U357" s="477"/>
      <c r="V357" s="477"/>
      <c r="W357" s="477"/>
      <c r="X357" s="477"/>
      <c r="Y357" s="477"/>
      <c r="Z357" s="477"/>
      <c r="AA357" s="477"/>
      <c r="AB357" s="477"/>
      <c r="AC357" s="477"/>
      <c r="AD357" s="477"/>
      <c r="AE357" s="477"/>
      <c r="AF357" s="477"/>
      <c r="AG357" s="477"/>
      <c r="AH357" s="477"/>
      <c r="AI357" s="477"/>
      <c r="AJ357" s="477"/>
      <c r="AK357" s="477"/>
      <c r="AL357" s="477"/>
      <c r="AM357" s="477"/>
      <c r="AN357" s="477"/>
      <c r="AO357" s="477"/>
      <c r="AP357" s="1286"/>
      <c r="AQ357" s="1481"/>
      <c r="AR357" s="1286"/>
      <c r="AS357" s="1481"/>
      <c r="AT357" s="1286"/>
      <c r="AU357" s="1481"/>
      <c r="AV357" s="1286"/>
      <c r="AW357" s="1481"/>
      <c r="AX357" s="1286"/>
      <c r="AY357" s="1481"/>
      <c r="AZ357" s="1286"/>
      <c r="BA357" s="1481"/>
      <c r="BB357" s="1286"/>
      <c r="BC357" s="1481"/>
      <c r="BD357" s="1286"/>
      <c r="BE357" s="1481"/>
      <c r="BF357" s="1870">
        <f t="shared" si="1"/>
        <v>0</v>
      </c>
      <c r="BG357" s="1871"/>
      <c r="BH357" s="1286"/>
      <c r="BI357" s="1481"/>
      <c r="BJ357" s="1286"/>
      <c r="BK357" s="1287"/>
      <c r="BL357" s="1481"/>
      <c r="BM357" s="1276"/>
      <c r="BN357" s="1277"/>
      <c r="BO357" s="1277"/>
      <c r="BP357" s="1277"/>
      <c r="BQ357" s="1277"/>
      <c r="BR357" s="1278"/>
    </row>
    <row r="358" spans="1:116" ht="11.1" customHeight="1" x14ac:dyDescent="0.15">
      <c r="A358" s="237"/>
      <c r="B358" s="663"/>
      <c r="C358" s="195"/>
      <c r="D358" s="195" t="s">
        <v>270</v>
      </c>
      <c r="E358" s="195"/>
      <c r="F358" s="667"/>
      <c r="G358" s="667"/>
      <c r="H358" s="668"/>
      <c r="I358" s="671"/>
      <c r="J358" s="668"/>
      <c r="K358" s="477"/>
      <c r="L358" s="477"/>
      <c r="M358" s="477"/>
      <c r="N358" s="477"/>
      <c r="O358" s="477"/>
      <c r="P358" s="477"/>
      <c r="Q358" s="477"/>
      <c r="R358" s="477"/>
      <c r="S358" s="477"/>
      <c r="T358" s="477"/>
      <c r="U358" s="477"/>
      <c r="V358" s="477"/>
      <c r="W358" s="477"/>
      <c r="X358" s="477"/>
      <c r="Y358" s="477"/>
      <c r="Z358" s="477"/>
      <c r="AA358" s="477"/>
      <c r="AB358" s="477"/>
      <c r="AC358" s="477"/>
      <c r="AD358" s="477"/>
      <c r="AE358" s="477"/>
      <c r="AF358" s="477"/>
      <c r="AG358" s="477"/>
      <c r="AH358" s="477"/>
      <c r="AI358" s="477"/>
      <c r="AJ358" s="477"/>
      <c r="AK358" s="477"/>
      <c r="AL358" s="477"/>
      <c r="AM358" s="477"/>
      <c r="AN358" s="477"/>
      <c r="AO358" s="477"/>
      <c r="AP358" s="1286"/>
      <c r="AQ358" s="1481"/>
      <c r="AR358" s="1286"/>
      <c r="AS358" s="1481"/>
      <c r="AT358" s="1286"/>
      <c r="AU358" s="1481"/>
      <c r="AV358" s="1286"/>
      <c r="AW358" s="1481"/>
      <c r="AX358" s="1286"/>
      <c r="AY358" s="1481"/>
      <c r="AZ358" s="1286"/>
      <c r="BA358" s="1481"/>
      <c r="BB358" s="1286"/>
      <c r="BC358" s="1481"/>
      <c r="BD358" s="1286"/>
      <c r="BE358" s="1481"/>
      <c r="BF358" s="1870">
        <f t="shared" si="1"/>
        <v>0</v>
      </c>
      <c r="BG358" s="1871"/>
      <c r="BH358" s="1286"/>
      <c r="BI358" s="1481"/>
      <c r="BJ358" s="1286"/>
      <c r="BK358" s="1287"/>
      <c r="BL358" s="1481"/>
      <c r="BM358" s="1276"/>
      <c r="BN358" s="1277"/>
      <c r="BO358" s="1277"/>
      <c r="BP358" s="1277"/>
      <c r="BQ358" s="1277"/>
      <c r="BR358" s="1278"/>
    </row>
    <row r="359" spans="1:116" s="2" customFormat="1" ht="11.1" customHeight="1" x14ac:dyDescent="0.15">
      <c r="A359" s="237"/>
      <c r="B359" s="663"/>
      <c r="C359" s="195"/>
      <c r="D359" s="195" t="s">
        <v>793</v>
      </c>
      <c r="E359" s="195"/>
      <c r="F359" s="667"/>
      <c r="G359" s="667"/>
      <c r="H359" s="668"/>
      <c r="I359" s="671"/>
      <c r="J359" s="668"/>
      <c r="K359" s="477"/>
      <c r="L359" s="477"/>
      <c r="M359" s="477"/>
      <c r="N359" s="477"/>
      <c r="O359" s="477"/>
      <c r="P359" s="477"/>
      <c r="Q359" s="477"/>
      <c r="R359" s="477"/>
      <c r="S359" s="477"/>
      <c r="T359" s="477"/>
      <c r="U359" s="477"/>
      <c r="V359" s="477"/>
      <c r="W359" s="477"/>
      <c r="X359" s="477"/>
      <c r="Y359" s="477"/>
      <c r="Z359" s="477"/>
      <c r="AA359" s="477"/>
      <c r="AB359" s="477"/>
      <c r="AC359" s="477"/>
      <c r="AD359" s="477"/>
      <c r="AE359" s="477"/>
      <c r="AF359" s="477"/>
      <c r="AG359" s="477"/>
      <c r="AH359" s="477"/>
      <c r="AI359" s="477"/>
      <c r="AJ359" s="477"/>
      <c r="AK359" s="477"/>
      <c r="AL359" s="477"/>
      <c r="AM359" s="477"/>
      <c r="AN359" s="477"/>
      <c r="AO359" s="477"/>
      <c r="AP359" s="1286"/>
      <c r="AQ359" s="1481"/>
      <c r="AR359" s="1286"/>
      <c r="AS359" s="1481"/>
      <c r="AT359" s="1286"/>
      <c r="AU359" s="1481"/>
      <c r="AV359" s="1286"/>
      <c r="AW359" s="1481"/>
      <c r="AX359" s="1286"/>
      <c r="AY359" s="1481"/>
      <c r="AZ359" s="1286"/>
      <c r="BA359" s="1481"/>
      <c r="BB359" s="1286"/>
      <c r="BC359" s="1481"/>
      <c r="BD359" s="1286"/>
      <c r="BE359" s="1481"/>
      <c r="BF359" s="1870">
        <f t="shared" si="1"/>
        <v>0</v>
      </c>
      <c r="BG359" s="1871"/>
      <c r="BH359" s="1286"/>
      <c r="BI359" s="1481"/>
      <c r="BJ359" s="1286"/>
      <c r="BK359" s="1287"/>
      <c r="BL359" s="1481"/>
      <c r="BM359" s="1276"/>
      <c r="BN359" s="1277"/>
      <c r="BO359" s="1277"/>
      <c r="BP359" s="1277"/>
      <c r="BQ359" s="1277"/>
      <c r="BR359" s="1278"/>
      <c r="BS359" s="428"/>
      <c r="BT359" s="428"/>
      <c r="BU359" s="168"/>
      <c r="BV359" s="168"/>
      <c r="BW359" s="168"/>
      <c r="BX359" s="168"/>
      <c r="BY359" s="168"/>
      <c r="BZ359" s="168"/>
      <c r="CA359" s="168"/>
      <c r="CB359" s="168"/>
      <c r="CC359" s="168"/>
      <c r="CD359" s="168"/>
      <c r="CE359" s="168"/>
      <c r="CF359" s="168"/>
      <c r="CG359" s="168"/>
      <c r="CH359" s="168"/>
      <c r="CI359" s="168"/>
      <c r="CJ359" s="168"/>
      <c r="CK359" s="168"/>
      <c r="CL359" s="168"/>
      <c r="CM359" s="168"/>
      <c r="CN359" s="168"/>
      <c r="CO359" s="168"/>
      <c r="CP359" s="168"/>
      <c r="CQ359" s="168"/>
      <c r="CR359" s="168"/>
      <c r="CS359" s="168"/>
      <c r="CT359" s="168"/>
      <c r="CU359" s="168"/>
      <c r="CV359" s="168"/>
      <c r="CW359" s="168"/>
      <c r="CX359" s="168"/>
      <c r="CY359" s="168"/>
      <c r="CZ359" s="168"/>
      <c r="DA359" s="168"/>
      <c r="DB359" s="168"/>
      <c r="DC359" s="168"/>
      <c r="DD359" s="168"/>
      <c r="DE359" s="168"/>
      <c r="DF359" s="168"/>
      <c r="DG359" s="168"/>
      <c r="DH359" s="168"/>
      <c r="DI359" s="168"/>
      <c r="DJ359" s="168"/>
      <c r="DK359" s="168"/>
      <c r="DL359" s="168"/>
    </row>
    <row r="360" spans="1:116" s="2" customFormat="1" ht="11.1" customHeight="1" x14ac:dyDescent="0.15">
      <c r="A360" s="237"/>
      <c r="B360" s="663"/>
      <c r="C360" s="195"/>
      <c r="D360" s="195" t="s">
        <v>314</v>
      </c>
      <c r="E360" s="195"/>
      <c r="F360" s="667"/>
      <c r="G360" s="667"/>
      <c r="H360" s="668"/>
      <c r="I360" s="671"/>
      <c r="J360" s="668"/>
      <c r="K360" s="477"/>
      <c r="L360" s="477"/>
      <c r="M360" s="477"/>
      <c r="N360" s="477"/>
      <c r="O360" s="477"/>
      <c r="P360" s="477"/>
      <c r="Q360" s="477"/>
      <c r="R360" s="477"/>
      <c r="S360" s="477"/>
      <c r="T360" s="477"/>
      <c r="U360" s="477"/>
      <c r="V360" s="477"/>
      <c r="W360" s="477"/>
      <c r="X360" s="477"/>
      <c r="Y360" s="477"/>
      <c r="Z360" s="477"/>
      <c r="AA360" s="477"/>
      <c r="AB360" s="477"/>
      <c r="AC360" s="477"/>
      <c r="AD360" s="477"/>
      <c r="AE360" s="477"/>
      <c r="AF360" s="477"/>
      <c r="AG360" s="477"/>
      <c r="AH360" s="477"/>
      <c r="AI360" s="477"/>
      <c r="AJ360" s="477"/>
      <c r="AK360" s="477"/>
      <c r="AL360" s="477"/>
      <c r="AM360" s="477"/>
      <c r="AN360" s="477"/>
      <c r="AO360" s="477"/>
      <c r="AP360" s="1286"/>
      <c r="AQ360" s="1481"/>
      <c r="AR360" s="1286"/>
      <c r="AS360" s="1481"/>
      <c r="AT360" s="1286"/>
      <c r="AU360" s="1481"/>
      <c r="AV360" s="1286"/>
      <c r="AW360" s="1481"/>
      <c r="AX360" s="1286"/>
      <c r="AY360" s="1481"/>
      <c r="AZ360" s="1286"/>
      <c r="BA360" s="1481"/>
      <c r="BB360" s="1286"/>
      <c r="BC360" s="1481"/>
      <c r="BD360" s="1286"/>
      <c r="BE360" s="1481"/>
      <c r="BF360" s="1870">
        <f t="shared" si="1"/>
        <v>0</v>
      </c>
      <c r="BG360" s="1871"/>
      <c r="BH360" s="1286"/>
      <c r="BI360" s="1481"/>
      <c r="BJ360" s="1286"/>
      <c r="BK360" s="1287"/>
      <c r="BL360" s="1481"/>
      <c r="BM360" s="1276"/>
      <c r="BN360" s="1277"/>
      <c r="BO360" s="1277"/>
      <c r="BP360" s="1277"/>
      <c r="BQ360" s="1277"/>
      <c r="BR360" s="1278"/>
      <c r="BS360" s="428"/>
      <c r="BT360" s="428"/>
      <c r="BU360" s="168"/>
      <c r="BV360" s="168"/>
      <c r="BW360" s="168"/>
      <c r="BX360" s="168"/>
      <c r="BY360" s="168"/>
      <c r="BZ360" s="168"/>
      <c r="CA360" s="168"/>
      <c r="CB360" s="168"/>
      <c r="CC360" s="168"/>
      <c r="CD360" s="168"/>
      <c r="CE360" s="168"/>
      <c r="CF360" s="168"/>
      <c r="CG360" s="168"/>
      <c r="CH360" s="168"/>
      <c r="CI360" s="168"/>
      <c r="CJ360" s="168"/>
      <c r="CK360" s="168"/>
      <c r="CL360" s="168"/>
      <c r="CM360" s="168"/>
      <c r="CN360" s="168"/>
      <c r="CO360" s="168"/>
      <c r="CP360" s="168"/>
      <c r="CQ360" s="168"/>
      <c r="CR360" s="168"/>
      <c r="CS360" s="168"/>
      <c r="CT360" s="168"/>
      <c r="CU360" s="168"/>
      <c r="CV360" s="168"/>
      <c r="CW360" s="168"/>
      <c r="CX360" s="168"/>
      <c r="CY360" s="168"/>
      <c r="CZ360" s="168"/>
      <c r="DA360" s="168"/>
      <c r="DB360" s="168"/>
      <c r="DC360" s="168"/>
      <c r="DD360" s="168"/>
      <c r="DE360" s="168"/>
      <c r="DF360" s="168"/>
      <c r="DG360" s="168"/>
      <c r="DH360" s="168"/>
      <c r="DI360" s="168"/>
      <c r="DJ360" s="168"/>
      <c r="DK360" s="168"/>
      <c r="DL360" s="168"/>
    </row>
    <row r="361" spans="1:116" s="2" customFormat="1" ht="11.1" customHeight="1" x14ac:dyDescent="0.15">
      <c r="A361" s="237"/>
      <c r="B361" s="663"/>
      <c r="C361" s="195"/>
      <c r="D361" s="195" t="s">
        <v>314</v>
      </c>
      <c r="E361" s="195"/>
      <c r="F361" s="667"/>
      <c r="G361" s="667"/>
      <c r="H361" s="668"/>
      <c r="I361" s="671"/>
      <c r="J361" s="668"/>
      <c r="K361" s="477"/>
      <c r="L361" s="477"/>
      <c r="M361" s="477"/>
      <c r="N361" s="477"/>
      <c r="O361" s="477"/>
      <c r="P361" s="477"/>
      <c r="Q361" s="477"/>
      <c r="R361" s="477"/>
      <c r="S361" s="477"/>
      <c r="T361" s="477"/>
      <c r="U361" s="477"/>
      <c r="V361" s="477"/>
      <c r="W361" s="477"/>
      <c r="X361" s="477"/>
      <c r="Y361" s="477"/>
      <c r="Z361" s="477"/>
      <c r="AA361" s="477"/>
      <c r="AB361" s="477"/>
      <c r="AC361" s="477"/>
      <c r="AD361" s="477"/>
      <c r="AE361" s="477"/>
      <c r="AF361" s="477"/>
      <c r="AG361" s="477"/>
      <c r="AH361" s="477"/>
      <c r="AI361" s="477"/>
      <c r="AJ361" s="477"/>
      <c r="AK361" s="477"/>
      <c r="AL361" s="477"/>
      <c r="AM361" s="477"/>
      <c r="AN361" s="477"/>
      <c r="AO361" s="477"/>
      <c r="AP361" s="1286"/>
      <c r="AQ361" s="1481"/>
      <c r="AR361" s="1286"/>
      <c r="AS361" s="1481"/>
      <c r="AT361" s="1286"/>
      <c r="AU361" s="1481"/>
      <c r="AV361" s="1286"/>
      <c r="AW361" s="1481"/>
      <c r="AX361" s="1286"/>
      <c r="AY361" s="1481"/>
      <c r="AZ361" s="1286"/>
      <c r="BA361" s="1481"/>
      <c r="BB361" s="1286"/>
      <c r="BC361" s="1481"/>
      <c r="BD361" s="1286"/>
      <c r="BE361" s="1481"/>
      <c r="BF361" s="1870">
        <f t="shared" si="1"/>
        <v>0</v>
      </c>
      <c r="BG361" s="1871"/>
      <c r="BH361" s="1286"/>
      <c r="BI361" s="1481"/>
      <c r="BJ361" s="1286"/>
      <c r="BK361" s="1287"/>
      <c r="BL361" s="1481"/>
      <c r="BM361" s="1276"/>
      <c r="BN361" s="1277"/>
      <c r="BO361" s="1277"/>
      <c r="BP361" s="1277"/>
      <c r="BQ361" s="1277"/>
      <c r="BR361" s="1278"/>
      <c r="BS361" s="428"/>
      <c r="BT361" s="428"/>
      <c r="BU361" s="168"/>
      <c r="BV361" s="168"/>
      <c r="BW361" s="168"/>
      <c r="BX361" s="168"/>
      <c r="BY361" s="168"/>
      <c r="BZ361" s="168"/>
      <c r="CA361" s="168"/>
      <c r="CB361" s="168"/>
      <c r="CC361" s="168"/>
      <c r="CD361" s="168"/>
      <c r="CE361" s="168"/>
      <c r="CF361" s="168"/>
      <c r="CG361" s="168"/>
      <c r="CH361" s="168"/>
      <c r="CI361" s="168"/>
      <c r="CJ361" s="168"/>
      <c r="CK361" s="168"/>
      <c r="CL361" s="168"/>
      <c r="CM361" s="168"/>
      <c r="CN361" s="168"/>
      <c r="CO361" s="168"/>
      <c r="CP361" s="168"/>
      <c r="CQ361" s="168"/>
      <c r="CR361" s="168"/>
      <c r="CS361" s="168"/>
      <c r="CT361" s="168"/>
      <c r="CU361" s="168"/>
      <c r="CV361" s="168"/>
      <c r="CW361" s="168"/>
      <c r="CX361" s="168"/>
      <c r="CY361" s="168"/>
      <c r="CZ361" s="168"/>
      <c r="DA361" s="168"/>
      <c r="DB361" s="168"/>
      <c r="DC361" s="168"/>
      <c r="DD361" s="168"/>
      <c r="DE361" s="168"/>
      <c r="DF361" s="168"/>
      <c r="DG361" s="168"/>
      <c r="DH361" s="168"/>
      <c r="DI361" s="168"/>
      <c r="DJ361" s="168"/>
      <c r="DK361" s="168"/>
      <c r="DL361" s="168"/>
    </row>
    <row r="362" spans="1:116" s="2" customFormat="1" ht="11.1" customHeight="1" x14ac:dyDescent="0.15">
      <c r="A362" s="237"/>
      <c r="B362" s="663"/>
      <c r="C362" s="195"/>
      <c r="D362" s="195" t="s">
        <v>315</v>
      </c>
      <c r="E362" s="195"/>
      <c r="F362" s="667"/>
      <c r="G362" s="667"/>
      <c r="H362" s="668"/>
      <c r="I362" s="671"/>
      <c r="J362" s="668"/>
      <c r="K362" s="477"/>
      <c r="L362" s="477"/>
      <c r="M362" s="477"/>
      <c r="N362" s="477"/>
      <c r="O362" s="477"/>
      <c r="P362" s="477"/>
      <c r="Q362" s="477"/>
      <c r="R362" s="477"/>
      <c r="S362" s="477"/>
      <c r="T362" s="477"/>
      <c r="U362" s="477"/>
      <c r="V362" s="477"/>
      <c r="W362" s="477"/>
      <c r="X362" s="477"/>
      <c r="Y362" s="477"/>
      <c r="Z362" s="477"/>
      <c r="AA362" s="477"/>
      <c r="AB362" s="477"/>
      <c r="AC362" s="477"/>
      <c r="AD362" s="477"/>
      <c r="AE362" s="477"/>
      <c r="AF362" s="477"/>
      <c r="AG362" s="477"/>
      <c r="AH362" s="477"/>
      <c r="AI362" s="477"/>
      <c r="AJ362" s="477"/>
      <c r="AK362" s="477"/>
      <c r="AL362" s="477"/>
      <c r="AM362" s="477"/>
      <c r="AN362" s="477"/>
      <c r="AO362" s="477"/>
      <c r="AP362" s="1286"/>
      <c r="AQ362" s="1481"/>
      <c r="AR362" s="1286"/>
      <c r="AS362" s="1481"/>
      <c r="AT362" s="1286"/>
      <c r="AU362" s="1481"/>
      <c r="AV362" s="1286"/>
      <c r="AW362" s="1481"/>
      <c r="AX362" s="1286"/>
      <c r="AY362" s="1481"/>
      <c r="AZ362" s="1286"/>
      <c r="BA362" s="1481"/>
      <c r="BB362" s="1286"/>
      <c r="BC362" s="1481"/>
      <c r="BD362" s="1286"/>
      <c r="BE362" s="1481"/>
      <c r="BF362" s="1870">
        <f t="shared" si="1"/>
        <v>0</v>
      </c>
      <c r="BG362" s="1871"/>
      <c r="BH362" s="1286"/>
      <c r="BI362" s="1481"/>
      <c r="BJ362" s="1286"/>
      <c r="BK362" s="1287"/>
      <c r="BL362" s="1481"/>
      <c r="BM362" s="1276"/>
      <c r="BN362" s="1277"/>
      <c r="BO362" s="1277"/>
      <c r="BP362" s="1277"/>
      <c r="BQ362" s="1277"/>
      <c r="BR362" s="1278"/>
      <c r="BS362" s="428"/>
      <c r="BT362" s="428"/>
      <c r="BU362" s="168"/>
      <c r="BV362" s="168"/>
      <c r="BW362" s="168"/>
      <c r="BX362" s="168"/>
      <c r="BY362" s="168"/>
      <c r="BZ362" s="168"/>
      <c r="CA362" s="168"/>
      <c r="CB362" s="168"/>
      <c r="CC362" s="168"/>
      <c r="CD362" s="168"/>
      <c r="CE362" s="168"/>
      <c r="CF362" s="168"/>
      <c r="CG362" s="168"/>
      <c r="CH362" s="168"/>
      <c r="CI362" s="168"/>
      <c r="CJ362" s="168"/>
      <c r="CK362" s="168"/>
      <c r="CL362" s="168"/>
      <c r="CM362" s="168"/>
      <c r="CN362" s="168"/>
      <c r="CO362" s="168"/>
      <c r="CP362" s="168"/>
      <c r="CQ362" s="168"/>
      <c r="CR362" s="168"/>
      <c r="CS362" s="168"/>
      <c r="CT362" s="168"/>
      <c r="CU362" s="168"/>
      <c r="CV362" s="168"/>
      <c r="CW362" s="168"/>
      <c r="CX362" s="168"/>
      <c r="CY362" s="168"/>
      <c r="CZ362" s="168"/>
      <c r="DA362" s="168"/>
      <c r="DB362" s="168"/>
      <c r="DC362" s="168"/>
      <c r="DD362" s="168"/>
      <c r="DE362" s="168"/>
      <c r="DF362" s="168"/>
      <c r="DG362" s="168"/>
      <c r="DH362" s="168"/>
      <c r="DI362" s="168"/>
      <c r="DJ362" s="168"/>
      <c r="DK362" s="168"/>
      <c r="DL362" s="168"/>
    </row>
    <row r="363" spans="1:116" s="2" customFormat="1" ht="11.1" customHeight="1" x14ac:dyDescent="0.15">
      <c r="A363" s="237"/>
      <c r="B363" s="663"/>
      <c r="C363" s="195"/>
      <c r="D363" s="195"/>
      <c r="E363" s="195" t="s">
        <v>14</v>
      </c>
      <c r="F363" s="667"/>
      <c r="G363" s="667"/>
      <c r="H363" s="668"/>
      <c r="I363" s="671"/>
      <c r="J363" s="668"/>
      <c r="K363" s="477"/>
      <c r="L363" s="477"/>
      <c r="M363" s="477"/>
      <c r="N363" s="477"/>
      <c r="O363" s="477"/>
      <c r="P363" s="477"/>
      <c r="Q363" s="477"/>
      <c r="R363" s="477"/>
      <c r="S363" s="477"/>
      <c r="T363" s="477"/>
      <c r="U363" s="477"/>
      <c r="V363" s="477"/>
      <c r="W363" s="477"/>
      <c r="X363" s="477"/>
      <c r="Y363" s="477"/>
      <c r="Z363" s="477"/>
      <c r="AA363" s="477"/>
      <c r="AB363" s="477"/>
      <c r="AC363" s="477"/>
      <c r="AD363" s="477"/>
      <c r="AE363" s="477"/>
      <c r="AF363" s="477"/>
      <c r="AG363" s="477"/>
      <c r="AH363" s="477"/>
      <c r="AI363" s="477"/>
      <c r="AJ363" s="477"/>
      <c r="AK363" s="477"/>
      <c r="AL363" s="477"/>
      <c r="AM363" s="477"/>
      <c r="AN363" s="477"/>
      <c r="AO363" s="477"/>
      <c r="AP363" s="1286"/>
      <c r="AQ363" s="1481"/>
      <c r="AR363" s="1286"/>
      <c r="AS363" s="1481"/>
      <c r="AT363" s="1286"/>
      <c r="AU363" s="1481"/>
      <c r="AV363" s="1286"/>
      <c r="AW363" s="1481"/>
      <c r="AX363" s="1286"/>
      <c r="AY363" s="1481"/>
      <c r="AZ363" s="1286"/>
      <c r="BA363" s="1481"/>
      <c r="BB363" s="1286"/>
      <c r="BC363" s="1481"/>
      <c r="BD363" s="1286"/>
      <c r="BE363" s="1481"/>
      <c r="BF363" s="1870">
        <f t="shared" si="1"/>
        <v>0</v>
      </c>
      <c r="BG363" s="1871"/>
      <c r="BH363" s="1286"/>
      <c r="BI363" s="1481"/>
      <c r="BJ363" s="1286"/>
      <c r="BK363" s="1287"/>
      <c r="BL363" s="1481"/>
      <c r="BM363" s="1276"/>
      <c r="BN363" s="1277"/>
      <c r="BO363" s="1277"/>
      <c r="BP363" s="1277"/>
      <c r="BQ363" s="1277"/>
      <c r="BR363" s="1278"/>
      <c r="BS363" s="428"/>
      <c r="BT363" s="428"/>
      <c r="BU363" s="168"/>
      <c r="BV363" s="168"/>
      <c r="BW363" s="168"/>
      <c r="BX363" s="168"/>
      <c r="BY363" s="168"/>
      <c r="BZ363" s="168"/>
      <c r="CA363" s="168"/>
      <c r="CB363" s="168"/>
      <c r="CC363" s="168"/>
      <c r="CD363" s="168"/>
      <c r="CE363" s="168"/>
      <c r="CF363" s="168"/>
      <c r="CG363" s="168"/>
      <c r="CH363" s="168"/>
      <c r="CI363" s="168"/>
      <c r="CJ363" s="168"/>
      <c r="CK363" s="168"/>
      <c r="CL363" s="168"/>
      <c r="CM363" s="168"/>
      <c r="CN363" s="168"/>
      <c r="CO363" s="168"/>
      <c r="CP363" s="168"/>
      <c r="CQ363" s="168"/>
      <c r="CR363" s="168"/>
      <c r="CS363" s="168"/>
      <c r="CT363" s="168"/>
      <c r="CU363" s="168"/>
      <c r="CV363" s="168"/>
      <c r="CW363" s="168"/>
      <c r="CX363" s="168"/>
      <c r="CY363" s="168"/>
      <c r="CZ363" s="168"/>
      <c r="DA363" s="168"/>
      <c r="DB363" s="168"/>
      <c r="DC363" s="168"/>
      <c r="DD363" s="168"/>
      <c r="DE363" s="168"/>
      <c r="DF363" s="168"/>
      <c r="DG363" s="168"/>
      <c r="DH363" s="168"/>
      <c r="DI363" s="168"/>
      <c r="DJ363" s="168"/>
      <c r="DK363" s="168"/>
      <c r="DL363" s="168"/>
    </row>
    <row r="364" spans="1:116" s="2" customFormat="1" ht="12" customHeight="1" x14ac:dyDescent="0.15">
      <c r="A364" s="111"/>
      <c r="B364" s="111"/>
      <c r="C364" s="111" t="s">
        <v>546</v>
      </c>
      <c r="D364" s="111"/>
      <c r="E364" s="111"/>
      <c r="F364" s="217" t="s">
        <v>425</v>
      </c>
      <c r="G364" s="1511" t="s">
        <v>993</v>
      </c>
      <c r="H364" s="1211"/>
      <c r="I364" s="1211"/>
      <c r="J364" s="1211"/>
      <c r="K364" s="1211"/>
      <c r="L364" s="1211"/>
      <c r="M364" s="1211"/>
      <c r="N364" s="1211"/>
      <c r="O364" s="1211"/>
      <c r="P364" s="1211"/>
      <c r="Q364" s="1211"/>
      <c r="R364" s="1211"/>
      <c r="S364" s="1211"/>
      <c r="T364" s="1211"/>
      <c r="U364" s="1211"/>
      <c r="V364" s="1211"/>
      <c r="W364" s="1211"/>
      <c r="X364" s="1211"/>
      <c r="Y364" s="1211"/>
      <c r="Z364" s="1211"/>
      <c r="AA364" s="1211"/>
      <c r="AB364" s="1211"/>
      <c r="AC364" s="1211"/>
      <c r="AD364" s="1211"/>
      <c r="AE364" s="1211"/>
      <c r="AF364" s="1211"/>
      <c r="AG364" s="1211"/>
      <c r="AH364" s="1211"/>
      <c r="AI364" s="1211"/>
      <c r="AJ364" s="1211"/>
      <c r="AK364" s="1211"/>
      <c r="AL364" s="1211"/>
      <c r="AM364" s="1211"/>
      <c r="AN364" s="1211"/>
      <c r="AO364" s="1211"/>
      <c r="AP364" s="1211"/>
      <c r="AQ364" s="1211"/>
      <c r="AR364" s="1211"/>
      <c r="AS364" s="1211"/>
      <c r="AT364" s="1211"/>
      <c r="AU364" s="1211"/>
      <c r="AV364" s="1211"/>
      <c r="AW364" s="1211"/>
      <c r="AX364" s="1211"/>
      <c r="AY364" s="1211"/>
      <c r="AZ364" s="1211"/>
      <c r="BA364" s="1211"/>
      <c r="BB364" s="1211"/>
      <c r="BC364" s="1211"/>
      <c r="BD364" s="1211"/>
      <c r="BE364" s="1211"/>
      <c r="BF364" s="1211"/>
      <c r="BG364" s="1211"/>
      <c r="BH364" s="1211"/>
      <c r="BI364" s="1211"/>
      <c r="BJ364" s="1211"/>
      <c r="BK364" s="1211"/>
      <c r="BL364" s="1211"/>
      <c r="BM364" s="1211"/>
      <c r="BN364" s="1211"/>
      <c r="BO364" s="1211"/>
      <c r="BP364" s="1211"/>
      <c r="BQ364" s="1211"/>
      <c r="BR364" s="1211"/>
      <c r="BS364" s="474"/>
      <c r="BT364" s="428"/>
      <c r="BU364" s="168"/>
      <c r="BV364" s="168"/>
      <c r="BW364" s="168"/>
      <c r="BX364" s="168"/>
      <c r="BY364" s="168"/>
      <c r="BZ364" s="168"/>
      <c r="CA364" s="168"/>
      <c r="CB364" s="168"/>
      <c r="CC364" s="168"/>
      <c r="CD364" s="168"/>
      <c r="CE364" s="168"/>
      <c r="CF364" s="168"/>
      <c r="CG364" s="168"/>
      <c r="CH364" s="168"/>
      <c r="CI364" s="168"/>
      <c r="CJ364" s="168"/>
      <c r="CK364" s="168"/>
      <c r="CL364" s="168"/>
      <c r="CM364" s="168"/>
      <c r="CN364" s="168"/>
      <c r="CO364" s="168"/>
      <c r="CP364" s="168"/>
      <c r="CQ364" s="168"/>
      <c r="CR364" s="168"/>
      <c r="CS364" s="168"/>
      <c r="CT364" s="168"/>
      <c r="CU364" s="168"/>
      <c r="CV364" s="168"/>
      <c r="CW364" s="168"/>
      <c r="CX364" s="168"/>
      <c r="CY364" s="168"/>
      <c r="CZ364" s="168"/>
      <c r="DA364" s="168"/>
      <c r="DB364" s="168"/>
      <c r="DC364" s="168"/>
      <c r="DD364" s="168"/>
      <c r="DE364" s="168"/>
      <c r="DF364" s="168"/>
      <c r="DG364" s="168"/>
      <c r="DH364" s="168"/>
      <c r="DI364" s="168"/>
      <c r="DJ364" s="168"/>
      <c r="DK364" s="168"/>
      <c r="DL364" s="168"/>
    </row>
    <row r="365" spans="1:116" s="2" customFormat="1" ht="12" customHeight="1" x14ac:dyDescent="0.15">
      <c r="A365" s="111"/>
      <c r="B365" s="111"/>
      <c r="C365" s="111"/>
      <c r="D365" s="111"/>
      <c r="E365" s="111"/>
      <c r="F365" s="111"/>
      <c r="G365" s="912"/>
      <c r="H365" s="912"/>
      <c r="I365" s="912"/>
      <c r="J365" s="912"/>
      <c r="K365" s="912"/>
      <c r="L365" s="912"/>
      <c r="M365" s="912"/>
      <c r="N365" s="912"/>
      <c r="O365" s="912"/>
      <c r="P365" s="912"/>
      <c r="Q365" s="912"/>
      <c r="R365" s="912"/>
      <c r="S365" s="912"/>
      <c r="T365" s="912"/>
      <c r="U365" s="912"/>
      <c r="V365" s="912"/>
      <c r="W365" s="912"/>
      <c r="X365" s="912"/>
      <c r="Y365" s="912"/>
      <c r="Z365" s="912"/>
      <c r="AA365" s="912"/>
      <c r="AB365" s="912"/>
      <c r="AC365" s="912"/>
      <c r="AD365" s="912"/>
      <c r="AE365" s="912"/>
      <c r="AF365" s="912"/>
      <c r="AG365" s="912"/>
      <c r="AH365" s="912"/>
      <c r="AI365" s="912"/>
      <c r="AJ365" s="912"/>
      <c r="AK365" s="912"/>
      <c r="AL365" s="912"/>
      <c r="AM365" s="912"/>
      <c r="AN365" s="912"/>
      <c r="AO365" s="912"/>
      <c r="AP365" s="912"/>
      <c r="AQ365" s="912"/>
      <c r="AR365" s="912"/>
      <c r="AS365" s="912"/>
      <c r="AT365" s="912"/>
      <c r="AU365" s="912"/>
      <c r="AV365" s="912"/>
      <c r="AW365" s="912"/>
      <c r="AX365" s="912"/>
      <c r="AY365" s="912"/>
      <c r="AZ365" s="912"/>
      <c r="BA365" s="912"/>
      <c r="BB365" s="912"/>
      <c r="BC365" s="912"/>
      <c r="BD365" s="912"/>
      <c r="BE365" s="912"/>
      <c r="BF365" s="912"/>
      <c r="BG365" s="912"/>
      <c r="BH365" s="912"/>
      <c r="BI365" s="912"/>
      <c r="BJ365" s="912"/>
      <c r="BK365" s="912"/>
      <c r="BL365" s="912"/>
      <c r="BM365" s="912"/>
      <c r="BN365" s="912"/>
      <c r="BO365" s="912"/>
      <c r="BP365" s="912"/>
      <c r="BQ365" s="912"/>
      <c r="BR365" s="912"/>
      <c r="BS365" s="474"/>
      <c r="BT365" s="428"/>
      <c r="BU365" s="168"/>
      <c r="BV365" s="168"/>
      <c r="BW365" s="168"/>
      <c r="BX365" s="168"/>
      <c r="BY365" s="168"/>
      <c r="BZ365" s="168"/>
      <c r="CA365" s="168"/>
      <c r="CB365" s="168"/>
      <c r="CC365" s="168"/>
      <c r="CD365" s="168"/>
      <c r="CE365" s="168"/>
      <c r="CF365" s="168"/>
      <c r="CG365" s="168"/>
      <c r="CH365" s="168"/>
      <c r="CI365" s="168"/>
      <c r="CJ365" s="168"/>
      <c r="CK365" s="168"/>
      <c r="CL365" s="168"/>
      <c r="CM365" s="168"/>
      <c r="CN365" s="168"/>
      <c r="CO365" s="168"/>
      <c r="CP365" s="168"/>
      <c r="CQ365" s="168"/>
      <c r="CR365" s="168"/>
      <c r="CS365" s="168"/>
      <c r="CT365" s="168"/>
      <c r="CU365" s="168"/>
      <c r="CV365" s="168"/>
      <c r="CW365" s="168"/>
      <c r="CX365" s="168"/>
      <c r="CY365" s="168"/>
      <c r="CZ365" s="168"/>
      <c r="DA365" s="168"/>
      <c r="DB365" s="168"/>
      <c r="DC365" s="168"/>
      <c r="DD365" s="168"/>
      <c r="DE365" s="168"/>
      <c r="DF365" s="168"/>
      <c r="DG365" s="168"/>
      <c r="DH365" s="168"/>
      <c r="DI365" s="168"/>
      <c r="DJ365" s="168"/>
      <c r="DK365" s="168"/>
      <c r="DL365" s="168"/>
    </row>
    <row r="366" spans="1:116" s="2" customFormat="1" ht="12" customHeight="1" x14ac:dyDescent="0.15">
      <c r="A366" s="111"/>
      <c r="B366" s="111"/>
      <c r="C366" s="111"/>
      <c r="D366" s="111"/>
      <c r="E366" s="111"/>
      <c r="F366" s="217" t="s">
        <v>16</v>
      </c>
      <c r="G366" s="260" t="s">
        <v>994</v>
      </c>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c r="AV366" s="260"/>
      <c r="AW366" s="260"/>
      <c r="AX366" s="260"/>
      <c r="AY366" s="260"/>
      <c r="AZ366" s="260"/>
      <c r="BA366" s="260"/>
      <c r="BB366" s="260"/>
      <c r="BC366" s="260"/>
      <c r="BD366" s="260"/>
      <c r="BE366" s="260"/>
      <c r="BF366" s="260"/>
      <c r="BG366" s="260"/>
      <c r="BH366" s="260"/>
      <c r="BI366" s="260"/>
      <c r="BJ366" s="260"/>
      <c r="BK366" s="260"/>
      <c r="BL366" s="260"/>
      <c r="BM366" s="260"/>
      <c r="BN366" s="260"/>
      <c r="BO366" s="260"/>
      <c r="BP366" s="260"/>
      <c r="BQ366" s="260"/>
      <c r="BR366" s="260"/>
      <c r="BS366" s="261"/>
      <c r="BT366" s="428"/>
      <c r="BU366" s="168"/>
      <c r="BV366" s="168"/>
      <c r="BW366" s="168"/>
      <c r="BX366" s="168"/>
      <c r="BY366" s="168"/>
      <c r="BZ366" s="168"/>
      <c r="CA366" s="168"/>
      <c r="CB366" s="168"/>
      <c r="CC366" s="168"/>
      <c r="CD366" s="168"/>
      <c r="CE366" s="168"/>
      <c r="CF366" s="168"/>
      <c r="CG366" s="168"/>
      <c r="CH366" s="168"/>
      <c r="CI366" s="168"/>
      <c r="CJ366" s="168"/>
      <c r="CK366" s="168"/>
      <c r="CL366" s="168"/>
      <c r="CM366" s="168"/>
      <c r="CN366" s="168"/>
      <c r="CO366" s="168"/>
      <c r="CP366" s="168"/>
      <c r="CQ366" s="168"/>
      <c r="CR366" s="168"/>
      <c r="CS366" s="168"/>
      <c r="CT366" s="168"/>
      <c r="CU366" s="168"/>
      <c r="CV366" s="168"/>
      <c r="CW366" s="168"/>
      <c r="CX366" s="168"/>
      <c r="CY366" s="168"/>
      <c r="CZ366" s="168"/>
      <c r="DA366" s="168"/>
      <c r="DB366" s="168"/>
      <c r="DC366" s="168"/>
      <c r="DD366" s="168"/>
      <c r="DE366" s="168"/>
      <c r="DF366" s="168"/>
      <c r="DG366" s="168"/>
      <c r="DH366" s="168"/>
      <c r="DI366" s="168"/>
      <c r="DJ366" s="168"/>
      <c r="DK366" s="168"/>
      <c r="DL366" s="168"/>
    </row>
    <row r="367" spans="1:116" s="2" customFormat="1" ht="12" customHeight="1" x14ac:dyDescent="0.15">
      <c r="A367" s="111"/>
      <c r="B367" s="111"/>
      <c r="C367" s="111"/>
      <c r="D367" s="111"/>
      <c r="E367" s="111"/>
      <c r="F367" s="217" t="s">
        <v>876</v>
      </c>
      <c r="G367" s="111" t="s">
        <v>995</v>
      </c>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230"/>
      <c r="AN367" s="230"/>
      <c r="AO367" s="230"/>
      <c r="AP367" s="230"/>
      <c r="AQ367" s="230"/>
      <c r="AR367" s="230"/>
      <c r="AS367" s="230"/>
      <c r="AT367" s="230"/>
      <c r="AU367" s="230"/>
      <c r="AV367" s="230"/>
      <c r="AW367" s="230"/>
      <c r="AX367" s="230"/>
      <c r="AY367" s="230"/>
      <c r="AZ367" s="230"/>
      <c r="BA367" s="230"/>
      <c r="BB367" s="230"/>
      <c r="BC367" s="230"/>
      <c r="BD367" s="230"/>
      <c r="BE367" s="230"/>
      <c r="BF367" s="230"/>
      <c r="BG367" s="230"/>
      <c r="BH367" s="230"/>
      <c r="BI367" s="111"/>
      <c r="BJ367" s="111"/>
      <c r="BK367" s="111"/>
      <c r="BL367" s="111"/>
      <c r="BM367" s="111"/>
      <c r="BN367" s="111"/>
      <c r="BO367" s="111"/>
      <c r="BP367" s="111"/>
      <c r="BQ367" s="111"/>
      <c r="BR367" s="111"/>
      <c r="BS367" s="428"/>
      <c r="BT367" s="428"/>
      <c r="BU367" s="168"/>
      <c r="BV367" s="168"/>
      <c r="BW367" s="168"/>
      <c r="BX367" s="168"/>
      <c r="BY367" s="168"/>
      <c r="BZ367" s="168"/>
      <c r="CA367" s="168"/>
      <c r="CB367" s="168"/>
      <c r="CC367" s="168"/>
      <c r="CD367" s="168"/>
      <c r="CE367" s="168"/>
      <c r="CF367" s="168"/>
      <c r="CG367" s="168"/>
      <c r="CH367" s="168"/>
      <c r="CI367" s="168"/>
      <c r="CJ367" s="168"/>
      <c r="CK367" s="168"/>
      <c r="CL367" s="168"/>
      <c r="CM367" s="168"/>
      <c r="CN367" s="168"/>
      <c r="CO367" s="168"/>
      <c r="CP367" s="168"/>
      <c r="CQ367" s="168"/>
      <c r="CR367" s="168"/>
      <c r="CS367" s="168"/>
      <c r="CT367" s="168"/>
      <c r="CU367" s="168"/>
      <c r="CV367" s="168"/>
      <c r="CW367" s="168"/>
      <c r="CX367" s="168"/>
      <c r="CY367" s="168"/>
      <c r="CZ367" s="168"/>
      <c r="DA367" s="168"/>
      <c r="DB367" s="168"/>
      <c r="DC367" s="168"/>
      <c r="DD367" s="168"/>
      <c r="DE367" s="168"/>
      <c r="DF367" s="168"/>
      <c r="DG367" s="168"/>
      <c r="DH367" s="168"/>
      <c r="DI367" s="168"/>
      <c r="DJ367" s="168"/>
      <c r="DK367" s="168"/>
      <c r="DL367" s="168"/>
    </row>
    <row r="368" spans="1:116" s="2" customFormat="1" ht="12" customHeight="1" x14ac:dyDescent="0.15">
      <c r="A368" s="111"/>
      <c r="B368" s="111"/>
      <c r="C368" s="111"/>
      <c r="D368" s="111"/>
      <c r="E368" s="111"/>
      <c r="F368" s="111"/>
      <c r="G368" s="111" t="s">
        <v>996</v>
      </c>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230"/>
      <c r="AN368" s="230"/>
      <c r="AO368" s="230"/>
      <c r="AP368" s="230"/>
      <c r="AQ368" s="230"/>
      <c r="AR368" s="230"/>
      <c r="AS368" s="230"/>
      <c r="AT368" s="230"/>
      <c r="AU368" s="230"/>
      <c r="AV368" s="230"/>
      <c r="AW368" s="230"/>
      <c r="AX368" s="230"/>
      <c r="AY368" s="230"/>
      <c r="AZ368" s="230"/>
      <c r="BA368" s="230"/>
      <c r="BB368" s="230"/>
      <c r="BC368" s="230"/>
      <c r="BD368" s="230"/>
      <c r="BE368" s="230"/>
      <c r="BF368" s="230"/>
      <c r="BG368" s="230"/>
      <c r="BH368" s="230"/>
      <c r="BI368" s="111"/>
      <c r="BJ368" s="111"/>
      <c r="BK368" s="111"/>
      <c r="BL368" s="111"/>
      <c r="BM368" s="111"/>
      <c r="BN368" s="111"/>
      <c r="BO368" s="111"/>
      <c r="BP368" s="111"/>
      <c r="BQ368" s="111"/>
      <c r="BR368" s="111"/>
      <c r="BS368" s="428"/>
      <c r="BT368" s="428"/>
      <c r="BU368" s="168"/>
      <c r="BV368" s="168"/>
      <c r="BW368" s="168"/>
      <c r="BX368" s="168"/>
      <c r="BY368" s="168"/>
      <c r="BZ368" s="168"/>
      <c r="CA368" s="168"/>
      <c r="CB368" s="168"/>
      <c r="CC368" s="168"/>
      <c r="CD368" s="168"/>
      <c r="CE368" s="168"/>
      <c r="CF368" s="168"/>
      <c r="CG368" s="168"/>
      <c r="CH368" s="168"/>
      <c r="CI368" s="168"/>
      <c r="CJ368" s="168"/>
      <c r="CK368" s="168"/>
      <c r="CL368" s="168"/>
      <c r="CM368" s="168"/>
      <c r="CN368" s="168"/>
      <c r="CO368" s="168"/>
      <c r="CP368" s="168"/>
      <c r="CQ368" s="168"/>
      <c r="CR368" s="168"/>
      <c r="CS368" s="168"/>
      <c r="CT368" s="168"/>
      <c r="CU368" s="168"/>
      <c r="CV368" s="168"/>
      <c r="CW368" s="168"/>
      <c r="CX368" s="168"/>
      <c r="CY368" s="168"/>
      <c r="CZ368" s="168"/>
      <c r="DA368" s="168"/>
      <c r="DB368" s="168"/>
      <c r="DC368" s="168"/>
      <c r="DD368" s="168"/>
      <c r="DE368" s="168"/>
      <c r="DF368" s="168"/>
      <c r="DG368" s="168"/>
      <c r="DH368" s="168"/>
      <c r="DI368" s="168"/>
      <c r="DJ368" s="168"/>
      <c r="DK368" s="168"/>
      <c r="DL368" s="168"/>
    </row>
    <row r="369" spans="1:116" s="2" customFormat="1" ht="12" customHeight="1" x14ac:dyDescent="0.15">
      <c r="A369" s="111"/>
      <c r="B369" s="111"/>
      <c r="C369" s="111"/>
      <c r="D369" s="111"/>
      <c r="E369" s="111"/>
      <c r="F369" s="111"/>
      <c r="G369" s="111" t="s">
        <v>997</v>
      </c>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230"/>
      <c r="AN369" s="230"/>
      <c r="AO369" s="230"/>
      <c r="AP369" s="230"/>
      <c r="AQ369" s="230"/>
      <c r="AR369" s="230"/>
      <c r="AS369" s="230"/>
      <c r="AT369" s="230"/>
      <c r="AU369" s="230"/>
      <c r="AV369" s="230"/>
      <c r="AW369" s="230"/>
      <c r="AX369" s="230"/>
      <c r="AY369" s="230"/>
      <c r="AZ369" s="230"/>
      <c r="BA369" s="230"/>
      <c r="BB369" s="230"/>
      <c r="BC369" s="230"/>
      <c r="BD369" s="230"/>
      <c r="BE369" s="230"/>
      <c r="BF369" s="230"/>
      <c r="BG369" s="230"/>
      <c r="BH369" s="230"/>
      <c r="BI369" s="111"/>
      <c r="BJ369" s="111"/>
      <c r="BK369" s="111"/>
      <c r="BL369" s="111"/>
      <c r="BM369" s="111"/>
      <c r="BN369" s="111"/>
      <c r="BO369" s="111"/>
      <c r="BP369" s="111"/>
      <c r="BQ369" s="111"/>
      <c r="BR369" s="111"/>
      <c r="BS369" s="428"/>
      <c r="BT369" s="428"/>
      <c r="BU369" s="168"/>
      <c r="BV369" s="168"/>
      <c r="BW369" s="168"/>
      <c r="BX369" s="168"/>
      <c r="BY369" s="168"/>
      <c r="BZ369" s="168"/>
      <c r="CA369" s="168"/>
      <c r="CB369" s="168"/>
      <c r="CC369" s="168"/>
      <c r="CD369" s="168"/>
      <c r="CE369" s="168"/>
      <c r="CF369" s="168"/>
      <c r="CG369" s="168"/>
      <c r="CH369" s="168"/>
      <c r="CI369" s="168"/>
      <c r="CJ369" s="168"/>
      <c r="CK369" s="168"/>
      <c r="CL369" s="168"/>
      <c r="CM369" s="168"/>
      <c r="CN369" s="168"/>
      <c r="CO369" s="168"/>
      <c r="CP369" s="168"/>
      <c r="CQ369" s="168"/>
      <c r="CR369" s="168"/>
      <c r="CS369" s="168"/>
      <c r="CT369" s="168"/>
      <c r="CU369" s="168"/>
      <c r="CV369" s="168"/>
      <c r="CW369" s="168"/>
      <c r="CX369" s="168"/>
      <c r="CY369" s="168"/>
      <c r="CZ369" s="168"/>
      <c r="DA369" s="168"/>
      <c r="DB369" s="168"/>
      <c r="DC369" s="168"/>
      <c r="DD369" s="168"/>
      <c r="DE369" s="168"/>
      <c r="DF369" s="168"/>
      <c r="DG369" s="168"/>
      <c r="DH369" s="168"/>
      <c r="DI369" s="168"/>
      <c r="DJ369" s="168"/>
      <c r="DK369" s="168"/>
      <c r="DL369" s="168"/>
    </row>
    <row r="370" spans="1:116" s="2" customFormat="1" ht="12" customHeight="1" x14ac:dyDescent="0.15">
      <c r="A370" s="111"/>
      <c r="B370" s="111"/>
      <c r="C370" s="111"/>
      <c r="D370" s="111"/>
      <c r="E370" s="111"/>
      <c r="F370" s="215"/>
      <c r="G370" s="474" t="s">
        <v>998</v>
      </c>
      <c r="H370" s="474"/>
      <c r="I370" s="474"/>
      <c r="J370" s="474"/>
      <c r="K370" s="474"/>
      <c r="L370" s="474"/>
      <c r="M370" s="474"/>
      <c r="N370" s="474"/>
      <c r="O370" s="474"/>
      <c r="P370" s="474"/>
      <c r="Q370" s="474"/>
      <c r="R370" s="474"/>
      <c r="S370" s="474"/>
      <c r="T370" s="474"/>
      <c r="U370" s="474"/>
      <c r="V370" s="474"/>
      <c r="W370" s="474"/>
      <c r="X370" s="474"/>
      <c r="Y370" s="474"/>
      <c r="Z370" s="474"/>
      <c r="AA370" s="474"/>
      <c r="AB370" s="474"/>
      <c r="AC370" s="474"/>
      <c r="AD370" s="474"/>
      <c r="AE370" s="474"/>
      <c r="AF370" s="474"/>
      <c r="AG370" s="474"/>
      <c r="AH370" s="474"/>
      <c r="AI370" s="474"/>
      <c r="AJ370" s="474"/>
      <c r="AK370" s="474"/>
      <c r="AL370" s="474"/>
      <c r="AM370" s="474"/>
      <c r="AN370" s="474"/>
      <c r="AO370" s="474"/>
      <c r="AP370" s="474"/>
      <c r="AQ370" s="474"/>
      <c r="AR370" s="474"/>
      <c r="AS370" s="474"/>
      <c r="AT370" s="474"/>
      <c r="AU370" s="474"/>
      <c r="AV370" s="474"/>
      <c r="AW370" s="474"/>
      <c r="AX370" s="474"/>
      <c r="AY370" s="474"/>
      <c r="AZ370" s="474"/>
      <c r="BA370" s="474"/>
      <c r="BB370" s="474"/>
      <c r="BC370" s="474"/>
      <c r="BD370" s="474"/>
      <c r="BE370" s="474"/>
      <c r="BF370" s="474"/>
      <c r="BG370" s="474"/>
      <c r="BH370" s="474"/>
      <c r="BI370" s="474"/>
      <c r="BJ370" s="474"/>
      <c r="BK370" s="474"/>
      <c r="BL370" s="474"/>
      <c r="BM370" s="474"/>
      <c r="BN370" s="474"/>
      <c r="BO370" s="474"/>
      <c r="BP370" s="474"/>
      <c r="BQ370" s="474"/>
      <c r="BR370" s="474"/>
      <c r="BS370" s="474"/>
      <c r="BT370" s="428"/>
      <c r="BU370" s="168"/>
      <c r="BV370" s="168"/>
      <c r="BW370" s="168"/>
      <c r="BX370" s="168"/>
      <c r="BY370" s="168"/>
      <c r="BZ370" s="168"/>
      <c r="CA370" s="168"/>
      <c r="CB370" s="168"/>
      <c r="CC370" s="168"/>
      <c r="CD370" s="168"/>
      <c r="CE370" s="168"/>
      <c r="CF370" s="168"/>
      <c r="CG370" s="168"/>
      <c r="CH370" s="168"/>
      <c r="CI370" s="168"/>
      <c r="CJ370" s="168"/>
      <c r="CK370" s="168"/>
      <c r="CL370" s="168"/>
      <c r="CM370" s="168"/>
      <c r="CN370" s="168"/>
      <c r="CO370" s="168"/>
      <c r="CP370" s="168"/>
      <c r="CQ370" s="168"/>
      <c r="CR370" s="168"/>
      <c r="CS370" s="168"/>
      <c r="CT370" s="168"/>
      <c r="CU370" s="168"/>
      <c r="CV370" s="168"/>
      <c r="CW370" s="168"/>
      <c r="CX370" s="168"/>
      <c r="CY370" s="168"/>
      <c r="CZ370" s="168"/>
      <c r="DA370" s="168"/>
      <c r="DB370" s="168"/>
      <c r="DC370" s="168"/>
      <c r="DD370" s="168"/>
      <c r="DE370" s="168"/>
      <c r="DF370" s="168"/>
      <c r="DG370" s="168"/>
      <c r="DH370" s="168"/>
      <c r="DI370" s="168"/>
      <c r="DJ370" s="168"/>
      <c r="DK370" s="168"/>
      <c r="DL370" s="168"/>
    </row>
    <row r="371" spans="1:116" s="2" customFormat="1" ht="12" customHeight="1" x14ac:dyDescent="0.15">
      <c r="A371" s="111"/>
      <c r="B371" s="111"/>
      <c r="C371" s="111"/>
      <c r="D371" s="111"/>
      <c r="E371" s="111"/>
      <c r="F371" s="111"/>
      <c r="G371" s="474"/>
      <c r="H371" s="474"/>
      <c r="I371" s="474"/>
      <c r="J371" s="474"/>
      <c r="K371" s="474"/>
      <c r="L371" s="474"/>
      <c r="M371" s="474"/>
      <c r="N371" s="474"/>
      <c r="O371" s="474"/>
      <c r="P371" s="474"/>
      <c r="Q371" s="474"/>
      <c r="R371" s="474"/>
      <c r="S371" s="474"/>
      <c r="T371" s="474"/>
      <c r="U371" s="474"/>
      <c r="V371" s="474"/>
      <c r="W371" s="474"/>
      <c r="X371" s="474"/>
      <c r="Y371" s="474"/>
      <c r="Z371" s="474"/>
      <c r="AA371" s="474"/>
      <c r="AB371" s="474"/>
      <c r="AC371" s="474"/>
      <c r="AD371" s="474"/>
      <c r="AE371" s="474"/>
      <c r="AF371" s="474"/>
      <c r="AG371" s="474"/>
      <c r="AH371" s="474"/>
      <c r="AI371" s="474"/>
      <c r="AJ371" s="474"/>
      <c r="AK371" s="474"/>
      <c r="AL371" s="474"/>
      <c r="AM371" s="474"/>
      <c r="AN371" s="474"/>
      <c r="AO371" s="474"/>
      <c r="AP371" s="474"/>
      <c r="AQ371" s="474"/>
      <c r="AR371" s="474"/>
      <c r="AS371" s="474"/>
      <c r="AT371" s="474"/>
      <c r="AU371" s="474"/>
      <c r="AV371" s="474"/>
      <c r="AW371" s="474"/>
      <c r="AX371" s="474"/>
      <c r="AY371" s="474"/>
      <c r="AZ371" s="474"/>
      <c r="BA371" s="474"/>
      <c r="BB371" s="474"/>
      <c r="BC371" s="474"/>
      <c r="BD371" s="474"/>
      <c r="BE371" s="474"/>
      <c r="BF371" s="474"/>
      <c r="BG371" s="474"/>
      <c r="BH371" s="474"/>
      <c r="BI371" s="474"/>
      <c r="BJ371" s="474"/>
      <c r="BK371" s="474"/>
      <c r="BL371" s="474"/>
      <c r="BM371" s="474"/>
      <c r="BN371" s="474"/>
      <c r="BO371" s="474"/>
      <c r="BP371" s="474"/>
      <c r="BQ371" s="474"/>
      <c r="BR371" s="474"/>
      <c r="BS371" s="474"/>
      <c r="BT371" s="428"/>
      <c r="BU371" s="168"/>
      <c r="BV371" s="168"/>
      <c r="BW371" s="168"/>
      <c r="BX371" s="168"/>
      <c r="BY371" s="168"/>
      <c r="BZ371" s="168"/>
      <c r="CA371" s="168"/>
      <c r="CB371" s="168"/>
      <c r="CC371" s="168"/>
      <c r="CD371" s="168"/>
      <c r="CE371" s="168"/>
      <c r="CF371" s="168"/>
      <c r="CG371" s="168"/>
      <c r="CH371" s="168"/>
      <c r="CI371" s="168"/>
      <c r="CJ371" s="168"/>
      <c r="CK371" s="168"/>
      <c r="CL371" s="168"/>
      <c r="CM371" s="168"/>
      <c r="CN371" s="168"/>
      <c r="CO371" s="168"/>
      <c r="CP371" s="168"/>
      <c r="CQ371" s="168"/>
      <c r="CR371" s="168"/>
      <c r="CS371" s="168"/>
      <c r="CT371" s="168"/>
      <c r="CU371" s="168"/>
      <c r="CV371" s="168"/>
      <c r="CW371" s="168"/>
      <c r="CX371" s="168"/>
      <c r="CY371" s="168"/>
      <c r="CZ371" s="168"/>
      <c r="DA371" s="168"/>
      <c r="DB371" s="168"/>
      <c r="DC371" s="168"/>
      <c r="DD371" s="168"/>
      <c r="DE371" s="168"/>
      <c r="DF371" s="168"/>
      <c r="DG371" s="168"/>
      <c r="DH371" s="168"/>
      <c r="DI371" s="168"/>
      <c r="DJ371" s="168"/>
      <c r="DK371" s="168"/>
      <c r="DL371" s="168"/>
    </row>
    <row r="372" spans="1:116" s="2" customFormat="1" ht="12" customHeight="1" x14ac:dyDescent="0.15">
      <c r="A372" s="111"/>
      <c r="B372" s="111"/>
      <c r="C372" s="111"/>
      <c r="D372" s="111"/>
      <c r="E372" s="111"/>
      <c r="F372" s="215"/>
      <c r="G372" s="474" t="s">
        <v>999</v>
      </c>
      <c r="H372" s="474"/>
      <c r="I372" s="474"/>
      <c r="J372" s="474"/>
      <c r="K372" s="474"/>
      <c r="L372" s="474"/>
      <c r="M372" s="474"/>
      <c r="N372" s="474"/>
      <c r="O372" s="474"/>
      <c r="P372" s="474"/>
      <c r="Q372" s="474"/>
      <c r="R372" s="474"/>
      <c r="S372" s="474"/>
      <c r="T372" s="474"/>
      <c r="U372" s="474"/>
      <c r="V372" s="474"/>
      <c r="W372" s="474"/>
      <c r="X372" s="474"/>
      <c r="Y372" s="474"/>
      <c r="Z372" s="474"/>
      <c r="AA372" s="474"/>
      <c r="AB372" s="474"/>
      <c r="AC372" s="474"/>
      <c r="AD372" s="474"/>
      <c r="AE372" s="474"/>
      <c r="AF372" s="474"/>
      <c r="AG372" s="474"/>
      <c r="AH372" s="474"/>
      <c r="AI372" s="474"/>
      <c r="AJ372" s="474"/>
      <c r="AK372" s="474"/>
      <c r="AL372" s="474"/>
      <c r="AM372" s="474"/>
      <c r="AN372" s="474"/>
      <c r="AO372" s="474"/>
      <c r="AP372" s="474"/>
      <c r="AQ372" s="474"/>
      <c r="AR372" s="474"/>
      <c r="AS372" s="474"/>
      <c r="AT372" s="474"/>
      <c r="AU372" s="474"/>
      <c r="AV372" s="474"/>
      <c r="AW372" s="474"/>
      <c r="AX372" s="474"/>
      <c r="AY372" s="474"/>
      <c r="AZ372" s="474"/>
      <c r="BA372" s="474"/>
      <c r="BB372" s="474"/>
      <c r="BC372" s="474"/>
      <c r="BD372" s="474"/>
      <c r="BE372" s="474"/>
      <c r="BF372" s="474"/>
      <c r="BG372" s="474"/>
      <c r="BH372" s="474"/>
      <c r="BI372" s="474"/>
      <c r="BJ372" s="474"/>
      <c r="BK372" s="474"/>
      <c r="BL372" s="474"/>
      <c r="BM372" s="474"/>
      <c r="BN372" s="474"/>
      <c r="BO372" s="474"/>
      <c r="BP372" s="474"/>
      <c r="BQ372" s="474"/>
      <c r="BR372" s="474"/>
      <c r="BS372" s="474"/>
      <c r="BT372" s="428"/>
      <c r="BU372" s="168"/>
      <c r="BV372" s="168"/>
      <c r="BW372" s="168"/>
      <c r="BX372" s="168"/>
      <c r="BY372" s="168"/>
      <c r="BZ372" s="168"/>
      <c r="CA372" s="168"/>
      <c r="CB372" s="168"/>
      <c r="CC372" s="168"/>
      <c r="CD372" s="168"/>
      <c r="CE372" s="168"/>
      <c r="CF372" s="168"/>
      <c r="CG372" s="168"/>
      <c r="CH372" s="168"/>
      <c r="CI372" s="168"/>
      <c r="CJ372" s="168"/>
      <c r="CK372" s="168"/>
      <c r="CL372" s="168"/>
      <c r="CM372" s="168"/>
      <c r="CN372" s="168"/>
      <c r="CO372" s="168"/>
      <c r="CP372" s="168"/>
      <c r="CQ372" s="168"/>
      <c r="CR372" s="168"/>
      <c r="CS372" s="168"/>
      <c r="CT372" s="168"/>
      <c r="CU372" s="168"/>
      <c r="CV372" s="168"/>
      <c r="CW372" s="168"/>
      <c r="CX372" s="168"/>
      <c r="CY372" s="168"/>
      <c r="CZ372" s="168"/>
      <c r="DA372" s="168"/>
      <c r="DB372" s="168"/>
      <c r="DC372" s="168"/>
      <c r="DD372" s="168"/>
      <c r="DE372" s="168"/>
      <c r="DF372" s="168"/>
      <c r="DG372" s="168"/>
      <c r="DH372" s="168"/>
      <c r="DI372" s="168"/>
      <c r="DJ372" s="168"/>
      <c r="DK372" s="168"/>
      <c r="DL372" s="168"/>
    </row>
    <row r="373" spans="1:116" s="2" customFormat="1" ht="12" customHeight="1" x14ac:dyDescent="0.15">
      <c r="A373" s="111"/>
      <c r="B373" s="111"/>
      <c r="C373" s="111"/>
      <c r="D373" s="111"/>
      <c r="E373" s="111"/>
      <c r="F373" s="111"/>
      <c r="G373" s="474"/>
      <c r="H373" s="474"/>
      <c r="I373" s="474"/>
      <c r="J373" s="474"/>
      <c r="K373" s="474"/>
      <c r="L373" s="474"/>
      <c r="M373" s="474"/>
      <c r="N373" s="474"/>
      <c r="O373" s="474"/>
      <c r="P373" s="474"/>
      <c r="Q373" s="474"/>
      <c r="R373" s="474"/>
      <c r="S373" s="474"/>
      <c r="T373" s="474"/>
      <c r="U373" s="474"/>
      <c r="V373" s="474"/>
      <c r="W373" s="474"/>
      <c r="X373" s="474"/>
      <c r="Y373" s="474"/>
      <c r="Z373" s="474"/>
      <c r="AA373" s="474"/>
      <c r="AB373" s="474"/>
      <c r="AC373" s="474"/>
      <c r="AD373" s="474"/>
      <c r="AE373" s="474"/>
      <c r="AF373" s="474"/>
      <c r="AG373" s="474"/>
      <c r="AH373" s="474"/>
      <c r="AI373" s="474"/>
      <c r="AJ373" s="474"/>
      <c r="AK373" s="474"/>
      <c r="AL373" s="474"/>
      <c r="AM373" s="474"/>
      <c r="AN373" s="474"/>
      <c r="AO373" s="474"/>
      <c r="AP373" s="474"/>
      <c r="AQ373" s="474"/>
      <c r="AR373" s="474"/>
      <c r="AS373" s="474"/>
      <c r="AT373" s="474"/>
      <c r="AU373" s="474"/>
      <c r="AV373" s="474"/>
      <c r="AW373" s="474"/>
      <c r="AX373" s="474"/>
      <c r="AY373" s="474"/>
      <c r="AZ373" s="474"/>
      <c r="BA373" s="474"/>
      <c r="BB373" s="474"/>
      <c r="BC373" s="474"/>
      <c r="BD373" s="474"/>
      <c r="BE373" s="474"/>
      <c r="BF373" s="474"/>
      <c r="BG373" s="474"/>
      <c r="BH373" s="474"/>
      <c r="BI373" s="474"/>
      <c r="BJ373" s="474"/>
      <c r="BK373" s="474"/>
      <c r="BL373" s="474"/>
      <c r="BM373" s="474"/>
      <c r="BN373" s="474"/>
      <c r="BO373" s="474"/>
      <c r="BP373" s="474"/>
      <c r="BQ373" s="474"/>
      <c r="BR373" s="474"/>
      <c r="BS373" s="474"/>
      <c r="BT373" s="428"/>
      <c r="BU373" s="168"/>
      <c r="BV373" s="168"/>
      <c r="BW373" s="168"/>
      <c r="BX373" s="168"/>
      <c r="BY373" s="168"/>
      <c r="BZ373" s="168"/>
      <c r="CA373" s="168"/>
      <c r="CB373" s="168"/>
      <c r="CC373" s="168"/>
      <c r="CD373" s="168"/>
      <c r="CE373" s="168"/>
      <c r="CF373" s="168"/>
      <c r="CG373" s="168"/>
      <c r="CH373" s="168"/>
      <c r="CI373" s="168"/>
      <c r="CJ373" s="168"/>
      <c r="CK373" s="168"/>
      <c r="CL373" s="168"/>
      <c r="CM373" s="168"/>
      <c r="CN373" s="168"/>
      <c r="CO373" s="168"/>
      <c r="CP373" s="168"/>
      <c r="CQ373" s="168"/>
      <c r="CR373" s="168"/>
      <c r="CS373" s="168"/>
      <c r="CT373" s="168"/>
      <c r="CU373" s="168"/>
      <c r="CV373" s="168"/>
      <c r="CW373" s="168"/>
      <c r="CX373" s="168"/>
      <c r="CY373" s="168"/>
      <c r="CZ373" s="168"/>
      <c r="DA373" s="168"/>
      <c r="DB373" s="168"/>
      <c r="DC373" s="168"/>
      <c r="DD373" s="168"/>
      <c r="DE373" s="168"/>
      <c r="DF373" s="168"/>
      <c r="DG373" s="168"/>
      <c r="DH373" s="168"/>
      <c r="DI373" s="168"/>
      <c r="DJ373" s="168"/>
      <c r="DK373" s="168"/>
      <c r="DL373" s="168"/>
    </row>
    <row r="374" spans="1:116" s="2" customFormat="1" ht="12" customHeight="1" x14ac:dyDescent="0.15">
      <c r="A374" s="111"/>
      <c r="B374" s="428"/>
      <c r="C374" s="428"/>
      <c r="D374" s="428"/>
      <c r="E374" s="428"/>
      <c r="F374" s="428"/>
      <c r="G374" s="428"/>
      <c r="H374" s="428"/>
      <c r="I374" s="428"/>
      <c r="J374" s="428"/>
      <c r="K374" s="428"/>
      <c r="L374" s="428"/>
      <c r="M374" s="428"/>
      <c r="N374" s="428"/>
      <c r="O374" s="428"/>
      <c r="P374" s="428"/>
      <c r="Q374" s="428"/>
      <c r="R374" s="428"/>
      <c r="S374" s="428"/>
      <c r="T374" s="428"/>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428"/>
      <c r="BT374" s="428"/>
      <c r="BU374" s="168"/>
      <c r="BV374" s="168"/>
      <c r="BW374" s="168"/>
      <c r="BX374" s="168"/>
      <c r="BY374" s="168"/>
      <c r="BZ374" s="168"/>
      <c r="CA374" s="168"/>
      <c r="CB374" s="168"/>
      <c r="CC374" s="168"/>
      <c r="CD374" s="168"/>
      <c r="CE374" s="168"/>
      <c r="CF374" s="168"/>
      <c r="CG374" s="168"/>
      <c r="CH374" s="168"/>
      <c r="CI374" s="168"/>
      <c r="CJ374" s="168"/>
      <c r="CK374" s="168"/>
      <c r="CL374" s="168"/>
      <c r="CM374" s="168"/>
      <c r="CN374" s="168"/>
      <c r="CO374" s="168"/>
      <c r="CP374" s="168"/>
      <c r="CQ374" s="168"/>
      <c r="CR374" s="168"/>
      <c r="CS374" s="168"/>
      <c r="CT374" s="168"/>
      <c r="CU374" s="168"/>
      <c r="CV374" s="168"/>
      <c r="CW374" s="168"/>
      <c r="CX374" s="168"/>
      <c r="CY374" s="168"/>
      <c r="CZ374" s="168"/>
      <c r="DA374" s="168"/>
      <c r="DB374" s="168"/>
      <c r="DC374" s="168"/>
      <c r="DD374" s="168"/>
      <c r="DE374" s="168"/>
      <c r="DF374" s="168"/>
      <c r="DG374" s="168"/>
      <c r="DH374" s="168"/>
      <c r="DI374" s="168"/>
      <c r="DJ374" s="168"/>
      <c r="DK374" s="168"/>
      <c r="DL374" s="168"/>
    </row>
    <row r="375" spans="1:116" s="2" customFormat="1" ht="12" customHeight="1" x14ac:dyDescent="0.15">
      <c r="A375" s="1777" t="s">
        <v>882</v>
      </c>
      <c r="B375" s="1327"/>
      <c r="C375" s="1769" t="s">
        <v>422</v>
      </c>
      <c r="D375" s="878"/>
      <c r="E375" s="878"/>
      <c r="F375" s="878"/>
      <c r="G375" s="878"/>
      <c r="H375" s="878"/>
      <c r="I375" s="878"/>
      <c r="J375" s="878"/>
      <c r="K375" s="878"/>
      <c r="L375" s="878"/>
      <c r="M375" s="878"/>
      <c r="N375" s="878"/>
      <c r="O375" s="878"/>
      <c r="P375" s="878"/>
      <c r="Q375" s="238"/>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428"/>
      <c r="BT375" s="428"/>
      <c r="BU375" s="168"/>
      <c r="BV375" s="168"/>
      <c r="BW375" s="168"/>
      <c r="BX375" s="168"/>
      <c r="BY375" s="168"/>
      <c r="BZ375" s="168"/>
      <c r="CA375" s="168"/>
      <c r="CB375" s="168"/>
      <c r="CC375" s="168"/>
      <c r="CD375" s="168"/>
      <c r="CE375" s="168"/>
      <c r="CF375" s="168"/>
      <c r="CG375" s="168"/>
      <c r="CH375" s="168"/>
      <c r="CI375" s="168"/>
      <c r="CJ375" s="168"/>
      <c r="CK375" s="168"/>
      <c r="CL375" s="168"/>
      <c r="CM375" s="168"/>
      <c r="CN375" s="168"/>
      <c r="CO375" s="168"/>
      <c r="CP375" s="168"/>
      <c r="CQ375" s="168"/>
      <c r="CR375" s="168"/>
      <c r="CS375" s="168"/>
      <c r="CT375" s="168"/>
      <c r="CU375" s="168"/>
      <c r="CV375" s="168"/>
      <c r="CW375" s="168"/>
      <c r="CX375" s="168"/>
      <c r="CY375" s="168"/>
      <c r="CZ375" s="168"/>
      <c r="DA375" s="168"/>
      <c r="DB375" s="168"/>
      <c r="DC375" s="168"/>
      <c r="DD375" s="168"/>
      <c r="DE375" s="168"/>
      <c r="DF375" s="168"/>
      <c r="DG375" s="168"/>
      <c r="DH375" s="168"/>
      <c r="DI375" s="168"/>
      <c r="DJ375" s="168"/>
      <c r="DK375" s="168"/>
      <c r="DL375" s="168"/>
    </row>
    <row r="376" spans="1:116" s="2" customFormat="1" ht="12" customHeight="1" x14ac:dyDescent="0.15">
      <c r="A376" s="1327"/>
      <c r="B376" s="1327"/>
      <c r="C376" s="878"/>
      <c r="D376" s="878"/>
      <c r="E376" s="878"/>
      <c r="F376" s="878"/>
      <c r="G376" s="878"/>
      <c r="H376" s="878"/>
      <c r="I376" s="878"/>
      <c r="J376" s="878"/>
      <c r="K376" s="878"/>
      <c r="L376" s="878"/>
      <c r="M376" s="878"/>
      <c r="N376" s="878"/>
      <c r="O376" s="878"/>
      <c r="P376" s="878"/>
      <c r="Q376" s="238"/>
      <c r="R376" s="111" t="s">
        <v>891</v>
      </c>
      <c r="S376" s="1136" t="s">
        <v>123</v>
      </c>
      <c r="T376" s="1130"/>
      <c r="U376" s="1130"/>
      <c r="V376" s="1130"/>
      <c r="W376" s="1130"/>
      <c r="X376" s="1130"/>
      <c r="Y376" s="1130"/>
      <c r="Z376" s="1130"/>
      <c r="AA376" s="1130"/>
      <c r="AB376" s="1130"/>
      <c r="AC376" s="1130"/>
      <c r="AD376" s="1130"/>
      <c r="AE376" s="1130"/>
      <c r="AF376" s="1130"/>
      <c r="AG376" s="1130"/>
      <c r="AH376" s="1130"/>
      <c r="AI376" s="1130"/>
      <c r="AJ376" s="1130"/>
      <c r="AK376" s="1130"/>
      <c r="AL376" s="1130"/>
      <c r="AM376" s="1130"/>
      <c r="AN376" s="1130"/>
      <c r="AO376" s="1130"/>
      <c r="AP376" s="1130"/>
      <c r="AQ376" s="1130"/>
      <c r="AR376" s="1130"/>
      <c r="AS376" s="1130"/>
      <c r="AT376" s="1130"/>
      <c r="AU376" s="1130"/>
      <c r="AV376" s="1130"/>
      <c r="AW376" s="1130"/>
      <c r="AX376" s="1130"/>
      <c r="AY376" s="1130"/>
      <c r="AZ376" s="1130"/>
      <c r="BA376" s="1130"/>
      <c r="BB376" s="1130"/>
      <c r="BC376" s="1130"/>
      <c r="BD376" s="1130"/>
      <c r="BE376" s="1130"/>
      <c r="BF376" s="1130"/>
      <c r="BG376" s="1130"/>
      <c r="BH376" s="1130"/>
      <c r="BI376" s="1130"/>
      <c r="BJ376" s="1130"/>
      <c r="BK376" s="1130"/>
      <c r="BL376" s="1130"/>
      <c r="BM376" s="1130"/>
      <c r="BN376" s="1130"/>
      <c r="BO376" s="1130"/>
      <c r="BP376" s="1130"/>
      <c r="BQ376" s="1130"/>
      <c r="BR376" s="1130"/>
      <c r="BS376" s="1130"/>
      <c r="BT376" s="428"/>
      <c r="BU376" s="168"/>
      <c r="BV376" s="168"/>
      <c r="BW376" s="168"/>
      <c r="BX376" s="168"/>
      <c r="BY376" s="168"/>
      <c r="BZ376" s="168"/>
      <c r="CA376" s="168"/>
      <c r="CB376" s="168"/>
      <c r="CC376" s="168"/>
      <c r="CD376" s="168"/>
      <c r="CE376" s="168"/>
      <c r="CF376" s="168"/>
      <c r="CG376" s="168"/>
      <c r="CH376" s="168"/>
      <c r="CI376" s="168"/>
      <c r="CJ376" s="168"/>
      <c r="CK376" s="168"/>
      <c r="CL376" s="168"/>
      <c r="CM376" s="168"/>
      <c r="CN376" s="168"/>
      <c r="CO376" s="168"/>
      <c r="CP376" s="168"/>
      <c r="CQ376" s="168"/>
      <c r="CR376" s="168"/>
      <c r="CS376" s="168"/>
      <c r="CT376" s="168"/>
      <c r="CU376" s="168"/>
      <c r="CV376" s="168"/>
      <c r="CW376" s="168"/>
      <c r="CX376" s="168"/>
      <c r="CY376" s="168"/>
      <c r="CZ376" s="168"/>
      <c r="DA376" s="168"/>
      <c r="DB376" s="168"/>
      <c r="DC376" s="168"/>
      <c r="DD376" s="168"/>
      <c r="DE376" s="168"/>
      <c r="DF376" s="168"/>
      <c r="DG376" s="168"/>
      <c r="DH376" s="168"/>
      <c r="DI376" s="168"/>
      <c r="DJ376" s="168"/>
      <c r="DK376" s="168"/>
      <c r="DL376" s="168"/>
    </row>
    <row r="377" spans="1:116" s="2" customFormat="1" ht="12" customHeight="1" x14ac:dyDescent="0.15">
      <c r="A377" s="111"/>
      <c r="B377" s="111"/>
      <c r="C377" s="111"/>
      <c r="D377" s="111"/>
      <c r="E377" s="111"/>
      <c r="F377" s="111"/>
      <c r="G377" s="111"/>
      <c r="H377" s="111"/>
      <c r="I377" s="111"/>
      <c r="J377" s="111"/>
      <c r="K377" s="111"/>
      <c r="L377" s="111"/>
      <c r="M377" s="111"/>
      <c r="N377" s="111"/>
      <c r="O377" s="111"/>
      <c r="P377" s="111"/>
      <c r="Q377" s="111"/>
      <c r="R377" s="111"/>
      <c r="S377" s="1130"/>
      <c r="T377" s="1130"/>
      <c r="U377" s="1130"/>
      <c r="V377" s="1130"/>
      <c r="W377" s="1130"/>
      <c r="X377" s="1130"/>
      <c r="Y377" s="1130"/>
      <c r="Z377" s="1130"/>
      <c r="AA377" s="1130"/>
      <c r="AB377" s="1130"/>
      <c r="AC377" s="1130"/>
      <c r="AD377" s="1130"/>
      <c r="AE377" s="1130"/>
      <c r="AF377" s="1130"/>
      <c r="AG377" s="1130"/>
      <c r="AH377" s="1130"/>
      <c r="AI377" s="1130"/>
      <c r="AJ377" s="1130"/>
      <c r="AK377" s="1130"/>
      <c r="AL377" s="1130"/>
      <c r="AM377" s="1130"/>
      <c r="AN377" s="1130"/>
      <c r="AO377" s="1130"/>
      <c r="AP377" s="1130"/>
      <c r="AQ377" s="1130"/>
      <c r="AR377" s="1130"/>
      <c r="AS377" s="1130"/>
      <c r="AT377" s="1130"/>
      <c r="AU377" s="1130"/>
      <c r="AV377" s="1130"/>
      <c r="AW377" s="1130"/>
      <c r="AX377" s="1130"/>
      <c r="AY377" s="1130"/>
      <c r="AZ377" s="1130"/>
      <c r="BA377" s="1130"/>
      <c r="BB377" s="1130"/>
      <c r="BC377" s="1130"/>
      <c r="BD377" s="1130"/>
      <c r="BE377" s="1130"/>
      <c r="BF377" s="1130"/>
      <c r="BG377" s="1130"/>
      <c r="BH377" s="1130"/>
      <c r="BI377" s="1130"/>
      <c r="BJ377" s="1130"/>
      <c r="BK377" s="1130"/>
      <c r="BL377" s="1130"/>
      <c r="BM377" s="1130"/>
      <c r="BN377" s="1130"/>
      <c r="BO377" s="1130"/>
      <c r="BP377" s="1130"/>
      <c r="BQ377" s="1130"/>
      <c r="BR377" s="1130"/>
      <c r="BS377" s="1130"/>
      <c r="BT377" s="428"/>
      <c r="BU377" s="168"/>
      <c r="BV377" s="168"/>
      <c r="BW377" s="168"/>
      <c r="BX377" s="168"/>
      <c r="BY377" s="168"/>
      <c r="BZ377" s="168"/>
      <c r="CA377" s="168"/>
      <c r="CB377" s="168"/>
      <c r="CC377" s="168"/>
      <c r="CD377" s="168"/>
      <c r="CE377" s="168"/>
      <c r="CF377" s="168"/>
      <c r="CG377" s="168"/>
      <c r="CH377" s="168"/>
      <c r="CI377" s="168"/>
      <c r="CJ377" s="168"/>
      <c r="CK377" s="168"/>
      <c r="CL377" s="168"/>
      <c r="CM377" s="168"/>
      <c r="CN377" s="168"/>
      <c r="CO377" s="168"/>
      <c r="CP377" s="168"/>
      <c r="CQ377" s="168"/>
      <c r="CR377" s="168"/>
      <c r="CS377" s="168"/>
      <c r="CT377" s="168"/>
      <c r="CU377" s="168"/>
      <c r="CV377" s="168"/>
      <c r="CW377" s="168"/>
      <c r="CX377" s="168"/>
      <c r="CY377" s="168"/>
      <c r="CZ377" s="168"/>
      <c r="DA377" s="168"/>
      <c r="DB377" s="168"/>
      <c r="DC377" s="168"/>
      <c r="DD377" s="168"/>
      <c r="DE377" s="168"/>
      <c r="DF377" s="168"/>
      <c r="DG377" s="168"/>
      <c r="DH377" s="168"/>
      <c r="DI377" s="168"/>
      <c r="DJ377" s="168"/>
      <c r="DK377" s="168"/>
      <c r="DL377" s="168"/>
    </row>
    <row r="378" spans="1:116" s="2" customFormat="1" ht="12" customHeight="1" x14ac:dyDescent="0.15">
      <c r="A378" s="111"/>
      <c r="B378" s="111"/>
      <c r="C378" s="111"/>
      <c r="D378" s="111"/>
      <c r="E378" s="111"/>
      <c r="F378" s="111"/>
      <c r="G378" s="111"/>
      <c r="H378" s="111"/>
      <c r="I378" s="111"/>
      <c r="J378" s="111"/>
      <c r="K378" s="111"/>
      <c r="L378" s="111"/>
      <c r="M378" s="111"/>
      <c r="N378" s="111"/>
      <c r="O378" s="111"/>
      <c r="P378" s="260"/>
      <c r="Q378" s="111"/>
      <c r="R378" s="309" t="s">
        <v>1316</v>
      </c>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428"/>
      <c r="AU378" s="428"/>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428"/>
      <c r="BT378" s="428"/>
      <c r="BU378" s="168"/>
      <c r="BV378" s="168"/>
      <c r="BW378" s="168"/>
      <c r="BX378" s="168"/>
      <c r="BY378" s="168"/>
      <c r="BZ378" s="168"/>
      <c r="CA378" s="168"/>
      <c r="CB378" s="168"/>
      <c r="CC378" s="168"/>
      <c r="CD378" s="168"/>
      <c r="CE378" s="168"/>
      <c r="CF378" s="168"/>
      <c r="CG378" s="168"/>
      <c r="CH378" s="168"/>
      <c r="CI378" s="168"/>
      <c r="CJ378" s="168"/>
      <c r="CK378" s="168"/>
      <c r="CL378" s="168"/>
      <c r="CM378" s="168"/>
      <c r="CN378" s="168"/>
      <c r="CO378" s="168"/>
      <c r="CP378" s="168"/>
      <c r="CQ378" s="168"/>
      <c r="CR378" s="168"/>
      <c r="CS378" s="168"/>
      <c r="CT378" s="168"/>
      <c r="CU378" s="168"/>
      <c r="CV378" s="168"/>
      <c r="CW378" s="168"/>
      <c r="CX378" s="168"/>
      <c r="CY378" s="168"/>
      <c r="CZ378" s="168"/>
      <c r="DA378" s="168"/>
      <c r="DB378" s="168"/>
      <c r="DC378" s="168"/>
      <c r="DD378" s="168"/>
      <c r="DE378" s="168"/>
      <c r="DF378" s="168"/>
      <c r="DG378" s="168"/>
      <c r="DH378" s="168"/>
      <c r="DI378" s="168"/>
      <c r="DJ378" s="168"/>
      <c r="DK378" s="168"/>
      <c r="DL378" s="168"/>
    </row>
    <row r="379" spans="1:116" s="2" customFormat="1" ht="12" customHeight="1" x14ac:dyDescent="0.15">
      <c r="A379" s="111"/>
      <c r="B379" s="111"/>
      <c r="C379" s="111"/>
      <c r="D379" s="111"/>
      <c r="E379" s="111"/>
      <c r="F379" s="111"/>
      <c r="G379" s="111"/>
      <c r="H379" s="111"/>
      <c r="I379" s="111"/>
      <c r="J379" s="111"/>
      <c r="K379" s="111"/>
      <c r="L379" s="111"/>
      <c r="M379" s="111"/>
      <c r="N379" s="111"/>
      <c r="O379" s="111"/>
      <c r="P379" s="260"/>
      <c r="Q379" s="428"/>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428"/>
      <c r="AU379" s="428"/>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428"/>
      <c r="BT379" s="428"/>
      <c r="BU379" s="168"/>
      <c r="BV379" s="168"/>
      <c r="BW379" s="168"/>
      <c r="BX379" s="168"/>
      <c r="BY379" s="168"/>
      <c r="BZ379" s="168"/>
      <c r="CA379" s="168"/>
      <c r="CB379" s="168"/>
      <c r="CC379" s="168"/>
      <c r="CD379" s="168"/>
      <c r="CE379" s="168"/>
      <c r="CF379" s="168"/>
      <c r="CG379" s="168"/>
      <c r="CH379" s="168"/>
      <c r="CI379" s="168"/>
      <c r="CJ379" s="168"/>
      <c r="CK379" s="168"/>
      <c r="CL379" s="168"/>
      <c r="CM379" s="168"/>
      <c r="CN379" s="168"/>
      <c r="CO379" s="168"/>
      <c r="CP379" s="168"/>
      <c r="CQ379" s="168"/>
      <c r="CR379" s="168"/>
      <c r="CS379" s="168"/>
      <c r="CT379" s="168"/>
      <c r="CU379" s="168"/>
      <c r="CV379" s="168"/>
      <c r="CW379" s="168"/>
      <c r="CX379" s="168"/>
      <c r="CY379" s="168"/>
      <c r="CZ379" s="168"/>
      <c r="DA379" s="168"/>
      <c r="DB379" s="168"/>
      <c r="DC379" s="168"/>
      <c r="DD379" s="168"/>
      <c r="DE379" s="168"/>
      <c r="DF379" s="168"/>
      <c r="DG379" s="168"/>
      <c r="DH379" s="168"/>
      <c r="DI379" s="168"/>
      <c r="DJ379" s="168"/>
      <c r="DK379" s="168"/>
      <c r="DL379" s="168"/>
    </row>
    <row r="380" spans="1:116" s="2" customFormat="1" ht="19.5" customHeight="1" x14ac:dyDescent="0.15">
      <c r="A380" s="111"/>
      <c r="B380" s="1257" t="s">
        <v>904</v>
      </c>
      <c r="C380" s="888"/>
      <c r="D380" s="262" t="s">
        <v>265</v>
      </c>
      <c r="E380" s="263"/>
      <c r="F380" s="263"/>
      <c r="G380" s="263"/>
      <c r="H380" s="263"/>
      <c r="I380" s="264"/>
      <c r="J380" s="1257" t="s">
        <v>423</v>
      </c>
      <c r="K380" s="1258"/>
      <c r="L380" s="1258"/>
      <c r="M380" s="1258"/>
      <c r="N380" s="1258"/>
      <c r="O380" s="1258"/>
      <c r="P380" s="1258"/>
      <c r="Q380" s="1258"/>
      <c r="R380" s="1336"/>
      <c r="S380" s="1417" t="s">
        <v>1707</v>
      </c>
      <c r="T380" s="1418"/>
      <c r="U380" s="1418"/>
      <c r="V380" s="1418"/>
      <c r="W380" s="1419"/>
      <c r="X380" s="1257" t="s">
        <v>1259</v>
      </c>
      <c r="Y380" s="1426"/>
      <c r="Z380" s="1426"/>
      <c r="AA380" s="1426"/>
      <c r="AB380" s="1426"/>
      <c r="AC380" s="1426"/>
      <c r="AD380" s="1426"/>
      <c r="AE380" s="1426"/>
      <c r="AF380" s="1426"/>
      <c r="AG380" s="1426"/>
      <c r="AH380" s="1426"/>
      <c r="AI380" s="1426"/>
      <c r="AJ380" s="1336"/>
      <c r="AK380" s="1257" t="s">
        <v>770</v>
      </c>
      <c r="AL380" s="887"/>
      <c r="AM380" s="887"/>
      <c r="AN380" s="887"/>
      <c r="AO380" s="887"/>
      <c r="AP380" s="888"/>
      <c r="AQ380" s="262" t="s">
        <v>1039</v>
      </c>
      <c r="AR380" s="265"/>
      <c r="AS380" s="265"/>
      <c r="AT380" s="265"/>
      <c r="AU380" s="265"/>
      <c r="AV380" s="265"/>
      <c r="AW380" s="266"/>
      <c r="AX380" s="262" t="s">
        <v>90</v>
      </c>
      <c r="AY380" s="263"/>
      <c r="AZ380" s="263"/>
      <c r="BA380" s="263"/>
      <c r="BB380" s="263"/>
      <c r="BC380" s="263"/>
      <c r="BD380" s="263"/>
      <c r="BE380" s="264"/>
      <c r="BF380" s="1257" t="s">
        <v>1688</v>
      </c>
      <c r="BG380" s="1258"/>
      <c r="BH380" s="1258"/>
      <c r="BI380" s="1258"/>
      <c r="BJ380" s="1258"/>
      <c r="BK380" s="1258"/>
      <c r="BL380" s="1258"/>
      <c r="BM380" s="1258"/>
      <c r="BN380" s="1258"/>
      <c r="BO380" s="1258"/>
      <c r="BP380" s="1258"/>
      <c r="BQ380" s="1258"/>
      <c r="BR380" s="1336"/>
      <c r="BS380" s="428"/>
      <c r="BT380" s="428"/>
      <c r="BU380" s="168"/>
      <c r="BV380" s="168"/>
      <c r="BW380" s="168"/>
      <c r="BX380" s="168"/>
      <c r="BY380" s="168"/>
      <c r="BZ380" s="168"/>
      <c r="CA380" s="168"/>
      <c r="CB380" s="168"/>
      <c r="CC380" s="168"/>
      <c r="CD380" s="168"/>
      <c r="CE380" s="168"/>
      <c r="CF380" s="168"/>
      <c r="CG380" s="168"/>
      <c r="CH380" s="168"/>
      <c r="CI380" s="168"/>
      <c r="CJ380" s="168"/>
      <c r="CK380" s="168"/>
      <c r="CL380" s="168"/>
      <c r="CM380" s="168"/>
      <c r="CN380" s="168"/>
      <c r="CO380" s="168"/>
      <c r="CP380" s="168"/>
      <c r="CQ380" s="168"/>
      <c r="CR380" s="168"/>
      <c r="CS380" s="168"/>
      <c r="CT380" s="168"/>
      <c r="CU380" s="168"/>
      <c r="CV380" s="168"/>
      <c r="CW380" s="168"/>
      <c r="CX380" s="168"/>
      <c r="CY380" s="168"/>
      <c r="CZ380" s="168"/>
      <c r="DA380" s="168"/>
      <c r="DB380" s="168"/>
      <c r="DC380" s="168"/>
      <c r="DD380" s="168"/>
      <c r="DE380" s="168"/>
      <c r="DF380" s="168"/>
      <c r="DG380" s="168"/>
      <c r="DH380" s="168"/>
      <c r="DI380" s="168"/>
      <c r="DJ380" s="168"/>
      <c r="DK380" s="168"/>
      <c r="DL380" s="168"/>
    </row>
    <row r="381" spans="1:116" s="2" customFormat="1" ht="19.5" customHeight="1" x14ac:dyDescent="0.15">
      <c r="A381" s="111"/>
      <c r="B381" s="874"/>
      <c r="C381" s="876"/>
      <c r="D381" s="270" t="s">
        <v>779</v>
      </c>
      <c r="E381" s="271"/>
      <c r="F381" s="271"/>
      <c r="G381" s="271"/>
      <c r="H381" s="271"/>
      <c r="I381" s="272"/>
      <c r="J381" s="1337"/>
      <c r="K381" s="1338"/>
      <c r="L381" s="1338"/>
      <c r="M381" s="1338"/>
      <c r="N381" s="1338"/>
      <c r="O381" s="1338"/>
      <c r="P381" s="1338"/>
      <c r="Q381" s="1338"/>
      <c r="R381" s="1339"/>
      <c r="S381" s="1423"/>
      <c r="T381" s="1424"/>
      <c r="U381" s="1424"/>
      <c r="V381" s="1424"/>
      <c r="W381" s="1425"/>
      <c r="X381" s="1337"/>
      <c r="Y381" s="1338"/>
      <c r="Z381" s="1338"/>
      <c r="AA381" s="1338"/>
      <c r="AB381" s="1338"/>
      <c r="AC381" s="1338"/>
      <c r="AD381" s="1338"/>
      <c r="AE381" s="1338"/>
      <c r="AF381" s="1338"/>
      <c r="AG381" s="1338"/>
      <c r="AH381" s="1338"/>
      <c r="AI381" s="1338"/>
      <c r="AJ381" s="1339"/>
      <c r="AK381" s="874"/>
      <c r="AL381" s="875"/>
      <c r="AM381" s="875"/>
      <c r="AN381" s="875"/>
      <c r="AO381" s="875"/>
      <c r="AP381" s="876"/>
      <c r="AQ381" s="273" t="s">
        <v>1040</v>
      </c>
      <c r="AR381" s="274"/>
      <c r="AS381" s="274"/>
      <c r="AT381" s="274"/>
      <c r="AU381" s="274"/>
      <c r="AV381" s="274"/>
      <c r="AW381" s="275"/>
      <c r="AX381" s="1542" t="s">
        <v>545</v>
      </c>
      <c r="AY381" s="1543"/>
      <c r="AZ381" s="1543"/>
      <c r="BA381" s="1543"/>
      <c r="BB381" s="1543"/>
      <c r="BC381" s="1543"/>
      <c r="BD381" s="1543"/>
      <c r="BE381" s="1544"/>
      <c r="BF381" s="2105" t="s">
        <v>1689</v>
      </c>
      <c r="BG381" s="2106"/>
      <c r="BH381" s="2106"/>
      <c r="BI381" s="2106"/>
      <c r="BJ381" s="2106"/>
      <c r="BK381" s="2106"/>
      <c r="BL381" s="2106"/>
      <c r="BM381" s="2106"/>
      <c r="BN381" s="2106"/>
      <c r="BO381" s="2106"/>
      <c r="BP381" s="2106"/>
      <c r="BQ381" s="2106"/>
      <c r="BR381" s="2107"/>
      <c r="BS381" s="428"/>
      <c r="BT381" s="428"/>
      <c r="BU381" s="168"/>
      <c r="BV381" s="544"/>
      <c r="BW381" s="168"/>
      <c r="BX381" s="168"/>
      <c r="BY381" s="168"/>
      <c r="BZ381" s="168"/>
      <c r="CA381" s="168"/>
      <c r="CB381" s="168"/>
      <c r="CC381" s="168"/>
      <c r="CD381" s="168"/>
      <c r="CE381" s="168"/>
      <c r="CF381" s="168"/>
      <c r="CG381" s="168"/>
      <c r="CH381" s="168"/>
      <c r="CI381" s="168"/>
      <c r="CJ381" s="168"/>
      <c r="CK381" s="168"/>
      <c r="CL381" s="168"/>
      <c r="CM381" s="168"/>
      <c r="CN381" s="168"/>
      <c r="CO381" s="168"/>
      <c r="CP381" s="168"/>
      <c r="CQ381" s="168"/>
      <c r="CR381" s="168"/>
      <c r="CS381" s="168"/>
      <c r="CT381" s="168"/>
      <c r="CU381" s="168"/>
      <c r="CV381" s="168"/>
      <c r="CW381" s="168"/>
      <c r="CX381" s="168"/>
      <c r="CY381" s="168"/>
      <c r="CZ381" s="168"/>
      <c r="DA381" s="168"/>
      <c r="DB381" s="168"/>
      <c r="DC381" s="168"/>
      <c r="DD381" s="168"/>
      <c r="DE381" s="168"/>
      <c r="DF381" s="168"/>
      <c r="DG381" s="168"/>
      <c r="DH381" s="168"/>
      <c r="DI381" s="168"/>
      <c r="DJ381" s="168"/>
      <c r="DK381" s="168"/>
      <c r="DL381" s="168"/>
    </row>
    <row r="382" spans="1:116" s="2" customFormat="1" ht="19.5" customHeight="1" x14ac:dyDescent="0.15">
      <c r="A382" s="111"/>
      <c r="B382" s="1332" t="s">
        <v>425</v>
      </c>
      <c r="C382" s="888"/>
      <c r="D382" s="1333"/>
      <c r="E382" s="1334"/>
      <c r="F382" s="1334"/>
      <c r="G382" s="1334"/>
      <c r="H382" s="1334"/>
      <c r="I382" s="1335"/>
      <c r="J382" s="1257"/>
      <c r="K382" s="1258"/>
      <c r="L382" s="1258"/>
      <c r="M382" s="1258"/>
      <c r="N382" s="1258"/>
      <c r="O382" s="1258"/>
      <c r="P382" s="1258"/>
      <c r="Q382" s="1258"/>
      <c r="R382" s="1336"/>
      <c r="S382" s="1257"/>
      <c r="T382" s="1258"/>
      <c r="U382" s="1258"/>
      <c r="V382" s="1258"/>
      <c r="W382" s="1336"/>
      <c r="X382" s="276"/>
      <c r="Y382" s="277" t="s">
        <v>767</v>
      </c>
      <c r="Z382" s="277"/>
      <c r="AA382" s="277"/>
      <c r="AB382" s="277"/>
      <c r="AC382" s="277" t="s">
        <v>768</v>
      </c>
      <c r="AD382" s="277"/>
      <c r="AE382" s="277"/>
      <c r="AF382" s="277"/>
      <c r="AG382" s="277"/>
      <c r="AH382" s="277" t="s">
        <v>905</v>
      </c>
      <c r="AI382" s="277"/>
      <c r="AJ382" s="278"/>
      <c r="AK382" s="1257"/>
      <c r="AL382" s="1258"/>
      <c r="AM382" s="1258"/>
      <c r="AN382" s="1258"/>
      <c r="AO382" s="1258"/>
      <c r="AP382" s="460" t="s">
        <v>360</v>
      </c>
      <c r="AQ382" s="1586"/>
      <c r="AR382" s="1587"/>
      <c r="AS382" s="1587"/>
      <c r="AT382" s="1587"/>
      <c r="AU382" s="1587"/>
      <c r="AV382" s="1587"/>
      <c r="AW382" s="279" t="s">
        <v>568</v>
      </c>
      <c r="AX382" s="1334"/>
      <c r="AY382" s="1547"/>
      <c r="AZ382" s="1547"/>
      <c r="BA382" s="1547"/>
      <c r="BB382" s="1547"/>
      <c r="BC382" s="1547"/>
      <c r="BD382" s="1547"/>
      <c r="BE382" s="1548"/>
      <c r="BF382" s="1263"/>
      <c r="BG382" s="1536"/>
      <c r="BH382" s="1536"/>
      <c r="BI382" s="1536"/>
      <c r="BJ382" s="1536"/>
      <c r="BK382" s="1536"/>
      <c r="BL382" s="1536"/>
      <c r="BM382" s="1536"/>
      <c r="BN382" s="1536"/>
      <c r="BO382" s="1536"/>
      <c r="BP382" s="1536"/>
      <c r="BQ382" s="1536"/>
      <c r="BR382" s="1778"/>
      <c r="BS382" s="428"/>
      <c r="BT382" s="428"/>
      <c r="BU382" s="168"/>
      <c r="BV382" s="545"/>
      <c r="BW382" s="168"/>
      <c r="BX382" s="168"/>
      <c r="BY382" s="168"/>
      <c r="BZ382" s="168"/>
      <c r="CA382" s="168"/>
      <c r="CB382" s="168"/>
      <c r="CC382" s="168"/>
      <c r="CD382" s="168"/>
      <c r="CE382" s="168"/>
      <c r="CF382" s="168"/>
      <c r="CG382" s="168"/>
      <c r="CH382" s="168"/>
      <c r="CI382" s="168"/>
      <c r="CJ382" s="168"/>
      <c r="CK382" s="168"/>
      <c r="CL382" s="168"/>
      <c r="CM382" s="168"/>
      <c r="CN382" s="168"/>
      <c r="CO382" s="168"/>
      <c r="CP382" s="168"/>
      <c r="CQ382" s="168"/>
      <c r="CR382" s="168"/>
      <c r="CS382" s="168"/>
      <c r="CT382" s="168"/>
      <c r="CU382" s="168"/>
      <c r="CV382" s="168"/>
      <c r="CW382" s="168"/>
      <c r="CX382" s="168"/>
      <c r="CY382" s="168"/>
      <c r="CZ382" s="168"/>
      <c r="DA382" s="168"/>
      <c r="DB382" s="168"/>
      <c r="DC382" s="168"/>
      <c r="DD382" s="168"/>
      <c r="DE382" s="168"/>
      <c r="DF382" s="168"/>
      <c r="DG382" s="168"/>
      <c r="DH382" s="168"/>
      <c r="DI382" s="168"/>
      <c r="DJ382" s="168"/>
      <c r="DK382" s="168"/>
      <c r="DL382" s="168"/>
    </row>
    <row r="383" spans="1:116" s="2" customFormat="1" ht="19.5" customHeight="1" x14ac:dyDescent="0.15">
      <c r="A383" s="111"/>
      <c r="B383" s="874"/>
      <c r="C383" s="876"/>
      <c r="D383" s="1313"/>
      <c r="E383" s="1314"/>
      <c r="F383" s="1314"/>
      <c r="G383" s="1314"/>
      <c r="H383" s="1314"/>
      <c r="I383" s="1315"/>
      <c r="J383" s="1337"/>
      <c r="K383" s="1338"/>
      <c r="L383" s="1338"/>
      <c r="M383" s="1338"/>
      <c r="N383" s="1338"/>
      <c r="O383" s="1338"/>
      <c r="P383" s="1338"/>
      <c r="Q383" s="1338"/>
      <c r="R383" s="1339"/>
      <c r="S383" s="1337"/>
      <c r="T383" s="1338"/>
      <c r="U383" s="1338"/>
      <c r="V383" s="1338"/>
      <c r="W383" s="1339"/>
      <c r="X383" s="283"/>
      <c r="Y383" s="284" t="s">
        <v>769</v>
      </c>
      <c r="Z383" s="284"/>
      <c r="AA383" s="284"/>
      <c r="AB383" s="1352"/>
      <c r="AC383" s="1379"/>
      <c r="AD383" s="1379"/>
      <c r="AE383" s="1379"/>
      <c r="AF383" s="1379"/>
      <c r="AG383" s="1379"/>
      <c r="AH383" s="1379"/>
      <c r="AI383" s="1379"/>
      <c r="AJ383" s="286" t="s">
        <v>906</v>
      </c>
      <c r="AK383" s="1317"/>
      <c r="AL383" s="1275"/>
      <c r="AM383" s="479" t="s">
        <v>582</v>
      </c>
      <c r="AN383" s="1275"/>
      <c r="AO383" s="1275"/>
      <c r="AP383" s="468" t="s">
        <v>225</v>
      </c>
      <c r="AQ383" s="1492"/>
      <c r="AR383" s="1493"/>
      <c r="AS383" s="1493"/>
      <c r="AT383" s="1493"/>
      <c r="AU383" s="1493"/>
      <c r="AV383" s="1493"/>
      <c r="AW383" s="1494"/>
      <c r="AX383" s="1545"/>
      <c r="AY383" s="1546"/>
      <c r="AZ383" s="1779"/>
      <c r="BA383" s="1779"/>
      <c r="BB383" s="479" t="s">
        <v>360</v>
      </c>
      <c r="BC383" s="1779"/>
      <c r="BD383" s="1779"/>
      <c r="BE383" s="287" t="s">
        <v>582</v>
      </c>
      <c r="BF383" s="1489"/>
      <c r="BG383" s="1490"/>
      <c r="BH383" s="1490"/>
      <c r="BI383" s="1490"/>
      <c r="BJ383" s="1490"/>
      <c r="BK383" s="1490"/>
      <c r="BL383" s="1490"/>
      <c r="BM383" s="1490"/>
      <c r="BN383" s="1490"/>
      <c r="BO383" s="1490"/>
      <c r="BP383" s="1490"/>
      <c r="BQ383" s="1490"/>
      <c r="BR383" s="1491"/>
      <c r="BS383" s="428"/>
      <c r="BT383" s="428"/>
      <c r="BU383" s="168"/>
      <c r="BV383" s="168"/>
      <c r="BW383" s="168"/>
      <c r="BX383" s="168"/>
      <c r="BY383" s="168"/>
      <c r="BZ383" s="168"/>
      <c r="CA383" s="168"/>
      <c r="CB383" s="168"/>
      <c r="CC383" s="168"/>
      <c r="CD383" s="168"/>
      <c r="CE383" s="168"/>
      <c r="CF383" s="168"/>
      <c r="CG383" s="168"/>
      <c r="CH383" s="168"/>
      <c r="CI383" s="168"/>
      <c r="CJ383" s="168"/>
      <c r="CK383" s="168"/>
      <c r="CL383" s="168"/>
      <c r="CM383" s="168"/>
      <c r="CN383" s="168"/>
      <c r="CO383" s="168"/>
      <c r="CP383" s="168"/>
      <c r="CQ383" s="168"/>
      <c r="CR383" s="168"/>
      <c r="CS383" s="168"/>
      <c r="CT383" s="168"/>
      <c r="CU383" s="168"/>
      <c r="CV383" s="168"/>
      <c r="CW383" s="168"/>
      <c r="CX383" s="168"/>
      <c r="CY383" s="168"/>
      <c r="CZ383" s="168"/>
      <c r="DA383" s="168"/>
      <c r="DB383" s="168"/>
      <c r="DC383" s="168"/>
      <c r="DD383" s="168"/>
      <c r="DE383" s="168"/>
      <c r="DF383" s="168"/>
      <c r="DG383" s="168"/>
      <c r="DH383" s="168"/>
      <c r="DI383" s="168"/>
      <c r="DJ383" s="168"/>
      <c r="DK383" s="168"/>
      <c r="DL383" s="168"/>
    </row>
    <row r="384" spans="1:116" s="2" customFormat="1" ht="19.5" customHeight="1" x14ac:dyDescent="0.15">
      <c r="A384" s="111"/>
      <c r="B384" s="1780" t="s">
        <v>16</v>
      </c>
      <c r="C384" s="1781"/>
      <c r="D384" s="1333"/>
      <c r="E384" s="1334"/>
      <c r="F384" s="1334"/>
      <c r="G384" s="1334"/>
      <c r="H384" s="1334"/>
      <c r="I384" s="1335"/>
      <c r="J384" s="1257"/>
      <c r="K384" s="1258"/>
      <c r="L384" s="1258"/>
      <c r="M384" s="1258"/>
      <c r="N384" s="1258"/>
      <c r="O384" s="1258"/>
      <c r="P384" s="1258"/>
      <c r="Q384" s="1258"/>
      <c r="R384" s="1336"/>
      <c r="S384" s="1340"/>
      <c r="T384" s="1341"/>
      <c r="U384" s="1341"/>
      <c r="V384" s="1341"/>
      <c r="W384" s="1342"/>
      <c r="X384" s="276"/>
      <c r="Y384" s="277" t="s">
        <v>767</v>
      </c>
      <c r="Z384" s="277"/>
      <c r="AA384" s="277"/>
      <c r="AB384" s="277"/>
      <c r="AC384" s="277" t="s">
        <v>768</v>
      </c>
      <c r="AD384" s="277"/>
      <c r="AE384" s="277"/>
      <c r="AF384" s="277"/>
      <c r="AG384" s="277"/>
      <c r="AH384" s="277" t="s">
        <v>905</v>
      </c>
      <c r="AI384" s="277"/>
      <c r="AJ384" s="278"/>
      <c r="AK384" s="1257"/>
      <c r="AL384" s="1258"/>
      <c r="AM384" s="1258"/>
      <c r="AN384" s="1258"/>
      <c r="AO384" s="1258"/>
      <c r="AP384" s="460" t="s">
        <v>360</v>
      </c>
      <c r="AQ384" s="1782"/>
      <c r="AR384" s="1783"/>
      <c r="AS384" s="1783"/>
      <c r="AT384" s="1783"/>
      <c r="AU384" s="1783"/>
      <c r="AV384" s="1783"/>
      <c r="AW384" s="288" t="s">
        <v>568</v>
      </c>
      <c r="AX384" s="1549"/>
      <c r="AY384" s="1547"/>
      <c r="AZ384" s="1547"/>
      <c r="BA384" s="1547"/>
      <c r="BB384" s="1547"/>
      <c r="BC384" s="1547"/>
      <c r="BD384" s="1547"/>
      <c r="BE384" s="1548"/>
      <c r="BF384" s="1263"/>
      <c r="BG384" s="1536"/>
      <c r="BH384" s="1536"/>
      <c r="BI384" s="1536"/>
      <c r="BJ384" s="1536"/>
      <c r="BK384" s="1536"/>
      <c r="BL384" s="1536"/>
      <c r="BM384" s="1536"/>
      <c r="BN384" s="1536"/>
      <c r="BO384" s="1536"/>
      <c r="BP384" s="1536"/>
      <c r="BQ384" s="1536"/>
      <c r="BR384" s="1778"/>
      <c r="BS384" s="428"/>
      <c r="BT384" s="428"/>
      <c r="BU384" s="168"/>
      <c r="BV384" s="168"/>
      <c r="BW384" s="168"/>
      <c r="BX384" s="168"/>
      <c r="BY384" s="168"/>
      <c r="BZ384" s="168"/>
      <c r="CA384" s="168"/>
      <c r="CB384" s="168"/>
      <c r="CC384" s="168"/>
      <c r="CD384" s="168"/>
      <c r="CE384" s="168"/>
      <c r="CF384" s="168"/>
      <c r="CG384" s="168"/>
      <c r="CH384" s="168"/>
      <c r="CI384" s="168"/>
      <c r="CJ384" s="168"/>
      <c r="CK384" s="168"/>
      <c r="CL384" s="168"/>
      <c r="CM384" s="168"/>
      <c r="CN384" s="168"/>
      <c r="CO384" s="168"/>
      <c r="CP384" s="168"/>
      <c r="CQ384" s="168"/>
      <c r="CR384" s="168"/>
      <c r="CS384" s="168"/>
      <c r="CT384" s="168"/>
      <c r="CU384" s="168"/>
      <c r="CV384" s="168"/>
      <c r="CW384" s="168"/>
      <c r="CX384" s="168"/>
      <c r="CY384" s="168"/>
      <c r="CZ384" s="168"/>
      <c r="DA384" s="168"/>
      <c r="DB384" s="168"/>
      <c r="DC384" s="168"/>
      <c r="DD384" s="168"/>
      <c r="DE384" s="168"/>
      <c r="DF384" s="168"/>
      <c r="DG384" s="168"/>
      <c r="DH384" s="168"/>
      <c r="DI384" s="168"/>
      <c r="DJ384" s="168"/>
      <c r="DK384" s="168"/>
      <c r="DL384" s="168"/>
    </row>
    <row r="385" spans="1:116" s="2" customFormat="1" ht="19.5" customHeight="1" x14ac:dyDescent="0.15">
      <c r="A385" s="111"/>
      <c r="B385" s="874"/>
      <c r="C385" s="875"/>
      <c r="D385" s="1313"/>
      <c r="E385" s="1314"/>
      <c r="F385" s="1314"/>
      <c r="G385" s="1314"/>
      <c r="H385" s="1314"/>
      <c r="I385" s="1315"/>
      <c r="J385" s="1337"/>
      <c r="K385" s="1338"/>
      <c r="L385" s="1338"/>
      <c r="M385" s="1338"/>
      <c r="N385" s="1338"/>
      <c r="O385" s="1338"/>
      <c r="P385" s="1338"/>
      <c r="Q385" s="1338"/>
      <c r="R385" s="1339"/>
      <c r="S385" s="1343"/>
      <c r="T385" s="1344"/>
      <c r="U385" s="1344"/>
      <c r="V385" s="1344"/>
      <c r="W385" s="1345"/>
      <c r="X385" s="283"/>
      <c r="Y385" s="284" t="s">
        <v>769</v>
      </c>
      <c r="Z385" s="284"/>
      <c r="AA385" s="284"/>
      <c r="AB385" s="1352"/>
      <c r="AC385" s="1379"/>
      <c r="AD385" s="1379"/>
      <c r="AE385" s="1379"/>
      <c r="AF385" s="1379"/>
      <c r="AG385" s="1379"/>
      <c r="AH385" s="1379"/>
      <c r="AI385" s="1379"/>
      <c r="AJ385" s="286" t="s">
        <v>906</v>
      </c>
      <c r="AK385" s="1317"/>
      <c r="AL385" s="1275"/>
      <c r="AM385" s="479" t="s">
        <v>582</v>
      </c>
      <c r="AN385" s="1275"/>
      <c r="AO385" s="1275"/>
      <c r="AP385" s="468" t="s">
        <v>225</v>
      </c>
      <c r="AQ385" s="1492"/>
      <c r="AR385" s="1493"/>
      <c r="AS385" s="1493"/>
      <c r="AT385" s="1493"/>
      <c r="AU385" s="1493"/>
      <c r="AV385" s="1493"/>
      <c r="AW385" s="1494"/>
      <c r="AX385" s="1545"/>
      <c r="AY385" s="1546"/>
      <c r="AZ385" s="1779"/>
      <c r="BA385" s="1779"/>
      <c r="BB385" s="479" t="s">
        <v>360</v>
      </c>
      <c r="BC385" s="1779"/>
      <c r="BD385" s="1779"/>
      <c r="BE385" s="287" t="s">
        <v>582</v>
      </c>
      <c r="BF385" s="1489"/>
      <c r="BG385" s="1490"/>
      <c r="BH385" s="1490"/>
      <c r="BI385" s="1490"/>
      <c r="BJ385" s="1490"/>
      <c r="BK385" s="1490"/>
      <c r="BL385" s="1490"/>
      <c r="BM385" s="1490"/>
      <c r="BN385" s="1490"/>
      <c r="BO385" s="1490"/>
      <c r="BP385" s="1490"/>
      <c r="BQ385" s="1490"/>
      <c r="BR385" s="1491"/>
      <c r="BS385" s="428"/>
      <c r="BT385" s="428"/>
      <c r="BU385" s="168"/>
      <c r="BV385" s="168"/>
      <c r="BW385" s="168"/>
      <c r="BX385" s="168"/>
      <c r="BY385" s="168"/>
      <c r="BZ385" s="168"/>
      <c r="CA385" s="168"/>
      <c r="CB385" s="168"/>
      <c r="CC385" s="168"/>
      <c r="CD385" s="168"/>
      <c r="CE385" s="168"/>
      <c r="CF385" s="168"/>
      <c r="CG385" s="168"/>
      <c r="CH385" s="168"/>
      <c r="CI385" s="168"/>
      <c r="CJ385" s="168"/>
      <c r="CK385" s="168"/>
      <c r="CL385" s="168"/>
      <c r="CM385" s="168"/>
      <c r="CN385" s="168"/>
      <c r="CO385" s="168"/>
      <c r="CP385" s="168"/>
      <c r="CQ385" s="168"/>
      <c r="CR385" s="168"/>
      <c r="CS385" s="168"/>
      <c r="CT385" s="168"/>
      <c r="CU385" s="168"/>
      <c r="CV385" s="168"/>
      <c r="CW385" s="168"/>
      <c r="CX385" s="168"/>
      <c r="CY385" s="168"/>
      <c r="CZ385" s="168"/>
      <c r="DA385" s="168"/>
      <c r="DB385" s="168"/>
      <c r="DC385" s="168"/>
      <c r="DD385" s="168"/>
      <c r="DE385" s="168"/>
      <c r="DF385" s="168"/>
      <c r="DG385" s="168"/>
      <c r="DH385" s="168"/>
      <c r="DI385" s="168"/>
      <c r="DJ385" s="168"/>
      <c r="DK385" s="168"/>
      <c r="DL385" s="168"/>
    </row>
    <row r="386" spans="1:116" s="2" customFormat="1" ht="19.5" customHeight="1" x14ac:dyDescent="0.15">
      <c r="A386" s="111"/>
      <c r="B386" s="1332" t="s">
        <v>876</v>
      </c>
      <c r="C386" s="887"/>
      <c r="D386" s="1333"/>
      <c r="E386" s="1334"/>
      <c r="F386" s="1334"/>
      <c r="G386" s="1334"/>
      <c r="H386" s="1334"/>
      <c r="I386" s="1335"/>
      <c r="J386" s="1257"/>
      <c r="K386" s="1258"/>
      <c r="L386" s="1258"/>
      <c r="M386" s="1258"/>
      <c r="N386" s="1258"/>
      <c r="O386" s="1258"/>
      <c r="P386" s="1258"/>
      <c r="Q386" s="1258"/>
      <c r="R386" s="1336"/>
      <c r="S386" s="1340"/>
      <c r="T386" s="1341"/>
      <c r="U386" s="1341"/>
      <c r="V386" s="1341"/>
      <c r="W386" s="1342"/>
      <c r="X386" s="276"/>
      <c r="Y386" s="277" t="s">
        <v>767</v>
      </c>
      <c r="Z386" s="277"/>
      <c r="AA386" s="277"/>
      <c r="AB386" s="277"/>
      <c r="AC386" s="277" t="s">
        <v>768</v>
      </c>
      <c r="AD386" s="277"/>
      <c r="AE386" s="277"/>
      <c r="AF386" s="277"/>
      <c r="AG386" s="277"/>
      <c r="AH386" s="277" t="s">
        <v>905</v>
      </c>
      <c r="AI386" s="277"/>
      <c r="AJ386" s="278"/>
      <c r="AK386" s="1257"/>
      <c r="AL386" s="1258"/>
      <c r="AM386" s="1258"/>
      <c r="AN386" s="1258"/>
      <c r="AO386" s="1258"/>
      <c r="AP386" s="460" t="s">
        <v>360</v>
      </c>
      <c r="AQ386" s="1586"/>
      <c r="AR386" s="1587"/>
      <c r="AS386" s="1587"/>
      <c r="AT386" s="1587"/>
      <c r="AU386" s="1587"/>
      <c r="AV386" s="1587"/>
      <c r="AW386" s="279" t="s">
        <v>568</v>
      </c>
      <c r="AX386" s="1549"/>
      <c r="AY386" s="1547"/>
      <c r="AZ386" s="1547"/>
      <c r="BA386" s="1547"/>
      <c r="BB386" s="1547"/>
      <c r="BC386" s="1547"/>
      <c r="BD386" s="1547"/>
      <c r="BE386" s="1548"/>
      <c r="BF386" s="1263"/>
      <c r="BG386" s="1536"/>
      <c r="BH386" s="1536"/>
      <c r="BI386" s="1536"/>
      <c r="BJ386" s="1536"/>
      <c r="BK386" s="1536"/>
      <c r="BL386" s="1536"/>
      <c r="BM386" s="1536"/>
      <c r="BN386" s="1536"/>
      <c r="BO386" s="1536"/>
      <c r="BP386" s="1536"/>
      <c r="BQ386" s="1536"/>
      <c r="BR386" s="1778"/>
      <c r="BS386" s="428"/>
      <c r="BT386" s="428"/>
      <c r="BU386" s="168"/>
      <c r="BV386" s="168"/>
      <c r="BW386" s="168"/>
      <c r="BX386" s="168"/>
      <c r="BY386" s="168"/>
      <c r="BZ386" s="168"/>
      <c r="CA386" s="168"/>
      <c r="CB386" s="168"/>
      <c r="CC386" s="168"/>
      <c r="CD386" s="168"/>
      <c r="CE386" s="168"/>
      <c r="CF386" s="168"/>
      <c r="CG386" s="168"/>
      <c r="CH386" s="168"/>
      <c r="CI386" s="168"/>
      <c r="CJ386" s="168"/>
      <c r="CK386" s="168"/>
      <c r="CL386" s="168"/>
      <c r="CM386" s="168"/>
      <c r="CN386" s="168"/>
      <c r="CO386" s="168"/>
      <c r="CP386" s="168"/>
      <c r="CQ386" s="168"/>
      <c r="CR386" s="168"/>
      <c r="CS386" s="168"/>
      <c r="CT386" s="168"/>
      <c r="CU386" s="168"/>
      <c r="CV386" s="168"/>
      <c r="CW386" s="168"/>
      <c r="CX386" s="168"/>
      <c r="CY386" s="168"/>
      <c r="CZ386" s="168"/>
      <c r="DA386" s="168"/>
      <c r="DB386" s="168"/>
      <c r="DC386" s="168"/>
      <c r="DD386" s="168"/>
      <c r="DE386" s="168"/>
      <c r="DF386" s="168"/>
      <c r="DG386" s="168"/>
      <c r="DH386" s="168"/>
      <c r="DI386" s="168"/>
      <c r="DJ386" s="168"/>
      <c r="DK386" s="168"/>
      <c r="DL386" s="168"/>
    </row>
    <row r="387" spans="1:116" s="2" customFormat="1" ht="19.5" customHeight="1" x14ac:dyDescent="0.15">
      <c r="A387" s="111"/>
      <c r="B387" s="874"/>
      <c r="C387" s="875"/>
      <c r="D387" s="1313"/>
      <c r="E387" s="1314"/>
      <c r="F387" s="1314"/>
      <c r="G387" s="1314"/>
      <c r="H387" s="1314"/>
      <c r="I387" s="1315"/>
      <c r="J387" s="1337"/>
      <c r="K387" s="1338"/>
      <c r="L387" s="1338"/>
      <c r="M387" s="1338"/>
      <c r="N387" s="1338"/>
      <c r="O387" s="1338"/>
      <c r="P387" s="1338"/>
      <c r="Q387" s="1338"/>
      <c r="R387" s="1339"/>
      <c r="S387" s="1343"/>
      <c r="T387" s="1344"/>
      <c r="U387" s="1344"/>
      <c r="V387" s="1344"/>
      <c r="W387" s="1345"/>
      <c r="X387" s="283"/>
      <c r="Y387" s="284" t="s">
        <v>769</v>
      </c>
      <c r="Z387" s="284"/>
      <c r="AA387" s="284"/>
      <c r="AB387" s="1352"/>
      <c r="AC387" s="1379"/>
      <c r="AD387" s="1379"/>
      <c r="AE387" s="1379"/>
      <c r="AF387" s="1379"/>
      <c r="AG387" s="1379"/>
      <c r="AH387" s="1379"/>
      <c r="AI387" s="1379"/>
      <c r="AJ387" s="286" t="s">
        <v>906</v>
      </c>
      <c r="AK387" s="1317"/>
      <c r="AL387" s="1275"/>
      <c r="AM387" s="479" t="s">
        <v>1310</v>
      </c>
      <c r="AN387" s="1275"/>
      <c r="AO387" s="1275"/>
      <c r="AP387" s="468" t="s">
        <v>225</v>
      </c>
      <c r="AQ387" s="1492"/>
      <c r="AR387" s="1493"/>
      <c r="AS387" s="1493"/>
      <c r="AT387" s="1493"/>
      <c r="AU387" s="1493"/>
      <c r="AV387" s="1493"/>
      <c r="AW387" s="1494"/>
      <c r="AX387" s="1545"/>
      <c r="AY387" s="1546"/>
      <c r="AZ387" s="1779"/>
      <c r="BA387" s="1779"/>
      <c r="BB387" s="479" t="s">
        <v>360</v>
      </c>
      <c r="BC387" s="1779"/>
      <c r="BD387" s="1779"/>
      <c r="BE387" s="287" t="s">
        <v>582</v>
      </c>
      <c r="BF387" s="1489"/>
      <c r="BG387" s="1490"/>
      <c r="BH387" s="1490"/>
      <c r="BI387" s="1490"/>
      <c r="BJ387" s="1490"/>
      <c r="BK387" s="1490"/>
      <c r="BL387" s="1490"/>
      <c r="BM387" s="1490"/>
      <c r="BN387" s="1490"/>
      <c r="BO387" s="1490"/>
      <c r="BP387" s="1490"/>
      <c r="BQ387" s="1490"/>
      <c r="BR387" s="1491"/>
      <c r="BS387" s="428"/>
      <c r="BT387" s="428"/>
      <c r="BU387" s="168"/>
      <c r="BV387" s="168"/>
      <c r="BW387" s="168"/>
      <c r="BX387" s="168"/>
      <c r="BY387" s="168"/>
      <c r="BZ387" s="168"/>
      <c r="CA387" s="168"/>
      <c r="CB387" s="168"/>
      <c r="CC387" s="168"/>
      <c r="CD387" s="168"/>
      <c r="CE387" s="168"/>
      <c r="CF387" s="168"/>
      <c r="CG387" s="168"/>
      <c r="CH387" s="168"/>
      <c r="CI387" s="168"/>
      <c r="CJ387" s="168"/>
      <c r="CK387" s="168"/>
      <c r="CL387" s="168"/>
      <c r="CM387" s="168"/>
      <c r="CN387" s="168"/>
      <c r="CO387" s="168"/>
      <c r="CP387" s="168"/>
      <c r="CQ387" s="168"/>
      <c r="CR387" s="168"/>
      <c r="CS387" s="168"/>
      <c r="CT387" s="168"/>
      <c r="CU387" s="168"/>
      <c r="CV387" s="168"/>
      <c r="CW387" s="168"/>
      <c r="CX387" s="168"/>
      <c r="CY387" s="168"/>
      <c r="CZ387" s="168"/>
      <c r="DA387" s="168"/>
      <c r="DB387" s="168"/>
      <c r="DC387" s="168"/>
      <c r="DD387" s="168"/>
      <c r="DE387" s="168"/>
      <c r="DF387" s="168"/>
      <c r="DG387" s="168"/>
      <c r="DH387" s="168"/>
      <c r="DI387" s="168"/>
      <c r="DJ387" s="168"/>
      <c r="DK387" s="168"/>
      <c r="DL387" s="168"/>
    </row>
    <row r="388" spans="1:116" s="2" customFormat="1" ht="19.5" customHeight="1" x14ac:dyDescent="0.15">
      <c r="A388" s="111"/>
      <c r="B388" s="1332" t="s">
        <v>882</v>
      </c>
      <c r="C388" s="887"/>
      <c r="D388" s="1333"/>
      <c r="E388" s="1334"/>
      <c r="F388" s="1334"/>
      <c r="G388" s="1334"/>
      <c r="H388" s="1334"/>
      <c r="I388" s="1335"/>
      <c r="J388" s="1257"/>
      <c r="K388" s="1258"/>
      <c r="L388" s="1258"/>
      <c r="M388" s="1258"/>
      <c r="N388" s="1258"/>
      <c r="O388" s="1258"/>
      <c r="P388" s="1258"/>
      <c r="Q388" s="1258"/>
      <c r="R388" s="1336"/>
      <c r="S388" s="1340"/>
      <c r="T388" s="1341"/>
      <c r="U388" s="1341"/>
      <c r="V388" s="1341"/>
      <c r="W388" s="1342"/>
      <c r="X388" s="276"/>
      <c r="Y388" s="277" t="s">
        <v>767</v>
      </c>
      <c r="Z388" s="277"/>
      <c r="AA388" s="277"/>
      <c r="AB388" s="277"/>
      <c r="AC388" s="277" t="s">
        <v>768</v>
      </c>
      <c r="AD388" s="277"/>
      <c r="AE388" s="277"/>
      <c r="AF388" s="277"/>
      <c r="AG388" s="277"/>
      <c r="AH388" s="277" t="s">
        <v>905</v>
      </c>
      <c r="AI388" s="277"/>
      <c r="AJ388" s="278"/>
      <c r="AK388" s="1257"/>
      <c r="AL388" s="1258"/>
      <c r="AM388" s="1258"/>
      <c r="AN388" s="1258"/>
      <c r="AO388" s="1258"/>
      <c r="AP388" s="460" t="s">
        <v>360</v>
      </c>
      <c r="AQ388" s="1586"/>
      <c r="AR388" s="1587"/>
      <c r="AS388" s="1587"/>
      <c r="AT388" s="1587"/>
      <c r="AU388" s="1587"/>
      <c r="AV388" s="1587"/>
      <c r="AW388" s="279" t="s">
        <v>568</v>
      </c>
      <c r="AX388" s="1549"/>
      <c r="AY388" s="1547"/>
      <c r="AZ388" s="1547"/>
      <c r="BA388" s="1547"/>
      <c r="BB388" s="1547"/>
      <c r="BC388" s="1547"/>
      <c r="BD388" s="1547"/>
      <c r="BE388" s="1548"/>
      <c r="BF388" s="1263"/>
      <c r="BG388" s="1536"/>
      <c r="BH388" s="1536"/>
      <c r="BI388" s="1536"/>
      <c r="BJ388" s="1536"/>
      <c r="BK388" s="1536"/>
      <c r="BL388" s="1536"/>
      <c r="BM388" s="1536"/>
      <c r="BN388" s="1536"/>
      <c r="BO388" s="1536"/>
      <c r="BP388" s="1536"/>
      <c r="BQ388" s="1536"/>
      <c r="BR388" s="1778"/>
      <c r="BS388" s="428"/>
      <c r="BT388" s="428"/>
      <c r="BU388" s="168"/>
      <c r="BV388" s="168"/>
      <c r="BW388" s="168"/>
      <c r="BX388" s="168"/>
      <c r="BY388" s="168"/>
      <c r="BZ388" s="168"/>
      <c r="CA388" s="168"/>
      <c r="CB388" s="168"/>
      <c r="CC388" s="168"/>
      <c r="CD388" s="168"/>
      <c r="CE388" s="168"/>
      <c r="CF388" s="168"/>
      <c r="CG388" s="168"/>
      <c r="CH388" s="168"/>
      <c r="CI388" s="168"/>
      <c r="CJ388" s="168"/>
      <c r="CK388" s="168"/>
      <c r="CL388" s="168"/>
      <c r="CM388" s="168"/>
      <c r="CN388" s="168"/>
      <c r="CO388" s="168"/>
      <c r="CP388" s="168"/>
      <c r="CQ388" s="168"/>
      <c r="CR388" s="168"/>
      <c r="CS388" s="168"/>
      <c r="CT388" s="168"/>
      <c r="CU388" s="168"/>
      <c r="CV388" s="168"/>
      <c r="CW388" s="168"/>
      <c r="CX388" s="168"/>
      <c r="CY388" s="168"/>
      <c r="CZ388" s="168"/>
      <c r="DA388" s="168"/>
      <c r="DB388" s="168"/>
      <c r="DC388" s="168"/>
      <c r="DD388" s="168"/>
      <c r="DE388" s="168"/>
      <c r="DF388" s="168"/>
      <c r="DG388" s="168"/>
      <c r="DH388" s="168"/>
      <c r="DI388" s="168"/>
      <c r="DJ388" s="168"/>
      <c r="DK388" s="168"/>
      <c r="DL388" s="168"/>
    </row>
    <row r="389" spans="1:116" s="2" customFormat="1" ht="19.5" customHeight="1" x14ac:dyDescent="0.15">
      <c r="A389" s="111"/>
      <c r="B389" s="874"/>
      <c r="C389" s="875"/>
      <c r="D389" s="1313"/>
      <c r="E389" s="1314"/>
      <c r="F389" s="1314"/>
      <c r="G389" s="1314"/>
      <c r="H389" s="1314"/>
      <c r="I389" s="1315"/>
      <c r="J389" s="1337"/>
      <c r="K389" s="1338"/>
      <c r="L389" s="1338"/>
      <c r="M389" s="1338"/>
      <c r="N389" s="1338"/>
      <c r="O389" s="1338"/>
      <c r="P389" s="1338"/>
      <c r="Q389" s="1338"/>
      <c r="R389" s="1339"/>
      <c r="S389" s="1343"/>
      <c r="T389" s="1344"/>
      <c r="U389" s="1344"/>
      <c r="V389" s="1344"/>
      <c r="W389" s="1345"/>
      <c r="X389" s="283"/>
      <c r="Y389" s="284" t="s">
        <v>769</v>
      </c>
      <c r="Z389" s="284"/>
      <c r="AA389" s="284"/>
      <c r="AB389" s="1352"/>
      <c r="AC389" s="1379"/>
      <c r="AD389" s="1379"/>
      <c r="AE389" s="1379"/>
      <c r="AF389" s="1379"/>
      <c r="AG389" s="1379"/>
      <c r="AH389" s="1379"/>
      <c r="AI389" s="1379"/>
      <c r="AJ389" s="286" t="s">
        <v>906</v>
      </c>
      <c r="AK389" s="1317"/>
      <c r="AL389" s="1275"/>
      <c r="AM389" s="479" t="s">
        <v>1310</v>
      </c>
      <c r="AN389" s="1275"/>
      <c r="AO389" s="1275"/>
      <c r="AP389" s="468" t="s">
        <v>225</v>
      </c>
      <c r="AQ389" s="1492"/>
      <c r="AR389" s="1493"/>
      <c r="AS389" s="1493"/>
      <c r="AT389" s="1493"/>
      <c r="AU389" s="1493"/>
      <c r="AV389" s="1493"/>
      <c r="AW389" s="1494"/>
      <c r="AX389" s="1784"/>
      <c r="AY389" s="1388"/>
      <c r="AZ389" s="1779"/>
      <c r="BA389" s="1779"/>
      <c r="BB389" s="479" t="s">
        <v>360</v>
      </c>
      <c r="BC389" s="1779"/>
      <c r="BD389" s="1779"/>
      <c r="BE389" s="287" t="s">
        <v>582</v>
      </c>
      <c r="BF389" s="1489"/>
      <c r="BG389" s="1490"/>
      <c r="BH389" s="1490"/>
      <c r="BI389" s="1490"/>
      <c r="BJ389" s="1490"/>
      <c r="BK389" s="1490"/>
      <c r="BL389" s="1490"/>
      <c r="BM389" s="1490"/>
      <c r="BN389" s="1490"/>
      <c r="BO389" s="1490"/>
      <c r="BP389" s="1490"/>
      <c r="BQ389" s="1490"/>
      <c r="BR389" s="1491"/>
      <c r="BS389" s="428"/>
      <c r="BT389" s="428"/>
      <c r="BU389" s="168"/>
      <c r="BV389" s="168"/>
      <c r="BW389" s="168"/>
      <c r="BX389" s="168"/>
      <c r="BY389" s="168"/>
      <c r="BZ389" s="168"/>
      <c r="CA389" s="168"/>
      <c r="CB389" s="168"/>
      <c r="CC389" s="168"/>
      <c r="CD389" s="168"/>
      <c r="CE389" s="168"/>
      <c r="CF389" s="168"/>
      <c r="CG389" s="168"/>
      <c r="CH389" s="168"/>
      <c r="CI389" s="168"/>
      <c r="CJ389" s="168"/>
      <c r="CK389" s="168"/>
      <c r="CL389" s="168"/>
      <c r="CM389" s="168"/>
      <c r="CN389" s="168"/>
      <c r="CO389" s="168"/>
      <c r="CP389" s="168"/>
      <c r="CQ389" s="168"/>
      <c r="CR389" s="168"/>
      <c r="CS389" s="168"/>
      <c r="CT389" s="168"/>
      <c r="CU389" s="168"/>
      <c r="CV389" s="168"/>
      <c r="CW389" s="168"/>
      <c r="CX389" s="168"/>
      <c r="CY389" s="168"/>
      <c r="CZ389" s="168"/>
      <c r="DA389" s="168"/>
      <c r="DB389" s="168"/>
      <c r="DC389" s="168"/>
      <c r="DD389" s="168"/>
      <c r="DE389" s="168"/>
      <c r="DF389" s="168"/>
      <c r="DG389" s="168"/>
      <c r="DH389" s="168"/>
      <c r="DI389" s="168"/>
      <c r="DJ389" s="168"/>
      <c r="DK389" s="168"/>
      <c r="DL389" s="168"/>
    </row>
    <row r="390" spans="1:116" s="2" customFormat="1" ht="19.5" customHeight="1" x14ac:dyDescent="0.15">
      <c r="A390" s="111"/>
      <c r="B390" s="1332" t="s">
        <v>883</v>
      </c>
      <c r="C390" s="887"/>
      <c r="D390" s="1333"/>
      <c r="E390" s="1334"/>
      <c r="F390" s="1334"/>
      <c r="G390" s="1334"/>
      <c r="H390" s="1334"/>
      <c r="I390" s="1335"/>
      <c r="J390" s="1257"/>
      <c r="K390" s="1258"/>
      <c r="L390" s="1258"/>
      <c r="M390" s="1258"/>
      <c r="N390" s="1258"/>
      <c r="O390" s="1258"/>
      <c r="P390" s="1258"/>
      <c r="Q390" s="1258"/>
      <c r="R390" s="1336"/>
      <c r="S390" s="1340"/>
      <c r="T390" s="1341"/>
      <c r="U390" s="1341"/>
      <c r="V390" s="1341"/>
      <c r="W390" s="1342"/>
      <c r="X390" s="276"/>
      <c r="Y390" s="277" t="s">
        <v>767</v>
      </c>
      <c r="Z390" s="277"/>
      <c r="AA390" s="277"/>
      <c r="AB390" s="277"/>
      <c r="AC390" s="277" t="s">
        <v>768</v>
      </c>
      <c r="AD390" s="277"/>
      <c r="AE390" s="277"/>
      <c r="AF390" s="277"/>
      <c r="AG390" s="277"/>
      <c r="AH390" s="277" t="s">
        <v>905</v>
      </c>
      <c r="AI390" s="277"/>
      <c r="AJ390" s="278"/>
      <c r="AK390" s="1257"/>
      <c r="AL390" s="1258"/>
      <c r="AM390" s="1258"/>
      <c r="AN390" s="1258"/>
      <c r="AO390" s="1258"/>
      <c r="AP390" s="460" t="s">
        <v>360</v>
      </c>
      <c r="AQ390" s="1586"/>
      <c r="AR390" s="1587"/>
      <c r="AS390" s="1587"/>
      <c r="AT390" s="1587"/>
      <c r="AU390" s="1587"/>
      <c r="AV390" s="1587"/>
      <c r="AW390" s="279" t="s">
        <v>568</v>
      </c>
      <c r="AX390" s="1549"/>
      <c r="AY390" s="1547"/>
      <c r="AZ390" s="1547"/>
      <c r="BA390" s="1547"/>
      <c r="BB390" s="1547"/>
      <c r="BC390" s="1547"/>
      <c r="BD390" s="1547"/>
      <c r="BE390" s="1548"/>
      <c r="BF390" s="1263"/>
      <c r="BG390" s="1536"/>
      <c r="BH390" s="1536"/>
      <c r="BI390" s="1536"/>
      <c r="BJ390" s="1536"/>
      <c r="BK390" s="1536"/>
      <c r="BL390" s="1536"/>
      <c r="BM390" s="1536"/>
      <c r="BN390" s="1536"/>
      <c r="BO390" s="1536"/>
      <c r="BP390" s="1536"/>
      <c r="BQ390" s="1536"/>
      <c r="BR390" s="1778"/>
      <c r="BS390" s="428"/>
      <c r="BT390" s="428"/>
      <c r="BU390" s="168"/>
      <c r="BV390" s="168"/>
      <c r="BW390" s="168"/>
      <c r="BX390" s="168"/>
      <c r="BY390" s="168"/>
      <c r="BZ390" s="168"/>
      <c r="CA390" s="168"/>
      <c r="CB390" s="168"/>
      <c r="CC390" s="168"/>
      <c r="CD390" s="168"/>
      <c r="CE390" s="168"/>
      <c r="CF390" s="168"/>
      <c r="CG390" s="168"/>
      <c r="CH390" s="168"/>
      <c r="CI390" s="168"/>
      <c r="CJ390" s="168"/>
      <c r="CK390" s="168"/>
      <c r="CL390" s="168"/>
      <c r="CM390" s="168"/>
      <c r="CN390" s="168"/>
      <c r="CO390" s="168"/>
      <c r="CP390" s="168"/>
      <c r="CQ390" s="168"/>
      <c r="CR390" s="168"/>
      <c r="CS390" s="168"/>
      <c r="CT390" s="168"/>
      <c r="CU390" s="168"/>
      <c r="CV390" s="168"/>
      <c r="CW390" s="168"/>
      <c r="CX390" s="168"/>
      <c r="CY390" s="168"/>
      <c r="CZ390" s="168"/>
      <c r="DA390" s="168"/>
      <c r="DB390" s="168"/>
      <c r="DC390" s="168"/>
      <c r="DD390" s="168"/>
      <c r="DE390" s="168"/>
      <c r="DF390" s="168"/>
      <c r="DG390" s="168"/>
      <c r="DH390" s="168"/>
      <c r="DI390" s="168"/>
      <c r="DJ390" s="168"/>
      <c r="DK390" s="168"/>
      <c r="DL390" s="168"/>
    </row>
    <row r="391" spans="1:116" s="2" customFormat="1" ht="19.5" customHeight="1" x14ac:dyDescent="0.15">
      <c r="A391" s="111"/>
      <c r="B391" s="874"/>
      <c r="C391" s="875"/>
      <c r="D391" s="1313"/>
      <c r="E391" s="1314"/>
      <c r="F391" s="1314"/>
      <c r="G391" s="1314"/>
      <c r="H391" s="1314"/>
      <c r="I391" s="1315"/>
      <c r="J391" s="1337"/>
      <c r="K391" s="1338"/>
      <c r="L391" s="1338"/>
      <c r="M391" s="1338"/>
      <c r="N391" s="1338"/>
      <c r="O391" s="1338"/>
      <c r="P391" s="1338"/>
      <c r="Q391" s="1338"/>
      <c r="R391" s="1339"/>
      <c r="S391" s="1343"/>
      <c r="T391" s="1344"/>
      <c r="U391" s="1344"/>
      <c r="V391" s="1344"/>
      <c r="W391" s="1345"/>
      <c r="X391" s="283"/>
      <c r="Y391" s="284" t="s">
        <v>769</v>
      </c>
      <c r="Z391" s="284"/>
      <c r="AA391" s="284"/>
      <c r="AB391" s="1352"/>
      <c r="AC391" s="1379"/>
      <c r="AD391" s="1379"/>
      <c r="AE391" s="1379"/>
      <c r="AF391" s="1379"/>
      <c r="AG391" s="1379"/>
      <c r="AH391" s="1379"/>
      <c r="AI391" s="1379"/>
      <c r="AJ391" s="286" t="s">
        <v>906</v>
      </c>
      <c r="AK391" s="1317"/>
      <c r="AL391" s="1275"/>
      <c r="AM391" s="479" t="s">
        <v>1310</v>
      </c>
      <c r="AN391" s="1275"/>
      <c r="AO391" s="1275"/>
      <c r="AP391" s="468" t="s">
        <v>225</v>
      </c>
      <c r="AQ391" s="1492"/>
      <c r="AR391" s="1493"/>
      <c r="AS391" s="1493"/>
      <c r="AT391" s="1493"/>
      <c r="AU391" s="1493"/>
      <c r="AV391" s="1493"/>
      <c r="AW391" s="1494"/>
      <c r="AX391" s="1545"/>
      <c r="AY391" s="1546"/>
      <c r="AZ391" s="1779"/>
      <c r="BA391" s="1779"/>
      <c r="BB391" s="479" t="s">
        <v>360</v>
      </c>
      <c r="BC391" s="1779"/>
      <c r="BD391" s="1779"/>
      <c r="BE391" s="287" t="s">
        <v>582</v>
      </c>
      <c r="BF391" s="1489"/>
      <c r="BG391" s="1490"/>
      <c r="BH391" s="1490"/>
      <c r="BI391" s="1490"/>
      <c r="BJ391" s="1490"/>
      <c r="BK391" s="1490"/>
      <c r="BL391" s="1490"/>
      <c r="BM391" s="1490"/>
      <c r="BN391" s="1490"/>
      <c r="BO391" s="1490"/>
      <c r="BP391" s="1490"/>
      <c r="BQ391" s="1490"/>
      <c r="BR391" s="1491"/>
      <c r="BS391" s="428"/>
      <c r="BT391" s="428"/>
      <c r="BU391" s="168"/>
      <c r="BV391" s="168"/>
      <c r="BW391" s="168"/>
      <c r="BX391" s="168"/>
      <c r="BY391" s="168"/>
      <c r="BZ391" s="168"/>
      <c r="CA391" s="168"/>
      <c r="CB391" s="168"/>
      <c r="CC391" s="168"/>
      <c r="CD391" s="168"/>
      <c r="CE391" s="168"/>
      <c r="CF391" s="168"/>
      <c r="CG391" s="168"/>
      <c r="CH391" s="168"/>
      <c r="CI391" s="168"/>
      <c r="CJ391" s="168"/>
      <c r="CK391" s="168"/>
      <c r="CL391" s="168"/>
      <c r="CM391" s="168"/>
      <c r="CN391" s="168"/>
      <c r="CO391" s="168"/>
      <c r="CP391" s="168"/>
      <c r="CQ391" s="168"/>
      <c r="CR391" s="168"/>
      <c r="CS391" s="168"/>
      <c r="CT391" s="168"/>
      <c r="CU391" s="168"/>
      <c r="CV391" s="168"/>
      <c r="CW391" s="168"/>
      <c r="CX391" s="168"/>
      <c r="CY391" s="168"/>
      <c r="CZ391" s="168"/>
      <c r="DA391" s="168"/>
      <c r="DB391" s="168"/>
      <c r="DC391" s="168"/>
      <c r="DD391" s="168"/>
      <c r="DE391" s="168"/>
      <c r="DF391" s="168"/>
      <c r="DG391" s="168"/>
      <c r="DH391" s="168"/>
      <c r="DI391" s="168"/>
      <c r="DJ391" s="168"/>
      <c r="DK391" s="168"/>
      <c r="DL391" s="168"/>
    </row>
    <row r="392" spans="1:116" s="2" customFormat="1" ht="19.5" customHeight="1" x14ac:dyDescent="0.15">
      <c r="A392" s="111"/>
      <c r="B392" s="1332" t="s">
        <v>886</v>
      </c>
      <c r="C392" s="887"/>
      <c r="D392" s="1333"/>
      <c r="E392" s="1334"/>
      <c r="F392" s="1334"/>
      <c r="G392" s="1334"/>
      <c r="H392" s="1334"/>
      <c r="I392" s="1335"/>
      <c r="J392" s="1257"/>
      <c r="K392" s="1258"/>
      <c r="L392" s="1258"/>
      <c r="M392" s="1258"/>
      <c r="N392" s="1258"/>
      <c r="O392" s="1258"/>
      <c r="P392" s="1258"/>
      <c r="Q392" s="1258"/>
      <c r="R392" s="1336"/>
      <c r="S392" s="1340"/>
      <c r="T392" s="1341"/>
      <c r="U392" s="1341"/>
      <c r="V392" s="1341"/>
      <c r="W392" s="1342"/>
      <c r="X392" s="276"/>
      <c r="Y392" s="277" t="s">
        <v>767</v>
      </c>
      <c r="Z392" s="277"/>
      <c r="AA392" s="277"/>
      <c r="AB392" s="277"/>
      <c r="AC392" s="277" t="s">
        <v>768</v>
      </c>
      <c r="AD392" s="277"/>
      <c r="AE392" s="277"/>
      <c r="AF392" s="277"/>
      <c r="AG392" s="277"/>
      <c r="AH392" s="277" t="s">
        <v>905</v>
      </c>
      <c r="AI392" s="277"/>
      <c r="AJ392" s="278"/>
      <c r="AK392" s="1257"/>
      <c r="AL392" s="1258"/>
      <c r="AM392" s="1258"/>
      <c r="AN392" s="1258"/>
      <c r="AO392" s="1258"/>
      <c r="AP392" s="460" t="s">
        <v>360</v>
      </c>
      <c r="AQ392" s="1586"/>
      <c r="AR392" s="1587"/>
      <c r="AS392" s="1587"/>
      <c r="AT392" s="1587"/>
      <c r="AU392" s="1587"/>
      <c r="AV392" s="1587"/>
      <c r="AW392" s="279" t="s">
        <v>568</v>
      </c>
      <c r="AX392" s="1549"/>
      <c r="AY392" s="1547"/>
      <c r="AZ392" s="1547"/>
      <c r="BA392" s="1547"/>
      <c r="BB392" s="1547"/>
      <c r="BC392" s="1547"/>
      <c r="BD392" s="1547"/>
      <c r="BE392" s="1548"/>
      <c r="BF392" s="1263"/>
      <c r="BG392" s="1536"/>
      <c r="BH392" s="1536"/>
      <c r="BI392" s="1536"/>
      <c r="BJ392" s="1536"/>
      <c r="BK392" s="1536"/>
      <c r="BL392" s="1536"/>
      <c r="BM392" s="1536"/>
      <c r="BN392" s="1536"/>
      <c r="BO392" s="1536"/>
      <c r="BP392" s="1536"/>
      <c r="BQ392" s="1536"/>
      <c r="BR392" s="1778"/>
      <c r="BS392" s="428"/>
      <c r="BT392" s="428"/>
      <c r="BU392" s="168"/>
      <c r="BV392" s="168"/>
      <c r="BW392" s="168"/>
      <c r="BX392" s="168"/>
      <c r="BY392" s="168"/>
      <c r="BZ392" s="168"/>
      <c r="CA392" s="168"/>
      <c r="CB392" s="168"/>
      <c r="CC392" s="168"/>
      <c r="CD392" s="168"/>
      <c r="CE392" s="168"/>
      <c r="CF392" s="168"/>
      <c r="CG392" s="168"/>
      <c r="CH392" s="168"/>
      <c r="CI392" s="168"/>
      <c r="CJ392" s="168"/>
      <c r="CK392" s="168"/>
      <c r="CL392" s="168"/>
      <c r="CM392" s="168"/>
      <c r="CN392" s="168"/>
      <c r="CO392" s="168"/>
      <c r="CP392" s="168"/>
      <c r="CQ392" s="168"/>
      <c r="CR392" s="168"/>
      <c r="CS392" s="168"/>
      <c r="CT392" s="168"/>
      <c r="CU392" s="168"/>
      <c r="CV392" s="168"/>
      <c r="CW392" s="168"/>
      <c r="CX392" s="168"/>
      <c r="CY392" s="168"/>
      <c r="CZ392" s="168"/>
      <c r="DA392" s="168"/>
      <c r="DB392" s="168"/>
      <c r="DC392" s="168"/>
      <c r="DD392" s="168"/>
      <c r="DE392" s="168"/>
      <c r="DF392" s="168"/>
      <c r="DG392" s="168"/>
      <c r="DH392" s="168"/>
      <c r="DI392" s="168"/>
      <c r="DJ392" s="168"/>
      <c r="DK392" s="168"/>
      <c r="DL392" s="168"/>
    </row>
    <row r="393" spans="1:116" s="2" customFormat="1" ht="19.5" customHeight="1" x14ac:dyDescent="0.15">
      <c r="A393" s="111"/>
      <c r="B393" s="874"/>
      <c r="C393" s="875"/>
      <c r="D393" s="1313"/>
      <c r="E393" s="1314"/>
      <c r="F393" s="1314"/>
      <c r="G393" s="1314"/>
      <c r="H393" s="1314"/>
      <c r="I393" s="1315"/>
      <c r="J393" s="1337"/>
      <c r="K393" s="1338"/>
      <c r="L393" s="1338"/>
      <c r="M393" s="1338"/>
      <c r="N393" s="1338"/>
      <c r="O393" s="1338"/>
      <c r="P393" s="1338"/>
      <c r="Q393" s="1338"/>
      <c r="R393" s="1339"/>
      <c r="S393" s="1343"/>
      <c r="T393" s="1344"/>
      <c r="U393" s="1344"/>
      <c r="V393" s="1344"/>
      <c r="W393" s="1345"/>
      <c r="X393" s="283"/>
      <c r="Y393" s="284" t="s">
        <v>769</v>
      </c>
      <c r="Z393" s="284"/>
      <c r="AA393" s="284"/>
      <c r="AB393" s="1352"/>
      <c r="AC393" s="1379"/>
      <c r="AD393" s="1379"/>
      <c r="AE393" s="1379"/>
      <c r="AF393" s="1379"/>
      <c r="AG393" s="1379"/>
      <c r="AH393" s="1379"/>
      <c r="AI393" s="1379"/>
      <c r="AJ393" s="286" t="s">
        <v>906</v>
      </c>
      <c r="AK393" s="1317"/>
      <c r="AL393" s="1275"/>
      <c r="AM393" s="479" t="s">
        <v>1310</v>
      </c>
      <c r="AN393" s="1275"/>
      <c r="AO393" s="1275"/>
      <c r="AP393" s="468" t="s">
        <v>225</v>
      </c>
      <c r="AQ393" s="1492"/>
      <c r="AR393" s="1493"/>
      <c r="AS393" s="1493"/>
      <c r="AT393" s="1493"/>
      <c r="AU393" s="1493"/>
      <c r="AV393" s="1493"/>
      <c r="AW393" s="1494"/>
      <c r="AX393" s="1545"/>
      <c r="AY393" s="1546"/>
      <c r="AZ393" s="1779"/>
      <c r="BA393" s="1779"/>
      <c r="BB393" s="479" t="s">
        <v>360</v>
      </c>
      <c r="BC393" s="1779"/>
      <c r="BD393" s="1779"/>
      <c r="BE393" s="287" t="s">
        <v>582</v>
      </c>
      <c r="BF393" s="1489"/>
      <c r="BG393" s="1490"/>
      <c r="BH393" s="1490"/>
      <c r="BI393" s="1490"/>
      <c r="BJ393" s="1490"/>
      <c r="BK393" s="1490"/>
      <c r="BL393" s="1490"/>
      <c r="BM393" s="1490"/>
      <c r="BN393" s="1490"/>
      <c r="BO393" s="1490"/>
      <c r="BP393" s="1490"/>
      <c r="BQ393" s="1490"/>
      <c r="BR393" s="1491"/>
      <c r="BS393" s="428"/>
      <c r="BT393" s="428"/>
      <c r="BU393" s="168"/>
      <c r="BV393" s="168"/>
      <c r="BW393" s="168"/>
      <c r="BX393" s="168"/>
      <c r="BY393" s="168"/>
      <c r="BZ393" s="168"/>
      <c r="CA393" s="168"/>
      <c r="CB393" s="168"/>
      <c r="CC393" s="168"/>
      <c r="CD393" s="168"/>
      <c r="CE393" s="168"/>
      <c r="CF393" s="168"/>
      <c r="CG393" s="168"/>
      <c r="CH393" s="168"/>
      <c r="CI393" s="168"/>
      <c r="CJ393" s="168"/>
      <c r="CK393" s="168"/>
      <c r="CL393" s="168"/>
      <c r="CM393" s="168"/>
      <c r="CN393" s="168"/>
      <c r="CO393" s="168"/>
      <c r="CP393" s="168"/>
      <c r="CQ393" s="168"/>
      <c r="CR393" s="168"/>
      <c r="CS393" s="168"/>
      <c r="CT393" s="168"/>
      <c r="CU393" s="168"/>
      <c r="CV393" s="168"/>
      <c r="CW393" s="168"/>
      <c r="CX393" s="168"/>
      <c r="CY393" s="168"/>
      <c r="CZ393" s="168"/>
      <c r="DA393" s="168"/>
      <c r="DB393" s="168"/>
      <c r="DC393" s="168"/>
      <c r="DD393" s="168"/>
      <c r="DE393" s="168"/>
      <c r="DF393" s="168"/>
      <c r="DG393" s="168"/>
      <c r="DH393" s="168"/>
      <c r="DI393" s="168"/>
      <c r="DJ393" s="168"/>
      <c r="DK393" s="168"/>
      <c r="DL393" s="168"/>
    </row>
    <row r="394" spans="1:116" s="2" customFormat="1" ht="19.5" customHeight="1" x14ac:dyDescent="0.15">
      <c r="A394" s="111"/>
      <c r="B394" s="1332" t="s">
        <v>887</v>
      </c>
      <c r="C394" s="887"/>
      <c r="D394" s="1333"/>
      <c r="E394" s="1334"/>
      <c r="F394" s="1334"/>
      <c r="G394" s="1334"/>
      <c r="H394" s="1334"/>
      <c r="I394" s="1335"/>
      <c r="J394" s="1257"/>
      <c r="K394" s="1258"/>
      <c r="L394" s="1258"/>
      <c r="M394" s="1258"/>
      <c r="N394" s="1258"/>
      <c r="O394" s="1258"/>
      <c r="P394" s="1258"/>
      <c r="Q394" s="1258"/>
      <c r="R394" s="1336"/>
      <c r="S394" s="1340"/>
      <c r="T394" s="1341"/>
      <c r="U394" s="1341"/>
      <c r="V394" s="1341"/>
      <c r="W394" s="1342"/>
      <c r="X394" s="276"/>
      <c r="Y394" s="277" t="s">
        <v>767</v>
      </c>
      <c r="Z394" s="277"/>
      <c r="AA394" s="277"/>
      <c r="AB394" s="277"/>
      <c r="AC394" s="277" t="s">
        <v>768</v>
      </c>
      <c r="AD394" s="277"/>
      <c r="AE394" s="277"/>
      <c r="AF394" s="277"/>
      <c r="AG394" s="277"/>
      <c r="AH394" s="277" t="s">
        <v>905</v>
      </c>
      <c r="AI394" s="277"/>
      <c r="AJ394" s="278"/>
      <c r="AK394" s="1257"/>
      <c r="AL394" s="1258"/>
      <c r="AM394" s="1258"/>
      <c r="AN394" s="1258"/>
      <c r="AO394" s="1258"/>
      <c r="AP394" s="460" t="s">
        <v>360</v>
      </c>
      <c r="AQ394" s="1586"/>
      <c r="AR394" s="1587"/>
      <c r="AS394" s="1587"/>
      <c r="AT394" s="1587"/>
      <c r="AU394" s="1587"/>
      <c r="AV394" s="1587"/>
      <c r="AW394" s="279" t="s">
        <v>568</v>
      </c>
      <c r="AX394" s="1549"/>
      <c r="AY394" s="1547"/>
      <c r="AZ394" s="1547"/>
      <c r="BA394" s="1547"/>
      <c r="BB394" s="1547"/>
      <c r="BC394" s="1547"/>
      <c r="BD394" s="1547"/>
      <c r="BE394" s="1548"/>
      <c r="BF394" s="1263"/>
      <c r="BG394" s="1536"/>
      <c r="BH394" s="1536"/>
      <c r="BI394" s="1536"/>
      <c r="BJ394" s="1536"/>
      <c r="BK394" s="1536"/>
      <c r="BL394" s="1536"/>
      <c r="BM394" s="1536"/>
      <c r="BN394" s="1536"/>
      <c r="BO394" s="1536"/>
      <c r="BP394" s="1536"/>
      <c r="BQ394" s="1536"/>
      <c r="BR394" s="1778"/>
      <c r="BS394" s="428"/>
      <c r="BT394" s="428"/>
      <c r="BU394" s="168"/>
      <c r="BV394" s="168"/>
      <c r="BW394" s="168"/>
      <c r="BX394" s="168"/>
      <c r="BY394" s="168"/>
      <c r="BZ394" s="168"/>
      <c r="CA394" s="168"/>
      <c r="CB394" s="168"/>
      <c r="CC394" s="168"/>
      <c r="CD394" s="168"/>
      <c r="CE394" s="168"/>
      <c r="CF394" s="168"/>
      <c r="CG394" s="168"/>
      <c r="CH394" s="168"/>
      <c r="CI394" s="168"/>
      <c r="CJ394" s="168"/>
      <c r="CK394" s="168"/>
      <c r="CL394" s="168"/>
      <c r="CM394" s="168"/>
      <c r="CN394" s="168"/>
      <c r="CO394" s="168"/>
      <c r="CP394" s="168"/>
      <c r="CQ394" s="168"/>
      <c r="CR394" s="168"/>
      <c r="CS394" s="168"/>
      <c r="CT394" s="168"/>
      <c r="CU394" s="168"/>
      <c r="CV394" s="168"/>
      <c r="CW394" s="168"/>
      <c r="CX394" s="168"/>
      <c r="CY394" s="168"/>
      <c r="CZ394" s="168"/>
      <c r="DA394" s="168"/>
      <c r="DB394" s="168"/>
      <c r="DC394" s="168"/>
      <c r="DD394" s="168"/>
      <c r="DE394" s="168"/>
      <c r="DF394" s="168"/>
      <c r="DG394" s="168"/>
      <c r="DH394" s="168"/>
      <c r="DI394" s="168"/>
      <c r="DJ394" s="168"/>
      <c r="DK394" s="168"/>
      <c r="DL394" s="168"/>
    </row>
    <row r="395" spans="1:116" s="2" customFormat="1" ht="19.5" customHeight="1" x14ac:dyDescent="0.15">
      <c r="A395" s="111"/>
      <c r="B395" s="874"/>
      <c r="C395" s="875"/>
      <c r="D395" s="1313"/>
      <c r="E395" s="1314"/>
      <c r="F395" s="1314"/>
      <c r="G395" s="1314"/>
      <c r="H395" s="1314"/>
      <c r="I395" s="1315"/>
      <c r="J395" s="1337"/>
      <c r="K395" s="1338"/>
      <c r="L395" s="1338"/>
      <c r="M395" s="1338"/>
      <c r="N395" s="1338"/>
      <c r="O395" s="1338"/>
      <c r="P395" s="1338"/>
      <c r="Q395" s="1338"/>
      <c r="R395" s="1339"/>
      <c r="S395" s="1343"/>
      <c r="T395" s="1344"/>
      <c r="U395" s="1344"/>
      <c r="V395" s="1344"/>
      <c r="W395" s="1345"/>
      <c r="X395" s="283"/>
      <c r="Y395" s="284" t="s">
        <v>769</v>
      </c>
      <c r="Z395" s="284"/>
      <c r="AA395" s="284"/>
      <c r="AB395" s="1352"/>
      <c r="AC395" s="1379"/>
      <c r="AD395" s="1379"/>
      <c r="AE395" s="1379"/>
      <c r="AF395" s="1379"/>
      <c r="AG395" s="1379"/>
      <c r="AH395" s="1379"/>
      <c r="AI395" s="1379"/>
      <c r="AJ395" s="286" t="s">
        <v>906</v>
      </c>
      <c r="AK395" s="1317"/>
      <c r="AL395" s="1275"/>
      <c r="AM395" s="479" t="s">
        <v>1310</v>
      </c>
      <c r="AN395" s="1275"/>
      <c r="AO395" s="1275"/>
      <c r="AP395" s="468" t="s">
        <v>225</v>
      </c>
      <c r="AQ395" s="1492"/>
      <c r="AR395" s="1493"/>
      <c r="AS395" s="1493"/>
      <c r="AT395" s="1493"/>
      <c r="AU395" s="1493"/>
      <c r="AV395" s="1493"/>
      <c r="AW395" s="1494"/>
      <c r="AX395" s="1545"/>
      <c r="AY395" s="1546"/>
      <c r="AZ395" s="1779"/>
      <c r="BA395" s="1779"/>
      <c r="BB395" s="479" t="s">
        <v>360</v>
      </c>
      <c r="BC395" s="1779"/>
      <c r="BD395" s="1779"/>
      <c r="BE395" s="287" t="s">
        <v>582</v>
      </c>
      <c r="BF395" s="1489"/>
      <c r="BG395" s="1490"/>
      <c r="BH395" s="1490"/>
      <c r="BI395" s="1490"/>
      <c r="BJ395" s="1490"/>
      <c r="BK395" s="1490"/>
      <c r="BL395" s="1490"/>
      <c r="BM395" s="1490"/>
      <c r="BN395" s="1490"/>
      <c r="BO395" s="1490"/>
      <c r="BP395" s="1490"/>
      <c r="BQ395" s="1490"/>
      <c r="BR395" s="1491"/>
      <c r="BS395" s="428"/>
      <c r="BT395" s="428"/>
      <c r="BU395" s="168"/>
      <c r="BV395" s="168"/>
      <c r="BW395" s="168"/>
      <c r="BX395" s="168"/>
      <c r="BY395" s="168"/>
      <c r="BZ395" s="168"/>
      <c r="CA395" s="168"/>
      <c r="CB395" s="168"/>
      <c r="CC395" s="168"/>
      <c r="CD395" s="168"/>
      <c r="CE395" s="168"/>
      <c r="CF395" s="168"/>
      <c r="CG395" s="168"/>
      <c r="CH395" s="168"/>
      <c r="CI395" s="168"/>
      <c r="CJ395" s="168"/>
      <c r="CK395" s="168"/>
      <c r="CL395" s="168"/>
      <c r="CM395" s="168"/>
      <c r="CN395" s="168"/>
      <c r="CO395" s="168"/>
      <c r="CP395" s="168"/>
      <c r="CQ395" s="168"/>
      <c r="CR395" s="168"/>
      <c r="CS395" s="168"/>
      <c r="CT395" s="168"/>
      <c r="CU395" s="168"/>
      <c r="CV395" s="168"/>
      <c r="CW395" s="168"/>
      <c r="CX395" s="168"/>
      <c r="CY395" s="168"/>
      <c r="CZ395" s="168"/>
      <c r="DA395" s="168"/>
      <c r="DB395" s="168"/>
      <c r="DC395" s="168"/>
      <c r="DD395" s="168"/>
      <c r="DE395" s="168"/>
      <c r="DF395" s="168"/>
      <c r="DG395" s="168"/>
      <c r="DH395" s="168"/>
      <c r="DI395" s="168"/>
      <c r="DJ395" s="168"/>
      <c r="DK395" s="168"/>
      <c r="DL395" s="168"/>
    </row>
    <row r="396" spans="1:116" s="2" customFormat="1" ht="19.5" customHeight="1" x14ac:dyDescent="0.15">
      <c r="A396" s="111"/>
      <c r="B396" s="1332" t="s">
        <v>907</v>
      </c>
      <c r="C396" s="887"/>
      <c r="D396" s="1333"/>
      <c r="E396" s="1334"/>
      <c r="F396" s="1334"/>
      <c r="G396" s="1334"/>
      <c r="H396" s="1334"/>
      <c r="I396" s="1335"/>
      <c r="J396" s="1257"/>
      <c r="K396" s="1258"/>
      <c r="L396" s="1258"/>
      <c r="M396" s="1258"/>
      <c r="N396" s="1258"/>
      <c r="O396" s="1258"/>
      <c r="P396" s="1258"/>
      <c r="Q396" s="1258"/>
      <c r="R396" s="1336"/>
      <c r="S396" s="1340"/>
      <c r="T396" s="1341"/>
      <c r="U396" s="1341"/>
      <c r="V396" s="1341"/>
      <c r="W396" s="1342"/>
      <c r="X396" s="276"/>
      <c r="Y396" s="277" t="s">
        <v>767</v>
      </c>
      <c r="Z396" s="277"/>
      <c r="AA396" s="277"/>
      <c r="AB396" s="277"/>
      <c r="AC396" s="277" t="s">
        <v>768</v>
      </c>
      <c r="AD396" s="277"/>
      <c r="AE396" s="277"/>
      <c r="AF396" s="277"/>
      <c r="AG396" s="277"/>
      <c r="AH396" s="277" t="s">
        <v>905</v>
      </c>
      <c r="AI396" s="277"/>
      <c r="AJ396" s="278"/>
      <c r="AK396" s="1257"/>
      <c r="AL396" s="1258"/>
      <c r="AM396" s="1258"/>
      <c r="AN396" s="1258"/>
      <c r="AO396" s="1258"/>
      <c r="AP396" s="460" t="s">
        <v>360</v>
      </c>
      <c r="AQ396" s="1586"/>
      <c r="AR396" s="1587"/>
      <c r="AS396" s="1587"/>
      <c r="AT396" s="1587"/>
      <c r="AU396" s="1587"/>
      <c r="AV396" s="1587"/>
      <c r="AW396" s="279" t="s">
        <v>568</v>
      </c>
      <c r="AX396" s="1549"/>
      <c r="AY396" s="1547"/>
      <c r="AZ396" s="1547"/>
      <c r="BA396" s="1547"/>
      <c r="BB396" s="1547"/>
      <c r="BC396" s="1547"/>
      <c r="BD396" s="1547"/>
      <c r="BE396" s="1548"/>
      <c r="BF396" s="1263"/>
      <c r="BG396" s="1536"/>
      <c r="BH396" s="1536"/>
      <c r="BI396" s="1536"/>
      <c r="BJ396" s="1536"/>
      <c r="BK396" s="1536"/>
      <c r="BL396" s="1536"/>
      <c r="BM396" s="1536"/>
      <c r="BN396" s="1536"/>
      <c r="BO396" s="1536"/>
      <c r="BP396" s="1536"/>
      <c r="BQ396" s="1536"/>
      <c r="BR396" s="1778"/>
      <c r="BS396" s="428"/>
      <c r="BT396" s="428"/>
      <c r="BU396" s="168"/>
      <c r="BV396" s="168"/>
      <c r="BW396" s="168"/>
      <c r="BX396" s="168"/>
      <c r="BY396" s="168"/>
      <c r="BZ396" s="168"/>
      <c r="CA396" s="168"/>
      <c r="CB396" s="168"/>
      <c r="CC396" s="168"/>
      <c r="CD396" s="168"/>
      <c r="CE396" s="168"/>
      <c r="CF396" s="168"/>
      <c r="CG396" s="168"/>
      <c r="CH396" s="168"/>
      <c r="CI396" s="168"/>
      <c r="CJ396" s="168"/>
      <c r="CK396" s="168"/>
      <c r="CL396" s="168"/>
      <c r="CM396" s="168"/>
      <c r="CN396" s="168"/>
      <c r="CO396" s="168"/>
      <c r="CP396" s="168"/>
      <c r="CQ396" s="168"/>
      <c r="CR396" s="168"/>
      <c r="CS396" s="168"/>
      <c r="CT396" s="168"/>
      <c r="CU396" s="168"/>
      <c r="CV396" s="168"/>
      <c r="CW396" s="168"/>
      <c r="CX396" s="168"/>
      <c r="CY396" s="168"/>
      <c r="CZ396" s="168"/>
      <c r="DA396" s="168"/>
      <c r="DB396" s="168"/>
      <c r="DC396" s="168"/>
      <c r="DD396" s="168"/>
      <c r="DE396" s="168"/>
      <c r="DF396" s="168"/>
      <c r="DG396" s="168"/>
      <c r="DH396" s="168"/>
      <c r="DI396" s="168"/>
      <c r="DJ396" s="168"/>
      <c r="DK396" s="168"/>
      <c r="DL396" s="168"/>
    </row>
    <row r="397" spans="1:116" s="2" customFormat="1" ht="19.5" customHeight="1" x14ac:dyDescent="0.15">
      <c r="A397" s="111"/>
      <c r="B397" s="874"/>
      <c r="C397" s="875"/>
      <c r="D397" s="1313"/>
      <c r="E397" s="1314"/>
      <c r="F397" s="1314"/>
      <c r="G397" s="1314"/>
      <c r="H397" s="1314"/>
      <c r="I397" s="1315"/>
      <c r="J397" s="1337"/>
      <c r="K397" s="1338"/>
      <c r="L397" s="1338"/>
      <c r="M397" s="1338"/>
      <c r="N397" s="1338"/>
      <c r="O397" s="1338"/>
      <c r="P397" s="1338"/>
      <c r="Q397" s="1338"/>
      <c r="R397" s="1339"/>
      <c r="S397" s="1343"/>
      <c r="T397" s="1344"/>
      <c r="U397" s="1344"/>
      <c r="V397" s="1344"/>
      <c r="W397" s="1345"/>
      <c r="X397" s="283"/>
      <c r="Y397" s="284" t="s">
        <v>769</v>
      </c>
      <c r="Z397" s="284"/>
      <c r="AA397" s="284"/>
      <c r="AB397" s="1352"/>
      <c r="AC397" s="1379"/>
      <c r="AD397" s="1379"/>
      <c r="AE397" s="1379"/>
      <c r="AF397" s="1379"/>
      <c r="AG397" s="1379"/>
      <c r="AH397" s="1379"/>
      <c r="AI397" s="1379"/>
      <c r="AJ397" s="286" t="s">
        <v>906</v>
      </c>
      <c r="AK397" s="1317"/>
      <c r="AL397" s="1275"/>
      <c r="AM397" s="479" t="s">
        <v>1310</v>
      </c>
      <c r="AN397" s="1275"/>
      <c r="AO397" s="1275"/>
      <c r="AP397" s="468" t="s">
        <v>225</v>
      </c>
      <c r="AQ397" s="1492"/>
      <c r="AR397" s="1493"/>
      <c r="AS397" s="1493"/>
      <c r="AT397" s="1493"/>
      <c r="AU397" s="1493"/>
      <c r="AV397" s="1493"/>
      <c r="AW397" s="1494"/>
      <c r="AX397" s="1545"/>
      <c r="AY397" s="1546"/>
      <c r="AZ397" s="1779"/>
      <c r="BA397" s="1779"/>
      <c r="BB397" s="479" t="s">
        <v>360</v>
      </c>
      <c r="BC397" s="1779"/>
      <c r="BD397" s="1779"/>
      <c r="BE397" s="287" t="s">
        <v>582</v>
      </c>
      <c r="BF397" s="1489"/>
      <c r="BG397" s="1490"/>
      <c r="BH397" s="1490"/>
      <c r="BI397" s="1490"/>
      <c r="BJ397" s="1490"/>
      <c r="BK397" s="1490"/>
      <c r="BL397" s="1490"/>
      <c r="BM397" s="1490"/>
      <c r="BN397" s="1490"/>
      <c r="BO397" s="1490"/>
      <c r="BP397" s="1490"/>
      <c r="BQ397" s="1490"/>
      <c r="BR397" s="1491"/>
      <c r="BS397" s="428"/>
      <c r="BT397" s="428"/>
      <c r="BU397" s="168"/>
      <c r="BV397" s="168"/>
      <c r="BW397" s="168"/>
      <c r="BX397" s="168"/>
      <c r="BY397" s="168"/>
      <c r="BZ397" s="168"/>
      <c r="CA397" s="168"/>
      <c r="CB397" s="168"/>
      <c r="CC397" s="168"/>
      <c r="CD397" s="168"/>
      <c r="CE397" s="168"/>
      <c r="CF397" s="168"/>
      <c r="CG397" s="168"/>
      <c r="CH397" s="168"/>
      <c r="CI397" s="168"/>
      <c r="CJ397" s="168"/>
      <c r="CK397" s="168"/>
      <c r="CL397" s="168"/>
      <c r="CM397" s="168"/>
      <c r="CN397" s="168"/>
      <c r="CO397" s="168"/>
      <c r="CP397" s="168"/>
      <c r="CQ397" s="168"/>
      <c r="CR397" s="168"/>
      <c r="CS397" s="168"/>
      <c r="CT397" s="168"/>
      <c r="CU397" s="168"/>
      <c r="CV397" s="168"/>
      <c r="CW397" s="168"/>
      <c r="CX397" s="168"/>
      <c r="CY397" s="168"/>
      <c r="CZ397" s="168"/>
      <c r="DA397" s="168"/>
      <c r="DB397" s="168"/>
      <c r="DC397" s="168"/>
      <c r="DD397" s="168"/>
      <c r="DE397" s="168"/>
      <c r="DF397" s="168"/>
      <c r="DG397" s="168"/>
      <c r="DH397" s="168"/>
      <c r="DI397" s="168"/>
      <c r="DJ397" s="168"/>
      <c r="DK397" s="168"/>
      <c r="DL397" s="168"/>
    </row>
    <row r="398" spans="1:116" s="2" customFormat="1" ht="19.5" customHeight="1" x14ac:dyDescent="0.15">
      <c r="A398" s="111"/>
      <c r="B398" s="1332" t="s">
        <v>908</v>
      </c>
      <c r="C398" s="887"/>
      <c r="D398" s="1333"/>
      <c r="E398" s="1334"/>
      <c r="F398" s="1334"/>
      <c r="G398" s="1334"/>
      <c r="H398" s="1334"/>
      <c r="I398" s="1335"/>
      <c r="J398" s="1257"/>
      <c r="K398" s="1258"/>
      <c r="L398" s="1258"/>
      <c r="M398" s="1258"/>
      <c r="N398" s="1258"/>
      <c r="O398" s="1258"/>
      <c r="P398" s="1258"/>
      <c r="Q398" s="1258"/>
      <c r="R398" s="1336"/>
      <c r="S398" s="1340"/>
      <c r="T398" s="1341"/>
      <c r="U398" s="1341"/>
      <c r="V398" s="1341"/>
      <c r="W398" s="1342"/>
      <c r="X398" s="276"/>
      <c r="Y398" s="277" t="s">
        <v>767</v>
      </c>
      <c r="Z398" s="277"/>
      <c r="AA398" s="277"/>
      <c r="AB398" s="277"/>
      <c r="AC398" s="277" t="s">
        <v>768</v>
      </c>
      <c r="AD398" s="277"/>
      <c r="AE398" s="277"/>
      <c r="AF398" s="277"/>
      <c r="AG398" s="277"/>
      <c r="AH398" s="277" t="s">
        <v>905</v>
      </c>
      <c r="AI398" s="277"/>
      <c r="AJ398" s="278"/>
      <c r="AK398" s="1257"/>
      <c r="AL398" s="1258"/>
      <c r="AM398" s="1258"/>
      <c r="AN398" s="1258"/>
      <c r="AO398" s="1258"/>
      <c r="AP398" s="460" t="s">
        <v>360</v>
      </c>
      <c r="AQ398" s="1586"/>
      <c r="AR398" s="1587"/>
      <c r="AS398" s="1587"/>
      <c r="AT398" s="1587"/>
      <c r="AU398" s="1587"/>
      <c r="AV398" s="1587"/>
      <c r="AW398" s="279" t="s">
        <v>568</v>
      </c>
      <c r="AX398" s="1549"/>
      <c r="AY398" s="1547"/>
      <c r="AZ398" s="1547"/>
      <c r="BA398" s="1547"/>
      <c r="BB398" s="1547"/>
      <c r="BC398" s="1547"/>
      <c r="BD398" s="1547"/>
      <c r="BE398" s="1548"/>
      <c r="BF398" s="1263"/>
      <c r="BG398" s="1536"/>
      <c r="BH398" s="1536"/>
      <c r="BI398" s="1536"/>
      <c r="BJ398" s="1536"/>
      <c r="BK398" s="1536"/>
      <c r="BL398" s="1536"/>
      <c r="BM398" s="1536"/>
      <c r="BN398" s="1536"/>
      <c r="BO398" s="1536"/>
      <c r="BP398" s="1536"/>
      <c r="BQ398" s="1536"/>
      <c r="BR398" s="1778"/>
      <c r="BS398" s="428"/>
      <c r="BT398" s="428"/>
      <c r="BU398" s="168"/>
      <c r="BV398" s="168"/>
      <c r="BW398" s="168"/>
      <c r="BX398" s="168"/>
      <c r="BY398" s="168"/>
      <c r="BZ398" s="168"/>
      <c r="CA398" s="168"/>
      <c r="CB398" s="168"/>
      <c r="CC398" s="168"/>
      <c r="CD398" s="168"/>
      <c r="CE398" s="168"/>
      <c r="CF398" s="168"/>
      <c r="CG398" s="168"/>
      <c r="CH398" s="168"/>
      <c r="CI398" s="168"/>
      <c r="CJ398" s="168"/>
      <c r="CK398" s="168"/>
      <c r="CL398" s="168"/>
      <c r="CM398" s="168"/>
      <c r="CN398" s="168"/>
      <c r="CO398" s="168"/>
      <c r="CP398" s="168"/>
      <c r="CQ398" s="168"/>
      <c r="CR398" s="168"/>
      <c r="CS398" s="168"/>
      <c r="CT398" s="168"/>
      <c r="CU398" s="168"/>
      <c r="CV398" s="168"/>
      <c r="CW398" s="168"/>
      <c r="CX398" s="168"/>
      <c r="CY398" s="168"/>
      <c r="CZ398" s="168"/>
      <c r="DA398" s="168"/>
      <c r="DB398" s="168"/>
      <c r="DC398" s="168"/>
      <c r="DD398" s="168"/>
      <c r="DE398" s="168"/>
      <c r="DF398" s="168"/>
      <c r="DG398" s="168"/>
      <c r="DH398" s="168"/>
      <c r="DI398" s="168"/>
      <c r="DJ398" s="168"/>
      <c r="DK398" s="168"/>
      <c r="DL398" s="168"/>
    </row>
    <row r="399" spans="1:116" s="2" customFormat="1" ht="19.5" customHeight="1" x14ac:dyDescent="0.15">
      <c r="A399" s="111"/>
      <c r="B399" s="874"/>
      <c r="C399" s="875"/>
      <c r="D399" s="1313"/>
      <c r="E399" s="1314"/>
      <c r="F399" s="1314"/>
      <c r="G399" s="1314"/>
      <c r="H399" s="1314"/>
      <c r="I399" s="1315"/>
      <c r="J399" s="1337"/>
      <c r="K399" s="1338"/>
      <c r="L399" s="1338"/>
      <c r="M399" s="1338"/>
      <c r="N399" s="1338"/>
      <c r="O399" s="1338"/>
      <c r="P399" s="1338"/>
      <c r="Q399" s="1338"/>
      <c r="R399" s="1339"/>
      <c r="S399" s="1343"/>
      <c r="T399" s="1344"/>
      <c r="U399" s="1344"/>
      <c r="V399" s="1344"/>
      <c r="W399" s="1345"/>
      <c r="X399" s="283"/>
      <c r="Y399" s="284" t="s">
        <v>769</v>
      </c>
      <c r="Z399" s="284"/>
      <c r="AA399" s="284"/>
      <c r="AB399" s="1352"/>
      <c r="AC399" s="1379"/>
      <c r="AD399" s="1379"/>
      <c r="AE399" s="1379"/>
      <c r="AF399" s="1379"/>
      <c r="AG399" s="1379"/>
      <c r="AH399" s="1379"/>
      <c r="AI399" s="1379"/>
      <c r="AJ399" s="286" t="s">
        <v>906</v>
      </c>
      <c r="AK399" s="1317"/>
      <c r="AL399" s="1275"/>
      <c r="AM399" s="479" t="s">
        <v>1310</v>
      </c>
      <c r="AN399" s="1275"/>
      <c r="AO399" s="1275"/>
      <c r="AP399" s="468" t="s">
        <v>225</v>
      </c>
      <c r="AQ399" s="1492"/>
      <c r="AR399" s="1493"/>
      <c r="AS399" s="1493"/>
      <c r="AT399" s="1493"/>
      <c r="AU399" s="1493"/>
      <c r="AV399" s="1493"/>
      <c r="AW399" s="1494"/>
      <c r="AX399" s="1545"/>
      <c r="AY399" s="1546"/>
      <c r="AZ399" s="1779"/>
      <c r="BA399" s="1779"/>
      <c r="BB399" s="479" t="s">
        <v>360</v>
      </c>
      <c r="BC399" s="1779"/>
      <c r="BD399" s="1779"/>
      <c r="BE399" s="287" t="s">
        <v>582</v>
      </c>
      <c r="BF399" s="1489"/>
      <c r="BG399" s="1490"/>
      <c r="BH399" s="1490"/>
      <c r="BI399" s="1490"/>
      <c r="BJ399" s="1490"/>
      <c r="BK399" s="1490"/>
      <c r="BL399" s="1490"/>
      <c r="BM399" s="1490"/>
      <c r="BN399" s="1490"/>
      <c r="BO399" s="1490"/>
      <c r="BP399" s="1490"/>
      <c r="BQ399" s="1490"/>
      <c r="BR399" s="1491"/>
      <c r="BS399" s="428"/>
      <c r="BT399" s="428"/>
      <c r="BU399" s="168"/>
      <c r="BV399" s="168"/>
      <c r="BW399" s="168"/>
      <c r="BX399" s="168"/>
      <c r="BY399" s="168"/>
      <c r="BZ399" s="168"/>
      <c r="CA399" s="168"/>
      <c r="CB399" s="168"/>
      <c r="CC399" s="168"/>
      <c r="CD399" s="168"/>
      <c r="CE399" s="168"/>
      <c r="CF399" s="168"/>
      <c r="CG399" s="168"/>
      <c r="CH399" s="168"/>
      <c r="CI399" s="168"/>
      <c r="CJ399" s="168"/>
      <c r="CK399" s="168"/>
      <c r="CL399" s="168"/>
      <c r="CM399" s="168"/>
      <c r="CN399" s="168"/>
      <c r="CO399" s="168"/>
      <c r="CP399" s="168"/>
      <c r="CQ399" s="168"/>
      <c r="CR399" s="168"/>
      <c r="CS399" s="168"/>
      <c r="CT399" s="168"/>
      <c r="CU399" s="168"/>
      <c r="CV399" s="168"/>
      <c r="CW399" s="168"/>
      <c r="CX399" s="168"/>
      <c r="CY399" s="168"/>
      <c r="CZ399" s="168"/>
      <c r="DA399" s="168"/>
      <c r="DB399" s="168"/>
      <c r="DC399" s="168"/>
      <c r="DD399" s="168"/>
      <c r="DE399" s="168"/>
      <c r="DF399" s="168"/>
      <c r="DG399" s="168"/>
      <c r="DH399" s="168"/>
      <c r="DI399" s="168"/>
      <c r="DJ399" s="168"/>
      <c r="DK399" s="168"/>
      <c r="DL399" s="168"/>
    </row>
    <row r="400" spans="1:116" s="2" customFormat="1" ht="19.5" customHeight="1" x14ac:dyDescent="0.15">
      <c r="A400" s="111"/>
      <c r="B400" s="1332" t="s">
        <v>909</v>
      </c>
      <c r="C400" s="887"/>
      <c r="D400" s="1333"/>
      <c r="E400" s="1334"/>
      <c r="F400" s="1334"/>
      <c r="G400" s="1334"/>
      <c r="H400" s="1334"/>
      <c r="I400" s="1335"/>
      <c r="J400" s="1257"/>
      <c r="K400" s="1258"/>
      <c r="L400" s="1258"/>
      <c r="M400" s="1258"/>
      <c r="N400" s="1258"/>
      <c r="O400" s="1258"/>
      <c r="P400" s="1258"/>
      <c r="Q400" s="1258"/>
      <c r="R400" s="1336"/>
      <c r="S400" s="1340"/>
      <c r="T400" s="1341"/>
      <c r="U400" s="1341"/>
      <c r="V400" s="1341"/>
      <c r="W400" s="1342"/>
      <c r="X400" s="276"/>
      <c r="Y400" s="277" t="s">
        <v>767</v>
      </c>
      <c r="Z400" s="277"/>
      <c r="AA400" s="277"/>
      <c r="AB400" s="277"/>
      <c r="AC400" s="277" t="s">
        <v>768</v>
      </c>
      <c r="AD400" s="277"/>
      <c r="AE400" s="277"/>
      <c r="AF400" s="277"/>
      <c r="AG400" s="277"/>
      <c r="AH400" s="277" t="s">
        <v>905</v>
      </c>
      <c r="AI400" s="277"/>
      <c r="AJ400" s="278"/>
      <c r="AK400" s="1257"/>
      <c r="AL400" s="1258"/>
      <c r="AM400" s="1258"/>
      <c r="AN400" s="1258"/>
      <c r="AO400" s="1258"/>
      <c r="AP400" s="460" t="s">
        <v>360</v>
      </c>
      <c r="AQ400" s="1586"/>
      <c r="AR400" s="1587"/>
      <c r="AS400" s="1587"/>
      <c r="AT400" s="1587"/>
      <c r="AU400" s="1587"/>
      <c r="AV400" s="1587"/>
      <c r="AW400" s="279" t="s">
        <v>568</v>
      </c>
      <c r="AX400" s="1549"/>
      <c r="AY400" s="1547"/>
      <c r="AZ400" s="1547"/>
      <c r="BA400" s="1547"/>
      <c r="BB400" s="1547"/>
      <c r="BC400" s="1547"/>
      <c r="BD400" s="1547"/>
      <c r="BE400" s="1548"/>
      <c r="BF400" s="1263"/>
      <c r="BG400" s="1536"/>
      <c r="BH400" s="1536"/>
      <c r="BI400" s="1536"/>
      <c r="BJ400" s="1536"/>
      <c r="BK400" s="1536"/>
      <c r="BL400" s="1536"/>
      <c r="BM400" s="1536"/>
      <c r="BN400" s="1536"/>
      <c r="BO400" s="1536"/>
      <c r="BP400" s="1536"/>
      <c r="BQ400" s="1536"/>
      <c r="BR400" s="1778"/>
      <c r="BS400" s="428"/>
      <c r="BT400" s="428"/>
      <c r="BU400" s="168"/>
      <c r="BV400" s="168"/>
      <c r="BW400" s="168"/>
      <c r="BX400" s="168"/>
      <c r="BY400" s="168"/>
      <c r="BZ400" s="168"/>
      <c r="CA400" s="168"/>
      <c r="CB400" s="168"/>
      <c r="CC400" s="168"/>
      <c r="CD400" s="168"/>
      <c r="CE400" s="168"/>
      <c r="CF400" s="168"/>
      <c r="CG400" s="168"/>
      <c r="CH400" s="168"/>
      <c r="CI400" s="168"/>
      <c r="CJ400" s="168"/>
      <c r="CK400" s="168"/>
      <c r="CL400" s="168"/>
      <c r="CM400" s="168"/>
      <c r="CN400" s="168"/>
      <c r="CO400" s="168"/>
      <c r="CP400" s="168"/>
      <c r="CQ400" s="168"/>
      <c r="CR400" s="168"/>
      <c r="CS400" s="168"/>
      <c r="CT400" s="168"/>
      <c r="CU400" s="168"/>
      <c r="CV400" s="168"/>
      <c r="CW400" s="168"/>
      <c r="CX400" s="168"/>
      <c r="CY400" s="168"/>
      <c r="CZ400" s="168"/>
      <c r="DA400" s="168"/>
      <c r="DB400" s="168"/>
      <c r="DC400" s="168"/>
      <c r="DD400" s="168"/>
      <c r="DE400" s="168"/>
      <c r="DF400" s="168"/>
      <c r="DG400" s="168"/>
      <c r="DH400" s="168"/>
      <c r="DI400" s="168"/>
      <c r="DJ400" s="168"/>
      <c r="DK400" s="168"/>
      <c r="DL400" s="168"/>
    </row>
    <row r="401" spans="1:116" s="2" customFormat="1" ht="19.5" customHeight="1" x14ac:dyDescent="0.15">
      <c r="A401" s="111"/>
      <c r="B401" s="874"/>
      <c r="C401" s="875"/>
      <c r="D401" s="1313"/>
      <c r="E401" s="1314"/>
      <c r="F401" s="1314"/>
      <c r="G401" s="1314"/>
      <c r="H401" s="1314"/>
      <c r="I401" s="1315"/>
      <c r="J401" s="1337"/>
      <c r="K401" s="1338"/>
      <c r="L401" s="1338"/>
      <c r="M401" s="1338"/>
      <c r="N401" s="1338"/>
      <c r="O401" s="1338"/>
      <c r="P401" s="1338"/>
      <c r="Q401" s="1338"/>
      <c r="R401" s="1339"/>
      <c r="S401" s="1343"/>
      <c r="T401" s="1344"/>
      <c r="U401" s="1344"/>
      <c r="V401" s="1344"/>
      <c r="W401" s="1345"/>
      <c r="X401" s="283"/>
      <c r="Y401" s="284" t="s">
        <v>769</v>
      </c>
      <c r="Z401" s="284"/>
      <c r="AA401" s="284"/>
      <c r="AB401" s="1352"/>
      <c r="AC401" s="1379"/>
      <c r="AD401" s="1379"/>
      <c r="AE401" s="1379"/>
      <c r="AF401" s="1379"/>
      <c r="AG401" s="1379"/>
      <c r="AH401" s="1379"/>
      <c r="AI401" s="1379"/>
      <c r="AJ401" s="286" t="s">
        <v>906</v>
      </c>
      <c r="AK401" s="1317"/>
      <c r="AL401" s="1275"/>
      <c r="AM401" s="479" t="s">
        <v>1310</v>
      </c>
      <c r="AN401" s="1275"/>
      <c r="AO401" s="1275"/>
      <c r="AP401" s="468" t="s">
        <v>225</v>
      </c>
      <c r="AQ401" s="1492"/>
      <c r="AR401" s="1493"/>
      <c r="AS401" s="1493"/>
      <c r="AT401" s="1493"/>
      <c r="AU401" s="1493"/>
      <c r="AV401" s="1493"/>
      <c r="AW401" s="1494"/>
      <c r="AX401" s="1545"/>
      <c r="AY401" s="1546"/>
      <c r="AZ401" s="1779"/>
      <c r="BA401" s="1779"/>
      <c r="BB401" s="479" t="s">
        <v>360</v>
      </c>
      <c r="BC401" s="1779"/>
      <c r="BD401" s="1779"/>
      <c r="BE401" s="287" t="s">
        <v>582</v>
      </c>
      <c r="BF401" s="1489"/>
      <c r="BG401" s="1489"/>
      <c r="BH401" s="1489"/>
      <c r="BI401" s="1489"/>
      <c r="BJ401" s="1489"/>
      <c r="BK401" s="1489"/>
      <c r="BL401" s="1489"/>
      <c r="BM401" s="1489"/>
      <c r="BN401" s="1489"/>
      <c r="BO401" s="1489"/>
      <c r="BP401" s="1489"/>
      <c r="BQ401" s="1489"/>
      <c r="BR401" s="1786"/>
      <c r="BS401" s="428"/>
      <c r="BT401" s="428"/>
      <c r="BU401" s="168"/>
      <c r="BV401" s="168"/>
      <c r="BW401" s="168"/>
      <c r="BX401" s="168"/>
      <c r="BY401" s="168"/>
      <c r="BZ401" s="168"/>
      <c r="CA401" s="168"/>
      <c r="CB401" s="168"/>
      <c r="CC401" s="168"/>
      <c r="CD401" s="168"/>
      <c r="CE401" s="168"/>
      <c r="CF401" s="168"/>
      <c r="CG401" s="168"/>
      <c r="CH401" s="168"/>
      <c r="CI401" s="168"/>
      <c r="CJ401" s="168"/>
      <c r="CK401" s="168"/>
      <c r="CL401" s="168"/>
      <c r="CM401" s="168"/>
      <c r="CN401" s="168"/>
      <c r="CO401" s="168"/>
      <c r="CP401" s="168"/>
      <c r="CQ401" s="168"/>
      <c r="CR401" s="168"/>
      <c r="CS401" s="168"/>
      <c r="CT401" s="168"/>
      <c r="CU401" s="168"/>
      <c r="CV401" s="168"/>
      <c r="CW401" s="168"/>
      <c r="CX401" s="168"/>
      <c r="CY401" s="168"/>
      <c r="CZ401" s="168"/>
      <c r="DA401" s="168"/>
      <c r="DB401" s="168"/>
      <c r="DC401" s="168"/>
      <c r="DD401" s="168"/>
      <c r="DE401" s="168"/>
      <c r="DF401" s="168"/>
      <c r="DG401" s="168"/>
      <c r="DH401" s="168"/>
      <c r="DI401" s="168"/>
      <c r="DJ401" s="168"/>
      <c r="DK401" s="168"/>
      <c r="DL401" s="168"/>
    </row>
    <row r="402" spans="1:116" s="2" customFormat="1" ht="12" hidden="1" customHeight="1" x14ac:dyDescent="0.15">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428"/>
      <c r="BT402" s="428"/>
      <c r="BU402" s="168"/>
      <c r="BV402" s="168"/>
      <c r="BW402" s="168"/>
      <c r="BX402" s="168"/>
      <c r="BY402" s="168"/>
      <c r="BZ402" s="168"/>
      <c r="CA402" s="168"/>
      <c r="CB402" s="168"/>
      <c r="CC402" s="168"/>
      <c r="CD402" s="168"/>
      <c r="CE402" s="168"/>
      <c r="CF402" s="168"/>
      <c r="CG402" s="168"/>
      <c r="CH402" s="168"/>
      <c r="CI402" s="168"/>
      <c r="CJ402" s="168"/>
      <c r="CK402" s="168"/>
      <c r="CL402" s="168"/>
      <c r="CM402" s="168"/>
      <c r="CN402" s="168"/>
      <c r="CO402" s="168"/>
      <c r="CP402" s="168"/>
      <c r="CQ402" s="168"/>
      <c r="CR402" s="168"/>
      <c r="CS402" s="168"/>
      <c r="CT402" s="168"/>
      <c r="CU402" s="168"/>
      <c r="CV402" s="168"/>
      <c r="CW402" s="168"/>
      <c r="CX402" s="168"/>
      <c r="CY402" s="168"/>
      <c r="CZ402" s="168"/>
      <c r="DA402" s="168"/>
      <c r="DB402" s="168"/>
      <c r="DC402" s="168"/>
      <c r="DD402" s="168"/>
      <c r="DE402" s="168"/>
      <c r="DF402" s="168"/>
      <c r="DG402" s="168"/>
      <c r="DH402" s="168"/>
      <c r="DI402" s="168"/>
      <c r="DJ402" s="168"/>
      <c r="DK402" s="168"/>
      <c r="DL402" s="168"/>
    </row>
    <row r="403" spans="1:116" s="2" customFormat="1" ht="12" customHeight="1" x14ac:dyDescent="0.15">
      <c r="A403" s="111"/>
      <c r="B403" s="111" t="s">
        <v>546</v>
      </c>
      <c r="C403" s="111"/>
      <c r="D403" s="111"/>
      <c r="E403" s="217" t="s">
        <v>425</v>
      </c>
      <c r="F403" s="919" t="s">
        <v>771</v>
      </c>
      <c r="G403" s="1130"/>
      <c r="H403" s="1130"/>
      <c r="I403" s="1130"/>
      <c r="J403" s="1130"/>
      <c r="K403" s="1130"/>
      <c r="L403" s="1130"/>
      <c r="M403" s="1130"/>
      <c r="N403" s="1130"/>
      <c r="O403" s="1130"/>
      <c r="P403" s="1130"/>
      <c r="Q403" s="1130"/>
      <c r="R403" s="1130"/>
      <c r="S403" s="1130"/>
      <c r="T403" s="1130"/>
      <c r="U403" s="1130"/>
      <c r="V403" s="1130"/>
      <c r="W403" s="1130"/>
      <c r="X403" s="1130"/>
      <c r="Y403" s="1130"/>
      <c r="Z403" s="1130"/>
      <c r="AA403" s="1130"/>
      <c r="AB403" s="1130"/>
      <c r="AC403" s="1130"/>
      <c r="AD403" s="1130"/>
      <c r="AE403" s="1130"/>
      <c r="AF403" s="1130"/>
      <c r="AG403" s="1130"/>
      <c r="AH403" s="1130"/>
      <c r="AI403" s="1130"/>
      <c r="AJ403" s="1130"/>
      <c r="AK403" s="1130"/>
      <c r="AL403" s="1130"/>
      <c r="AM403" s="1130"/>
      <c r="AN403" s="1130"/>
      <c r="AO403" s="1130"/>
      <c r="AP403" s="1130"/>
      <c r="AQ403" s="1130"/>
      <c r="AR403" s="1130"/>
      <c r="AS403" s="1130"/>
      <c r="AT403" s="1130"/>
      <c r="AU403" s="1130"/>
      <c r="AV403" s="1130"/>
      <c r="AW403" s="1130"/>
      <c r="AX403" s="1130"/>
      <c r="AY403" s="1130"/>
      <c r="AZ403" s="1130"/>
      <c r="BA403" s="1130"/>
      <c r="BB403" s="1130"/>
      <c r="BC403" s="1130"/>
      <c r="BD403" s="1130"/>
      <c r="BE403" s="1130"/>
      <c r="BF403" s="1130"/>
      <c r="BG403" s="1130"/>
      <c r="BH403" s="1130"/>
      <c r="BI403" s="1130"/>
      <c r="BJ403" s="1130"/>
      <c r="BK403" s="1130"/>
      <c r="BL403" s="1130"/>
      <c r="BM403" s="1130"/>
      <c r="BN403" s="1130"/>
      <c r="BO403" s="1130"/>
      <c r="BP403" s="1130"/>
      <c r="BQ403" s="1130"/>
      <c r="BR403" s="1130"/>
      <c r="BS403" s="1130"/>
      <c r="BT403" s="428"/>
      <c r="BU403" s="168"/>
      <c r="BV403" s="168"/>
      <c r="BW403" s="168"/>
      <c r="BX403" s="168"/>
      <c r="BY403" s="168"/>
      <c r="BZ403" s="168"/>
      <c r="CA403" s="168"/>
      <c r="CB403" s="168"/>
      <c r="CC403" s="168"/>
      <c r="CD403" s="168"/>
      <c r="CE403" s="168"/>
      <c r="CF403" s="168"/>
      <c r="CG403" s="168"/>
      <c r="CH403" s="168"/>
      <c r="CI403" s="168"/>
      <c r="CJ403" s="168"/>
      <c r="CK403" s="168"/>
      <c r="CL403" s="168"/>
      <c r="CM403" s="168"/>
      <c r="CN403" s="168"/>
      <c r="CO403" s="168"/>
      <c r="CP403" s="168"/>
      <c r="CQ403" s="168"/>
      <c r="CR403" s="168"/>
      <c r="CS403" s="168"/>
      <c r="CT403" s="168"/>
      <c r="CU403" s="168"/>
      <c r="CV403" s="168"/>
      <c r="CW403" s="168"/>
      <c r="CX403" s="168"/>
      <c r="CY403" s="168"/>
      <c r="CZ403" s="168"/>
      <c r="DA403" s="168"/>
      <c r="DB403" s="168"/>
      <c r="DC403" s="168"/>
      <c r="DD403" s="168"/>
      <c r="DE403" s="168"/>
      <c r="DF403" s="168"/>
      <c r="DG403" s="168"/>
      <c r="DH403" s="168"/>
      <c r="DI403" s="168"/>
      <c r="DJ403" s="168"/>
      <c r="DK403" s="168"/>
      <c r="DL403" s="168"/>
    </row>
    <row r="404" spans="1:116" s="2" customFormat="1" ht="12" customHeight="1" x14ac:dyDescent="0.15">
      <c r="A404" s="111"/>
      <c r="B404" s="428"/>
      <c r="C404" s="428"/>
      <c r="D404" s="428"/>
      <c r="E404" s="428"/>
      <c r="F404" s="1130"/>
      <c r="G404" s="1130"/>
      <c r="H404" s="1130"/>
      <c r="I404" s="1130"/>
      <c r="J404" s="1130"/>
      <c r="K404" s="1130"/>
      <c r="L404" s="1130"/>
      <c r="M404" s="1130"/>
      <c r="N404" s="1130"/>
      <c r="O404" s="1130"/>
      <c r="P404" s="1130"/>
      <c r="Q404" s="1130"/>
      <c r="R404" s="1130"/>
      <c r="S404" s="1130"/>
      <c r="T404" s="1130"/>
      <c r="U404" s="1130"/>
      <c r="V404" s="1130"/>
      <c r="W404" s="1130"/>
      <c r="X404" s="1130"/>
      <c r="Y404" s="1130"/>
      <c r="Z404" s="1130"/>
      <c r="AA404" s="1130"/>
      <c r="AB404" s="1130"/>
      <c r="AC404" s="1130"/>
      <c r="AD404" s="1130"/>
      <c r="AE404" s="1130"/>
      <c r="AF404" s="1130"/>
      <c r="AG404" s="1130"/>
      <c r="AH404" s="1130"/>
      <c r="AI404" s="1130"/>
      <c r="AJ404" s="1130"/>
      <c r="AK404" s="1130"/>
      <c r="AL404" s="1130"/>
      <c r="AM404" s="1130"/>
      <c r="AN404" s="1130"/>
      <c r="AO404" s="1130"/>
      <c r="AP404" s="1130"/>
      <c r="AQ404" s="1130"/>
      <c r="AR404" s="1130"/>
      <c r="AS404" s="1130"/>
      <c r="AT404" s="1130"/>
      <c r="AU404" s="1130"/>
      <c r="AV404" s="1130"/>
      <c r="AW404" s="1130"/>
      <c r="AX404" s="1130"/>
      <c r="AY404" s="1130"/>
      <c r="AZ404" s="1130"/>
      <c r="BA404" s="1130"/>
      <c r="BB404" s="1130"/>
      <c r="BC404" s="1130"/>
      <c r="BD404" s="1130"/>
      <c r="BE404" s="1130"/>
      <c r="BF404" s="1130"/>
      <c r="BG404" s="1130"/>
      <c r="BH404" s="1130"/>
      <c r="BI404" s="1130"/>
      <c r="BJ404" s="1130"/>
      <c r="BK404" s="1130"/>
      <c r="BL404" s="1130"/>
      <c r="BM404" s="1130"/>
      <c r="BN404" s="1130"/>
      <c r="BO404" s="1130"/>
      <c r="BP404" s="1130"/>
      <c r="BQ404" s="1130"/>
      <c r="BR404" s="1130"/>
      <c r="BS404" s="1130"/>
      <c r="BT404" s="428"/>
      <c r="BU404" s="168"/>
      <c r="BV404" s="168"/>
      <c r="BW404" s="168"/>
      <c r="BX404" s="168"/>
      <c r="BY404" s="168"/>
      <c r="BZ404" s="168"/>
      <c r="CA404" s="168"/>
      <c r="CB404" s="168"/>
      <c r="CC404" s="168"/>
      <c r="CD404" s="168"/>
      <c r="CE404" s="168"/>
      <c r="CF404" s="168"/>
      <c r="CG404" s="168"/>
      <c r="CH404" s="168"/>
      <c r="CI404" s="168"/>
      <c r="CJ404" s="168"/>
      <c r="CK404" s="168"/>
      <c r="CL404" s="168"/>
      <c r="CM404" s="168"/>
      <c r="CN404" s="168"/>
      <c r="CO404" s="168"/>
      <c r="CP404" s="168"/>
      <c r="CQ404" s="168"/>
      <c r="CR404" s="168"/>
      <c r="CS404" s="168"/>
      <c r="CT404" s="168"/>
      <c r="CU404" s="168"/>
      <c r="CV404" s="168"/>
      <c r="CW404" s="168"/>
      <c r="CX404" s="168"/>
      <c r="CY404" s="168"/>
      <c r="CZ404" s="168"/>
      <c r="DA404" s="168"/>
      <c r="DB404" s="168"/>
      <c r="DC404" s="168"/>
      <c r="DD404" s="168"/>
      <c r="DE404" s="168"/>
      <c r="DF404" s="168"/>
      <c r="DG404" s="168"/>
      <c r="DH404" s="168"/>
      <c r="DI404" s="168"/>
      <c r="DJ404" s="168"/>
      <c r="DK404" s="168"/>
      <c r="DL404" s="168"/>
    </row>
    <row r="405" spans="1:116" s="168" customFormat="1" ht="12" customHeight="1" x14ac:dyDescent="0.15">
      <c r="A405" s="428"/>
      <c r="B405" s="428"/>
      <c r="C405" s="428"/>
      <c r="D405" s="428"/>
      <c r="E405" s="217" t="s">
        <v>1658</v>
      </c>
      <c r="F405" s="2116" t="s">
        <v>1664</v>
      </c>
      <c r="G405" s="2116"/>
      <c r="H405" s="2116"/>
      <c r="I405" s="2116"/>
      <c r="J405" s="2116"/>
      <c r="K405" s="2116"/>
      <c r="L405" s="2116"/>
      <c r="M405" s="2116"/>
      <c r="N405" s="2116"/>
      <c r="O405" s="2116"/>
      <c r="P405" s="2116"/>
      <c r="Q405" s="2116"/>
      <c r="R405" s="2116"/>
      <c r="S405" s="2116"/>
      <c r="T405" s="2116"/>
      <c r="U405" s="2116"/>
      <c r="V405" s="2116"/>
      <c r="W405" s="2116"/>
      <c r="X405" s="2116"/>
      <c r="Y405" s="2116"/>
      <c r="Z405" s="2116"/>
      <c r="AA405" s="2116"/>
      <c r="AB405" s="2116"/>
      <c r="AC405" s="2116"/>
      <c r="AD405" s="2116"/>
      <c r="AE405" s="2116"/>
      <c r="AF405" s="2116"/>
      <c r="AG405" s="2116"/>
      <c r="AH405" s="2116"/>
      <c r="AI405" s="2116"/>
      <c r="AJ405" s="2116"/>
      <c r="AK405" s="2116"/>
      <c r="AL405" s="2116"/>
      <c r="AM405" s="2116"/>
      <c r="AN405" s="2116"/>
      <c r="AO405" s="2116"/>
      <c r="AP405" s="2116"/>
      <c r="AQ405" s="2116"/>
      <c r="AR405" s="2116"/>
      <c r="AS405" s="2116"/>
      <c r="AT405" s="2116"/>
      <c r="AU405" s="2116"/>
      <c r="AV405" s="2116"/>
      <c r="AW405" s="2116"/>
      <c r="AX405" s="2116"/>
      <c r="AY405" s="2116"/>
      <c r="AZ405" s="2116"/>
      <c r="BA405" s="2116"/>
      <c r="BB405" s="2116"/>
      <c r="BC405" s="2116"/>
      <c r="BD405" s="2116"/>
      <c r="BE405" s="2116"/>
      <c r="BF405" s="2116"/>
      <c r="BG405" s="2116"/>
      <c r="BH405" s="2116"/>
      <c r="BI405" s="2116"/>
      <c r="BJ405" s="2116"/>
      <c r="BK405" s="2116"/>
      <c r="BL405" s="2116"/>
      <c r="BM405" s="2116"/>
      <c r="BN405" s="2116"/>
      <c r="BO405" s="2116"/>
      <c r="BP405" s="2116"/>
      <c r="BQ405" s="2116"/>
      <c r="BR405" s="2116"/>
      <c r="BS405" s="2116"/>
      <c r="BT405" s="428"/>
    </row>
    <row r="406" spans="1:116" s="168" customFormat="1" ht="12" customHeight="1" x14ac:dyDescent="0.15">
      <c r="A406" s="428"/>
      <c r="B406" s="428"/>
      <c r="C406" s="428"/>
      <c r="D406" s="428"/>
      <c r="E406" s="217" t="s">
        <v>876</v>
      </c>
      <c r="F406" s="428" t="s">
        <v>910</v>
      </c>
      <c r="G406" s="428"/>
      <c r="H406" s="428"/>
      <c r="I406" s="428"/>
      <c r="J406" s="428"/>
      <c r="K406" s="428"/>
      <c r="L406" s="428"/>
      <c r="M406" s="428"/>
      <c r="N406" s="428"/>
      <c r="O406" s="428"/>
      <c r="P406" s="428"/>
      <c r="Q406" s="428"/>
      <c r="R406" s="428"/>
      <c r="S406" s="428"/>
      <c r="T406" s="428"/>
      <c r="U406" s="428"/>
      <c r="V406" s="428"/>
      <c r="W406" s="428"/>
      <c r="X406" s="428"/>
      <c r="Y406" s="428"/>
      <c r="Z406" s="428"/>
      <c r="AA406" s="428"/>
      <c r="AB406" s="428"/>
      <c r="AC406" s="428"/>
      <c r="AD406" s="428"/>
      <c r="AE406" s="428"/>
      <c r="AF406" s="428"/>
      <c r="AG406" s="428"/>
      <c r="AH406" s="428"/>
      <c r="AI406" s="428"/>
      <c r="AJ406" s="428"/>
      <c r="AK406" s="428"/>
      <c r="AL406" s="428"/>
      <c r="AM406" s="428"/>
      <c r="AN406" s="428"/>
      <c r="AO406" s="428"/>
      <c r="AP406" s="428"/>
      <c r="AQ406" s="428"/>
      <c r="AR406" s="428"/>
      <c r="AS406" s="428"/>
      <c r="AT406" s="428"/>
      <c r="AU406" s="428"/>
      <c r="AV406" s="428"/>
      <c r="AW406" s="428"/>
      <c r="AX406" s="428"/>
      <c r="AY406" s="428"/>
      <c r="AZ406" s="428"/>
      <c r="BA406" s="428"/>
      <c r="BB406" s="428"/>
      <c r="BC406" s="428"/>
      <c r="BD406" s="428"/>
      <c r="BE406" s="428"/>
      <c r="BF406" s="428"/>
      <c r="BG406" s="428"/>
      <c r="BH406" s="428"/>
      <c r="BI406" s="428"/>
      <c r="BJ406" s="428"/>
      <c r="BK406" s="428"/>
      <c r="BL406" s="428"/>
      <c r="BM406" s="428"/>
      <c r="BN406" s="428"/>
      <c r="BO406" s="428"/>
      <c r="BP406" s="428"/>
      <c r="BQ406" s="428"/>
      <c r="BR406" s="428"/>
      <c r="BS406" s="428"/>
      <c r="BT406" s="428"/>
    </row>
    <row r="407" spans="1:116" s="2" customFormat="1" ht="12" customHeight="1" x14ac:dyDescent="0.15">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428"/>
      <c r="BT407" s="428"/>
      <c r="BU407" s="168"/>
      <c r="BV407" s="168"/>
      <c r="BW407" s="168"/>
      <c r="BX407" s="168"/>
      <c r="BY407" s="168"/>
      <c r="BZ407" s="168"/>
      <c r="CA407" s="168"/>
      <c r="CB407" s="168"/>
      <c r="CC407" s="168"/>
      <c r="CD407" s="168"/>
      <c r="CE407" s="168"/>
      <c r="CF407" s="168"/>
      <c r="CG407" s="168"/>
      <c r="CH407" s="168"/>
      <c r="CI407" s="168"/>
      <c r="CJ407" s="168"/>
      <c r="CK407" s="168"/>
      <c r="CL407" s="168"/>
      <c r="CM407" s="168"/>
      <c r="CN407" s="168"/>
      <c r="CO407" s="168"/>
      <c r="CP407" s="168"/>
      <c r="CQ407" s="168"/>
      <c r="CR407" s="168"/>
      <c r="CS407" s="168"/>
      <c r="CT407" s="168"/>
      <c r="CU407" s="168"/>
      <c r="CV407" s="168"/>
      <c r="CW407" s="168"/>
      <c r="CX407" s="168"/>
      <c r="CY407" s="168"/>
      <c r="CZ407" s="168"/>
      <c r="DA407" s="168"/>
      <c r="DB407" s="168"/>
      <c r="DC407" s="168"/>
      <c r="DD407" s="168"/>
      <c r="DE407" s="168"/>
      <c r="DF407" s="168"/>
      <c r="DG407" s="168"/>
      <c r="DH407" s="168"/>
      <c r="DI407" s="168"/>
      <c r="DJ407" s="168"/>
      <c r="DK407" s="168"/>
      <c r="DL407" s="168"/>
    </row>
    <row r="408" spans="1:116" s="2" customFormat="1" ht="12" customHeight="1" x14ac:dyDescent="0.15">
      <c r="A408" s="1346" t="s">
        <v>883</v>
      </c>
      <c r="B408" s="1346"/>
      <c r="C408" s="1769" t="s">
        <v>911</v>
      </c>
      <c r="D408" s="1769"/>
      <c r="E408" s="1769"/>
      <c r="F408" s="1769"/>
      <c r="G408" s="1769"/>
      <c r="H408" s="1769"/>
      <c r="I408" s="1769"/>
      <c r="J408" s="1769"/>
      <c r="K408" s="1769"/>
      <c r="L408" s="212"/>
      <c r="M408" s="238"/>
      <c r="N408" s="238"/>
      <c r="O408" s="238"/>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428"/>
      <c r="BT408" s="428"/>
      <c r="BU408" s="168"/>
      <c r="BV408" s="168"/>
      <c r="BW408" s="168"/>
      <c r="BX408" s="168"/>
      <c r="BY408" s="168"/>
      <c r="BZ408" s="168"/>
      <c r="CA408" s="168"/>
      <c r="CB408" s="168"/>
      <c r="CC408" s="168"/>
      <c r="CD408" s="168"/>
      <c r="CE408" s="168"/>
      <c r="CF408" s="168"/>
      <c r="CG408" s="168"/>
      <c r="CH408" s="168"/>
      <c r="CI408" s="168"/>
      <c r="CJ408" s="168"/>
      <c r="CK408" s="168"/>
      <c r="CL408" s="168"/>
      <c r="CM408" s="168"/>
      <c r="CN408" s="168"/>
      <c r="CO408" s="168"/>
      <c r="CP408" s="168"/>
      <c r="CQ408" s="168"/>
      <c r="CR408" s="168"/>
      <c r="CS408" s="168"/>
      <c r="CT408" s="168"/>
      <c r="CU408" s="168"/>
      <c r="CV408" s="168"/>
      <c r="CW408" s="168"/>
      <c r="CX408" s="168"/>
      <c r="CY408" s="168"/>
      <c r="CZ408" s="168"/>
      <c r="DA408" s="168"/>
      <c r="DB408" s="168"/>
      <c r="DC408" s="168"/>
      <c r="DD408" s="168"/>
      <c r="DE408" s="168"/>
      <c r="DF408" s="168"/>
      <c r="DG408" s="168"/>
      <c r="DH408" s="168"/>
      <c r="DI408" s="168"/>
      <c r="DJ408" s="168"/>
      <c r="DK408" s="168"/>
      <c r="DL408" s="168"/>
    </row>
    <row r="409" spans="1:116" s="2" customFormat="1" ht="12" customHeight="1" x14ac:dyDescent="0.15">
      <c r="A409" s="1346"/>
      <c r="B409" s="1346"/>
      <c r="C409" s="1769"/>
      <c r="D409" s="1769"/>
      <c r="E409" s="1769"/>
      <c r="F409" s="1769"/>
      <c r="G409" s="1769"/>
      <c r="H409" s="1769"/>
      <c r="I409" s="1769"/>
      <c r="J409" s="1769"/>
      <c r="K409" s="1769"/>
      <c r="L409" s="212"/>
      <c r="M409" s="111" t="s">
        <v>891</v>
      </c>
      <c r="N409" s="1785" t="s">
        <v>124</v>
      </c>
      <c r="O409" s="1785"/>
      <c r="P409" s="1785"/>
      <c r="Q409" s="1785"/>
      <c r="R409" s="1785"/>
      <c r="S409" s="1785"/>
      <c r="T409" s="1785"/>
      <c r="U409" s="1785"/>
      <c r="V409" s="1785"/>
      <c r="W409" s="1785"/>
      <c r="X409" s="1785"/>
      <c r="Y409" s="1785"/>
      <c r="Z409" s="1785"/>
      <c r="AA409" s="1785"/>
      <c r="AB409" s="1785"/>
      <c r="AC409" s="1785"/>
      <c r="AD409" s="1785"/>
      <c r="AE409" s="1785"/>
      <c r="AF409" s="1785"/>
      <c r="AG409" s="1785"/>
      <c r="AH409" s="1785"/>
      <c r="AI409" s="1785"/>
      <c r="AJ409" s="1785"/>
      <c r="AK409" s="1785"/>
      <c r="AL409" s="1785"/>
      <c r="AM409" s="1785"/>
      <c r="AN409" s="1785"/>
      <c r="AO409" s="1785"/>
      <c r="AP409" s="1785"/>
      <c r="AQ409" s="1785"/>
      <c r="AR409" s="1785"/>
      <c r="AS409" s="1785"/>
      <c r="AT409" s="1785"/>
      <c r="AU409" s="1785"/>
      <c r="AV409" s="1785"/>
      <c r="AW409" s="1785"/>
      <c r="AX409" s="1785"/>
      <c r="AY409" s="1785"/>
      <c r="AZ409" s="1785"/>
      <c r="BA409" s="1785"/>
      <c r="BB409" s="1785"/>
      <c r="BC409" s="1785"/>
      <c r="BD409" s="1785"/>
      <c r="BE409" s="1785"/>
      <c r="BF409" s="1785"/>
      <c r="BG409" s="1785"/>
      <c r="BH409" s="1785"/>
      <c r="BI409" s="1785"/>
      <c r="BJ409" s="1785"/>
      <c r="BK409" s="1785"/>
      <c r="BL409" s="1785"/>
      <c r="BM409" s="1785"/>
      <c r="BN409" s="1785"/>
      <c r="BO409" s="1785"/>
      <c r="BP409" s="1785"/>
      <c r="BQ409" s="1785"/>
      <c r="BR409" s="1785"/>
      <c r="BS409" s="426"/>
      <c r="BT409" s="426"/>
      <c r="BU409" s="182"/>
      <c r="BV409" s="168"/>
      <c r="BW409" s="168"/>
      <c r="BX409" s="168"/>
      <c r="BY409" s="168"/>
      <c r="BZ409" s="168"/>
      <c r="CA409" s="168"/>
      <c r="CB409" s="168"/>
      <c r="CC409" s="168"/>
      <c r="CD409" s="168"/>
      <c r="CE409" s="168"/>
      <c r="CF409" s="168"/>
      <c r="CG409" s="168"/>
      <c r="CH409" s="168"/>
      <c r="CI409" s="168"/>
      <c r="CJ409" s="168"/>
      <c r="CK409" s="168"/>
      <c r="CL409" s="168"/>
      <c r="CM409" s="168"/>
      <c r="CN409" s="168"/>
      <c r="CO409" s="168"/>
      <c r="CP409" s="168"/>
      <c r="CQ409" s="168"/>
      <c r="CR409" s="168"/>
      <c r="CS409" s="168"/>
      <c r="CT409" s="168"/>
      <c r="CU409" s="168"/>
      <c r="CV409" s="168"/>
      <c r="CW409" s="168"/>
      <c r="CX409" s="168"/>
      <c r="CY409" s="168"/>
      <c r="CZ409" s="168"/>
      <c r="DA409" s="168"/>
      <c r="DB409" s="168"/>
      <c r="DC409" s="168"/>
      <c r="DD409" s="168"/>
      <c r="DE409" s="168"/>
      <c r="DF409" s="168"/>
      <c r="DG409" s="168"/>
      <c r="DH409" s="168"/>
      <c r="DI409" s="168"/>
      <c r="DJ409" s="168"/>
      <c r="DK409" s="168"/>
      <c r="DL409" s="168"/>
    </row>
    <row r="410" spans="1:116" s="2" customFormat="1" ht="12" customHeight="1" x14ac:dyDescent="0.15">
      <c r="A410" s="471"/>
      <c r="B410" s="471"/>
      <c r="C410" s="289"/>
      <c r="D410" s="289"/>
      <c r="E410" s="289"/>
      <c r="F410" s="289"/>
      <c r="G410" s="289"/>
      <c r="H410" s="289"/>
      <c r="I410" s="289"/>
      <c r="J410" s="289"/>
      <c r="K410" s="289"/>
      <c r="L410" s="212"/>
      <c r="M410" s="111"/>
      <c r="N410" s="1785"/>
      <c r="O410" s="1785"/>
      <c r="P410" s="1785"/>
      <c r="Q410" s="1785"/>
      <c r="R410" s="1785"/>
      <c r="S410" s="1785"/>
      <c r="T410" s="1785"/>
      <c r="U410" s="1785"/>
      <c r="V410" s="1785"/>
      <c r="W410" s="1785"/>
      <c r="X410" s="1785"/>
      <c r="Y410" s="1785"/>
      <c r="Z410" s="1785"/>
      <c r="AA410" s="1785"/>
      <c r="AB410" s="1785"/>
      <c r="AC410" s="1785"/>
      <c r="AD410" s="1785"/>
      <c r="AE410" s="1785"/>
      <c r="AF410" s="1785"/>
      <c r="AG410" s="1785"/>
      <c r="AH410" s="1785"/>
      <c r="AI410" s="1785"/>
      <c r="AJ410" s="1785"/>
      <c r="AK410" s="1785"/>
      <c r="AL410" s="1785"/>
      <c r="AM410" s="1785"/>
      <c r="AN410" s="1785"/>
      <c r="AO410" s="1785"/>
      <c r="AP410" s="1785"/>
      <c r="AQ410" s="1785"/>
      <c r="AR410" s="1785"/>
      <c r="AS410" s="1785"/>
      <c r="AT410" s="1785"/>
      <c r="AU410" s="1785"/>
      <c r="AV410" s="1785"/>
      <c r="AW410" s="1785"/>
      <c r="AX410" s="1785"/>
      <c r="AY410" s="1785"/>
      <c r="AZ410" s="1785"/>
      <c r="BA410" s="1785"/>
      <c r="BB410" s="1785"/>
      <c r="BC410" s="1785"/>
      <c r="BD410" s="1785"/>
      <c r="BE410" s="1785"/>
      <c r="BF410" s="1785"/>
      <c r="BG410" s="1785"/>
      <c r="BH410" s="1785"/>
      <c r="BI410" s="1785"/>
      <c r="BJ410" s="1785"/>
      <c r="BK410" s="1785"/>
      <c r="BL410" s="1785"/>
      <c r="BM410" s="1785"/>
      <c r="BN410" s="1785"/>
      <c r="BO410" s="1785"/>
      <c r="BP410" s="1785"/>
      <c r="BQ410" s="1785"/>
      <c r="BR410" s="1785"/>
      <c r="BS410" s="426"/>
      <c r="BT410" s="426"/>
      <c r="BU410" s="182"/>
      <c r="BV410" s="168"/>
      <c r="BW410" s="168"/>
      <c r="BX410" s="168"/>
      <c r="BY410" s="168"/>
      <c r="BZ410" s="168"/>
      <c r="CA410" s="168"/>
      <c r="CB410" s="168"/>
      <c r="CC410" s="168"/>
      <c r="CD410" s="168"/>
      <c r="CE410" s="168"/>
      <c r="CF410" s="168"/>
      <c r="CG410" s="168"/>
      <c r="CH410" s="168"/>
      <c r="CI410" s="168"/>
      <c r="CJ410" s="168"/>
      <c r="CK410" s="168"/>
      <c r="CL410" s="168"/>
      <c r="CM410" s="168"/>
      <c r="CN410" s="168"/>
      <c r="CO410" s="168"/>
      <c r="CP410" s="168"/>
      <c r="CQ410" s="168"/>
      <c r="CR410" s="168"/>
      <c r="CS410" s="168"/>
      <c r="CT410" s="168"/>
      <c r="CU410" s="168"/>
      <c r="CV410" s="168"/>
      <c r="CW410" s="168"/>
      <c r="CX410" s="168"/>
      <c r="CY410" s="168"/>
      <c r="CZ410" s="168"/>
      <c r="DA410" s="168"/>
      <c r="DB410" s="168"/>
      <c r="DC410" s="168"/>
      <c r="DD410" s="168"/>
      <c r="DE410" s="168"/>
      <c r="DF410" s="168"/>
      <c r="DG410" s="168"/>
      <c r="DH410" s="168"/>
      <c r="DI410" s="168"/>
      <c r="DJ410" s="168"/>
      <c r="DK410" s="168"/>
      <c r="DL410" s="168"/>
    </row>
    <row r="411" spans="1:116" s="2" customFormat="1" ht="12.75" customHeight="1" x14ac:dyDescent="0.15">
      <c r="A411" s="111"/>
      <c r="B411" s="111"/>
      <c r="C411" s="111"/>
      <c r="D411" s="111"/>
      <c r="E411" s="111"/>
      <c r="F411" s="111"/>
      <c r="G411" s="111"/>
      <c r="H411" s="111"/>
      <c r="I411" s="111"/>
      <c r="J411" s="111"/>
      <c r="K411" s="111"/>
      <c r="L411" s="111"/>
      <c r="M411" s="808" t="s">
        <v>1030</v>
      </c>
      <c r="N411" s="809" t="s">
        <v>1031</v>
      </c>
      <c r="O411" s="809"/>
      <c r="P411" s="809"/>
      <c r="Q411" s="810"/>
      <c r="R411" s="810"/>
      <c r="S411" s="810"/>
      <c r="T411" s="810"/>
      <c r="U411" s="810"/>
      <c r="V411" s="810"/>
      <c r="W411" s="810"/>
      <c r="X411" s="810"/>
      <c r="Y411" s="810"/>
      <c r="Z411" s="810"/>
      <c r="AA411" s="810"/>
      <c r="AB411" s="810"/>
      <c r="AC411" s="810"/>
      <c r="AD411" s="810"/>
      <c r="AE411" s="810"/>
      <c r="AF411" s="810"/>
      <c r="AG411" s="810"/>
      <c r="AH411" s="810"/>
      <c r="AI411" s="810"/>
      <c r="AJ411" s="810"/>
      <c r="AK411" s="810"/>
      <c r="AL411" s="810"/>
      <c r="AM411" s="810"/>
      <c r="AN411" s="810"/>
      <c r="AO411" s="810"/>
      <c r="AP411" s="810"/>
      <c r="AQ411" s="810"/>
      <c r="AR411" s="810"/>
      <c r="AS411" s="810"/>
      <c r="AT411" s="810"/>
      <c r="AU411" s="108"/>
      <c r="AV411" s="108"/>
      <c r="AW411" s="108"/>
      <c r="AX411" s="108"/>
      <c r="AY411" s="108"/>
      <c r="AZ411" s="108"/>
      <c r="BA411" s="108"/>
      <c r="BB411" s="108"/>
      <c r="BC411" s="108"/>
      <c r="BD411" s="108"/>
      <c r="BE411" s="108"/>
      <c r="BF411" s="108"/>
      <c r="BG411" s="108"/>
      <c r="BH411" s="108"/>
      <c r="BI411" s="108"/>
      <c r="BJ411" s="108"/>
      <c r="BK411" s="108"/>
      <c r="BL411" s="108"/>
      <c r="BM411" s="108"/>
      <c r="BN411" s="108"/>
      <c r="BO411" s="108"/>
      <c r="BP411" s="108"/>
      <c r="BQ411" s="111"/>
      <c r="BR411" s="111"/>
      <c r="BS411" s="428"/>
      <c r="BT411" s="428"/>
      <c r="BU411" s="168"/>
      <c r="BV411" s="168"/>
      <c r="BW411" s="168"/>
      <c r="BX411" s="168"/>
      <c r="BY411" s="168"/>
      <c r="BZ411" s="168"/>
      <c r="CA411" s="168"/>
      <c r="CB411" s="168"/>
      <c r="CC411" s="168"/>
      <c r="CD411" s="168"/>
      <c r="CE411" s="168"/>
      <c r="CF411" s="168"/>
      <c r="CG411" s="168"/>
      <c r="CH411" s="168"/>
      <c r="CI411" s="168"/>
      <c r="CJ411" s="168"/>
      <c r="CK411" s="168"/>
      <c r="CL411" s="168"/>
      <c r="CM411" s="168"/>
      <c r="CN411" s="168"/>
      <c r="CO411" s="168"/>
      <c r="CP411" s="168"/>
      <c r="CQ411" s="168"/>
      <c r="CR411" s="168"/>
      <c r="CS411" s="168"/>
      <c r="CT411" s="168"/>
      <c r="CU411" s="168"/>
      <c r="CV411" s="168"/>
      <c r="CW411" s="168"/>
      <c r="CX411" s="168"/>
      <c r="CY411" s="168"/>
      <c r="CZ411" s="168"/>
      <c r="DA411" s="168"/>
      <c r="DB411" s="168"/>
      <c r="DC411" s="168"/>
      <c r="DD411" s="168"/>
      <c r="DE411" s="168"/>
      <c r="DF411" s="168"/>
      <c r="DG411" s="168"/>
      <c r="DH411" s="168"/>
      <c r="DI411" s="168"/>
      <c r="DJ411" s="168"/>
      <c r="DK411" s="168"/>
      <c r="DL411" s="168"/>
    </row>
    <row r="412" spans="1:116" s="2" customFormat="1" ht="12.75" customHeight="1" x14ac:dyDescent="0.15">
      <c r="A412" s="111"/>
      <c r="B412" s="111"/>
      <c r="C412" s="111"/>
      <c r="D412" s="111"/>
      <c r="E412" s="111"/>
      <c r="F412" s="111"/>
      <c r="G412" s="111"/>
      <c r="H412" s="111"/>
      <c r="I412" s="111"/>
      <c r="J412" s="111"/>
      <c r="K412" s="428"/>
      <c r="L412" s="428"/>
      <c r="M412" s="378" t="s">
        <v>1659</v>
      </c>
      <c r="N412" s="811"/>
      <c r="O412" s="811"/>
      <c r="P412" s="811"/>
      <c r="Q412" s="812"/>
      <c r="R412" s="812"/>
      <c r="S412" s="812"/>
      <c r="T412" s="812"/>
      <c r="U412" s="812"/>
      <c r="V412" s="812"/>
      <c r="W412" s="812"/>
      <c r="X412" s="812"/>
      <c r="Y412" s="812"/>
      <c r="Z412" s="812"/>
      <c r="AA412" s="812"/>
      <c r="AB412" s="812"/>
      <c r="AC412" s="812"/>
      <c r="AD412" s="812"/>
      <c r="AE412" s="812"/>
      <c r="AF412" s="812"/>
      <c r="AG412" s="812"/>
      <c r="AH412" s="812"/>
      <c r="AI412" s="812"/>
      <c r="AJ412" s="812"/>
      <c r="AK412" s="812"/>
      <c r="AL412" s="812"/>
      <c r="AM412" s="812"/>
      <c r="AN412" s="812"/>
      <c r="AO412" s="812"/>
      <c r="AP412" s="812"/>
      <c r="AQ412" s="812"/>
      <c r="AR412" s="812"/>
      <c r="AS412" s="812"/>
      <c r="AT412" s="810"/>
      <c r="AU412" s="108"/>
      <c r="AV412" s="108"/>
      <c r="AW412" s="108"/>
      <c r="AX412" s="108"/>
      <c r="AY412" s="108"/>
      <c r="AZ412" s="108"/>
      <c r="BA412" s="108"/>
      <c r="BB412" s="108"/>
      <c r="BC412" s="108"/>
      <c r="BD412" s="108"/>
      <c r="BE412" s="108"/>
      <c r="BF412" s="108"/>
      <c r="BG412" s="108"/>
      <c r="BH412" s="108"/>
      <c r="BI412" s="108"/>
      <c r="BJ412" s="108"/>
      <c r="BK412" s="108"/>
      <c r="BL412" s="108"/>
      <c r="BM412" s="108"/>
      <c r="BN412" s="108"/>
      <c r="BO412" s="108"/>
      <c r="BP412" s="108"/>
      <c r="BQ412" s="111"/>
      <c r="BR412" s="111"/>
      <c r="BS412" s="428"/>
      <c r="BT412" s="428"/>
      <c r="BU412" s="168"/>
      <c r="BV412" s="168"/>
      <c r="BW412" s="168"/>
      <c r="BX412" s="168"/>
      <c r="BY412" s="168"/>
      <c r="BZ412" s="168"/>
      <c r="CA412" s="168"/>
      <c r="CB412" s="168"/>
      <c r="CC412" s="168"/>
      <c r="CD412" s="168"/>
      <c r="CE412" s="168"/>
      <c r="CF412" s="168"/>
      <c r="CG412" s="168"/>
      <c r="CH412" s="168"/>
      <c r="CI412" s="168"/>
      <c r="CJ412" s="168"/>
      <c r="CK412" s="168"/>
      <c r="CL412" s="168"/>
      <c r="CM412" s="168"/>
      <c r="CN412" s="168"/>
      <c r="CO412" s="168"/>
      <c r="CP412" s="168"/>
      <c r="CQ412" s="168"/>
      <c r="CR412" s="168"/>
      <c r="CS412" s="168"/>
      <c r="CT412" s="168"/>
      <c r="CU412" s="168"/>
      <c r="CV412" s="168"/>
      <c r="CW412" s="168"/>
      <c r="CX412" s="168"/>
      <c r="CY412" s="168"/>
      <c r="CZ412" s="168"/>
      <c r="DA412" s="168"/>
      <c r="DB412" s="168"/>
      <c r="DC412" s="168"/>
      <c r="DD412" s="168"/>
      <c r="DE412" s="168"/>
      <c r="DF412" s="168"/>
      <c r="DG412" s="168"/>
      <c r="DH412" s="168"/>
      <c r="DI412" s="168"/>
      <c r="DJ412" s="168"/>
      <c r="DK412" s="168"/>
      <c r="DL412" s="168"/>
    </row>
    <row r="413" spans="1:116" s="2" customFormat="1" ht="12.75" customHeight="1" x14ac:dyDescent="0.15">
      <c r="A413" s="111"/>
      <c r="B413" s="111" t="s">
        <v>912</v>
      </c>
      <c r="C413" s="111"/>
      <c r="D413" s="111"/>
      <c r="E413" s="111"/>
      <c r="F413" s="111"/>
      <c r="G413" s="111"/>
      <c r="H413" s="111"/>
      <c r="I413" s="111"/>
      <c r="J413" s="111"/>
      <c r="K413" s="111"/>
      <c r="L413" s="111"/>
      <c r="M413" s="112"/>
      <c r="N413" s="290"/>
      <c r="O413" s="260"/>
      <c r="P413" s="260"/>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c r="AW413" s="108"/>
      <c r="AX413" s="108"/>
      <c r="AY413" s="108"/>
      <c r="AZ413" s="108"/>
      <c r="BA413" s="108"/>
      <c r="BB413" s="108"/>
      <c r="BC413" s="108"/>
      <c r="BD413" s="108"/>
      <c r="BE413" s="108"/>
      <c r="BF413" s="108"/>
      <c r="BG413" s="108"/>
      <c r="BH413" s="108"/>
      <c r="BI413" s="108"/>
      <c r="BJ413" s="108"/>
      <c r="BK413" s="108"/>
      <c r="BL413" s="108"/>
      <c r="BM413" s="108"/>
      <c r="BN413" s="108"/>
      <c r="BO413" s="108"/>
      <c r="BP413" s="108"/>
      <c r="BQ413" s="111"/>
      <c r="BR413" s="111"/>
      <c r="BS413" s="428"/>
      <c r="BT413" s="428"/>
      <c r="BU413" s="168"/>
      <c r="BV413" s="168"/>
      <c r="BW413" s="168"/>
      <c r="BX413" s="168"/>
      <c r="BY413" s="168"/>
      <c r="BZ413" s="168"/>
      <c r="CA413" s="168"/>
      <c r="CB413" s="168"/>
      <c r="CC413" s="168"/>
      <c r="CD413" s="168"/>
      <c r="CE413" s="168"/>
      <c r="CF413" s="168"/>
      <c r="CG413" s="168"/>
      <c r="CH413" s="168"/>
      <c r="CI413" s="168"/>
      <c r="CJ413" s="168"/>
      <c r="CK413" s="168"/>
      <c r="CL413" s="168"/>
      <c r="CM413" s="168"/>
      <c r="CN413" s="168"/>
      <c r="CO413" s="168"/>
      <c r="CP413" s="168"/>
      <c r="CQ413" s="168"/>
      <c r="CR413" s="168"/>
      <c r="CS413" s="168"/>
      <c r="CT413" s="168"/>
      <c r="CU413" s="168"/>
      <c r="CV413" s="168"/>
      <c r="CW413" s="168"/>
      <c r="CX413" s="168"/>
      <c r="CY413" s="168"/>
      <c r="CZ413" s="168"/>
      <c r="DA413" s="168"/>
      <c r="DB413" s="168"/>
      <c r="DC413" s="168"/>
      <c r="DD413" s="168"/>
      <c r="DE413" s="168"/>
      <c r="DF413" s="168"/>
      <c r="DG413" s="168"/>
      <c r="DH413" s="168"/>
      <c r="DI413" s="168"/>
      <c r="DJ413" s="168"/>
      <c r="DK413" s="168"/>
      <c r="DL413" s="168"/>
    </row>
    <row r="414" spans="1:116" s="2" customFormat="1" ht="19.5" customHeight="1" x14ac:dyDescent="0.15">
      <c r="A414" s="111"/>
      <c r="B414" s="1257" t="s">
        <v>904</v>
      </c>
      <c r="C414" s="888"/>
      <c r="D414" s="262" t="s">
        <v>265</v>
      </c>
      <c r="E414" s="263"/>
      <c r="F414" s="263"/>
      <c r="G414" s="263"/>
      <c r="H414" s="263"/>
      <c r="I414" s="264"/>
      <c r="J414" s="1257" t="s">
        <v>423</v>
      </c>
      <c r="K414" s="1258"/>
      <c r="L414" s="1258"/>
      <c r="M414" s="1258"/>
      <c r="N414" s="1258"/>
      <c r="O414" s="1258"/>
      <c r="P414" s="1258"/>
      <c r="Q414" s="1258"/>
      <c r="R414" s="1336"/>
      <c r="S414" s="1417" t="s">
        <v>1707</v>
      </c>
      <c r="T414" s="1418"/>
      <c r="U414" s="1418"/>
      <c r="V414" s="1418"/>
      <c r="W414" s="1419"/>
      <c r="X414" s="1257" t="s">
        <v>1259</v>
      </c>
      <c r="Y414" s="1426"/>
      <c r="Z414" s="1426"/>
      <c r="AA414" s="1426"/>
      <c r="AB414" s="1426"/>
      <c r="AC414" s="1426"/>
      <c r="AD414" s="1426"/>
      <c r="AE414" s="1426"/>
      <c r="AF414" s="1426"/>
      <c r="AG414" s="1426"/>
      <c r="AH414" s="1426"/>
      <c r="AI414" s="1426"/>
      <c r="AJ414" s="1336"/>
      <c r="AK414" s="1257" t="s">
        <v>770</v>
      </c>
      <c r="AL414" s="1258"/>
      <c r="AM414" s="1258"/>
      <c r="AN414" s="1258"/>
      <c r="AO414" s="1258"/>
      <c r="AP414" s="1336"/>
      <c r="AQ414" s="1266" t="s">
        <v>1899</v>
      </c>
      <c r="AR414" s="1267"/>
      <c r="AS414" s="1267"/>
      <c r="AT414" s="1267"/>
      <c r="AU414" s="1267"/>
      <c r="AV414" s="1267"/>
      <c r="AW414" s="1267"/>
      <c r="AX414" s="1267"/>
      <c r="AY414" s="1267"/>
      <c r="AZ414" s="1267"/>
      <c r="BA414" s="1267"/>
      <c r="BB414" s="1267"/>
      <c r="BC414" s="1267"/>
      <c r="BD414" s="1268"/>
      <c r="BE414" s="267" t="s">
        <v>1900</v>
      </c>
      <c r="BF414" s="268"/>
      <c r="BG414" s="268"/>
      <c r="BH414" s="268"/>
      <c r="BI414" s="268"/>
      <c r="BJ414" s="268"/>
      <c r="BK414" s="268"/>
      <c r="BL414" s="268"/>
      <c r="BM414" s="268"/>
      <c r="BN414" s="268"/>
      <c r="BO414" s="268"/>
      <c r="BP414" s="269"/>
      <c r="BQ414" s="428"/>
      <c r="BR414" s="428"/>
      <c r="BS414" s="428"/>
      <c r="BT414" s="428"/>
      <c r="BU414" s="168"/>
      <c r="BV414" s="168"/>
      <c r="BW414" s="168"/>
      <c r="BX414" s="168"/>
      <c r="BY414" s="168"/>
      <c r="BZ414" s="168"/>
      <c r="CA414" s="168"/>
      <c r="CB414" s="168"/>
      <c r="CC414" s="168"/>
      <c r="CD414" s="168"/>
      <c r="CE414" s="168"/>
      <c r="CF414" s="168"/>
      <c r="CG414" s="168"/>
      <c r="CH414" s="168"/>
      <c r="CI414" s="168"/>
      <c r="CJ414" s="168"/>
      <c r="CK414" s="168"/>
      <c r="CL414" s="168"/>
      <c r="CM414" s="168"/>
      <c r="CN414" s="168"/>
      <c r="CO414" s="168"/>
      <c r="CP414" s="168"/>
      <c r="CQ414" s="168"/>
      <c r="CR414" s="168"/>
      <c r="CS414" s="168"/>
      <c r="CT414" s="168"/>
      <c r="CU414" s="168"/>
      <c r="CV414" s="168"/>
      <c r="CW414" s="168"/>
      <c r="CX414" s="168"/>
      <c r="CY414" s="168"/>
      <c r="CZ414" s="168"/>
      <c r="DA414" s="168"/>
      <c r="DB414" s="168"/>
      <c r="DC414" s="168"/>
      <c r="DD414" s="168"/>
      <c r="DE414" s="168"/>
      <c r="DF414" s="168"/>
      <c r="DG414" s="168"/>
      <c r="DH414" s="168"/>
      <c r="DI414" s="168"/>
      <c r="DJ414" s="168"/>
      <c r="DK414" s="168"/>
      <c r="DL414" s="168"/>
    </row>
    <row r="415" spans="1:116" s="2" customFormat="1" ht="19.5" customHeight="1" x14ac:dyDescent="0.15">
      <c r="A415" s="111"/>
      <c r="B415" s="1414"/>
      <c r="C415" s="1792"/>
      <c r="D415" s="273"/>
      <c r="E415" s="274"/>
      <c r="F415" s="274"/>
      <c r="G415" s="274"/>
      <c r="H415" s="274"/>
      <c r="I415" s="275"/>
      <c r="J415" s="1414"/>
      <c r="K415" s="1415"/>
      <c r="L415" s="1415"/>
      <c r="M415" s="1415"/>
      <c r="N415" s="1415"/>
      <c r="O415" s="1415"/>
      <c r="P415" s="1415"/>
      <c r="Q415" s="1415"/>
      <c r="R415" s="1416"/>
      <c r="S415" s="1420"/>
      <c r="T415" s="1421"/>
      <c r="U415" s="1421"/>
      <c r="V415" s="1421"/>
      <c r="W415" s="1422"/>
      <c r="X415" s="1414"/>
      <c r="Y415" s="1415"/>
      <c r="Z415" s="1415"/>
      <c r="AA415" s="1415"/>
      <c r="AB415" s="1415"/>
      <c r="AC415" s="1415"/>
      <c r="AD415" s="1415"/>
      <c r="AE415" s="1415"/>
      <c r="AF415" s="1415"/>
      <c r="AG415" s="1415"/>
      <c r="AH415" s="1415"/>
      <c r="AI415" s="1415"/>
      <c r="AJ415" s="1416"/>
      <c r="AK415" s="1414"/>
      <c r="AL415" s="1415"/>
      <c r="AM415" s="1415"/>
      <c r="AN415" s="1415"/>
      <c r="AO415" s="1415"/>
      <c r="AP415" s="1416"/>
      <c r="AQ415" s="1251" t="s">
        <v>1026</v>
      </c>
      <c r="AR415" s="1269"/>
      <c r="AS415" s="1269"/>
      <c r="AT415" s="1269"/>
      <c r="AU415" s="1269"/>
      <c r="AV415" s="1269"/>
      <c r="AW415" s="1270"/>
      <c r="AX415" s="1251" t="s">
        <v>1029</v>
      </c>
      <c r="AY415" s="1269"/>
      <c r="AZ415" s="1269"/>
      <c r="BA415" s="1269"/>
      <c r="BB415" s="1269"/>
      <c r="BC415" s="1269"/>
      <c r="BD415" s="1270"/>
      <c r="BE415" s="1414" t="s">
        <v>1895</v>
      </c>
      <c r="BF415" s="1143"/>
      <c r="BG415" s="1143"/>
      <c r="BH415" s="1143"/>
      <c r="BI415" s="1143"/>
      <c r="BJ415" s="1143"/>
      <c r="BK415" s="1143"/>
      <c r="BL415" s="1143"/>
      <c r="BM415" s="1143"/>
      <c r="BN415" s="1143"/>
      <c r="BO415" s="1143"/>
      <c r="BP415" s="1144"/>
      <c r="BQ415" s="428"/>
      <c r="BR415" s="428"/>
      <c r="BS415" s="428"/>
      <c r="BT415" s="428"/>
      <c r="BU415" s="168"/>
      <c r="BV415" s="168"/>
      <c r="BW415" s="168"/>
      <c r="BX415" s="168"/>
      <c r="BY415" s="168"/>
      <c r="BZ415" s="168"/>
      <c r="CA415" s="168"/>
      <c r="CB415" s="168"/>
      <c r="CC415" s="168"/>
      <c r="CD415" s="168"/>
      <c r="CE415" s="168"/>
      <c r="CF415" s="168"/>
      <c r="CG415" s="168"/>
      <c r="CH415" s="168"/>
      <c r="CI415" s="168"/>
      <c r="CJ415" s="168"/>
      <c r="CK415" s="168"/>
      <c r="CL415" s="168"/>
      <c r="CM415" s="168"/>
      <c r="CN415" s="168"/>
      <c r="CO415" s="168"/>
      <c r="CP415" s="168"/>
      <c r="CQ415" s="168"/>
      <c r="CR415" s="168"/>
      <c r="CS415" s="168"/>
      <c r="CT415" s="168"/>
      <c r="CU415" s="168"/>
      <c r="CV415" s="168"/>
      <c r="CW415" s="168"/>
      <c r="CX415" s="168"/>
      <c r="CY415" s="168"/>
      <c r="CZ415" s="168"/>
      <c r="DA415" s="168"/>
      <c r="DB415" s="168"/>
      <c r="DC415" s="168"/>
      <c r="DD415" s="168"/>
      <c r="DE415" s="168"/>
      <c r="DF415" s="168"/>
      <c r="DG415" s="168"/>
      <c r="DH415" s="168"/>
      <c r="DI415" s="168"/>
      <c r="DJ415" s="168"/>
      <c r="DK415" s="168"/>
      <c r="DL415" s="168"/>
    </row>
    <row r="416" spans="1:116" s="2" customFormat="1" ht="19.5" customHeight="1" x14ac:dyDescent="0.15">
      <c r="A416" s="111"/>
      <c r="B416" s="874"/>
      <c r="C416" s="876"/>
      <c r="D416" s="270" t="s">
        <v>779</v>
      </c>
      <c r="E416" s="271"/>
      <c r="F416" s="271"/>
      <c r="G416" s="271"/>
      <c r="H416" s="271"/>
      <c r="I416" s="272"/>
      <c r="J416" s="1337"/>
      <c r="K416" s="1338"/>
      <c r="L416" s="1338"/>
      <c r="M416" s="1338"/>
      <c r="N416" s="1338"/>
      <c r="O416" s="1338"/>
      <c r="P416" s="1338"/>
      <c r="Q416" s="1338"/>
      <c r="R416" s="1339"/>
      <c r="S416" s="1423"/>
      <c r="T416" s="1424"/>
      <c r="U416" s="1424"/>
      <c r="V416" s="1424"/>
      <c r="W416" s="1425"/>
      <c r="X416" s="1337"/>
      <c r="Y416" s="1338"/>
      <c r="Z416" s="1338"/>
      <c r="AA416" s="1338"/>
      <c r="AB416" s="1338"/>
      <c r="AC416" s="1338"/>
      <c r="AD416" s="1338"/>
      <c r="AE416" s="1338"/>
      <c r="AF416" s="1338"/>
      <c r="AG416" s="1338"/>
      <c r="AH416" s="1338"/>
      <c r="AI416" s="1338"/>
      <c r="AJ416" s="1339"/>
      <c r="AK416" s="1337"/>
      <c r="AL416" s="1338"/>
      <c r="AM416" s="1338"/>
      <c r="AN416" s="1338"/>
      <c r="AO416" s="1338"/>
      <c r="AP416" s="1339"/>
      <c r="AQ416" s="1251" t="s">
        <v>1027</v>
      </c>
      <c r="AR416" s="1252"/>
      <c r="AS416" s="1252"/>
      <c r="AT416" s="1252"/>
      <c r="AU416" s="1252"/>
      <c r="AV416" s="1252"/>
      <c r="AW416" s="1253"/>
      <c r="AX416" s="1251" t="s">
        <v>1028</v>
      </c>
      <c r="AY416" s="1252"/>
      <c r="AZ416" s="1252"/>
      <c r="BA416" s="1252"/>
      <c r="BB416" s="1252"/>
      <c r="BC416" s="1252"/>
      <c r="BD416" s="1253"/>
      <c r="BE416" s="799" t="s">
        <v>1896</v>
      </c>
      <c r="BF416" s="800"/>
      <c r="BG416" s="800"/>
      <c r="BH416" s="800"/>
      <c r="BI416" s="800"/>
      <c r="BJ416" s="800"/>
      <c r="BK416" s="800"/>
      <c r="BL416" s="800"/>
      <c r="BM416" s="800"/>
      <c r="BN416" s="800"/>
      <c r="BO416" s="800"/>
      <c r="BP416" s="801"/>
      <c r="BQ416" s="111"/>
      <c r="BR416" s="428"/>
      <c r="BS416" s="428"/>
      <c r="BT416" s="428"/>
      <c r="BU416" s="168"/>
      <c r="BV416" s="168"/>
      <c r="BW416" s="168"/>
      <c r="BX416" s="168"/>
      <c r="BY416" s="168"/>
      <c r="BZ416" s="168"/>
      <c r="CA416" s="168"/>
      <c r="CB416" s="168"/>
      <c r="CC416" s="168"/>
      <c r="CD416" s="168"/>
      <c r="CE416" s="168"/>
      <c r="CF416" s="168"/>
      <c r="CG416" s="168"/>
      <c r="CH416" s="168"/>
      <c r="CI416" s="168"/>
      <c r="CJ416" s="168"/>
      <c r="CK416" s="168"/>
      <c r="CL416" s="168"/>
      <c r="CM416" s="168"/>
      <c r="CN416" s="168"/>
      <c r="CO416" s="168"/>
      <c r="CP416" s="168"/>
      <c r="CQ416" s="168"/>
      <c r="CR416" s="168"/>
      <c r="CS416" s="168"/>
      <c r="CT416" s="168"/>
      <c r="CU416" s="168"/>
      <c r="CV416" s="168"/>
      <c r="CW416" s="168"/>
      <c r="CX416" s="168"/>
      <c r="CY416" s="168"/>
      <c r="CZ416" s="168"/>
      <c r="DA416" s="168"/>
      <c r="DB416" s="168"/>
      <c r="DC416" s="168"/>
      <c r="DD416" s="168"/>
      <c r="DE416" s="168"/>
      <c r="DF416" s="168"/>
      <c r="DG416" s="168"/>
      <c r="DH416" s="168"/>
      <c r="DI416" s="168"/>
      <c r="DJ416" s="168"/>
      <c r="DK416" s="168"/>
      <c r="DL416" s="168"/>
    </row>
    <row r="417" spans="1:116" s="2" customFormat="1" ht="19.5" customHeight="1" x14ac:dyDescent="0.15">
      <c r="A417" s="111"/>
      <c r="B417" s="1332" t="s">
        <v>425</v>
      </c>
      <c r="C417" s="1787"/>
      <c r="D417" s="1333"/>
      <c r="E417" s="1790"/>
      <c r="F417" s="1790"/>
      <c r="G417" s="1790"/>
      <c r="H417" s="1790"/>
      <c r="I417" s="1791"/>
      <c r="J417" s="1257"/>
      <c r="K417" s="1258"/>
      <c r="L417" s="1258"/>
      <c r="M417" s="1258"/>
      <c r="N417" s="1258"/>
      <c r="O417" s="1258"/>
      <c r="P417" s="1258"/>
      <c r="Q417" s="1258"/>
      <c r="R417" s="1336"/>
      <c r="S417" s="1340"/>
      <c r="T417" s="1341"/>
      <c r="U417" s="1341"/>
      <c r="V417" s="1341"/>
      <c r="W417" s="1342"/>
      <c r="X417" s="276"/>
      <c r="Y417" s="277" t="s">
        <v>767</v>
      </c>
      <c r="Z417" s="277"/>
      <c r="AA417" s="277"/>
      <c r="AB417" s="277"/>
      <c r="AC417" s="277" t="s">
        <v>768</v>
      </c>
      <c r="AD417" s="277"/>
      <c r="AE417" s="277"/>
      <c r="AF417" s="277"/>
      <c r="AG417" s="277"/>
      <c r="AH417" s="277" t="s">
        <v>905</v>
      </c>
      <c r="AI417" s="277"/>
      <c r="AJ417" s="278"/>
      <c r="AK417" s="1257"/>
      <c r="AL417" s="1258"/>
      <c r="AM417" s="1258"/>
      <c r="AN417" s="1258"/>
      <c r="AO417" s="1258"/>
      <c r="AP417" s="246" t="s">
        <v>360</v>
      </c>
      <c r="AQ417" s="1246"/>
      <c r="AR417" s="1247"/>
      <c r="AS417" s="1247"/>
      <c r="AT417" s="1247"/>
      <c r="AU417" s="1247"/>
      <c r="AV417" s="1247"/>
      <c r="AW417" s="279" t="s">
        <v>568</v>
      </c>
      <c r="AX417" s="1246"/>
      <c r="AY417" s="1247"/>
      <c r="AZ417" s="1247"/>
      <c r="BA417" s="1247"/>
      <c r="BB417" s="1247"/>
      <c r="BC417" s="1247"/>
      <c r="BD417" s="279" t="s">
        <v>568</v>
      </c>
      <c r="BE417" s="280"/>
      <c r="BF417" s="281"/>
      <c r="BG417" s="281"/>
      <c r="BH417" s="281"/>
      <c r="BI417" s="281"/>
      <c r="BJ417" s="281"/>
      <c r="BK417" s="281"/>
      <c r="BL417" s="281"/>
      <c r="BM417" s="281"/>
      <c r="BN417" s="281"/>
      <c r="BO417" s="281"/>
      <c r="BP417" s="282"/>
      <c r="BQ417" s="111"/>
      <c r="BR417" s="428"/>
      <c r="BS417" s="428"/>
      <c r="BT417" s="428"/>
      <c r="BU417" s="168"/>
      <c r="BV417" s="168"/>
      <c r="BW417" s="168"/>
      <c r="BX417" s="168"/>
      <c r="BY417" s="168"/>
      <c r="BZ417" s="168"/>
      <c r="CA417" s="168"/>
      <c r="CB417" s="168"/>
      <c r="CC417" s="168"/>
      <c r="CD417" s="168"/>
      <c r="CE417" s="168"/>
      <c r="CF417" s="168"/>
      <c r="CG417" s="168"/>
      <c r="CH417" s="168"/>
      <c r="CI417" s="168"/>
      <c r="CJ417" s="168"/>
      <c r="CK417" s="168"/>
      <c r="CL417" s="168"/>
      <c r="CM417" s="168"/>
      <c r="CN417" s="168"/>
      <c r="CO417" s="168"/>
      <c r="CP417" s="168"/>
      <c r="CQ417" s="168"/>
      <c r="CR417" s="168"/>
      <c r="CS417" s="168"/>
      <c r="CT417" s="168"/>
      <c r="CU417" s="168"/>
      <c r="CV417" s="168"/>
      <c r="CW417" s="168"/>
      <c r="CX417" s="168"/>
      <c r="CY417" s="168"/>
      <c r="CZ417" s="168"/>
      <c r="DA417" s="168"/>
      <c r="DB417" s="168"/>
      <c r="DC417" s="168"/>
      <c r="DD417" s="168"/>
      <c r="DE417" s="168"/>
      <c r="DF417" s="168"/>
      <c r="DG417" s="168"/>
      <c r="DH417" s="168"/>
      <c r="DI417" s="168"/>
      <c r="DJ417" s="168"/>
      <c r="DK417" s="168"/>
      <c r="DL417" s="168"/>
    </row>
    <row r="418" spans="1:116" s="2" customFormat="1" ht="19.5" customHeight="1" x14ac:dyDescent="0.15">
      <c r="A418" s="111"/>
      <c r="B418" s="1788"/>
      <c r="C418" s="1789"/>
      <c r="D418" s="1313"/>
      <c r="E418" s="1350"/>
      <c r="F418" s="1350"/>
      <c r="G418" s="1350"/>
      <c r="H418" s="1350"/>
      <c r="I418" s="1351"/>
      <c r="J418" s="1347"/>
      <c r="K418" s="1348"/>
      <c r="L418" s="1348"/>
      <c r="M418" s="1348"/>
      <c r="N418" s="1348"/>
      <c r="O418" s="1348"/>
      <c r="P418" s="1348"/>
      <c r="Q418" s="1348"/>
      <c r="R418" s="1349"/>
      <c r="S418" s="1343"/>
      <c r="T418" s="1344"/>
      <c r="U418" s="1344"/>
      <c r="V418" s="1344"/>
      <c r="W418" s="1345"/>
      <c r="X418" s="283"/>
      <c r="Y418" s="284" t="s">
        <v>769</v>
      </c>
      <c r="Z418" s="284"/>
      <c r="AA418" s="284"/>
      <c r="AB418" s="285" t="s">
        <v>1032</v>
      </c>
      <c r="AC418" s="285"/>
      <c r="AD418" s="285"/>
      <c r="AE418" s="285"/>
      <c r="AF418" s="285"/>
      <c r="AG418" s="285"/>
      <c r="AH418" s="1384"/>
      <c r="AI418" s="1384"/>
      <c r="AJ418" s="286" t="s">
        <v>906</v>
      </c>
      <c r="AK418" s="1317"/>
      <c r="AL418" s="1275"/>
      <c r="AM418" s="479" t="s">
        <v>582</v>
      </c>
      <c r="AN418" s="1275"/>
      <c r="AO418" s="1275"/>
      <c r="AP418" s="287" t="s">
        <v>225</v>
      </c>
      <c r="AQ418" s="1271"/>
      <c r="AR418" s="1388"/>
      <c r="AS418" s="1388"/>
      <c r="AT418" s="1388"/>
      <c r="AU418" s="1388"/>
      <c r="AV418" s="1388"/>
      <c r="AW418" s="1389"/>
      <c r="AX418" s="1271"/>
      <c r="AY418" s="1388"/>
      <c r="AZ418" s="1388"/>
      <c r="BA418" s="1388"/>
      <c r="BB418" s="1388"/>
      <c r="BC418" s="1388"/>
      <c r="BD418" s="1389"/>
      <c r="BE418" s="292"/>
      <c r="BF418" s="285"/>
      <c r="BG418" s="285"/>
      <c r="BH418" s="285"/>
      <c r="BI418" s="285"/>
      <c r="BJ418" s="285"/>
      <c r="BK418" s="285"/>
      <c r="BL418" s="285"/>
      <c r="BM418" s="285"/>
      <c r="BN418" s="285"/>
      <c r="BO418" s="285"/>
      <c r="BP418" s="470"/>
      <c r="BQ418" s="111"/>
      <c r="BR418" s="428"/>
      <c r="BS418" s="428"/>
      <c r="BT418" s="428"/>
      <c r="BU418" s="168"/>
      <c r="BV418" s="168"/>
      <c r="BW418" s="168"/>
      <c r="BX418" s="168"/>
      <c r="BY418" s="168"/>
      <c r="BZ418" s="168"/>
      <c r="CA418" s="168"/>
      <c r="CB418" s="168"/>
      <c r="CC418" s="168"/>
      <c r="CD418" s="168"/>
      <c r="CE418" s="168"/>
      <c r="CF418" s="168"/>
      <c r="CG418" s="168"/>
      <c r="CH418" s="168"/>
      <c r="CI418" s="168"/>
      <c r="CJ418" s="168"/>
      <c r="CK418" s="168"/>
      <c r="CL418" s="168"/>
      <c r="CM418" s="168"/>
      <c r="CN418" s="168"/>
      <c r="CO418" s="168"/>
      <c r="CP418" s="168"/>
      <c r="CQ418" s="168"/>
      <c r="CR418" s="168"/>
      <c r="CS418" s="168"/>
      <c r="CT418" s="168"/>
      <c r="CU418" s="168"/>
      <c r="CV418" s="168"/>
      <c r="CW418" s="168"/>
      <c r="CX418" s="168"/>
      <c r="CY418" s="168"/>
      <c r="CZ418" s="168"/>
      <c r="DA418" s="168"/>
      <c r="DB418" s="168"/>
      <c r="DC418" s="168"/>
      <c r="DD418" s="168"/>
      <c r="DE418" s="168"/>
      <c r="DF418" s="168"/>
      <c r="DG418" s="168"/>
      <c r="DH418" s="168"/>
      <c r="DI418" s="168"/>
      <c r="DJ418" s="168"/>
      <c r="DK418" s="168"/>
      <c r="DL418" s="168"/>
    </row>
    <row r="419" spans="1:116" s="2" customFormat="1" ht="19.5" customHeight="1" x14ac:dyDescent="0.15">
      <c r="A419" s="111"/>
      <c r="B419" s="1332" t="s">
        <v>16</v>
      </c>
      <c r="C419" s="1787"/>
      <c r="D419" s="1333"/>
      <c r="E419" s="1790"/>
      <c r="F419" s="1790"/>
      <c r="G419" s="1790"/>
      <c r="H419" s="1790"/>
      <c r="I419" s="1791"/>
      <c r="J419" s="1257"/>
      <c r="K419" s="1258"/>
      <c r="L419" s="1258"/>
      <c r="M419" s="1258"/>
      <c r="N419" s="1258"/>
      <c r="O419" s="1258"/>
      <c r="P419" s="1258"/>
      <c r="Q419" s="1258"/>
      <c r="R419" s="1336"/>
      <c r="S419" s="1340"/>
      <c r="T419" s="1341"/>
      <c r="U419" s="1341"/>
      <c r="V419" s="1341"/>
      <c r="W419" s="1342"/>
      <c r="X419" s="276"/>
      <c r="Y419" s="277" t="s">
        <v>767</v>
      </c>
      <c r="Z419" s="277"/>
      <c r="AA419" s="277"/>
      <c r="AB419" s="277"/>
      <c r="AC419" s="277" t="s">
        <v>768</v>
      </c>
      <c r="AD419" s="277"/>
      <c r="AE419" s="277"/>
      <c r="AF419" s="277"/>
      <c r="AG419" s="277"/>
      <c r="AH419" s="277" t="s">
        <v>905</v>
      </c>
      <c r="AI419" s="277"/>
      <c r="AJ419" s="278"/>
      <c r="AK419" s="1257"/>
      <c r="AL419" s="1258"/>
      <c r="AM419" s="1258"/>
      <c r="AN419" s="1258"/>
      <c r="AO419" s="1258"/>
      <c r="AP419" s="246" t="s">
        <v>360</v>
      </c>
      <c r="AQ419" s="1246"/>
      <c r="AR419" s="1247"/>
      <c r="AS419" s="1247"/>
      <c r="AT419" s="1247"/>
      <c r="AU419" s="1247"/>
      <c r="AV419" s="1247"/>
      <c r="AW419" s="279" t="s">
        <v>568</v>
      </c>
      <c r="AX419" s="1246"/>
      <c r="AY419" s="1247"/>
      <c r="AZ419" s="1247"/>
      <c r="BA419" s="1247"/>
      <c r="BB419" s="1247"/>
      <c r="BC419" s="1247"/>
      <c r="BD419" s="279" t="s">
        <v>568</v>
      </c>
      <c r="BE419" s="280"/>
      <c r="BF419" s="281"/>
      <c r="BG419" s="281"/>
      <c r="BH419" s="281"/>
      <c r="BI419" s="281"/>
      <c r="BJ419" s="281"/>
      <c r="BK419" s="281"/>
      <c r="BL419" s="281"/>
      <c r="BM419" s="281"/>
      <c r="BN419" s="281"/>
      <c r="BO419" s="281"/>
      <c r="BP419" s="282"/>
      <c r="BQ419" s="111"/>
      <c r="BR419" s="428"/>
      <c r="BS419" s="428"/>
      <c r="BT419" s="428"/>
      <c r="BU419" s="168"/>
      <c r="BV419" s="168"/>
      <c r="BW419" s="168"/>
      <c r="BX419" s="168"/>
      <c r="BY419" s="168"/>
      <c r="BZ419" s="168"/>
      <c r="CA419" s="168"/>
      <c r="CB419" s="168"/>
      <c r="CC419" s="168"/>
      <c r="CD419" s="168"/>
      <c r="CE419" s="168"/>
      <c r="CF419" s="168"/>
      <c r="CG419" s="168"/>
      <c r="CH419" s="168"/>
      <c r="CI419" s="168"/>
      <c r="CJ419" s="168"/>
      <c r="CK419" s="168"/>
      <c r="CL419" s="168"/>
      <c r="CM419" s="168"/>
      <c r="CN419" s="168"/>
      <c r="CO419" s="168"/>
      <c r="CP419" s="168"/>
      <c r="CQ419" s="168"/>
      <c r="CR419" s="168"/>
      <c r="CS419" s="168"/>
      <c r="CT419" s="168"/>
      <c r="CU419" s="168"/>
      <c r="CV419" s="168"/>
      <c r="CW419" s="168"/>
      <c r="CX419" s="168"/>
      <c r="CY419" s="168"/>
      <c r="CZ419" s="168"/>
      <c r="DA419" s="168"/>
      <c r="DB419" s="168"/>
      <c r="DC419" s="168"/>
      <c r="DD419" s="168"/>
      <c r="DE419" s="168"/>
      <c r="DF419" s="168"/>
      <c r="DG419" s="168"/>
      <c r="DH419" s="168"/>
      <c r="DI419" s="168"/>
      <c r="DJ419" s="168"/>
      <c r="DK419" s="168"/>
      <c r="DL419" s="168"/>
    </row>
    <row r="420" spans="1:116" s="2" customFormat="1" ht="19.5" customHeight="1" x14ac:dyDescent="0.15">
      <c r="A420" s="111"/>
      <c r="B420" s="1788"/>
      <c r="C420" s="1789"/>
      <c r="D420" s="1313"/>
      <c r="E420" s="1350"/>
      <c r="F420" s="1350"/>
      <c r="G420" s="1350"/>
      <c r="H420" s="1350"/>
      <c r="I420" s="1351"/>
      <c r="J420" s="1347"/>
      <c r="K420" s="1348"/>
      <c r="L420" s="1348"/>
      <c r="M420" s="1348"/>
      <c r="N420" s="1348"/>
      <c r="O420" s="1348"/>
      <c r="P420" s="1348"/>
      <c r="Q420" s="1348"/>
      <c r="R420" s="1349"/>
      <c r="S420" s="1343"/>
      <c r="T420" s="1344"/>
      <c r="U420" s="1344"/>
      <c r="V420" s="1344"/>
      <c r="W420" s="1345"/>
      <c r="X420" s="283"/>
      <c r="Y420" s="284" t="s">
        <v>769</v>
      </c>
      <c r="Z420" s="284"/>
      <c r="AA420" s="284"/>
      <c r="AB420" s="1352"/>
      <c r="AC420" s="1352"/>
      <c r="AD420" s="1352"/>
      <c r="AE420" s="1352"/>
      <c r="AF420" s="1352"/>
      <c r="AG420" s="1352"/>
      <c r="AH420" s="1352"/>
      <c r="AI420" s="1352"/>
      <c r="AJ420" s="286" t="s">
        <v>906</v>
      </c>
      <c r="AK420" s="1317"/>
      <c r="AL420" s="1275"/>
      <c r="AM420" s="479" t="s">
        <v>582</v>
      </c>
      <c r="AN420" s="1275"/>
      <c r="AO420" s="1275"/>
      <c r="AP420" s="287" t="s">
        <v>225</v>
      </c>
      <c r="AQ420" s="1271"/>
      <c r="AR420" s="1388"/>
      <c r="AS420" s="1388"/>
      <c r="AT420" s="1388"/>
      <c r="AU420" s="1388"/>
      <c r="AV420" s="1388"/>
      <c r="AW420" s="1389"/>
      <c r="AX420" s="1271"/>
      <c r="AY420" s="1388"/>
      <c r="AZ420" s="1388"/>
      <c r="BA420" s="1388"/>
      <c r="BB420" s="1388"/>
      <c r="BC420" s="1388"/>
      <c r="BD420" s="1389"/>
      <c r="BE420" s="292"/>
      <c r="BF420" s="285"/>
      <c r="BG420" s="285"/>
      <c r="BH420" s="285"/>
      <c r="BI420" s="285"/>
      <c r="BJ420" s="285"/>
      <c r="BK420" s="285"/>
      <c r="BL420" s="285"/>
      <c r="BM420" s="285"/>
      <c r="BN420" s="285"/>
      <c r="BO420" s="285"/>
      <c r="BP420" s="470"/>
      <c r="BQ420" s="111"/>
      <c r="BR420" s="428"/>
      <c r="BS420" s="428"/>
      <c r="BT420" s="428"/>
      <c r="BU420" s="168"/>
      <c r="BV420" s="168"/>
      <c r="BW420" s="168"/>
      <c r="BX420" s="168"/>
      <c r="BY420" s="168"/>
      <c r="BZ420" s="168"/>
      <c r="CA420" s="168"/>
      <c r="CB420" s="168"/>
      <c r="CC420" s="168"/>
      <c r="CD420" s="168"/>
      <c r="CE420" s="168"/>
      <c r="CF420" s="168"/>
      <c r="CG420" s="168"/>
      <c r="CH420" s="168"/>
      <c r="CI420" s="168"/>
      <c r="CJ420" s="168"/>
      <c r="CK420" s="168"/>
      <c r="CL420" s="168"/>
      <c r="CM420" s="168"/>
      <c r="CN420" s="168"/>
      <c r="CO420" s="168"/>
      <c r="CP420" s="168"/>
      <c r="CQ420" s="168"/>
      <c r="CR420" s="168"/>
      <c r="CS420" s="168"/>
      <c r="CT420" s="168"/>
      <c r="CU420" s="168"/>
      <c r="CV420" s="168"/>
      <c r="CW420" s="168"/>
      <c r="CX420" s="168"/>
      <c r="CY420" s="168"/>
      <c r="CZ420" s="168"/>
      <c r="DA420" s="168"/>
      <c r="DB420" s="168"/>
      <c r="DC420" s="168"/>
      <c r="DD420" s="168"/>
      <c r="DE420" s="168"/>
      <c r="DF420" s="168"/>
      <c r="DG420" s="168"/>
      <c r="DH420" s="168"/>
      <c r="DI420" s="168"/>
      <c r="DJ420" s="168"/>
      <c r="DK420" s="168"/>
      <c r="DL420" s="168"/>
    </row>
    <row r="421" spans="1:116" s="2" customFormat="1" ht="19.5" customHeight="1" x14ac:dyDescent="0.15">
      <c r="A421" s="111"/>
      <c r="B421" s="1332" t="s">
        <v>876</v>
      </c>
      <c r="C421" s="1787"/>
      <c r="D421" s="1333"/>
      <c r="E421" s="1790"/>
      <c r="F421" s="1790"/>
      <c r="G421" s="1790"/>
      <c r="H421" s="1790"/>
      <c r="I421" s="1791"/>
      <c r="J421" s="1257"/>
      <c r="K421" s="1258"/>
      <c r="L421" s="1258"/>
      <c r="M421" s="1258"/>
      <c r="N421" s="1258"/>
      <c r="O421" s="1258"/>
      <c r="P421" s="1258"/>
      <c r="Q421" s="1258"/>
      <c r="R421" s="1336"/>
      <c r="S421" s="1340"/>
      <c r="T421" s="1341"/>
      <c r="U421" s="1341"/>
      <c r="V421" s="1341"/>
      <c r="W421" s="1342"/>
      <c r="X421" s="276"/>
      <c r="Y421" s="277" t="s">
        <v>767</v>
      </c>
      <c r="Z421" s="277"/>
      <c r="AA421" s="277"/>
      <c r="AB421" s="277"/>
      <c r="AC421" s="277" t="s">
        <v>768</v>
      </c>
      <c r="AD421" s="277"/>
      <c r="AE421" s="277"/>
      <c r="AF421" s="277"/>
      <c r="AG421" s="277"/>
      <c r="AH421" s="277" t="s">
        <v>905</v>
      </c>
      <c r="AI421" s="277"/>
      <c r="AJ421" s="278"/>
      <c r="AK421" s="1257"/>
      <c r="AL421" s="1258"/>
      <c r="AM421" s="1258"/>
      <c r="AN421" s="1258"/>
      <c r="AO421" s="1258"/>
      <c r="AP421" s="246" t="s">
        <v>360</v>
      </c>
      <c r="AQ421" s="1246"/>
      <c r="AR421" s="1247"/>
      <c r="AS421" s="1247"/>
      <c r="AT421" s="1247"/>
      <c r="AU421" s="1247"/>
      <c r="AV421" s="1247"/>
      <c r="AW421" s="279" t="s">
        <v>568</v>
      </c>
      <c r="AX421" s="1246"/>
      <c r="AY421" s="1247"/>
      <c r="AZ421" s="1247"/>
      <c r="BA421" s="1247"/>
      <c r="BB421" s="1247"/>
      <c r="BC421" s="1247"/>
      <c r="BD421" s="279" t="s">
        <v>568</v>
      </c>
      <c r="BE421" s="280"/>
      <c r="BF421" s="281"/>
      <c r="BG421" s="281"/>
      <c r="BH421" s="281"/>
      <c r="BI421" s="281"/>
      <c r="BJ421" s="281"/>
      <c r="BK421" s="281"/>
      <c r="BL421" s="281"/>
      <c r="BM421" s="281"/>
      <c r="BN421" s="281"/>
      <c r="BO421" s="281"/>
      <c r="BP421" s="282"/>
      <c r="BQ421" s="111"/>
      <c r="BR421" s="428"/>
      <c r="BS421" s="428"/>
      <c r="BT421" s="428"/>
      <c r="BU421" s="168"/>
      <c r="BV421" s="168"/>
      <c r="BW421" s="168"/>
      <c r="BX421" s="168"/>
      <c r="BY421" s="168"/>
      <c r="BZ421" s="168"/>
      <c r="CA421" s="168"/>
      <c r="CB421" s="168"/>
      <c r="CC421" s="168"/>
      <c r="CD421" s="168"/>
      <c r="CE421" s="168"/>
      <c r="CF421" s="168"/>
      <c r="CG421" s="168"/>
      <c r="CH421" s="168"/>
      <c r="CI421" s="168"/>
      <c r="CJ421" s="168"/>
      <c r="CK421" s="168"/>
      <c r="CL421" s="168"/>
      <c r="CM421" s="168"/>
      <c r="CN421" s="168"/>
      <c r="CO421" s="168"/>
      <c r="CP421" s="168"/>
      <c r="CQ421" s="168"/>
      <c r="CR421" s="168"/>
      <c r="CS421" s="168"/>
      <c r="CT421" s="168"/>
      <c r="CU421" s="168"/>
      <c r="CV421" s="168"/>
      <c r="CW421" s="168"/>
      <c r="CX421" s="168"/>
      <c r="CY421" s="168"/>
      <c r="CZ421" s="168"/>
      <c r="DA421" s="168"/>
      <c r="DB421" s="168"/>
      <c r="DC421" s="168"/>
      <c r="DD421" s="168"/>
      <c r="DE421" s="168"/>
      <c r="DF421" s="168"/>
      <c r="DG421" s="168"/>
      <c r="DH421" s="168"/>
      <c r="DI421" s="168"/>
      <c r="DJ421" s="168"/>
      <c r="DK421" s="168"/>
      <c r="DL421" s="168"/>
    </row>
    <row r="422" spans="1:116" s="2" customFormat="1" ht="19.5" customHeight="1" x14ac:dyDescent="0.15">
      <c r="A422" s="111"/>
      <c r="B422" s="1788"/>
      <c r="C422" s="1789"/>
      <c r="D422" s="1313"/>
      <c r="E422" s="1350"/>
      <c r="F422" s="1350"/>
      <c r="G422" s="1350"/>
      <c r="H422" s="1350"/>
      <c r="I422" s="1351"/>
      <c r="J422" s="1347"/>
      <c r="K422" s="1348"/>
      <c r="L422" s="1348"/>
      <c r="M422" s="1348"/>
      <c r="N422" s="1348"/>
      <c r="O422" s="1348"/>
      <c r="P422" s="1348"/>
      <c r="Q422" s="1348"/>
      <c r="R422" s="1349"/>
      <c r="S422" s="1343"/>
      <c r="T422" s="1344"/>
      <c r="U422" s="1344"/>
      <c r="V422" s="1344"/>
      <c r="W422" s="1345"/>
      <c r="X422" s="283"/>
      <c r="Y422" s="284" t="s">
        <v>769</v>
      </c>
      <c r="Z422" s="284"/>
      <c r="AA422" s="284"/>
      <c r="AB422" s="1352"/>
      <c r="AC422" s="1352"/>
      <c r="AD422" s="1352"/>
      <c r="AE422" s="1352"/>
      <c r="AF422" s="1352"/>
      <c r="AG422" s="1352"/>
      <c r="AH422" s="1352"/>
      <c r="AI422" s="1352"/>
      <c r="AJ422" s="286" t="s">
        <v>906</v>
      </c>
      <c r="AK422" s="1317"/>
      <c r="AL422" s="1275"/>
      <c r="AM422" s="479" t="s">
        <v>582</v>
      </c>
      <c r="AN422" s="1275"/>
      <c r="AO422" s="1275"/>
      <c r="AP422" s="287" t="s">
        <v>225</v>
      </c>
      <c r="AQ422" s="1271"/>
      <c r="AR422" s="1388"/>
      <c r="AS422" s="1388"/>
      <c r="AT422" s="1388"/>
      <c r="AU422" s="1388"/>
      <c r="AV422" s="1388"/>
      <c r="AW422" s="1389"/>
      <c r="AX422" s="1271"/>
      <c r="AY422" s="1388"/>
      <c r="AZ422" s="1388"/>
      <c r="BA422" s="1388"/>
      <c r="BB422" s="1388"/>
      <c r="BC422" s="1388"/>
      <c r="BD422" s="1389"/>
      <c r="BE422" s="292"/>
      <c r="BF422" s="285"/>
      <c r="BG422" s="285"/>
      <c r="BH422" s="285"/>
      <c r="BI422" s="285"/>
      <c r="BJ422" s="285"/>
      <c r="BK422" s="285"/>
      <c r="BL422" s="285"/>
      <c r="BM422" s="285"/>
      <c r="BN422" s="285"/>
      <c r="BO422" s="285"/>
      <c r="BP422" s="470"/>
      <c r="BQ422" s="111"/>
      <c r="BR422" s="428"/>
      <c r="BS422" s="428"/>
      <c r="BT422" s="428"/>
      <c r="BU422" s="168"/>
      <c r="BV422" s="168"/>
      <c r="BW422" s="168"/>
      <c r="BX422" s="168"/>
      <c r="BY422" s="168"/>
      <c r="BZ422" s="168"/>
      <c r="CA422" s="168"/>
      <c r="CB422" s="168"/>
      <c r="CC422" s="168"/>
      <c r="CD422" s="168"/>
      <c r="CE422" s="168"/>
      <c r="CF422" s="168"/>
      <c r="CG422" s="168"/>
      <c r="CH422" s="168"/>
      <c r="CI422" s="168"/>
      <c r="CJ422" s="168"/>
      <c r="CK422" s="168"/>
      <c r="CL422" s="168"/>
      <c r="CM422" s="168"/>
      <c r="CN422" s="168"/>
      <c r="CO422" s="168"/>
      <c r="CP422" s="168"/>
      <c r="CQ422" s="168"/>
      <c r="CR422" s="168"/>
      <c r="CS422" s="168"/>
      <c r="CT422" s="168"/>
      <c r="CU422" s="168"/>
      <c r="CV422" s="168"/>
      <c r="CW422" s="168"/>
      <c r="CX422" s="168"/>
      <c r="CY422" s="168"/>
      <c r="CZ422" s="168"/>
      <c r="DA422" s="168"/>
      <c r="DB422" s="168"/>
      <c r="DC422" s="168"/>
      <c r="DD422" s="168"/>
      <c r="DE422" s="168"/>
      <c r="DF422" s="168"/>
      <c r="DG422" s="168"/>
      <c r="DH422" s="168"/>
      <c r="DI422" s="168"/>
      <c r="DJ422" s="168"/>
      <c r="DK422" s="168"/>
      <c r="DL422" s="168"/>
    </row>
    <row r="423" spans="1:116" s="2" customFormat="1" ht="19.5" customHeight="1" x14ac:dyDescent="0.15">
      <c r="A423" s="111"/>
      <c r="B423" s="1332" t="s">
        <v>882</v>
      </c>
      <c r="C423" s="1787"/>
      <c r="D423" s="1333"/>
      <c r="E423" s="1790"/>
      <c r="F423" s="1790"/>
      <c r="G423" s="1790"/>
      <c r="H423" s="1790"/>
      <c r="I423" s="1791"/>
      <c r="J423" s="1257"/>
      <c r="K423" s="1258"/>
      <c r="L423" s="1258"/>
      <c r="M423" s="1258"/>
      <c r="N423" s="1258"/>
      <c r="O423" s="1258"/>
      <c r="P423" s="1258"/>
      <c r="Q423" s="1258"/>
      <c r="R423" s="1336"/>
      <c r="S423" s="1340"/>
      <c r="T423" s="1341"/>
      <c r="U423" s="1341"/>
      <c r="V423" s="1341"/>
      <c r="W423" s="1342"/>
      <c r="X423" s="276"/>
      <c r="Y423" s="277" t="s">
        <v>767</v>
      </c>
      <c r="Z423" s="277"/>
      <c r="AA423" s="277"/>
      <c r="AB423" s="277"/>
      <c r="AC423" s="277" t="s">
        <v>768</v>
      </c>
      <c r="AD423" s="277"/>
      <c r="AE423" s="277"/>
      <c r="AF423" s="277"/>
      <c r="AG423" s="277"/>
      <c r="AH423" s="277" t="s">
        <v>905</v>
      </c>
      <c r="AI423" s="277"/>
      <c r="AJ423" s="278"/>
      <c r="AK423" s="1257"/>
      <c r="AL423" s="1258"/>
      <c r="AM423" s="1258"/>
      <c r="AN423" s="1258"/>
      <c r="AO423" s="1258"/>
      <c r="AP423" s="246" t="s">
        <v>360</v>
      </c>
      <c r="AQ423" s="1246"/>
      <c r="AR423" s="1247"/>
      <c r="AS423" s="1247"/>
      <c r="AT423" s="1247"/>
      <c r="AU423" s="1247"/>
      <c r="AV423" s="1247"/>
      <c r="AW423" s="279" t="s">
        <v>568</v>
      </c>
      <c r="AX423" s="1246"/>
      <c r="AY423" s="1247"/>
      <c r="AZ423" s="1247"/>
      <c r="BA423" s="1247"/>
      <c r="BB423" s="1247"/>
      <c r="BC423" s="1247"/>
      <c r="BD423" s="279" t="s">
        <v>568</v>
      </c>
      <c r="BE423" s="280"/>
      <c r="BF423" s="281"/>
      <c r="BG423" s="281"/>
      <c r="BH423" s="281"/>
      <c r="BI423" s="281"/>
      <c r="BJ423" s="281"/>
      <c r="BK423" s="281"/>
      <c r="BL423" s="281"/>
      <c r="BM423" s="281"/>
      <c r="BN423" s="281"/>
      <c r="BO423" s="281"/>
      <c r="BP423" s="282"/>
      <c r="BQ423" s="111"/>
      <c r="BR423" s="428"/>
      <c r="BS423" s="428"/>
      <c r="BT423" s="428"/>
      <c r="BU423" s="168"/>
      <c r="BV423" s="168"/>
      <c r="BW423" s="168"/>
      <c r="BX423" s="168"/>
      <c r="BY423" s="168"/>
      <c r="BZ423" s="168"/>
      <c r="CA423" s="168"/>
      <c r="CB423" s="168"/>
      <c r="CC423" s="168"/>
      <c r="CD423" s="168"/>
      <c r="CE423" s="168"/>
      <c r="CF423" s="168"/>
      <c r="CG423" s="168"/>
      <c r="CH423" s="168"/>
      <c r="CI423" s="168"/>
      <c r="CJ423" s="168"/>
      <c r="CK423" s="168"/>
      <c r="CL423" s="168"/>
      <c r="CM423" s="168"/>
      <c r="CN423" s="168"/>
      <c r="CO423" s="168"/>
      <c r="CP423" s="168"/>
      <c r="CQ423" s="168"/>
      <c r="CR423" s="168"/>
      <c r="CS423" s="168"/>
      <c r="CT423" s="168"/>
      <c r="CU423" s="168"/>
      <c r="CV423" s="168"/>
      <c r="CW423" s="168"/>
      <c r="CX423" s="168"/>
      <c r="CY423" s="168"/>
      <c r="CZ423" s="168"/>
      <c r="DA423" s="168"/>
      <c r="DB423" s="168"/>
      <c r="DC423" s="168"/>
      <c r="DD423" s="168"/>
      <c r="DE423" s="168"/>
      <c r="DF423" s="168"/>
      <c r="DG423" s="168"/>
      <c r="DH423" s="168"/>
      <c r="DI423" s="168"/>
      <c r="DJ423" s="168"/>
      <c r="DK423" s="168"/>
      <c r="DL423" s="168"/>
    </row>
    <row r="424" spans="1:116" s="2" customFormat="1" ht="19.5" customHeight="1" x14ac:dyDescent="0.15">
      <c r="A424" s="111"/>
      <c r="B424" s="1788"/>
      <c r="C424" s="1789"/>
      <c r="D424" s="1313"/>
      <c r="E424" s="1350"/>
      <c r="F424" s="1350"/>
      <c r="G424" s="1350"/>
      <c r="H424" s="1350"/>
      <c r="I424" s="1351"/>
      <c r="J424" s="1347"/>
      <c r="K424" s="1348"/>
      <c r="L424" s="1348"/>
      <c r="M424" s="1348"/>
      <c r="N424" s="1348"/>
      <c r="O424" s="1348"/>
      <c r="P424" s="1348"/>
      <c r="Q424" s="1348"/>
      <c r="R424" s="1349"/>
      <c r="S424" s="1343"/>
      <c r="T424" s="1344"/>
      <c r="U424" s="1344"/>
      <c r="V424" s="1344"/>
      <c r="W424" s="1345"/>
      <c r="X424" s="283"/>
      <c r="Y424" s="284" t="s">
        <v>769</v>
      </c>
      <c r="Z424" s="284"/>
      <c r="AA424" s="284"/>
      <c r="AB424" s="1352"/>
      <c r="AC424" s="1352"/>
      <c r="AD424" s="1352"/>
      <c r="AE424" s="1352"/>
      <c r="AF424" s="1352"/>
      <c r="AG424" s="1352"/>
      <c r="AH424" s="1352"/>
      <c r="AI424" s="1352"/>
      <c r="AJ424" s="286" t="s">
        <v>906</v>
      </c>
      <c r="AK424" s="1317"/>
      <c r="AL424" s="1275"/>
      <c r="AM424" s="479" t="s">
        <v>582</v>
      </c>
      <c r="AN424" s="1275"/>
      <c r="AO424" s="1275"/>
      <c r="AP424" s="287" t="s">
        <v>225</v>
      </c>
      <c r="AQ424" s="1271"/>
      <c r="AR424" s="1388"/>
      <c r="AS424" s="1388"/>
      <c r="AT424" s="1388"/>
      <c r="AU424" s="1388"/>
      <c r="AV424" s="1388"/>
      <c r="AW424" s="1389"/>
      <c r="AX424" s="1271"/>
      <c r="AY424" s="1388"/>
      <c r="AZ424" s="1388"/>
      <c r="BA424" s="1388"/>
      <c r="BB424" s="1388"/>
      <c r="BC424" s="1388"/>
      <c r="BD424" s="1389"/>
      <c r="BE424" s="292"/>
      <c r="BF424" s="285"/>
      <c r="BG424" s="285"/>
      <c r="BH424" s="285"/>
      <c r="BI424" s="285"/>
      <c r="BJ424" s="285"/>
      <c r="BK424" s="285"/>
      <c r="BL424" s="285"/>
      <c r="BM424" s="285"/>
      <c r="BN424" s="285"/>
      <c r="BO424" s="285"/>
      <c r="BP424" s="470"/>
      <c r="BQ424" s="111"/>
      <c r="BR424" s="428"/>
      <c r="BS424" s="428"/>
      <c r="BT424" s="428"/>
      <c r="BU424" s="168"/>
      <c r="BV424" s="168"/>
      <c r="BW424" s="168"/>
      <c r="BX424" s="168"/>
      <c r="BY424" s="168"/>
      <c r="BZ424" s="168"/>
      <c r="CA424" s="168"/>
      <c r="CB424" s="168"/>
      <c r="CC424" s="168"/>
      <c r="CD424" s="168"/>
      <c r="CE424" s="168"/>
      <c r="CF424" s="168"/>
      <c r="CG424" s="168"/>
      <c r="CH424" s="168"/>
      <c r="CI424" s="168"/>
      <c r="CJ424" s="168"/>
      <c r="CK424" s="168"/>
      <c r="CL424" s="168"/>
      <c r="CM424" s="168"/>
      <c r="CN424" s="168"/>
      <c r="CO424" s="168"/>
      <c r="CP424" s="168"/>
      <c r="CQ424" s="168"/>
      <c r="CR424" s="168"/>
      <c r="CS424" s="168"/>
      <c r="CT424" s="168"/>
      <c r="CU424" s="168"/>
      <c r="CV424" s="168"/>
      <c r="CW424" s="168"/>
      <c r="CX424" s="168"/>
      <c r="CY424" s="168"/>
      <c r="CZ424" s="168"/>
      <c r="DA424" s="168"/>
      <c r="DB424" s="168"/>
      <c r="DC424" s="168"/>
      <c r="DD424" s="168"/>
      <c r="DE424" s="168"/>
      <c r="DF424" s="168"/>
      <c r="DG424" s="168"/>
      <c r="DH424" s="168"/>
      <c r="DI424" s="168"/>
      <c r="DJ424" s="168"/>
      <c r="DK424" s="168"/>
      <c r="DL424" s="168"/>
    </row>
    <row r="425" spans="1:116" s="2" customFormat="1" ht="19.5" customHeight="1" x14ac:dyDescent="0.15">
      <c r="A425" s="111"/>
      <c r="B425" s="1332" t="s">
        <v>883</v>
      </c>
      <c r="C425" s="1787"/>
      <c r="D425" s="1333"/>
      <c r="E425" s="1790"/>
      <c r="F425" s="1790"/>
      <c r="G425" s="1790"/>
      <c r="H425" s="1790"/>
      <c r="I425" s="1791"/>
      <c r="J425" s="1257"/>
      <c r="K425" s="1258"/>
      <c r="L425" s="1258"/>
      <c r="M425" s="1258"/>
      <c r="N425" s="1258"/>
      <c r="O425" s="1258"/>
      <c r="P425" s="1258"/>
      <c r="Q425" s="1258"/>
      <c r="R425" s="1336"/>
      <c r="S425" s="1340"/>
      <c r="T425" s="1341"/>
      <c r="U425" s="1341"/>
      <c r="V425" s="1341"/>
      <c r="W425" s="1342"/>
      <c r="X425" s="276"/>
      <c r="Y425" s="277" t="s">
        <v>767</v>
      </c>
      <c r="Z425" s="277"/>
      <c r="AA425" s="277"/>
      <c r="AB425" s="277"/>
      <c r="AC425" s="277" t="s">
        <v>768</v>
      </c>
      <c r="AD425" s="277"/>
      <c r="AE425" s="277"/>
      <c r="AF425" s="277"/>
      <c r="AG425" s="277"/>
      <c r="AH425" s="277" t="s">
        <v>905</v>
      </c>
      <c r="AI425" s="277"/>
      <c r="AJ425" s="278"/>
      <c r="AK425" s="1257"/>
      <c r="AL425" s="1258"/>
      <c r="AM425" s="1258"/>
      <c r="AN425" s="1258"/>
      <c r="AO425" s="1258"/>
      <c r="AP425" s="246" t="s">
        <v>360</v>
      </c>
      <c r="AQ425" s="1246"/>
      <c r="AR425" s="1247"/>
      <c r="AS425" s="1247"/>
      <c r="AT425" s="1247"/>
      <c r="AU425" s="1247"/>
      <c r="AV425" s="1247"/>
      <c r="AW425" s="279" t="s">
        <v>568</v>
      </c>
      <c r="AX425" s="1246"/>
      <c r="AY425" s="1247"/>
      <c r="AZ425" s="1247"/>
      <c r="BA425" s="1247"/>
      <c r="BB425" s="1247"/>
      <c r="BC425" s="1247"/>
      <c r="BD425" s="279" t="s">
        <v>568</v>
      </c>
      <c r="BE425" s="280"/>
      <c r="BF425" s="281"/>
      <c r="BG425" s="281"/>
      <c r="BH425" s="281"/>
      <c r="BI425" s="281"/>
      <c r="BJ425" s="281"/>
      <c r="BK425" s="281"/>
      <c r="BL425" s="281"/>
      <c r="BM425" s="281"/>
      <c r="BN425" s="281"/>
      <c r="BO425" s="281"/>
      <c r="BP425" s="282"/>
      <c r="BQ425" s="111"/>
      <c r="BR425" s="428"/>
      <c r="BS425" s="428"/>
      <c r="BT425" s="428"/>
      <c r="BU425" s="168"/>
      <c r="BV425" s="168"/>
      <c r="BW425" s="168"/>
      <c r="BX425" s="168"/>
      <c r="BY425" s="168"/>
      <c r="BZ425" s="168"/>
      <c r="CA425" s="168"/>
      <c r="CB425" s="168"/>
      <c r="CC425" s="168"/>
      <c r="CD425" s="168"/>
      <c r="CE425" s="168"/>
      <c r="CF425" s="168"/>
      <c r="CG425" s="168"/>
      <c r="CH425" s="168"/>
      <c r="CI425" s="168"/>
      <c r="CJ425" s="168"/>
      <c r="CK425" s="168"/>
      <c r="CL425" s="168"/>
      <c r="CM425" s="168"/>
      <c r="CN425" s="168"/>
      <c r="CO425" s="168"/>
      <c r="CP425" s="168"/>
      <c r="CQ425" s="168"/>
      <c r="CR425" s="168"/>
      <c r="CS425" s="168"/>
      <c r="CT425" s="168"/>
      <c r="CU425" s="168"/>
      <c r="CV425" s="168"/>
      <c r="CW425" s="168"/>
      <c r="CX425" s="168"/>
      <c r="CY425" s="168"/>
      <c r="CZ425" s="168"/>
      <c r="DA425" s="168"/>
      <c r="DB425" s="168"/>
      <c r="DC425" s="168"/>
      <c r="DD425" s="168"/>
      <c r="DE425" s="168"/>
      <c r="DF425" s="168"/>
      <c r="DG425" s="168"/>
      <c r="DH425" s="168"/>
      <c r="DI425" s="168"/>
      <c r="DJ425" s="168"/>
      <c r="DK425" s="168"/>
      <c r="DL425" s="168"/>
    </row>
    <row r="426" spans="1:116" s="2" customFormat="1" ht="19.5" customHeight="1" x14ac:dyDescent="0.15">
      <c r="A426" s="111"/>
      <c r="B426" s="1788"/>
      <c r="C426" s="1789"/>
      <c r="D426" s="1313"/>
      <c r="E426" s="1350"/>
      <c r="F426" s="1350"/>
      <c r="G426" s="1350"/>
      <c r="H426" s="1350"/>
      <c r="I426" s="1351"/>
      <c r="J426" s="1347"/>
      <c r="K426" s="1348"/>
      <c r="L426" s="1348"/>
      <c r="M426" s="1348"/>
      <c r="N426" s="1348"/>
      <c r="O426" s="1348"/>
      <c r="P426" s="1348"/>
      <c r="Q426" s="1348"/>
      <c r="R426" s="1349"/>
      <c r="S426" s="1343"/>
      <c r="T426" s="1344"/>
      <c r="U426" s="1344"/>
      <c r="V426" s="1344"/>
      <c r="W426" s="1345"/>
      <c r="X426" s="283"/>
      <c r="Y426" s="284" t="s">
        <v>769</v>
      </c>
      <c r="Z426" s="284"/>
      <c r="AA426" s="284"/>
      <c r="AB426" s="1352"/>
      <c r="AC426" s="1352"/>
      <c r="AD426" s="1352"/>
      <c r="AE426" s="1352"/>
      <c r="AF426" s="1352"/>
      <c r="AG426" s="1352"/>
      <c r="AH426" s="1352"/>
      <c r="AI426" s="1352"/>
      <c r="AJ426" s="286" t="s">
        <v>906</v>
      </c>
      <c r="AK426" s="1317"/>
      <c r="AL426" s="1275"/>
      <c r="AM426" s="479" t="s">
        <v>582</v>
      </c>
      <c r="AN426" s="1275"/>
      <c r="AO426" s="1275"/>
      <c r="AP426" s="287" t="s">
        <v>225</v>
      </c>
      <c r="AQ426" s="1271"/>
      <c r="AR426" s="1388"/>
      <c r="AS426" s="1388"/>
      <c r="AT426" s="1388"/>
      <c r="AU426" s="1388"/>
      <c r="AV426" s="1388"/>
      <c r="AW426" s="1389"/>
      <c r="AX426" s="1271"/>
      <c r="AY426" s="1388"/>
      <c r="AZ426" s="1388"/>
      <c r="BA426" s="1388"/>
      <c r="BB426" s="1388"/>
      <c r="BC426" s="1388"/>
      <c r="BD426" s="1389"/>
      <c r="BE426" s="292"/>
      <c r="BF426" s="285"/>
      <c r="BG426" s="285"/>
      <c r="BH426" s="285"/>
      <c r="BI426" s="285"/>
      <c r="BJ426" s="285"/>
      <c r="BK426" s="285"/>
      <c r="BL426" s="285"/>
      <c r="BM426" s="285"/>
      <c r="BN426" s="285"/>
      <c r="BO426" s="285"/>
      <c r="BP426" s="470"/>
      <c r="BQ426" s="111"/>
      <c r="BR426" s="428"/>
      <c r="BS426" s="428"/>
      <c r="BT426" s="428"/>
      <c r="BU426" s="168"/>
      <c r="BV426" s="168"/>
      <c r="BW426" s="168"/>
      <c r="BX426" s="168"/>
      <c r="BY426" s="168"/>
      <c r="BZ426" s="168"/>
      <c r="CA426" s="168"/>
      <c r="CB426" s="168"/>
      <c r="CC426" s="168"/>
      <c r="CD426" s="168"/>
      <c r="CE426" s="168"/>
      <c r="CF426" s="168"/>
      <c r="CG426" s="168"/>
      <c r="CH426" s="168"/>
      <c r="CI426" s="168"/>
      <c r="CJ426" s="168"/>
      <c r="CK426" s="168"/>
      <c r="CL426" s="168"/>
      <c r="CM426" s="168"/>
      <c r="CN426" s="168"/>
      <c r="CO426" s="168"/>
      <c r="CP426" s="168"/>
      <c r="CQ426" s="168"/>
      <c r="CR426" s="168"/>
      <c r="CS426" s="168"/>
      <c r="CT426" s="168"/>
      <c r="CU426" s="168"/>
      <c r="CV426" s="168"/>
      <c r="CW426" s="168"/>
      <c r="CX426" s="168"/>
      <c r="CY426" s="168"/>
      <c r="CZ426" s="168"/>
      <c r="DA426" s="168"/>
      <c r="DB426" s="168"/>
      <c r="DC426" s="168"/>
      <c r="DD426" s="168"/>
      <c r="DE426" s="168"/>
      <c r="DF426" s="168"/>
      <c r="DG426" s="168"/>
      <c r="DH426" s="168"/>
      <c r="DI426" s="168"/>
      <c r="DJ426" s="168"/>
      <c r="DK426" s="168"/>
      <c r="DL426" s="168"/>
    </row>
    <row r="427" spans="1:116" s="2" customFormat="1" ht="19.5" customHeight="1" x14ac:dyDescent="0.15">
      <c r="A427" s="111"/>
      <c r="B427" s="1332" t="s">
        <v>886</v>
      </c>
      <c r="C427" s="1787"/>
      <c r="D427" s="1333"/>
      <c r="E427" s="1790"/>
      <c r="F427" s="1790"/>
      <c r="G427" s="1790"/>
      <c r="H427" s="1790"/>
      <c r="I427" s="1791"/>
      <c r="J427" s="1257"/>
      <c r="K427" s="1258"/>
      <c r="L427" s="1258"/>
      <c r="M427" s="1258"/>
      <c r="N427" s="1258"/>
      <c r="O427" s="1258"/>
      <c r="P427" s="1258"/>
      <c r="Q427" s="1258"/>
      <c r="R427" s="1336"/>
      <c r="S427" s="1340"/>
      <c r="T427" s="1341"/>
      <c r="U427" s="1341"/>
      <c r="V427" s="1341"/>
      <c r="W427" s="1342"/>
      <c r="X427" s="276"/>
      <c r="Y427" s="277" t="s">
        <v>767</v>
      </c>
      <c r="Z427" s="277"/>
      <c r="AA427" s="277"/>
      <c r="AB427" s="277"/>
      <c r="AC427" s="277" t="s">
        <v>768</v>
      </c>
      <c r="AD427" s="277"/>
      <c r="AE427" s="277"/>
      <c r="AF427" s="277"/>
      <c r="AG427" s="277"/>
      <c r="AH427" s="277" t="s">
        <v>905</v>
      </c>
      <c r="AI427" s="277"/>
      <c r="AJ427" s="278"/>
      <c r="AK427" s="1257"/>
      <c r="AL427" s="1258"/>
      <c r="AM427" s="1258"/>
      <c r="AN427" s="1258"/>
      <c r="AO427" s="1258"/>
      <c r="AP427" s="246" t="s">
        <v>360</v>
      </c>
      <c r="AQ427" s="1246"/>
      <c r="AR427" s="1247"/>
      <c r="AS427" s="1247"/>
      <c r="AT427" s="1247"/>
      <c r="AU427" s="1247"/>
      <c r="AV427" s="1247"/>
      <c r="AW427" s="279" t="s">
        <v>568</v>
      </c>
      <c r="AX427" s="1246"/>
      <c r="AY427" s="1247"/>
      <c r="AZ427" s="1247"/>
      <c r="BA427" s="1247"/>
      <c r="BB427" s="1247"/>
      <c r="BC427" s="1247"/>
      <c r="BD427" s="279" t="s">
        <v>568</v>
      </c>
      <c r="BE427" s="280"/>
      <c r="BF427" s="281"/>
      <c r="BG427" s="281"/>
      <c r="BH427" s="281"/>
      <c r="BI427" s="281"/>
      <c r="BJ427" s="281"/>
      <c r="BK427" s="281"/>
      <c r="BL427" s="281"/>
      <c r="BM427" s="281"/>
      <c r="BN427" s="281"/>
      <c r="BO427" s="281"/>
      <c r="BP427" s="282"/>
      <c r="BQ427" s="111"/>
      <c r="BR427" s="428"/>
      <c r="BS427" s="428"/>
      <c r="BT427" s="428"/>
      <c r="BU427" s="168"/>
      <c r="BV427" s="168"/>
      <c r="BW427" s="168"/>
      <c r="BX427" s="168"/>
      <c r="BY427" s="168"/>
      <c r="BZ427" s="168"/>
      <c r="CA427" s="168"/>
      <c r="CB427" s="168"/>
      <c r="CC427" s="168"/>
      <c r="CD427" s="168"/>
      <c r="CE427" s="168"/>
      <c r="CF427" s="168"/>
      <c r="CG427" s="168"/>
      <c r="CH427" s="168"/>
      <c r="CI427" s="168"/>
      <c r="CJ427" s="168"/>
      <c r="CK427" s="168"/>
      <c r="CL427" s="168"/>
      <c r="CM427" s="168"/>
      <c r="CN427" s="168"/>
      <c r="CO427" s="168"/>
      <c r="CP427" s="168"/>
      <c r="CQ427" s="168"/>
      <c r="CR427" s="168"/>
      <c r="CS427" s="168"/>
      <c r="CT427" s="168"/>
      <c r="CU427" s="168"/>
      <c r="CV427" s="168"/>
      <c r="CW427" s="168"/>
      <c r="CX427" s="168"/>
      <c r="CY427" s="168"/>
      <c r="CZ427" s="168"/>
      <c r="DA427" s="168"/>
      <c r="DB427" s="168"/>
      <c r="DC427" s="168"/>
      <c r="DD427" s="168"/>
      <c r="DE427" s="168"/>
      <c r="DF427" s="168"/>
      <c r="DG427" s="168"/>
      <c r="DH427" s="168"/>
      <c r="DI427" s="168"/>
      <c r="DJ427" s="168"/>
      <c r="DK427" s="168"/>
      <c r="DL427" s="168"/>
    </row>
    <row r="428" spans="1:116" s="2" customFormat="1" ht="19.5" customHeight="1" x14ac:dyDescent="0.15">
      <c r="A428" s="111"/>
      <c r="B428" s="1788"/>
      <c r="C428" s="1789"/>
      <c r="D428" s="1313"/>
      <c r="E428" s="1350"/>
      <c r="F428" s="1350"/>
      <c r="G428" s="1350"/>
      <c r="H428" s="1350"/>
      <c r="I428" s="1351"/>
      <c r="J428" s="1347"/>
      <c r="K428" s="1348"/>
      <c r="L428" s="1348"/>
      <c r="M428" s="1348"/>
      <c r="N428" s="1348"/>
      <c r="O428" s="1348"/>
      <c r="P428" s="1348"/>
      <c r="Q428" s="1348"/>
      <c r="R428" s="1349"/>
      <c r="S428" s="1343"/>
      <c r="T428" s="1344"/>
      <c r="U428" s="1344"/>
      <c r="V428" s="1344"/>
      <c r="W428" s="1345"/>
      <c r="X428" s="283"/>
      <c r="Y428" s="284" t="s">
        <v>769</v>
      </c>
      <c r="Z428" s="284"/>
      <c r="AA428" s="284"/>
      <c r="AB428" s="1352"/>
      <c r="AC428" s="1352"/>
      <c r="AD428" s="1352"/>
      <c r="AE428" s="1352"/>
      <c r="AF428" s="1352"/>
      <c r="AG428" s="1352"/>
      <c r="AH428" s="1352"/>
      <c r="AI428" s="1352"/>
      <c r="AJ428" s="286" t="s">
        <v>906</v>
      </c>
      <c r="AK428" s="1317"/>
      <c r="AL428" s="1275"/>
      <c r="AM428" s="479" t="s">
        <v>582</v>
      </c>
      <c r="AN428" s="1275"/>
      <c r="AO428" s="1275"/>
      <c r="AP428" s="287" t="s">
        <v>225</v>
      </c>
      <c r="AQ428" s="1271"/>
      <c r="AR428" s="1388"/>
      <c r="AS428" s="1388"/>
      <c r="AT428" s="1388"/>
      <c r="AU428" s="1388"/>
      <c r="AV428" s="1388"/>
      <c r="AW428" s="1389"/>
      <c r="AX428" s="1271"/>
      <c r="AY428" s="1388"/>
      <c r="AZ428" s="1388"/>
      <c r="BA428" s="1388"/>
      <c r="BB428" s="1388"/>
      <c r="BC428" s="1388"/>
      <c r="BD428" s="1389"/>
      <c r="BE428" s="292"/>
      <c r="BF428" s="285"/>
      <c r="BG428" s="285"/>
      <c r="BH428" s="285"/>
      <c r="BI428" s="285"/>
      <c r="BJ428" s="285"/>
      <c r="BK428" s="285"/>
      <c r="BL428" s="285"/>
      <c r="BM428" s="285"/>
      <c r="BN428" s="285"/>
      <c r="BO428" s="285"/>
      <c r="BP428" s="470"/>
      <c r="BQ428" s="111"/>
      <c r="BR428" s="428"/>
      <c r="BS428" s="428"/>
      <c r="BT428" s="428"/>
      <c r="BU428" s="168"/>
      <c r="BV428" s="168"/>
      <c r="BW428" s="168"/>
      <c r="BX428" s="168"/>
      <c r="BY428" s="168"/>
      <c r="BZ428" s="168"/>
      <c r="CA428" s="168"/>
      <c r="CB428" s="168"/>
      <c r="CC428" s="168"/>
      <c r="CD428" s="168"/>
      <c r="CE428" s="168"/>
      <c r="CF428" s="168"/>
      <c r="CG428" s="168"/>
      <c r="CH428" s="168"/>
      <c r="CI428" s="168"/>
      <c r="CJ428" s="168"/>
      <c r="CK428" s="168"/>
      <c r="CL428" s="168"/>
      <c r="CM428" s="168"/>
      <c r="CN428" s="168"/>
      <c r="CO428" s="168"/>
      <c r="CP428" s="168"/>
      <c r="CQ428" s="168"/>
      <c r="CR428" s="168"/>
      <c r="CS428" s="168"/>
      <c r="CT428" s="168"/>
      <c r="CU428" s="168"/>
      <c r="CV428" s="168"/>
      <c r="CW428" s="168"/>
      <c r="CX428" s="168"/>
      <c r="CY428" s="168"/>
      <c r="CZ428" s="168"/>
      <c r="DA428" s="168"/>
      <c r="DB428" s="168"/>
      <c r="DC428" s="168"/>
      <c r="DD428" s="168"/>
      <c r="DE428" s="168"/>
      <c r="DF428" s="168"/>
      <c r="DG428" s="168"/>
      <c r="DH428" s="168"/>
      <c r="DI428" s="168"/>
      <c r="DJ428" s="168"/>
      <c r="DK428" s="168"/>
      <c r="DL428" s="168"/>
    </row>
    <row r="429" spans="1:116" s="2" customFormat="1" ht="19.5" customHeight="1" x14ac:dyDescent="0.15">
      <c r="A429" s="111"/>
      <c r="B429" s="1332" t="s">
        <v>887</v>
      </c>
      <c r="C429" s="1787"/>
      <c r="D429" s="1333"/>
      <c r="E429" s="1790"/>
      <c r="F429" s="1790"/>
      <c r="G429" s="1790"/>
      <c r="H429" s="1790"/>
      <c r="I429" s="1791"/>
      <c r="J429" s="1257"/>
      <c r="K429" s="1258"/>
      <c r="L429" s="1258"/>
      <c r="M429" s="1258"/>
      <c r="N429" s="1258"/>
      <c r="O429" s="1258"/>
      <c r="P429" s="1258"/>
      <c r="Q429" s="1258"/>
      <c r="R429" s="1336"/>
      <c r="S429" s="1340"/>
      <c r="T429" s="1341"/>
      <c r="U429" s="1341"/>
      <c r="V429" s="1341"/>
      <c r="W429" s="1342"/>
      <c r="X429" s="276"/>
      <c r="Y429" s="277" t="s">
        <v>767</v>
      </c>
      <c r="Z429" s="277"/>
      <c r="AA429" s="277"/>
      <c r="AB429" s="277"/>
      <c r="AC429" s="277" t="s">
        <v>768</v>
      </c>
      <c r="AD429" s="277"/>
      <c r="AE429" s="277"/>
      <c r="AF429" s="277"/>
      <c r="AG429" s="277"/>
      <c r="AH429" s="277" t="s">
        <v>905</v>
      </c>
      <c r="AI429" s="277"/>
      <c r="AJ429" s="278"/>
      <c r="AK429" s="1257"/>
      <c r="AL429" s="1258"/>
      <c r="AM429" s="1258"/>
      <c r="AN429" s="1258"/>
      <c r="AO429" s="1258"/>
      <c r="AP429" s="246" t="s">
        <v>360</v>
      </c>
      <c r="AQ429" s="1246"/>
      <c r="AR429" s="1247"/>
      <c r="AS429" s="1247"/>
      <c r="AT429" s="1247"/>
      <c r="AU429" s="1247"/>
      <c r="AV429" s="1247"/>
      <c r="AW429" s="279" t="s">
        <v>568</v>
      </c>
      <c r="AX429" s="1246"/>
      <c r="AY429" s="1247"/>
      <c r="AZ429" s="1247"/>
      <c r="BA429" s="1247"/>
      <c r="BB429" s="1247"/>
      <c r="BC429" s="1247"/>
      <c r="BD429" s="279" t="s">
        <v>568</v>
      </c>
      <c r="BE429" s="280"/>
      <c r="BF429" s="281"/>
      <c r="BG429" s="281"/>
      <c r="BH429" s="281"/>
      <c r="BI429" s="281"/>
      <c r="BJ429" s="281"/>
      <c r="BK429" s="281"/>
      <c r="BL429" s="281"/>
      <c r="BM429" s="281"/>
      <c r="BN429" s="281"/>
      <c r="BO429" s="281"/>
      <c r="BP429" s="282"/>
      <c r="BQ429" s="111"/>
      <c r="BR429" s="428"/>
      <c r="BS429" s="428"/>
      <c r="BT429" s="428"/>
      <c r="BU429" s="168"/>
      <c r="BV429" s="168"/>
      <c r="BW429" s="168"/>
      <c r="BX429" s="168"/>
      <c r="BY429" s="168"/>
      <c r="BZ429" s="168"/>
      <c r="CA429" s="168"/>
      <c r="CB429" s="168"/>
      <c r="CC429" s="168"/>
      <c r="CD429" s="168"/>
      <c r="CE429" s="168"/>
      <c r="CF429" s="168"/>
      <c r="CG429" s="168"/>
      <c r="CH429" s="168"/>
      <c r="CI429" s="168"/>
      <c r="CJ429" s="168"/>
      <c r="CK429" s="168"/>
      <c r="CL429" s="168"/>
      <c r="CM429" s="168"/>
      <c r="CN429" s="168"/>
      <c r="CO429" s="168"/>
      <c r="CP429" s="168"/>
      <c r="CQ429" s="168"/>
      <c r="CR429" s="168"/>
      <c r="CS429" s="168"/>
      <c r="CT429" s="168"/>
      <c r="CU429" s="168"/>
      <c r="CV429" s="168"/>
      <c r="CW429" s="168"/>
      <c r="CX429" s="168"/>
      <c r="CY429" s="168"/>
      <c r="CZ429" s="168"/>
      <c r="DA429" s="168"/>
      <c r="DB429" s="168"/>
      <c r="DC429" s="168"/>
      <c r="DD429" s="168"/>
      <c r="DE429" s="168"/>
      <c r="DF429" s="168"/>
      <c r="DG429" s="168"/>
      <c r="DH429" s="168"/>
      <c r="DI429" s="168"/>
      <c r="DJ429" s="168"/>
      <c r="DK429" s="168"/>
      <c r="DL429" s="168"/>
    </row>
    <row r="430" spans="1:116" s="2" customFormat="1" ht="19.5" customHeight="1" x14ac:dyDescent="0.15">
      <c r="A430" s="111"/>
      <c r="B430" s="1788"/>
      <c r="C430" s="1789"/>
      <c r="D430" s="1313"/>
      <c r="E430" s="1350"/>
      <c r="F430" s="1350"/>
      <c r="G430" s="1350"/>
      <c r="H430" s="1350"/>
      <c r="I430" s="1351"/>
      <c r="J430" s="1347"/>
      <c r="K430" s="1348"/>
      <c r="L430" s="1348"/>
      <c r="M430" s="1348"/>
      <c r="N430" s="1348"/>
      <c r="O430" s="1348"/>
      <c r="P430" s="1348"/>
      <c r="Q430" s="1348"/>
      <c r="R430" s="1349"/>
      <c r="S430" s="1343"/>
      <c r="T430" s="1344"/>
      <c r="U430" s="1344"/>
      <c r="V430" s="1344"/>
      <c r="W430" s="1345"/>
      <c r="X430" s="283"/>
      <c r="Y430" s="284" t="s">
        <v>769</v>
      </c>
      <c r="Z430" s="284"/>
      <c r="AA430" s="284"/>
      <c r="AB430" s="1352"/>
      <c r="AC430" s="1352"/>
      <c r="AD430" s="1352"/>
      <c r="AE430" s="1352"/>
      <c r="AF430" s="1352"/>
      <c r="AG430" s="1352"/>
      <c r="AH430" s="1352"/>
      <c r="AI430" s="1352"/>
      <c r="AJ430" s="286" t="s">
        <v>906</v>
      </c>
      <c r="AK430" s="1317"/>
      <c r="AL430" s="1275"/>
      <c r="AM430" s="479" t="s">
        <v>582</v>
      </c>
      <c r="AN430" s="1275"/>
      <c r="AO430" s="1275"/>
      <c r="AP430" s="287" t="s">
        <v>225</v>
      </c>
      <c r="AQ430" s="1271"/>
      <c r="AR430" s="1388"/>
      <c r="AS430" s="1388"/>
      <c r="AT430" s="1388"/>
      <c r="AU430" s="1388"/>
      <c r="AV430" s="1388"/>
      <c r="AW430" s="1389"/>
      <c r="AX430" s="1271"/>
      <c r="AY430" s="1388"/>
      <c r="AZ430" s="1388"/>
      <c r="BA430" s="1388"/>
      <c r="BB430" s="1388"/>
      <c r="BC430" s="1388"/>
      <c r="BD430" s="1389"/>
      <c r="BE430" s="292"/>
      <c r="BF430" s="285"/>
      <c r="BG430" s="285"/>
      <c r="BH430" s="285"/>
      <c r="BI430" s="285"/>
      <c r="BJ430" s="285"/>
      <c r="BK430" s="285"/>
      <c r="BL430" s="285"/>
      <c r="BM430" s="285"/>
      <c r="BN430" s="285"/>
      <c r="BO430" s="285"/>
      <c r="BP430" s="470"/>
      <c r="BQ430" s="111"/>
      <c r="BR430" s="428"/>
      <c r="BS430" s="428"/>
      <c r="BT430" s="428"/>
      <c r="BU430" s="168"/>
      <c r="BV430" s="168"/>
      <c r="BW430" s="168"/>
      <c r="BX430" s="168"/>
      <c r="BY430" s="168"/>
      <c r="BZ430" s="168"/>
      <c r="CA430" s="168"/>
      <c r="CB430" s="168"/>
      <c r="CC430" s="168"/>
      <c r="CD430" s="168"/>
      <c r="CE430" s="168"/>
      <c r="CF430" s="168"/>
      <c r="CG430" s="168"/>
      <c r="CH430" s="168"/>
      <c r="CI430" s="168"/>
      <c r="CJ430" s="168"/>
      <c r="CK430" s="168"/>
      <c r="CL430" s="168"/>
      <c r="CM430" s="168"/>
      <c r="CN430" s="168"/>
      <c r="CO430" s="168"/>
      <c r="CP430" s="168"/>
      <c r="CQ430" s="168"/>
      <c r="CR430" s="168"/>
      <c r="CS430" s="168"/>
      <c r="CT430" s="168"/>
      <c r="CU430" s="168"/>
      <c r="CV430" s="168"/>
      <c r="CW430" s="168"/>
      <c r="CX430" s="168"/>
      <c r="CY430" s="168"/>
      <c r="CZ430" s="168"/>
      <c r="DA430" s="168"/>
      <c r="DB430" s="168"/>
      <c r="DC430" s="168"/>
      <c r="DD430" s="168"/>
      <c r="DE430" s="168"/>
      <c r="DF430" s="168"/>
      <c r="DG430" s="168"/>
      <c r="DH430" s="168"/>
      <c r="DI430" s="168"/>
      <c r="DJ430" s="168"/>
      <c r="DK430" s="168"/>
      <c r="DL430" s="168"/>
    </row>
    <row r="431" spans="1:116" s="2" customFormat="1" ht="19.5" customHeight="1" x14ac:dyDescent="0.15">
      <c r="A431" s="111"/>
      <c r="B431" s="1332" t="s">
        <v>907</v>
      </c>
      <c r="C431" s="1787"/>
      <c r="D431" s="1333"/>
      <c r="E431" s="1790"/>
      <c r="F431" s="1790"/>
      <c r="G431" s="1790"/>
      <c r="H431" s="1790"/>
      <c r="I431" s="1791"/>
      <c r="J431" s="1257"/>
      <c r="K431" s="1258"/>
      <c r="L431" s="1258"/>
      <c r="M431" s="1258"/>
      <c r="N431" s="1258"/>
      <c r="O431" s="1258"/>
      <c r="P431" s="1258"/>
      <c r="Q431" s="1258"/>
      <c r="R431" s="1336"/>
      <c r="S431" s="1340"/>
      <c r="T431" s="1341"/>
      <c r="U431" s="1341"/>
      <c r="V431" s="1341"/>
      <c r="W431" s="1342"/>
      <c r="X431" s="276"/>
      <c r="Y431" s="277" t="s">
        <v>767</v>
      </c>
      <c r="Z431" s="277"/>
      <c r="AA431" s="277"/>
      <c r="AB431" s="277"/>
      <c r="AC431" s="277" t="s">
        <v>768</v>
      </c>
      <c r="AD431" s="277"/>
      <c r="AE431" s="277"/>
      <c r="AF431" s="277"/>
      <c r="AG431" s="277"/>
      <c r="AH431" s="277" t="s">
        <v>905</v>
      </c>
      <c r="AI431" s="277"/>
      <c r="AJ431" s="278"/>
      <c r="AK431" s="1257"/>
      <c r="AL431" s="1258"/>
      <c r="AM431" s="1258"/>
      <c r="AN431" s="1258"/>
      <c r="AO431" s="1258"/>
      <c r="AP431" s="246" t="s">
        <v>360</v>
      </c>
      <c r="AQ431" s="1246"/>
      <c r="AR431" s="1247"/>
      <c r="AS431" s="1247"/>
      <c r="AT431" s="1247"/>
      <c r="AU431" s="1247"/>
      <c r="AV431" s="1247"/>
      <c r="AW431" s="279" t="s">
        <v>568</v>
      </c>
      <c r="AX431" s="1246"/>
      <c r="AY431" s="1247"/>
      <c r="AZ431" s="1247"/>
      <c r="BA431" s="1247"/>
      <c r="BB431" s="1247"/>
      <c r="BC431" s="1247"/>
      <c r="BD431" s="279" t="s">
        <v>568</v>
      </c>
      <c r="BE431" s="280"/>
      <c r="BF431" s="281"/>
      <c r="BG431" s="281"/>
      <c r="BH431" s="281"/>
      <c r="BI431" s="281"/>
      <c r="BJ431" s="281"/>
      <c r="BK431" s="281"/>
      <c r="BL431" s="281"/>
      <c r="BM431" s="281"/>
      <c r="BN431" s="281"/>
      <c r="BO431" s="281"/>
      <c r="BP431" s="282"/>
      <c r="BQ431" s="111"/>
      <c r="BR431" s="428"/>
      <c r="BS431" s="428"/>
      <c r="BT431" s="428"/>
      <c r="BU431" s="168"/>
      <c r="BV431" s="168"/>
      <c r="BW431" s="168"/>
      <c r="BX431" s="168"/>
      <c r="BY431" s="168"/>
      <c r="BZ431" s="168"/>
      <c r="CA431" s="168"/>
      <c r="CB431" s="168"/>
      <c r="CC431" s="168"/>
      <c r="CD431" s="168"/>
      <c r="CE431" s="168"/>
      <c r="CF431" s="168"/>
      <c r="CG431" s="168"/>
      <c r="CH431" s="168"/>
      <c r="CI431" s="168"/>
      <c r="CJ431" s="168"/>
      <c r="CK431" s="168"/>
      <c r="CL431" s="168"/>
      <c r="CM431" s="168"/>
      <c r="CN431" s="168"/>
      <c r="CO431" s="168"/>
      <c r="CP431" s="168"/>
      <c r="CQ431" s="168"/>
      <c r="CR431" s="168"/>
      <c r="CS431" s="168"/>
      <c r="CT431" s="168"/>
      <c r="CU431" s="168"/>
      <c r="CV431" s="168"/>
      <c r="CW431" s="168"/>
      <c r="CX431" s="168"/>
      <c r="CY431" s="168"/>
      <c r="CZ431" s="168"/>
      <c r="DA431" s="168"/>
      <c r="DB431" s="168"/>
      <c r="DC431" s="168"/>
      <c r="DD431" s="168"/>
      <c r="DE431" s="168"/>
      <c r="DF431" s="168"/>
      <c r="DG431" s="168"/>
      <c r="DH431" s="168"/>
      <c r="DI431" s="168"/>
      <c r="DJ431" s="168"/>
      <c r="DK431" s="168"/>
      <c r="DL431" s="168"/>
    </row>
    <row r="432" spans="1:116" s="2" customFormat="1" ht="19.5" customHeight="1" x14ac:dyDescent="0.15">
      <c r="A432" s="111"/>
      <c r="B432" s="1788"/>
      <c r="C432" s="1789"/>
      <c r="D432" s="1313"/>
      <c r="E432" s="1350"/>
      <c r="F432" s="1350"/>
      <c r="G432" s="1350"/>
      <c r="H432" s="1350"/>
      <c r="I432" s="1351"/>
      <c r="J432" s="1347"/>
      <c r="K432" s="1348"/>
      <c r="L432" s="1348"/>
      <c r="M432" s="1348"/>
      <c r="N432" s="1348"/>
      <c r="O432" s="1348"/>
      <c r="P432" s="1348"/>
      <c r="Q432" s="1348"/>
      <c r="R432" s="1349"/>
      <c r="S432" s="1343"/>
      <c r="T432" s="1344"/>
      <c r="U432" s="1344"/>
      <c r="V432" s="1344"/>
      <c r="W432" s="1345"/>
      <c r="X432" s="283"/>
      <c r="Y432" s="284" t="s">
        <v>769</v>
      </c>
      <c r="Z432" s="284"/>
      <c r="AA432" s="284"/>
      <c r="AB432" s="1352"/>
      <c r="AC432" s="1352"/>
      <c r="AD432" s="1352"/>
      <c r="AE432" s="1352"/>
      <c r="AF432" s="1352"/>
      <c r="AG432" s="1352"/>
      <c r="AH432" s="1352"/>
      <c r="AI432" s="1352"/>
      <c r="AJ432" s="286" t="s">
        <v>906</v>
      </c>
      <c r="AK432" s="1317"/>
      <c r="AL432" s="1275"/>
      <c r="AM432" s="479" t="s">
        <v>582</v>
      </c>
      <c r="AN432" s="1275"/>
      <c r="AO432" s="1275"/>
      <c r="AP432" s="287" t="s">
        <v>225</v>
      </c>
      <c r="AQ432" s="1271"/>
      <c r="AR432" s="1388"/>
      <c r="AS432" s="1388"/>
      <c r="AT432" s="1388"/>
      <c r="AU432" s="1388"/>
      <c r="AV432" s="1388"/>
      <c r="AW432" s="1389"/>
      <c r="AX432" s="1271"/>
      <c r="AY432" s="1388"/>
      <c r="AZ432" s="1388"/>
      <c r="BA432" s="1388"/>
      <c r="BB432" s="1388"/>
      <c r="BC432" s="1388"/>
      <c r="BD432" s="1389"/>
      <c r="BE432" s="292"/>
      <c r="BF432" s="285"/>
      <c r="BG432" s="285"/>
      <c r="BH432" s="285"/>
      <c r="BI432" s="285"/>
      <c r="BJ432" s="285"/>
      <c r="BK432" s="285"/>
      <c r="BL432" s="285"/>
      <c r="BM432" s="285"/>
      <c r="BN432" s="285"/>
      <c r="BO432" s="285"/>
      <c r="BP432" s="470"/>
      <c r="BQ432" s="111"/>
      <c r="BR432" s="428"/>
      <c r="BS432" s="428"/>
      <c r="BT432" s="428"/>
      <c r="BU432" s="168"/>
      <c r="BV432" s="168"/>
      <c r="BW432" s="168"/>
      <c r="BX432" s="168"/>
      <c r="BY432" s="168"/>
      <c r="BZ432" s="168"/>
      <c r="CA432" s="168"/>
      <c r="CB432" s="168"/>
      <c r="CC432" s="168"/>
      <c r="CD432" s="168"/>
      <c r="CE432" s="168"/>
      <c r="CF432" s="168"/>
      <c r="CG432" s="168"/>
      <c r="CH432" s="168"/>
      <c r="CI432" s="168"/>
      <c r="CJ432" s="168"/>
      <c r="CK432" s="168"/>
      <c r="CL432" s="168"/>
      <c r="CM432" s="168"/>
      <c r="CN432" s="168"/>
      <c r="CO432" s="168"/>
      <c r="CP432" s="168"/>
      <c r="CQ432" s="168"/>
      <c r="CR432" s="168"/>
      <c r="CS432" s="168"/>
      <c r="CT432" s="168"/>
      <c r="CU432" s="168"/>
      <c r="CV432" s="168"/>
      <c r="CW432" s="168"/>
      <c r="CX432" s="168"/>
      <c r="CY432" s="168"/>
      <c r="CZ432" s="168"/>
      <c r="DA432" s="168"/>
      <c r="DB432" s="168"/>
      <c r="DC432" s="168"/>
      <c r="DD432" s="168"/>
      <c r="DE432" s="168"/>
      <c r="DF432" s="168"/>
      <c r="DG432" s="168"/>
      <c r="DH432" s="168"/>
      <c r="DI432" s="168"/>
      <c r="DJ432" s="168"/>
      <c r="DK432" s="168"/>
      <c r="DL432" s="168"/>
    </row>
    <row r="433" spans="1:116" s="2" customFormat="1" ht="19.5" customHeight="1" x14ac:dyDescent="0.15">
      <c r="A433" s="111"/>
      <c r="B433" s="1332" t="s">
        <v>908</v>
      </c>
      <c r="C433" s="1787"/>
      <c r="D433" s="1333"/>
      <c r="E433" s="1790"/>
      <c r="F433" s="1790"/>
      <c r="G433" s="1790"/>
      <c r="H433" s="1790"/>
      <c r="I433" s="1791"/>
      <c r="J433" s="1257"/>
      <c r="K433" s="1258"/>
      <c r="L433" s="1258"/>
      <c r="M433" s="1258"/>
      <c r="N433" s="1258"/>
      <c r="O433" s="1258"/>
      <c r="P433" s="1258"/>
      <c r="Q433" s="1258"/>
      <c r="R433" s="1336"/>
      <c r="S433" s="1340"/>
      <c r="T433" s="1341"/>
      <c r="U433" s="1341"/>
      <c r="V433" s="1341"/>
      <c r="W433" s="1342"/>
      <c r="X433" s="276"/>
      <c r="Y433" s="277" t="s">
        <v>767</v>
      </c>
      <c r="Z433" s="277"/>
      <c r="AA433" s="277"/>
      <c r="AB433" s="277"/>
      <c r="AC433" s="277" t="s">
        <v>768</v>
      </c>
      <c r="AD433" s="277"/>
      <c r="AE433" s="277"/>
      <c r="AF433" s="277"/>
      <c r="AG433" s="277"/>
      <c r="AH433" s="277" t="s">
        <v>905</v>
      </c>
      <c r="AI433" s="277"/>
      <c r="AJ433" s="278"/>
      <c r="AK433" s="1257"/>
      <c r="AL433" s="1258"/>
      <c r="AM433" s="1258"/>
      <c r="AN433" s="1258"/>
      <c r="AO433" s="1258"/>
      <c r="AP433" s="246" t="s">
        <v>360</v>
      </c>
      <c r="AQ433" s="1246"/>
      <c r="AR433" s="1247"/>
      <c r="AS433" s="1247"/>
      <c r="AT433" s="1247"/>
      <c r="AU433" s="1247"/>
      <c r="AV433" s="1247"/>
      <c r="AW433" s="279" t="s">
        <v>568</v>
      </c>
      <c r="AX433" s="1246"/>
      <c r="AY433" s="1247"/>
      <c r="AZ433" s="1247"/>
      <c r="BA433" s="1247"/>
      <c r="BB433" s="1247"/>
      <c r="BC433" s="1247"/>
      <c r="BD433" s="279" t="s">
        <v>568</v>
      </c>
      <c r="BE433" s="280"/>
      <c r="BF433" s="281"/>
      <c r="BG433" s="281"/>
      <c r="BH433" s="281"/>
      <c r="BI433" s="281"/>
      <c r="BJ433" s="281"/>
      <c r="BK433" s="281"/>
      <c r="BL433" s="281"/>
      <c r="BM433" s="281"/>
      <c r="BN433" s="281"/>
      <c r="BO433" s="281"/>
      <c r="BP433" s="282"/>
      <c r="BQ433" s="111"/>
      <c r="BR433" s="428"/>
      <c r="BS433" s="428"/>
      <c r="BT433" s="428"/>
      <c r="BU433" s="168"/>
      <c r="BV433" s="168"/>
      <c r="BW433" s="168"/>
      <c r="BX433" s="168"/>
      <c r="BY433" s="168"/>
      <c r="BZ433" s="168"/>
      <c r="CA433" s="168"/>
      <c r="CB433" s="168"/>
      <c r="CC433" s="168"/>
      <c r="CD433" s="168"/>
      <c r="CE433" s="168"/>
      <c r="CF433" s="168"/>
      <c r="CG433" s="168"/>
      <c r="CH433" s="168"/>
      <c r="CI433" s="168"/>
      <c r="CJ433" s="168"/>
      <c r="CK433" s="168"/>
      <c r="CL433" s="168"/>
      <c r="CM433" s="168"/>
      <c r="CN433" s="168"/>
      <c r="CO433" s="168"/>
      <c r="CP433" s="168"/>
      <c r="CQ433" s="168"/>
      <c r="CR433" s="168"/>
      <c r="CS433" s="168"/>
      <c r="CT433" s="168"/>
      <c r="CU433" s="168"/>
      <c r="CV433" s="168"/>
      <c r="CW433" s="168"/>
      <c r="CX433" s="168"/>
      <c r="CY433" s="168"/>
      <c r="CZ433" s="168"/>
      <c r="DA433" s="168"/>
      <c r="DB433" s="168"/>
      <c r="DC433" s="168"/>
      <c r="DD433" s="168"/>
      <c r="DE433" s="168"/>
      <c r="DF433" s="168"/>
      <c r="DG433" s="168"/>
      <c r="DH433" s="168"/>
      <c r="DI433" s="168"/>
      <c r="DJ433" s="168"/>
      <c r="DK433" s="168"/>
      <c r="DL433" s="168"/>
    </row>
    <row r="434" spans="1:116" s="2" customFormat="1" ht="19.5" customHeight="1" x14ac:dyDescent="0.15">
      <c r="A434" s="111"/>
      <c r="B434" s="1788"/>
      <c r="C434" s="1789"/>
      <c r="D434" s="1313"/>
      <c r="E434" s="1350"/>
      <c r="F434" s="1350"/>
      <c r="G434" s="1350"/>
      <c r="H434" s="1350"/>
      <c r="I434" s="1351"/>
      <c r="J434" s="1347"/>
      <c r="K434" s="1348"/>
      <c r="L434" s="1348"/>
      <c r="M434" s="1348"/>
      <c r="N434" s="1348"/>
      <c r="O434" s="1348"/>
      <c r="P434" s="1348"/>
      <c r="Q434" s="1348"/>
      <c r="R434" s="1349"/>
      <c r="S434" s="1343"/>
      <c r="T434" s="1344"/>
      <c r="U434" s="1344"/>
      <c r="V434" s="1344"/>
      <c r="W434" s="1345"/>
      <c r="X434" s="283"/>
      <c r="Y434" s="284" t="s">
        <v>769</v>
      </c>
      <c r="Z434" s="284"/>
      <c r="AA434" s="284"/>
      <c r="AB434" s="1352"/>
      <c r="AC434" s="1352"/>
      <c r="AD434" s="1352"/>
      <c r="AE434" s="1352"/>
      <c r="AF434" s="1352"/>
      <c r="AG434" s="1352"/>
      <c r="AH434" s="1352"/>
      <c r="AI434" s="1352"/>
      <c r="AJ434" s="286" t="s">
        <v>906</v>
      </c>
      <c r="AK434" s="1317"/>
      <c r="AL434" s="1275"/>
      <c r="AM434" s="479" t="s">
        <v>582</v>
      </c>
      <c r="AN434" s="1275"/>
      <c r="AO434" s="1275"/>
      <c r="AP434" s="287" t="s">
        <v>225</v>
      </c>
      <c r="AQ434" s="1271"/>
      <c r="AR434" s="1388"/>
      <c r="AS434" s="1388"/>
      <c r="AT434" s="1388"/>
      <c r="AU434" s="1388"/>
      <c r="AV434" s="1388"/>
      <c r="AW434" s="1389"/>
      <c r="AX434" s="1271"/>
      <c r="AY434" s="1388"/>
      <c r="AZ434" s="1388"/>
      <c r="BA434" s="1388"/>
      <c r="BB434" s="1388"/>
      <c r="BC434" s="1388"/>
      <c r="BD434" s="1389"/>
      <c r="BE434" s="292"/>
      <c r="BF434" s="285"/>
      <c r="BG434" s="285"/>
      <c r="BH434" s="285"/>
      <c r="BI434" s="285"/>
      <c r="BJ434" s="285"/>
      <c r="BK434" s="285"/>
      <c r="BL434" s="285"/>
      <c r="BM434" s="285"/>
      <c r="BN434" s="285"/>
      <c r="BO434" s="285"/>
      <c r="BP434" s="470"/>
      <c r="BQ434" s="111"/>
      <c r="BR434" s="428"/>
      <c r="BS434" s="428"/>
      <c r="BT434" s="428"/>
      <c r="BU434" s="168"/>
      <c r="BV434" s="168"/>
      <c r="BW434" s="168"/>
      <c r="BX434" s="168"/>
      <c r="BY434" s="168"/>
      <c r="BZ434" s="168"/>
      <c r="CA434" s="168"/>
      <c r="CB434" s="168"/>
      <c r="CC434" s="168"/>
      <c r="CD434" s="168"/>
      <c r="CE434" s="168"/>
      <c r="CF434" s="168"/>
      <c r="CG434" s="168"/>
      <c r="CH434" s="168"/>
      <c r="CI434" s="168"/>
      <c r="CJ434" s="168"/>
      <c r="CK434" s="168"/>
      <c r="CL434" s="168"/>
      <c r="CM434" s="168"/>
      <c r="CN434" s="168"/>
      <c r="CO434" s="168"/>
      <c r="CP434" s="168"/>
      <c r="CQ434" s="168"/>
      <c r="CR434" s="168"/>
      <c r="CS434" s="168"/>
      <c r="CT434" s="168"/>
      <c r="CU434" s="168"/>
      <c r="CV434" s="168"/>
      <c r="CW434" s="168"/>
      <c r="CX434" s="168"/>
      <c r="CY434" s="168"/>
      <c r="CZ434" s="168"/>
      <c r="DA434" s="168"/>
      <c r="DB434" s="168"/>
      <c r="DC434" s="168"/>
      <c r="DD434" s="168"/>
      <c r="DE434" s="168"/>
      <c r="DF434" s="168"/>
      <c r="DG434" s="168"/>
      <c r="DH434" s="168"/>
      <c r="DI434" s="168"/>
      <c r="DJ434" s="168"/>
      <c r="DK434" s="168"/>
      <c r="DL434" s="168"/>
    </row>
    <row r="435" spans="1:116" s="2" customFormat="1" ht="19.5" customHeight="1" x14ac:dyDescent="0.15">
      <c r="A435" s="111"/>
      <c r="B435" s="1332" t="s">
        <v>909</v>
      </c>
      <c r="C435" s="1787"/>
      <c r="D435" s="1333"/>
      <c r="E435" s="1790"/>
      <c r="F435" s="1790"/>
      <c r="G435" s="1790"/>
      <c r="H435" s="1790"/>
      <c r="I435" s="1791"/>
      <c r="J435" s="1257"/>
      <c r="K435" s="1258"/>
      <c r="L435" s="1258"/>
      <c r="M435" s="1258"/>
      <c r="N435" s="1258"/>
      <c r="O435" s="1258"/>
      <c r="P435" s="1258"/>
      <c r="Q435" s="1258"/>
      <c r="R435" s="1336"/>
      <c r="S435" s="1340"/>
      <c r="T435" s="1341"/>
      <c r="U435" s="1341"/>
      <c r="V435" s="1341"/>
      <c r="W435" s="1342"/>
      <c r="X435" s="276"/>
      <c r="Y435" s="277" t="s">
        <v>767</v>
      </c>
      <c r="Z435" s="277"/>
      <c r="AA435" s="277"/>
      <c r="AB435" s="277"/>
      <c r="AC435" s="277" t="s">
        <v>768</v>
      </c>
      <c r="AD435" s="277"/>
      <c r="AE435" s="277"/>
      <c r="AF435" s="277"/>
      <c r="AG435" s="277"/>
      <c r="AH435" s="277" t="s">
        <v>905</v>
      </c>
      <c r="AI435" s="277"/>
      <c r="AJ435" s="278"/>
      <c r="AK435" s="1257"/>
      <c r="AL435" s="1258"/>
      <c r="AM435" s="1258"/>
      <c r="AN435" s="1258"/>
      <c r="AO435" s="1258"/>
      <c r="AP435" s="246" t="s">
        <v>360</v>
      </c>
      <c r="AQ435" s="1246"/>
      <c r="AR435" s="1247"/>
      <c r="AS435" s="1247"/>
      <c r="AT435" s="1247"/>
      <c r="AU435" s="1247"/>
      <c r="AV435" s="1247"/>
      <c r="AW435" s="279" t="s">
        <v>568</v>
      </c>
      <c r="AX435" s="1246"/>
      <c r="AY435" s="1247"/>
      <c r="AZ435" s="1247"/>
      <c r="BA435" s="1247"/>
      <c r="BB435" s="1247"/>
      <c r="BC435" s="1247"/>
      <c r="BD435" s="279" t="s">
        <v>568</v>
      </c>
      <c r="BE435" s="280"/>
      <c r="BF435" s="281"/>
      <c r="BG435" s="281"/>
      <c r="BH435" s="281"/>
      <c r="BI435" s="281"/>
      <c r="BJ435" s="281"/>
      <c r="BK435" s="281"/>
      <c r="BL435" s="281"/>
      <c r="BM435" s="281"/>
      <c r="BN435" s="281"/>
      <c r="BO435" s="281"/>
      <c r="BP435" s="282"/>
      <c r="BQ435" s="111"/>
      <c r="BR435" s="428"/>
      <c r="BS435" s="428"/>
      <c r="BT435" s="428"/>
      <c r="BU435" s="168"/>
      <c r="BV435" s="168"/>
      <c r="BW435" s="168"/>
      <c r="BX435" s="168"/>
      <c r="BY435" s="168"/>
      <c r="BZ435" s="168"/>
      <c r="CA435" s="168"/>
      <c r="CB435" s="168"/>
      <c r="CC435" s="168"/>
      <c r="CD435" s="168"/>
      <c r="CE435" s="168"/>
      <c r="CF435" s="168"/>
      <c r="CG435" s="168"/>
      <c r="CH435" s="168"/>
      <c r="CI435" s="168"/>
      <c r="CJ435" s="168"/>
      <c r="CK435" s="168"/>
      <c r="CL435" s="168"/>
      <c r="CM435" s="168"/>
      <c r="CN435" s="168"/>
      <c r="CO435" s="168"/>
      <c r="CP435" s="168"/>
      <c r="CQ435" s="168"/>
      <c r="CR435" s="168"/>
      <c r="CS435" s="168"/>
      <c r="CT435" s="168"/>
      <c r="CU435" s="168"/>
      <c r="CV435" s="168"/>
      <c r="CW435" s="168"/>
      <c r="CX435" s="168"/>
      <c r="CY435" s="168"/>
      <c r="CZ435" s="168"/>
      <c r="DA435" s="168"/>
      <c r="DB435" s="168"/>
      <c r="DC435" s="168"/>
      <c r="DD435" s="168"/>
      <c r="DE435" s="168"/>
      <c r="DF435" s="168"/>
      <c r="DG435" s="168"/>
      <c r="DH435" s="168"/>
      <c r="DI435" s="168"/>
      <c r="DJ435" s="168"/>
      <c r="DK435" s="168"/>
      <c r="DL435" s="168"/>
    </row>
    <row r="436" spans="1:116" s="2" customFormat="1" ht="19.5" customHeight="1" x14ac:dyDescent="0.15">
      <c r="A436" s="111"/>
      <c r="B436" s="1788"/>
      <c r="C436" s="1789"/>
      <c r="D436" s="1313"/>
      <c r="E436" s="1350"/>
      <c r="F436" s="1350"/>
      <c r="G436" s="1350"/>
      <c r="H436" s="1350"/>
      <c r="I436" s="1351"/>
      <c r="J436" s="1347"/>
      <c r="K436" s="1348"/>
      <c r="L436" s="1348"/>
      <c r="M436" s="1348"/>
      <c r="N436" s="1348"/>
      <c r="O436" s="1348"/>
      <c r="P436" s="1348"/>
      <c r="Q436" s="1348"/>
      <c r="R436" s="1349"/>
      <c r="S436" s="1343"/>
      <c r="T436" s="1344"/>
      <c r="U436" s="1344"/>
      <c r="V436" s="1344"/>
      <c r="W436" s="1345"/>
      <c r="X436" s="283"/>
      <c r="Y436" s="284" t="s">
        <v>769</v>
      </c>
      <c r="Z436" s="284"/>
      <c r="AA436" s="284"/>
      <c r="AB436" s="1352"/>
      <c r="AC436" s="1352"/>
      <c r="AD436" s="1352"/>
      <c r="AE436" s="1352"/>
      <c r="AF436" s="1352"/>
      <c r="AG436" s="1352"/>
      <c r="AH436" s="1352"/>
      <c r="AI436" s="1352"/>
      <c r="AJ436" s="286" t="s">
        <v>906</v>
      </c>
      <c r="AK436" s="1317"/>
      <c r="AL436" s="1275"/>
      <c r="AM436" s="479" t="s">
        <v>582</v>
      </c>
      <c r="AN436" s="1275"/>
      <c r="AO436" s="1275"/>
      <c r="AP436" s="287" t="s">
        <v>225</v>
      </c>
      <c r="AQ436" s="1271"/>
      <c r="AR436" s="1388"/>
      <c r="AS436" s="1388"/>
      <c r="AT436" s="1388"/>
      <c r="AU436" s="1388"/>
      <c r="AV436" s="1388"/>
      <c r="AW436" s="1389"/>
      <c r="AX436" s="1271"/>
      <c r="AY436" s="1388"/>
      <c r="AZ436" s="1388"/>
      <c r="BA436" s="1388"/>
      <c r="BB436" s="1388"/>
      <c r="BC436" s="1388"/>
      <c r="BD436" s="1389"/>
      <c r="BE436" s="292"/>
      <c r="BF436" s="285"/>
      <c r="BG436" s="285"/>
      <c r="BH436" s="285"/>
      <c r="BI436" s="285"/>
      <c r="BJ436" s="285"/>
      <c r="BK436" s="285"/>
      <c r="BL436" s="285"/>
      <c r="BM436" s="285"/>
      <c r="BN436" s="285"/>
      <c r="BO436" s="285"/>
      <c r="BP436" s="470"/>
      <c r="BQ436" s="111"/>
      <c r="BR436" s="428"/>
      <c r="BS436" s="428"/>
      <c r="BT436" s="428"/>
      <c r="BU436" s="168"/>
      <c r="BV436" s="168"/>
      <c r="BW436" s="168"/>
      <c r="BX436" s="168"/>
      <c r="BY436" s="168"/>
      <c r="BZ436" s="168"/>
      <c r="CA436" s="168"/>
      <c r="CB436" s="168"/>
      <c r="CC436" s="168"/>
      <c r="CD436" s="168"/>
      <c r="CE436" s="168"/>
      <c r="CF436" s="168"/>
      <c r="CG436" s="168"/>
      <c r="CH436" s="168"/>
      <c r="CI436" s="168"/>
      <c r="CJ436" s="168"/>
      <c r="CK436" s="168"/>
      <c r="CL436" s="168"/>
      <c r="CM436" s="168"/>
      <c r="CN436" s="168"/>
      <c r="CO436" s="168"/>
      <c r="CP436" s="168"/>
      <c r="CQ436" s="168"/>
      <c r="CR436" s="168"/>
      <c r="CS436" s="168"/>
      <c r="CT436" s="168"/>
      <c r="CU436" s="168"/>
      <c r="CV436" s="168"/>
      <c r="CW436" s="168"/>
      <c r="CX436" s="168"/>
      <c r="CY436" s="168"/>
      <c r="CZ436" s="168"/>
      <c r="DA436" s="168"/>
      <c r="DB436" s="168"/>
      <c r="DC436" s="168"/>
      <c r="DD436" s="168"/>
      <c r="DE436" s="168"/>
      <c r="DF436" s="168"/>
      <c r="DG436" s="168"/>
      <c r="DH436" s="168"/>
      <c r="DI436" s="168"/>
      <c r="DJ436" s="168"/>
      <c r="DK436" s="168"/>
      <c r="DL436" s="168"/>
    </row>
    <row r="437" spans="1:116" s="2" customFormat="1" ht="12" customHeight="1" x14ac:dyDescent="0.15">
      <c r="A437" s="111"/>
      <c r="B437" s="111" t="s">
        <v>546</v>
      </c>
      <c r="C437" s="111"/>
      <c r="D437" s="111"/>
      <c r="E437" s="217" t="s">
        <v>425</v>
      </c>
      <c r="F437" s="919" t="s">
        <v>771</v>
      </c>
      <c r="G437" s="919"/>
      <c r="H437" s="919"/>
      <c r="I437" s="919"/>
      <c r="J437" s="919"/>
      <c r="K437" s="919"/>
      <c r="L437" s="919"/>
      <c r="M437" s="919"/>
      <c r="N437" s="919"/>
      <c r="O437" s="919"/>
      <c r="P437" s="919"/>
      <c r="Q437" s="919"/>
      <c r="R437" s="919"/>
      <c r="S437" s="919"/>
      <c r="T437" s="919"/>
      <c r="U437" s="919"/>
      <c r="V437" s="919"/>
      <c r="W437" s="919"/>
      <c r="X437" s="919"/>
      <c r="Y437" s="919"/>
      <c r="Z437" s="919"/>
      <c r="AA437" s="919"/>
      <c r="AB437" s="919"/>
      <c r="AC437" s="919"/>
      <c r="AD437" s="919"/>
      <c r="AE437" s="919"/>
      <c r="AF437" s="919"/>
      <c r="AG437" s="919"/>
      <c r="AH437" s="919"/>
      <c r="AI437" s="919"/>
      <c r="AJ437" s="919"/>
      <c r="AK437" s="919"/>
      <c r="AL437" s="919"/>
      <c r="AM437" s="919"/>
      <c r="AN437" s="919"/>
      <c r="AO437" s="919"/>
      <c r="AP437" s="919"/>
      <c r="AQ437" s="919"/>
      <c r="AR437" s="919"/>
      <c r="AS437" s="919"/>
      <c r="AT437" s="919"/>
      <c r="AU437" s="919"/>
      <c r="AV437" s="919"/>
      <c r="AW437" s="919"/>
      <c r="AX437" s="919"/>
      <c r="AY437" s="919"/>
      <c r="AZ437" s="919"/>
      <c r="BA437" s="919"/>
      <c r="BB437" s="919"/>
      <c r="BC437" s="919"/>
      <c r="BD437" s="919"/>
      <c r="BE437" s="919"/>
      <c r="BF437" s="919"/>
      <c r="BG437" s="919"/>
      <c r="BH437" s="919"/>
      <c r="BI437" s="919"/>
      <c r="BJ437" s="919"/>
      <c r="BK437" s="919"/>
      <c r="BL437" s="919"/>
      <c r="BM437" s="919"/>
      <c r="BN437" s="919"/>
      <c r="BO437" s="919"/>
      <c r="BP437" s="919"/>
      <c r="BQ437" s="919"/>
      <c r="BR437" s="919"/>
      <c r="BS437" s="919"/>
      <c r="BT437" s="428"/>
      <c r="BU437" s="168"/>
      <c r="BV437" s="168"/>
      <c r="BW437" s="168"/>
      <c r="BX437" s="168"/>
      <c r="BY437" s="168"/>
      <c r="BZ437" s="168"/>
      <c r="CA437" s="168"/>
      <c r="CB437" s="168"/>
      <c r="CC437" s="168"/>
      <c r="CD437" s="168"/>
      <c r="CE437" s="168"/>
      <c r="CF437" s="168"/>
      <c r="CG437" s="168"/>
      <c r="CH437" s="168"/>
      <c r="CI437" s="168"/>
      <c r="CJ437" s="168"/>
      <c r="CK437" s="168"/>
      <c r="CL437" s="168"/>
      <c r="CM437" s="168"/>
      <c r="CN437" s="168"/>
      <c r="CO437" s="168"/>
      <c r="CP437" s="168"/>
      <c r="CQ437" s="168"/>
      <c r="CR437" s="168"/>
      <c r="CS437" s="168"/>
      <c r="CT437" s="168"/>
      <c r="CU437" s="168"/>
      <c r="CV437" s="168"/>
      <c r="CW437" s="168"/>
      <c r="CX437" s="168"/>
      <c r="CY437" s="168"/>
      <c r="CZ437" s="168"/>
      <c r="DA437" s="168"/>
      <c r="DB437" s="168"/>
      <c r="DC437" s="168"/>
      <c r="DD437" s="168"/>
      <c r="DE437" s="168"/>
      <c r="DF437" s="168"/>
      <c r="DG437" s="168"/>
      <c r="DH437" s="168"/>
      <c r="DI437" s="168"/>
      <c r="DJ437" s="168"/>
      <c r="DK437" s="168"/>
      <c r="DL437" s="168"/>
    </row>
    <row r="438" spans="1:116" s="2" customFormat="1" ht="12" customHeight="1" x14ac:dyDescent="0.15">
      <c r="A438" s="111"/>
      <c r="B438" s="428"/>
      <c r="C438" s="428"/>
      <c r="D438" s="428"/>
      <c r="E438" s="428"/>
      <c r="F438" s="919"/>
      <c r="G438" s="919"/>
      <c r="H438" s="919"/>
      <c r="I438" s="919"/>
      <c r="J438" s="919"/>
      <c r="K438" s="919"/>
      <c r="L438" s="919"/>
      <c r="M438" s="919"/>
      <c r="N438" s="919"/>
      <c r="O438" s="919"/>
      <c r="P438" s="919"/>
      <c r="Q438" s="919"/>
      <c r="R438" s="919"/>
      <c r="S438" s="919"/>
      <c r="T438" s="919"/>
      <c r="U438" s="919"/>
      <c r="V438" s="919"/>
      <c r="W438" s="919"/>
      <c r="X438" s="919"/>
      <c r="Y438" s="919"/>
      <c r="Z438" s="919"/>
      <c r="AA438" s="919"/>
      <c r="AB438" s="919"/>
      <c r="AC438" s="919"/>
      <c r="AD438" s="919"/>
      <c r="AE438" s="919"/>
      <c r="AF438" s="919"/>
      <c r="AG438" s="919"/>
      <c r="AH438" s="919"/>
      <c r="AI438" s="919"/>
      <c r="AJ438" s="919"/>
      <c r="AK438" s="919"/>
      <c r="AL438" s="919"/>
      <c r="AM438" s="919"/>
      <c r="AN438" s="919"/>
      <c r="AO438" s="919"/>
      <c r="AP438" s="919"/>
      <c r="AQ438" s="919"/>
      <c r="AR438" s="919"/>
      <c r="AS438" s="919"/>
      <c r="AT438" s="919"/>
      <c r="AU438" s="919"/>
      <c r="AV438" s="919"/>
      <c r="AW438" s="919"/>
      <c r="AX438" s="919"/>
      <c r="AY438" s="919"/>
      <c r="AZ438" s="919"/>
      <c r="BA438" s="919"/>
      <c r="BB438" s="919"/>
      <c r="BC438" s="919"/>
      <c r="BD438" s="919"/>
      <c r="BE438" s="919"/>
      <c r="BF438" s="919"/>
      <c r="BG438" s="919"/>
      <c r="BH438" s="919"/>
      <c r="BI438" s="919"/>
      <c r="BJ438" s="919"/>
      <c r="BK438" s="919"/>
      <c r="BL438" s="919"/>
      <c r="BM438" s="919"/>
      <c r="BN438" s="919"/>
      <c r="BO438" s="919"/>
      <c r="BP438" s="919"/>
      <c r="BQ438" s="919"/>
      <c r="BR438" s="919"/>
      <c r="BS438" s="919"/>
      <c r="BT438" s="428"/>
      <c r="BU438" s="168"/>
      <c r="BV438" s="168"/>
      <c r="BW438" s="168"/>
      <c r="BX438" s="168"/>
      <c r="BY438" s="168"/>
      <c r="BZ438" s="168"/>
      <c r="CA438" s="168"/>
      <c r="CB438" s="168"/>
      <c r="CC438" s="168"/>
      <c r="CD438" s="168"/>
      <c r="CE438" s="168"/>
      <c r="CF438" s="168"/>
      <c r="CG438" s="168"/>
      <c r="CH438" s="168"/>
      <c r="CI438" s="168"/>
      <c r="CJ438" s="168"/>
      <c r="CK438" s="168"/>
      <c r="CL438" s="168"/>
      <c r="CM438" s="168"/>
      <c r="CN438" s="168"/>
      <c r="CO438" s="168"/>
      <c r="CP438" s="168"/>
      <c r="CQ438" s="168"/>
      <c r="CR438" s="168"/>
      <c r="CS438" s="168"/>
      <c r="CT438" s="168"/>
      <c r="CU438" s="168"/>
      <c r="CV438" s="168"/>
      <c r="CW438" s="168"/>
      <c r="CX438" s="168"/>
      <c r="CY438" s="168"/>
      <c r="CZ438" s="168"/>
      <c r="DA438" s="168"/>
      <c r="DB438" s="168"/>
      <c r="DC438" s="168"/>
      <c r="DD438" s="168"/>
      <c r="DE438" s="168"/>
      <c r="DF438" s="168"/>
      <c r="DG438" s="168"/>
      <c r="DH438" s="168"/>
      <c r="DI438" s="168"/>
      <c r="DJ438" s="168"/>
      <c r="DK438" s="168"/>
      <c r="DL438" s="168"/>
    </row>
    <row r="439" spans="1:116" s="2" customFormat="1" ht="12" customHeight="1" x14ac:dyDescent="0.15">
      <c r="A439" s="111"/>
      <c r="B439" s="428"/>
      <c r="C439" s="428"/>
      <c r="D439" s="428"/>
      <c r="E439" s="210" t="s">
        <v>16</v>
      </c>
      <c r="F439" s="111" t="s">
        <v>1260</v>
      </c>
      <c r="G439" s="428"/>
      <c r="H439" s="428"/>
      <c r="I439" s="428"/>
      <c r="J439" s="428"/>
      <c r="K439" s="428"/>
      <c r="L439" s="428"/>
      <c r="M439" s="428"/>
      <c r="N439" s="428"/>
      <c r="O439" s="428"/>
      <c r="P439" s="428"/>
      <c r="Q439" s="428"/>
      <c r="R439" s="428"/>
      <c r="S439" s="428"/>
      <c r="T439" s="428"/>
      <c r="U439" s="428"/>
      <c r="V439" s="428"/>
      <c r="W439" s="428"/>
      <c r="X439" s="428"/>
      <c r="Y439" s="428"/>
      <c r="Z439" s="428"/>
      <c r="AA439" s="428"/>
      <c r="AB439" s="428"/>
      <c r="AC439" s="428"/>
      <c r="AD439" s="428"/>
      <c r="AE439" s="428"/>
      <c r="AF439" s="428"/>
      <c r="AG439" s="428"/>
      <c r="AH439" s="428"/>
      <c r="AI439" s="428"/>
      <c r="AJ439" s="428"/>
      <c r="AK439" s="428"/>
      <c r="AL439" s="428"/>
      <c r="AM439" s="428"/>
      <c r="AN439" s="428"/>
      <c r="AO439" s="428"/>
      <c r="AP439" s="428"/>
      <c r="AQ439" s="428"/>
      <c r="AR439" s="428"/>
      <c r="AS439" s="428"/>
      <c r="AT439" s="428"/>
      <c r="AU439" s="428"/>
      <c r="AV439" s="428"/>
      <c r="AW439" s="428"/>
      <c r="AX439" s="428"/>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428"/>
      <c r="BT439" s="428"/>
      <c r="BU439" s="168"/>
      <c r="BV439" s="168"/>
      <c r="BW439" s="168"/>
      <c r="BX439" s="168"/>
      <c r="BY439" s="168"/>
      <c r="BZ439" s="168"/>
      <c r="CA439" s="168"/>
      <c r="CB439" s="168"/>
      <c r="CC439" s="168"/>
      <c r="CD439" s="168"/>
      <c r="CE439" s="168"/>
      <c r="CF439" s="168"/>
      <c r="CG439" s="168"/>
      <c r="CH439" s="168"/>
      <c r="CI439" s="168"/>
      <c r="CJ439" s="168"/>
      <c r="CK439" s="168"/>
      <c r="CL439" s="168"/>
      <c r="CM439" s="168"/>
      <c r="CN439" s="168"/>
      <c r="CO439" s="168"/>
      <c r="CP439" s="168"/>
      <c r="CQ439" s="168"/>
      <c r="CR439" s="168"/>
      <c r="CS439" s="168"/>
      <c r="CT439" s="168"/>
      <c r="CU439" s="168"/>
      <c r="CV439" s="168"/>
      <c r="CW439" s="168"/>
      <c r="CX439" s="168"/>
      <c r="CY439" s="168"/>
      <c r="CZ439" s="168"/>
      <c r="DA439" s="168"/>
      <c r="DB439" s="168"/>
      <c r="DC439" s="168"/>
      <c r="DD439" s="168"/>
      <c r="DE439" s="168"/>
      <c r="DF439" s="168"/>
      <c r="DG439" s="168"/>
      <c r="DH439" s="168"/>
      <c r="DI439" s="168"/>
      <c r="DJ439" s="168"/>
      <c r="DK439" s="168"/>
      <c r="DL439" s="168"/>
    </row>
    <row r="440" spans="1:116" s="168" customFormat="1" ht="12" customHeight="1" x14ac:dyDescent="0.15">
      <c r="A440" s="428"/>
      <c r="B440" s="428"/>
      <c r="C440" s="428"/>
      <c r="D440" s="428"/>
      <c r="E440" s="217" t="s">
        <v>1660</v>
      </c>
      <c r="F440" s="1019" t="s">
        <v>1665</v>
      </c>
      <c r="G440" s="1019"/>
      <c r="H440" s="1019"/>
      <c r="I440" s="1019"/>
      <c r="J440" s="1019"/>
      <c r="K440" s="1019"/>
      <c r="L440" s="1019"/>
      <c r="M440" s="1019"/>
      <c r="N440" s="1019"/>
      <c r="O440" s="1019"/>
      <c r="P440" s="1019"/>
      <c r="Q440" s="1019"/>
      <c r="R440" s="1019"/>
      <c r="S440" s="1019"/>
      <c r="T440" s="1019"/>
      <c r="U440" s="1019"/>
      <c r="V440" s="1019"/>
      <c r="W440" s="1019"/>
      <c r="X440" s="1019"/>
      <c r="Y440" s="1019"/>
      <c r="Z440" s="1019"/>
      <c r="AA440" s="1019"/>
      <c r="AB440" s="1019"/>
      <c r="AC440" s="1019"/>
      <c r="AD440" s="1019"/>
      <c r="AE440" s="1019"/>
      <c r="AF440" s="1019"/>
      <c r="AG440" s="1019"/>
      <c r="AH440" s="1019"/>
      <c r="AI440" s="1019"/>
      <c r="AJ440" s="1019"/>
      <c r="AK440" s="1019"/>
      <c r="AL440" s="1019"/>
      <c r="AM440" s="1019"/>
      <c r="AN440" s="1019"/>
      <c r="AO440" s="1019"/>
      <c r="AP440" s="1019"/>
      <c r="AQ440" s="1019"/>
      <c r="AR440" s="1019"/>
      <c r="AS440" s="1019"/>
      <c r="AT440" s="1019"/>
      <c r="AU440" s="1019"/>
      <c r="AV440" s="1019"/>
      <c r="AW440" s="1019"/>
      <c r="AX440" s="1019"/>
      <c r="AY440" s="1019"/>
      <c r="AZ440" s="1019"/>
      <c r="BA440" s="1019"/>
      <c r="BB440" s="1019"/>
      <c r="BC440" s="1019"/>
      <c r="BD440" s="1019"/>
      <c r="BE440" s="1019"/>
      <c r="BF440" s="1019"/>
      <c r="BG440" s="1019"/>
      <c r="BH440" s="1019"/>
      <c r="BI440" s="1019"/>
      <c r="BJ440" s="1019"/>
      <c r="BK440" s="1019"/>
      <c r="BL440" s="1019"/>
      <c r="BM440" s="1019"/>
      <c r="BN440" s="1019"/>
      <c r="BO440" s="1019"/>
      <c r="BP440" s="1019"/>
      <c r="BQ440" s="428"/>
      <c r="BR440" s="428"/>
      <c r="BS440" s="428"/>
      <c r="BT440" s="428"/>
    </row>
    <row r="441" spans="1:116" s="2" customFormat="1" ht="12" customHeight="1" x14ac:dyDescent="0.15">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428"/>
      <c r="BT441" s="428"/>
      <c r="BU441" s="168"/>
      <c r="BV441" s="168"/>
      <c r="BW441" s="168"/>
      <c r="BX441" s="168"/>
      <c r="BY441" s="168"/>
      <c r="BZ441" s="168"/>
      <c r="CA441" s="168"/>
      <c r="CB441" s="168"/>
      <c r="CC441" s="168"/>
      <c r="CD441" s="168"/>
      <c r="CE441" s="168"/>
      <c r="CF441" s="168"/>
      <c r="CG441" s="168"/>
      <c r="CH441" s="168"/>
      <c r="CI441" s="168"/>
      <c r="CJ441" s="168"/>
      <c r="CK441" s="168"/>
      <c r="CL441" s="168"/>
      <c r="CM441" s="168"/>
      <c r="CN441" s="168"/>
      <c r="CO441" s="168"/>
      <c r="CP441" s="168"/>
      <c r="CQ441" s="168"/>
      <c r="CR441" s="168"/>
      <c r="CS441" s="168"/>
      <c r="CT441" s="168"/>
      <c r="CU441" s="168"/>
      <c r="CV441" s="168"/>
      <c r="CW441" s="168"/>
      <c r="CX441" s="168"/>
      <c r="CY441" s="168"/>
      <c r="CZ441" s="168"/>
      <c r="DA441" s="168"/>
      <c r="DB441" s="168"/>
      <c r="DC441" s="168"/>
      <c r="DD441" s="168"/>
      <c r="DE441" s="168"/>
      <c r="DF441" s="168"/>
      <c r="DG441" s="168"/>
      <c r="DH441" s="168"/>
      <c r="DI441" s="168"/>
      <c r="DJ441" s="168"/>
      <c r="DK441" s="168"/>
      <c r="DL441" s="168"/>
    </row>
    <row r="442" spans="1:116" s="2" customFormat="1" ht="12" customHeight="1" x14ac:dyDescent="0.15">
      <c r="A442" s="1346" t="s">
        <v>1151</v>
      </c>
      <c r="B442" s="1346"/>
      <c r="C442" s="1769" t="s">
        <v>913</v>
      </c>
      <c r="D442" s="1769"/>
      <c r="E442" s="1769"/>
      <c r="F442" s="1769"/>
      <c r="G442" s="1769"/>
      <c r="H442" s="1769"/>
      <c r="I442" s="1769"/>
      <c r="J442" s="1769"/>
      <c r="K442" s="1769"/>
      <c r="L442" s="212"/>
      <c r="M442" s="238"/>
      <c r="N442" s="238"/>
      <c r="O442" s="238"/>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428"/>
      <c r="BT442" s="428"/>
      <c r="BU442" s="168"/>
      <c r="BV442" s="168"/>
      <c r="BW442" s="168"/>
      <c r="BX442" s="168"/>
      <c r="BY442" s="168"/>
      <c r="BZ442" s="168"/>
      <c r="CA442" s="168"/>
      <c r="CB442" s="168"/>
      <c r="CC442" s="168"/>
      <c r="CD442" s="168"/>
      <c r="CE442" s="168"/>
      <c r="CF442" s="168"/>
      <c r="CG442" s="168"/>
      <c r="CH442" s="168"/>
      <c r="CI442" s="168"/>
      <c r="CJ442" s="168"/>
      <c r="CK442" s="168"/>
      <c r="CL442" s="168"/>
      <c r="CM442" s="168"/>
      <c r="CN442" s="168"/>
      <c r="CO442" s="168"/>
      <c r="CP442" s="168"/>
      <c r="CQ442" s="168"/>
      <c r="CR442" s="168"/>
      <c r="CS442" s="168"/>
      <c r="CT442" s="168"/>
      <c r="CU442" s="168"/>
      <c r="CV442" s="168"/>
      <c r="CW442" s="168"/>
      <c r="CX442" s="168"/>
      <c r="CY442" s="168"/>
      <c r="CZ442" s="168"/>
      <c r="DA442" s="168"/>
      <c r="DB442" s="168"/>
      <c r="DC442" s="168"/>
      <c r="DD442" s="168"/>
      <c r="DE442" s="168"/>
      <c r="DF442" s="168"/>
      <c r="DG442" s="168"/>
      <c r="DH442" s="168"/>
      <c r="DI442" s="168"/>
      <c r="DJ442" s="168"/>
      <c r="DK442" s="168"/>
      <c r="DL442" s="168"/>
    </row>
    <row r="443" spans="1:116" s="2" customFormat="1" ht="12" customHeight="1" x14ac:dyDescent="0.15">
      <c r="A443" s="1346"/>
      <c r="B443" s="1346"/>
      <c r="C443" s="1769"/>
      <c r="D443" s="1769"/>
      <c r="E443" s="1769"/>
      <c r="F443" s="1769"/>
      <c r="G443" s="1769"/>
      <c r="H443" s="1769"/>
      <c r="I443" s="1769"/>
      <c r="J443" s="1769"/>
      <c r="K443" s="1769"/>
      <c r="L443" s="212"/>
      <c r="M443" s="111" t="s">
        <v>891</v>
      </c>
      <c r="N443" s="918" t="s">
        <v>124</v>
      </c>
      <c r="O443" s="918"/>
      <c r="P443" s="918"/>
      <c r="Q443" s="918"/>
      <c r="R443" s="918"/>
      <c r="S443" s="918"/>
      <c r="T443" s="918"/>
      <c r="U443" s="918"/>
      <c r="V443" s="918"/>
      <c r="W443" s="918"/>
      <c r="X443" s="918"/>
      <c r="Y443" s="918"/>
      <c r="Z443" s="918"/>
      <c r="AA443" s="918"/>
      <c r="AB443" s="918"/>
      <c r="AC443" s="918"/>
      <c r="AD443" s="918"/>
      <c r="AE443" s="918"/>
      <c r="AF443" s="918"/>
      <c r="AG443" s="918"/>
      <c r="AH443" s="918"/>
      <c r="AI443" s="918"/>
      <c r="AJ443" s="918"/>
      <c r="AK443" s="918"/>
      <c r="AL443" s="918"/>
      <c r="AM443" s="918"/>
      <c r="AN443" s="918"/>
      <c r="AO443" s="918"/>
      <c r="AP443" s="918"/>
      <c r="AQ443" s="918"/>
      <c r="AR443" s="918"/>
      <c r="AS443" s="918"/>
      <c r="AT443" s="918"/>
      <c r="AU443" s="918"/>
      <c r="AV443" s="918"/>
      <c r="AW443" s="918"/>
      <c r="AX443" s="918"/>
      <c r="AY443" s="918"/>
      <c r="AZ443" s="918"/>
      <c r="BA443" s="918"/>
      <c r="BB443" s="918"/>
      <c r="BC443" s="918"/>
      <c r="BD443" s="918"/>
      <c r="BE443" s="918"/>
      <c r="BF443" s="918"/>
      <c r="BG443" s="918"/>
      <c r="BH443" s="918"/>
      <c r="BI443" s="918"/>
      <c r="BJ443" s="918"/>
      <c r="BK443" s="918"/>
      <c r="BL443" s="918"/>
      <c r="BM443" s="918"/>
      <c r="BN443" s="918"/>
      <c r="BO443" s="918"/>
      <c r="BP443" s="918"/>
      <c r="BQ443" s="918"/>
      <c r="BR443" s="918"/>
      <c r="BS443" s="918"/>
      <c r="BT443" s="428"/>
      <c r="BU443" s="168"/>
      <c r="BV443" s="168"/>
      <c r="BW443" s="168"/>
      <c r="BX443" s="168"/>
      <c r="BY443" s="168"/>
      <c r="BZ443" s="168"/>
      <c r="CA443" s="168"/>
      <c r="CB443" s="168"/>
      <c r="CC443" s="168"/>
      <c r="CD443" s="168"/>
      <c r="CE443" s="168"/>
      <c r="CF443" s="168"/>
      <c r="CG443" s="168"/>
      <c r="CH443" s="168"/>
      <c r="CI443" s="168"/>
      <c r="CJ443" s="168"/>
      <c r="CK443" s="168"/>
      <c r="CL443" s="168"/>
      <c r="CM443" s="168"/>
      <c r="CN443" s="168"/>
      <c r="CO443" s="168"/>
      <c r="CP443" s="168"/>
      <c r="CQ443" s="168"/>
      <c r="CR443" s="168"/>
      <c r="CS443" s="168"/>
      <c r="CT443" s="168"/>
      <c r="CU443" s="168"/>
      <c r="CV443" s="168"/>
      <c r="CW443" s="168"/>
      <c r="CX443" s="168"/>
      <c r="CY443" s="168"/>
      <c r="CZ443" s="168"/>
      <c r="DA443" s="168"/>
      <c r="DB443" s="168"/>
      <c r="DC443" s="168"/>
      <c r="DD443" s="168"/>
      <c r="DE443" s="168"/>
      <c r="DF443" s="168"/>
      <c r="DG443" s="168"/>
      <c r="DH443" s="168"/>
      <c r="DI443" s="168"/>
      <c r="DJ443" s="168"/>
      <c r="DK443" s="168"/>
      <c r="DL443" s="168"/>
    </row>
    <row r="444" spans="1:116" s="2" customFormat="1" ht="12" customHeight="1" x14ac:dyDescent="0.15">
      <c r="A444" s="471"/>
      <c r="B444" s="471"/>
      <c r="C444" s="289"/>
      <c r="D444" s="289"/>
      <c r="E444" s="289"/>
      <c r="F444" s="289"/>
      <c r="G444" s="289"/>
      <c r="H444" s="289"/>
      <c r="I444" s="289"/>
      <c r="J444" s="289"/>
      <c r="K444" s="289"/>
      <c r="L444" s="212"/>
      <c r="M444" s="111"/>
      <c r="N444" s="918"/>
      <c r="O444" s="918"/>
      <c r="P444" s="918"/>
      <c r="Q444" s="918"/>
      <c r="R444" s="918"/>
      <c r="S444" s="918"/>
      <c r="T444" s="918"/>
      <c r="U444" s="918"/>
      <c r="V444" s="918"/>
      <c r="W444" s="918"/>
      <c r="X444" s="918"/>
      <c r="Y444" s="918"/>
      <c r="Z444" s="918"/>
      <c r="AA444" s="918"/>
      <c r="AB444" s="918"/>
      <c r="AC444" s="918"/>
      <c r="AD444" s="918"/>
      <c r="AE444" s="918"/>
      <c r="AF444" s="918"/>
      <c r="AG444" s="918"/>
      <c r="AH444" s="918"/>
      <c r="AI444" s="918"/>
      <c r="AJ444" s="918"/>
      <c r="AK444" s="918"/>
      <c r="AL444" s="918"/>
      <c r="AM444" s="918"/>
      <c r="AN444" s="918"/>
      <c r="AO444" s="918"/>
      <c r="AP444" s="918"/>
      <c r="AQ444" s="918"/>
      <c r="AR444" s="918"/>
      <c r="AS444" s="918"/>
      <c r="AT444" s="918"/>
      <c r="AU444" s="918"/>
      <c r="AV444" s="918"/>
      <c r="AW444" s="918"/>
      <c r="AX444" s="918"/>
      <c r="AY444" s="918"/>
      <c r="AZ444" s="918"/>
      <c r="BA444" s="918"/>
      <c r="BB444" s="918"/>
      <c r="BC444" s="918"/>
      <c r="BD444" s="918"/>
      <c r="BE444" s="918"/>
      <c r="BF444" s="918"/>
      <c r="BG444" s="918"/>
      <c r="BH444" s="918"/>
      <c r="BI444" s="918"/>
      <c r="BJ444" s="918"/>
      <c r="BK444" s="918"/>
      <c r="BL444" s="918"/>
      <c r="BM444" s="918"/>
      <c r="BN444" s="918"/>
      <c r="BO444" s="918"/>
      <c r="BP444" s="918"/>
      <c r="BQ444" s="918"/>
      <c r="BR444" s="918"/>
      <c r="BS444" s="918"/>
      <c r="BT444" s="428"/>
      <c r="BU444" s="168"/>
      <c r="BV444" s="168"/>
      <c r="BW444" s="168"/>
      <c r="BX444" s="168"/>
      <c r="BY444" s="168"/>
      <c r="BZ444" s="168"/>
      <c r="CA444" s="168"/>
      <c r="CB444" s="168"/>
      <c r="CC444" s="168"/>
      <c r="CD444" s="168"/>
      <c r="CE444" s="168"/>
      <c r="CF444" s="168"/>
      <c r="CG444" s="168"/>
      <c r="CH444" s="168"/>
      <c r="CI444" s="168"/>
      <c r="CJ444" s="168"/>
      <c r="CK444" s="168"/>
      <c r="CL444" s="168"/>
      <c r="CM444" s="168"/>
      <c r="CN444" s="168"/>
      <c r="CO444" s="168"/>
      <c r="CP444" s="168"/>
      <c r="CQ444" s="168"/>
      <c r="CR444" s="168"/>
      <c r="CS444" s="168"/>
      <c r="CT444" s="168"/>
      <c r="CU444" s="168"/>
      <c r="CV444" s="168"/>
      <c r="CW444" s="168"/>
      <c r="CX444" s="168"/>
      <c r="CY444" s="168"/>
      <c r="CZ444" s="168"/>
      <c r="DA444" s="168"/>
      <c r="DB444" s="168"/>
      <c r="DC444" s="168"/>
      <c r="DD444" s="168"/>
      <c r="DE444" s="168"/>
      <c r="DF444" s="168"/>
      <c r="DG444" s="168"/>
      <c r="DH444" s="168"/>
      <c r="DI444" s="168"/>
      <c r="DJ444" s="168"/>
      <c r="DK444" s="168"/>
      <c r="DL444" s="168"/>
    </row>
    <row r="445" spans="1:116" s="2" customFormat="1" ht="12.75" customHeight="1" x14ac:dyDescent="0.15">
      <c r="A445" s="111"/>
      <c r="B445" s="111" t="s">
        <v>914</v>
      </c>
      <c r="C445" s="111"/>
      <c r="D445" s="111"/>
      <c r="E445" s="111"/>
      <c r="F445" s="111"/>
      <c r="G445" s="111"/>
      <c r="H445" s="111"/>
      <c r="I445" s="111"/>
      <c r="J445" s="111"/>
      <c r="K445" s="111"/>
      <c r="L445" s="111"/>
      <c r="M445" s="111"/>
      <c r="N445" s="108"/>
      <c r="O445" s="108"/>
      <c r="P445" s="260"/>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08"/>
      <c r="AZ445" s="108"/>
      <c r="BA445" s="108"/>
      <c r="BB445" s="108"/>
      <c r="BC445" s="108"/>
      <c r="BD445" s="108"/>
      <c r="BE445" s="108"/>
      <c r="BF445" s="108"/>
      <c r="BG445" s="108"/>
      <c r="BH445" s="108"/>
      <c r="BI445" s="108"/>
      <c r="BJ445" s="108"/>
      <c r="BK445" s="108"/>
      <c r="BL445" s="108"/>
      <c r="BM445" s="108"/>
      <c r="BN445" s="108"/>
      <c r="BO445" s="111"/>
      <c r="BP445" s="111"/>
      <c r="BQ445" s="111"/>
      <c r="BR445" s="111"/>
      <c r="BS445" s="428"/>
      <c r="BT445" s="428"/>
      <c r="BU445" s="168"/>
      <c r="BV445" s="168"/>
      <c r="BW445" s="168"/>
      <c r="BX445" s="168"/>
      <c r="BY445" s="168"/>
      <c r="BZ445" s="168"/>
      <c r="CA445" s="168"/>
      <c r="CB445" s="168"/>
      <c r="CC445" s="168"/>
      <c r="CD445" s="168"/>
      <c r="CE445" s="168"/>
      <c r="CF445" s="168"/>
      <c r="CG445" s="168"/>
      <c r="CH445" s="168"/>
      <c r="CI445" s="168"/>
      <c r="CJ445" s="168"/>
      <c r="CK445" s="168"/>
      <c r="CL445" s="168"/>
      <c r="CM445" s="168"/>
      <c r="CN445" s="168"/>
      <c r="CO445" s="168"/>
      <c r="CP445" s="168"/>
      <c r="CQ445" s="168"/>
      <c r="CR445" s="168"/>
      <c r="CS445" s="168"/>
      <c r="CT445" s="168"/>
      <c r="CU445" s="168"/>
      <c r="CV445" s="168"/>
      <c r="CW445" s="168"/>
      <c r="CX445" s="168"/>
      <c r="CY445" s="168"/>
      <c r="CZ445" s="168"/>
      <c r="DA445" s="168"/>
      <c r="DB445" s="168"/>
      <c r="DC445" s="168"/>
      <c r="DD445" s="168"/>
      <c r="DE445" s="168"/>
      <c r="DF445" s="168"/>
      <c r="DG445" s="168"/>
      <c r="DH445" s="168"/>
      <c r="DI445" s="168"/>
      <c r="DJ445" s="168"/>
      <c r="DK445" s="168"/>
      <c r="DL445" s="168"/>
    </row>
    <row r="446" spans="1:116" s="2" customFormat="1" ht="19.5" customHeight="1" x14ac:dyDescent="0.15">
      <c r="A446" s="111"/>
      <c r="B446" s="1257" t="s">
        <v>904</v>
      </c>
      <c r="C446" s="1426"/>
      <c r="D446" s="262" t="s">
        <v>265</v>
      </c>
      <c r="E446" s="263"/>
      <c r="F446" s="263"/>
      <c r="G446" s="263"/>
      <c r="H446" s="263"/>
      <c r="I446" s="264"/>
      <c r="J446" s="1257" t="s">
        <v>423</v>
      </c>
      <c r="K446" s="1258"/>
      <c r="L446" s="1258"/>
      <c r="M446" s="1258"/>
      <c r="N446" s="1258"/>
      <c r="O446" s="1258"/>
      <c r="P446" s="1258"/>
      <c r="Q446" s="1258"/>
      <c r="R446" s="1336"/>
      <c r="S446" s="1417" t="s">
        <v>1707</v>
      </c>
      <c r="T446" s="1418"/>
      <c r="U446" s="1418"/>
      <c r="V446" s="1418"/>
      <c r="W446" s="1419"/>
      <c r="X446" s="1257" t="s">
        <v>1259</v>
      </c>
      <c r="Y446" s="1426"/>
      <c r="Z446" s="1426"/>
      <c r="AA446" s="1426"/>
      <c r="AB446" s="1426"/>
      <c r="AC446" s="1426"/>
      <c r="AD446" s="1426"/>
      <c r="AE446" s="1426"/>
      <c r="AF446" s="1426"/>
      <c r="AG446" s="1426"/>
      <c r="AH446" s="1426"/>
      <c r="AI446" s="1426"/>
      <c r="AJ446" s="1336"/>
      <c r="AK446" s="1257" t="s">
        <v>770</v>
      </c>
      <c r="AL446" s="1426"/>
      <c r="AM446" s="1426"/>
      <c r="AN446" s="1426"/>
      <c r="AO446" s="1426"/>
      <c r="AP446" s="1336"/>
      <c r="AQ446" s="1266" t="s">
        <v>1899</v>
      </c>
      <c r="AR446" s="1267"/>
      <c r="AS446" s="1267"/>
      <c r="AT446" s="1267"/>
      <c r="AU446" s="1267"/>
      <c r="AV446" s="1267"/>
      <c r="AW446" s="1267"/>
      <c r="AX446" s="1267"/>
      <c r="AY446" s="1267"/>
      <c r="AZ446" s="1267"/>
      <c r="BA446" s="1267"/>
      <c r="BB446" s="1267"/>
      <c r="BC446" s="1267"/>
      <c r="BD446" s="1268"/>
      <c r="BE446" s="267" t="s">
        <v>1900</v>
      </c>
      <c r="BF446" s="268"/>
      <c r="BG446" s="268"/>
      <c r="BH446" s="268"/>
      <c r="BI446" s="268"/>
      <c r="BJ446" s="268"/>
      <c r="BK446" s="268"/>
      <c r="BL446" s="268"/>
      <c r="BM446" s="268"/>
      <c r="BN446" s="268"/>
      <c r="BO446" s="268"/>
      <c r="BP446" s="268"/>
      <c r="BQ446" s="268"/>
      <c r="BR446" s="269"/>
      <c r="BS446" s="428"/>
      <c r="BT446" s="428"/>
      <c r="BU446" s="168"/>
      <c r="BV446" s="168"/>
      <c r="BW446" s="168"/>
      <c r="BX446" s="168"/>
      <c r="BY446" s="168"/>
      <c r="BZ446" s="168"/>
      <c r="CA446" s="168"/>
      <c r="CB446" s="168"/>
      <c r="CC446" s="168"/>
      <c r="CD446" s="168"/>
      <c r="CE446" s="168"/>
      <c r="CF446" s="168"/>
      <c r="CG446" s="168"/>
      <c r="CH446" s="168"/>
      <c r="CI446" s="168"/>
      <c r="CJ446" s="168"/>
      <c r="CK446" s="168"/>
      <c r="CL446" s="168"/>
      <c r="CM446" s="168"/>
      <c r="CN446" s="168"/>
      <c r="CO446" s="168"/>
      <c r="CP446" s="168"/>
      <c r="CQ446" s="168"/>
      <c r="CR446" s="168"/>
      <c r="CS446" s="168"/>
      <c r="CT446" s="168"/>
      <c r="CU446" s="168"/>
      <c r="CV446" s="168"/>
      <c r="CW446" s="168"/>
      <c r="CX446" s="168"/>
      <c r="CY446" s="168"/>
      <c r="CZ446" s="168"/>
      <c r="DA446" s="168"/>
      <c r="DB446" s="168"/>
      <c r="DC446" s="168"/>
      <c r="DD446" s="168"/>
      <c r="DE446" s="168"/>
      <c r="DF446" s="168"/>
      <c r="DG446" s="168"/>
      <c r="DH446" s="168"/>
      <c r="DI446" s="168"/>
      <c r="DJ446" s="168"/>
      <c r="DK446" s="168"/>
      <c r="DL446" s="168"/>
    </row>
    <row r="447" spans="1:116" s="2" customFormat="1" ht="19.5" customHeight="1" x14ac:dyDescent="0.15">
      <c r="A447" s="111"/>
      <c r="B447" s="1414"/>
      <c r="C447" s="1415"/>
      <c r="D447" s="802"/>
      <c r="E447" s="803"/>
      <c r="F447" s="803"/>
      <c r="G447" s="803"/>
      <c r="H447" s="803"/>
      <c r="I447" s="804"/>
      <c r="J447" s="1414"/>
      <c r="K447" s="1415"/>
      <c r="L447" s="1415"/>
      <c r="M447" s="1415"/>
      <c r="N447" s="1415"/>
      <c r="O447" s="1415"/>
      <c r="P447" s="1415"/>
      <c r="Q447" s="1415"/>
      <c r="R447" s="1416"/>
      <c r="S447" s="1420"/>
      <c r="T447" s="1421"/>
      <c r="U447" s="1421"/>
      <c r="V447" s="1421"/>
      <c r="W447" s="1422"/>
      <c r="X447" s="1414"/>
      <c r="Y447" s="1415"/>
      <c r="Z447" s="1415"/>
      <c r="AA447" s="1415"/>
      <c r="AB447" s="1415"/>
      <c r="AC447" s="1415"/>
      <c r="AD447" s="1415"/>
      <c r="AE447" s="1415"/>
      <c r="AF447" s="1415"/>
      <c r="AG447" s="1415"/>
      <c r="AH447" s="1415"/>
      <c r="AI447" s="1415"/>
      <c r="AJ447" s="1416"/>
      <c r="AK447" s="1414"/>
      <c r="AL447" s="1415"/>
      <c r="AM447" s="1415"/>
      <c r="AN447" s="1415"/>
      <c r="AO447" s="1415"/>
      <c r="AP447" s="1416"/>
      <c r="AQ447" s="1251" t="s">
        <v>1026</v>
      </c>
      <c r="AR447" s="1269"/>
      <c r="AS447" s="1269"/>
      <c r="AT447" s="1269"/>
      <c r="AU447" s="1269"/>
      <c r="AV447" s="1269"/>
      <c r="AW447" s="1270"/>
      <c r="AX447" s="1251" t="s">
        <v>1029</v>
      </c>
      <c r="AY447" s="1269"/>
      <c r="AZ447" s="1269"/>
      <c r="BA447" s="1269"/>
      <c r="BB447" s="1269"/>
      <c r="BC447" s="1269"/>
      <c r="BD447" s="1270"/>
      <c r="BE447" s="1248" t="s">
        <v>1895</v>
      </c>
      <c r="BF447" s="1249"/>
      <c r="BG447" s="1249"/>
      <c r="BH447" s="1249"/>
      <c r="BI447" s="1249"/>
      <c r="BJ447" s="1249"/>
      <c r="BK447" s="1249"/>
      <c r="BL447" s="1249"/>
      <c r="BM447" s="1249"/>
      <c r="BN447" s="1249"/>
      <c r="BO447" s="1249"/>
      <c r="BP447" s="1249"/>
      <c r="BQ447" s="1249"/>
      <c r="BR447" s="1250"/>
      <c r="BS447" s="428"/>
      <c r="BT447" s="428"/>
      <c r="BU447" s="168"/>
      <c r="BV447" s="168"/>
      <c r="BW447" s="168"/>
      <c r="BX447" s="168"/>
      <c r="BY447" s="168"/>
      <c r="BZ447" s="168"/>
      <c r="CA447" s="168"/>
      <c r="CB447" s="168"/>
      <c r="CC447" s="168"/>
      <c r="CD447" s="168"/>
      <c r="CE447" s="168"/>
      <c r="CF447" s="168"/>
      <c r="CG447" s="168"/>
      <c r="CH447" s="168"/>
      <c r="CI447" s="168"/>
      <c r="CJ447" s="168"/>
      <c r="CK447" s="168"/>
      <c r="CL447" s="168"/>
      <c r="CM447" s="168"/>
      <c r="CN447" s="168"/>
      <c r="CO447" s="168"/>
      <c r="CP447" s="168"/>
      <c r="CQ447" s="168"/>
      <c r="CR447" s="168"/>
      <c r="CS447" s="168"/>
      <c r="CT447" s="168"/>
      <c r="CU447" s="168"/>
      <c r="CV447" s="168"/>
      <c r="CW447" s="168"/>
      <c r="CX447" s="168"/>
      <c r="CY447" s="168"/>
      <c r="CZ447" s="168"/>
      <c r="DA447" s="168"/>
      <c r="DB447" s="168"/>
      <c r="DC447" s="168"/>
      <c r="DD447" s="168"/>
      <c r="DE447" s="168"/>
      <c r="DF447" s="168"/>
      <c r="DG447" s="168"/>
      <c r="DH447" s="168"/>
      <c r="DI447" s="168"/>
      <c r="DJ447" s="168"/>
      <c r="DK447" s="168"/>
      <c r="DL447" s="168"/>
    </row>
    <row r="448" spans="1:116" s="2" customFormat="1" ht="19.5" customHeight="1" x14ac:dyDescent="0.15">
      <c r="A448" s="111"/>
      <c r="B448" s="1337"/>
      <c r="C448" s="1338"/>
      <c r="D448" s="291" t="s">
        <v>779</v>
      </c>
      <c r="E448" s="805"/>
      <c r="F448" s="805"/>
      <c r="G448" s="805"/>
      <c r="H448" s="805"/>
      <c r="I448" s="806"/>
      <c r="J448" s="1337"/>
      <c r="K448" s="1338"/>
      <c r="L448" s="1338"/>
      <c r="M448" s="1338"/>
      <c r="N448" s="1338"/>
      <c r="O448" s="1338"/>
      <c r="P448" s="1338"/>
      <c r="Q448" s="1338"/>
      <c r="R448" s="1339"/>
      <c r="S448" s="1423"/>
      <c r="T448" s="1424"/>
      <c r="U448" s="1424"/>
      <c r="V448" s="1424"/>
      <c r="W448" s="1425"/>
      <c r="X448" s="1337"/>
      <c r="Y448" s="1338"/>
      <c r="Z448" s="1338"/>
      <c r="AA448" s="1338"/>
      <c r="AB448" s="1338"/>
      <c r="AC448" s="1338"/>
      <c r="AD448" s="1338"/>
      <c r="AE448" s="1338"/>
      <c r="AF448" s="1338"/>
      <c r="AG448" s="1338"/>
      <c r="AH448" s="1338"/>
      <c r="AI448" s="1338"/>
      <c r="AJ448" s="1339"/>
      <c r="AK448" s="1337"/>
      <c r="AL448" s="1338"/>
      <c r="AM448" s="1338"/>
      <c r="AN448" s="1338"/>
      <c r="AO448" s="1338"/>
      <c r="AP448" s="1339"/>
      <c r="AQ448" s="1251" t="s">
        <v>1027</v>
      </c>
      <c r="AR448" s="1252"/>
      <c r="AS448" s="1252"/>
      <c r="AT448" s="1252"/>
      <c r="AU448" s="1252"/>
      <c r="AV448" s="1252"/>
      <c r="AW448" s="1253"/>
      <c r="AX448" s="1251" t="s">
        <v>1028</v>
      </c>
      <c r="AY448" s="1252"/>
      <c r="AZ448" s="1252"/>
      <c r="BA448" s="1252"/>
      <c r="BB448" s="1252"/>
      <c r="BC448" s="1252"/>
      <c r="BD448" s="1253"/>
      <c r="BE448" s="1254" t="s">
        <v>1896</v>
      </c>
      <c r="BF448" s="1255"/>
      <c r="BG448" s="1255"/>
      <c r="BH448" s="1255"/>
      <c r="BI448" s="1255"/>
      <c r="BJ448" s="1255"/>
      <c r="BK448" s="1255"/>
      <c r="BL448" s="1255"/>
      <c r="BM448" s="1255"/>
      <c r="BN448" s="1255"/>
      <c r="BO448" s="1255"/>
      <c r="BP448" s="1255"/>
      <c r="BQ448" s="1255"/>
      <c r="BR448" s="1256"/>
      <c r="BS448" s="428"/>
      <c r="BT448" s="428"/>
      <c r="BU448" s="168"/>
      <c r="BV448" s="168"/>
      <c r="BW448" s="168"/>
      <c r="BX448" s="168"/>
      <c r="BY448" s="168"/>
      <c r="BZ448" s="168"/>
      <c r="CA448" s="168"/>
      <c r="CB448" s="168"/>
      <c r="CC448" s="168"/>
      <c r="CD448" s="168"/>
      <c r="CE448" s="168"/>
      <c r="CF448" s="168"/>
      <c r="CG448" s="168"/>
      <c r="CH448" s="168"/>
      <c r="CI448" s="168"/>
      <c r="CJ448" s="168"/>
      <c r="CK448" s="168"/>
      <c r="CL448" s="168"/>
      <c r="CM448" s="168"/>
      <c r="CN448" s="168"/>
      <c r="CO448" s="168"/>
      <c r="CP448" s="168"/>
      <c r="CQ448" s="168"/>
      <c r="CR448" s="168"/>
      <c r="CS448" s="168"/>
      <c r="CT448" s="168"/>
      <c r="CU448" s="168"/>
      <c r="CV448" s="168"/>
      <c r="CW448" s="168"/>
      <c r="CX448" s="168"/>
      <c r="CY448" s="168"/>
      <c r="CZ448" s="168"/>
      <c r="DA448" s="168"/>
      <c r="DB448" s="168"/>
      <c r="DC448" s="168"/>
      <c r="DD448" s="168"/>
      <c r="DE448" s="168"/>
      <c r="DF448" s="168"/>
      <c r="DG448" s="168"/>
      <c r="DH448" s="168"/>
      <c r="DI448" s="168"/>
      <c r="DJ448" s="168"/>
      <c r="DK448" s="168"/>
      <c r="DL448" s="168"/>
    </row>
    <row r="449" spans="1:116" s="2" customFormat="1" ht="19.5" customHeight="1" x14ac:dyDescent="0.15">
      <c r="A449" s="111"/>
      <c r="B449" s="1332" t="s">
        <v>915</v>
      </c>
      <c r="C449" s="1332"/>
      <c r="D449" s="1333"/>
      <c r="E449" s="1333"/>
      <c r="F449" s="1333"/>
      <c r="G449" s="1333"/>
      <c r="H449" s="1333"/>
      <c r="I449" s="1333"/>
      <c r="J449" s="1257"/>
      <c r="K449" s="1258"/>
      <c r="L449" s="1258"/>
      <c r="M449" s="1258"/>
      <c r="N449" s="1258"/>
      <c r="O449" s="1258"/>
      <c r="P449" s="1258"/>
      <c r="Q449" s="1258"/>
      <c r="R449" s="1336"/>
      <c r="S449" s="1340"/>
      <c r="T449" s="1341"/>
      <c r="U449" s="1341"/>
      <c r="V449" s="1341"/>
      <c r="W449" s="1342"/>
      <c r="X449" s="276"/>
      <c r="Y449" s="277" t="s">
        <v>767</v>
      </c>
      <c r="Z449" s="277"/>
      <c r="AA449" s="277"/>
      <c r="AB449" s="277"/>
      <c r="AC449" s="277" t="s">
        <v>768</v>
      </c>
      <c r="AD449" s="277"/>
      <c r="AE449" s="277"/>
      <c r="AF449" s="277"/>
      <c r="AG449" s="277"/>
      <c r="AH449" s="277" t="s">
        <v>905</v>
      </c>
      <c r="AI449" s="277"/>
      <c r="AJ449" s="278"/>
      <c r="AK449" s="1257"/>
      <c r="AL449" s="1258"/>
      <c r="AM449" s="1258"/>
      <c r="AN449" s="1258"/>
      <c r="AO449" s="1258"/>
      <c r="AP449" s="246" t="s">
        <v>360</v>
      </c>
      <c r="AQ449" s="1246"/>
      <c r="AR449" s="1319"/>
      <c r="AS449" s="1319"/>
      <c r="AT449" s="1319"/>
      <c r="AU449" s="1319"/>
      <c r="AV449" s="1319"/>
      <c r="AW449" s="279" t="s">
        <v>568</v>
      </c>
      <c r="AX449" s="1246"/>
      <c r="AY449" s="1319"/>
      <c r="AZ449" s="1319"/>
      <c r="BA449" s="1319"/>
      <c r="BB449" s="1319"/>
      <c r="BC449" s="1319"/>
      <c r="BD449" s="279" t="s">
        <v>568</v>
      </c>
      <c r="BE449" s="1263"/>
      <c r="BF449" s="1264"/>
      <c r="BG449" s="1264"/>
      <c r="BH449" s="1264"/>
      <c r="BI449" s="1264"/>
      <c r="BJ449" s="1264"/>
      <c r="BK449" s="1264"/>
      <c r="BL449" s="1264"/>
      <c r="BM449" s="1264"/>
      <c r="BN449" s="1264"/>
      <c r="BO449" s="1264"/>
      <c r="BP449" s="1264"/>
      <c r="BQ449" s="1264"/>
      <c r="BR449" s="1265"/>
      <c r="BS449" s="428"/>
      <c r="BT449" s="428"/>
      <c r="BU449" s="168"/>
      <c r="BV449" s="168"/>
      <c r="BW449" s="168"/>
      <c r="BX449" s="168"/>
      <c r="BY449" s="168"/>
      <c r="BZ449" s="168"/>
      <c r="CA449" s="168"/>
      <c r="CB449" s="168"/>
      <c r="CC449" s="168"/>
      <c r="CD449" s="168"/>
      <c r="CE449" s="168"/>
      <c r="CF449" s="168"/>
      <c r="CG449" s="168"/>
      <c r="CH449" s="168"/>
      <c r="CI449" s="168"/>
      <c r="CJ449" s="168"/>
      <c r="CK449" s="168"/>
      <c r="CL449" s="168"/>
      <c r="CM449" s="168"/>
      <c r="CN449" s="168"/>
      <c r="CO449" s="168"/>
      <c r="CP449" s="168"/>
      <c r="CQ449" s="168"/>
      <c r="CR449" s="168"/>
      <c r="CS449" s="168"/>
      <c r="CT449" s="168"/>
      <c r="CU449" s="168"/>
      <c r="CV449" s="168"/>
      <c r="CW449" s="168"/>
      <c r="CX449" s="168"/>
      <c r="CY449" s="168"/>
      <c r="CZ449" s="168"/>
      <c r="DA449" s="168"/>
      <c r="DB449" s="168"/>
      <c r="DC449" s="168"/>
      <c r="DD449" s="168"/>
      <c r="DE449" s="168"/>
      <c r="DF449" s="168"/>
      <c r="DG449" s="168"/>
      <c r="DH449" s="168"/>
      <c r="DI449" s="168"/>
      <c r="DJ449" s="168"/>
      <c r="DK449" s="168"/>
      <c r="DL449" s="168"/>
    </row>
    <row r="450" spans="1:116" s="2" customFormat="1" ht="19.5" customHeight="1" x14ac:dyDescent="0.15">
      <c r="A450" s="111"/>
      <c r="B450" s="1332"/>
      <c r="C450" s="1332"/>
      <c r="D450" s="774"/>
      <c r="E450" s="775"/>
      <c r="F450" s="775"/>
      <c r="G450" s="775"/>
      <c r="H450" s="775"/>
      <c r="I450" s="760"/>
      <c r="J450" s="1337"/>
      <c r="K450" s="1338"/>
      <c r="L450" s="1338"/>
      <c r="M450" s="1338"/>
      <c r="N450" s="1338"/>
      <c r="O450" s="1338"/>
      <c r="P450" s="1338"/>
      <c r="Q450" s="1338"/>
      <c r="R450" s="1339"/>
      <c r="S450" s="1343"/>
      <c r="T450" s="1344"/>
      <c r="U450" s="1344"/>
      <c r="V450" s="1344"/>
      <c r="W450" s="1345"/>
      <c r="X450" s="283"/>
      <c r="Y450" s="284" t="s">
        <v>769</v>
      </c>
      <c r="Z450" s="284"/>
      <c r="AA450" s="284"/>
      <c r="AB450" s="590"/>
      <c r="AC450" s="285"/>
      <c r="AD450" s="285"/>
      <c r="AE450" s="285"/>
      <c r="AF450" s="285"/>
      <c r="AG450" s="285"/>
      <c r="AH450" s="285"/>
      <c r="AI450" s="285"/>
      <c r="AJ450" s="286" t="s">
        <v>906</v>
      </c>
      <c r="AK450" s="1317"/>
      <c r="AL450" s="1317"/>
      <c r="AM450" s="479" t="s">
        <v>582</v>
      </c>
      <c r="AN450" s="1275"/>
      <c r="AO450" s="1275"/>
      <c r="AP450" s="287" t="s">
        <v>225</v>
      </c>
      <c r="AQ450" s="1271"/>
      <c r="AR450" s="1272"/>
      <c r="AS450" s="1272"/>
      <c r="AT450" s="1272"/>
      <c r="AU450" s="1272"/>
      <c r="AV450" s="1272"/>
      <c r="AW450" s="1273"/>
      <c r="AX450" s="1271"/>
      <c r="AY450" s="1272"/>
      <c r="AZ450" s="1272"/>
      <c r="BA450" s="1272"/>
      <c r="BB450" s="1272"/>
      <c r="BC450" s="1272"/>
      <c r="BD450" s="1273"/>
      <c r="BE450" s="1260"/>
      <c r="BF450" s="1261"/>
      <c r="BG450" s="1261"/>
      <c r="BH450" s="1261"/>
      <c r="BI450" s="1261"/>
      <c r="BJ450" s="1261"/>
      <c r="BK450" s="1261"/>
      <c r="BL450" s="1261"/>
      <c r="BM450" s="1261"/>
      <c r="BN450" s="1261"/>
      <c r="BO450" s="1261"/>
      <c r="BP450" s="1261"/>
      <c r="BQ450" s="1261"/>
      <c r="BR450" s="1262"/>
      <c r="BS450" s="428"/>
      <c r="BT450" s="428"/>
      <c r="BU450" s="168"/>
      <c r="BV450" s="168"/>
      <c r="BW450" s="168"/>
      <c r="BX450" s="168"/>
      <c r="BY450" s="168"/>
      <c r="BZ450" s="168"/>
      <c r="CA450" s="168"/>
      <c r="CB450" s="168"/>
      <c r="CC450" s="168"/>
      <c r="CD450" s="168"/>
      <c r="CE450" s="168"/>
      <c r="CF450" s="168"/>
      <c r="CG450" s="168"/>
      <c r="CH450" s="168"/>
      <c r="CI450" s="168"/>
      <c r="CJ450" s="168"/>
      <c r="CK450" s="168"/>
      <c r="CL450" s="168"/>
      <c r="CM450" s="168"/>
      <c r="CN450" s="168"/>
      <c r="CO450" s="168"/>
      <c r="CP450" s="168"/>
      <c r="CQ450" s="168"/>
      <c r="CR450" s="168"/>
      <c r="CS450" s="168"/>
      <c r="CT450" s="168"/>
      <c r="CU450" s="168"/>
      <c r="CV450" s="168"/>
      <c r="CW450" s="168"/>
      <c r="CX450" s="168"/>
      <c r="CY450" s="168"/>
      <c r="CZ450" s="168"/>
      <c r="DA450" s="168"/>
      <c r="DB450" s="168"/>
      <c r="DC450" s="168"/>
      <c r="DD450" s="168"/>
      <c r="DE450" s="168"/>
      <c r="DF450" s="168"/>
      <c r="DG450" s="168"/>
      <c r="DH450" s="168"/>
      <c r="DI450" s="168"/>
      <c r="DJ450" s="168"/>
      <c r="DK450" s="168"/>
      <c r="DL450" s="168"/>
    </row>
    <row r="451" spans="1:116" s="2" customFormat="1" ht="19.5" customHeight="1" x14ac:dyDescent="0.15">
      <c r="A451" s="111"/>
      <c r="B451" s="1332" t="s">
        <v>916</v>
      </c>
      <c r="C451" s="1332"/>
      <c r="D451" s="1333"/>
      <c r="E451" s="1334"/>
      <c r="F451" s="1334"/>
      <c r="G451" s="1334"/>
      <c r="H451" s="1334"/>
      <c r="I451" s="1335"/>
      <c r="J451" s="1257"/>
      <c r="K451" s="1258"/>
      <c r="L451" s="1258"/>
      <c r="M451" s="1258"/>
      <c r="N451" s="1258"/>
      <c r="O451" s="1258"/>
      <c r="P451" s="1258"/>
      <c r="Q451" s="1258"/>
      <c r="R451" s="1336"/>
      <c r="S451" s="1340"/>
      <c r="T451" s="1341"/>
      <c r="U451" s="1341"/>
      <c r="V451" s="1341"/>
      <c r="W451" s="1342"/>
      <c r="X451" s="276"/>
      <c r="Y451" s="277" t="s">
        <v>767</v>
      </c>
      <c r="Z451" s="277"/>
      <c r="AA451" s="277"/>
      <c r="AB451" s="277"/>
      <c r="AC451" s="277" t="s">
        <v>768</v>
      </c>
      <c r="AD451" s="277"/>
      <c r="AE451" s="277"/>
      <c r="AF451" s="277"/>
      <c r="AG451" s="277"/>
      <c r="AH451" s="277" t="s">
        <v>905</v>
      </c>
      <c r="AI451" s="277"/>
      <c r="AJ451" s="278"/>
      <c r="AK451" s="1257"/>
      <c r="AL451" s="1257"/>
      <c r="AM451" s="1257"/>
      <c r="AN451" s="1258"/>
      <c r="AO451" s="1258"/>
      <c r="AP451" s="246" t="s">
        <v>360</v>
      </c>
      <c r="AQ451" s="1246"/>
      <c r="AR451" s="1319"/>
      <c r="AS451" s="1319"/>
      <c r="AT451" s="1319"/>
      <c r="AU451" s="1319"/>
      <c r="AV451" s="1319"/>
      <c r="AW451" s="279" t="s">
        <v>568</v>
      </c>
      <c r="AX451" s="1246"/>
      <c r="AY451" s="1319"/>
      <c r="AZ451" s="1319"/>
      <c r="BA451" s="1319"/>
      <c r="BB451" s="1319"/>
      <c r="BC451" s="1319"/>
      <c r="BD451" s="279" t="s">
        <v>568</v>
      </c>
      <c r="BE451" s="1263"/>
      <c r="BF451" s="1264"/>
      <c r="BG451" s="1264"/>
      <c r="BH451" s="1264"/>
      <c r="BI451" s="1264"/>
      <c r="BJ451" s="1264"/>
      <c r="BK451" s="1264"/>
      <c r="BL451" s="1264"/>
      <c r="BM451" s="1264"/>
      <c r="BN451" s="1264"/>
      <c r="BO451" s="1264"/>
      <c r="BP451" s="1264"/>
      <c r="BQ451" s="1264"/>
      <c r="BR451" s="1265"/>
      <c r="BS451" s="428"/>
      <c r="BT451" s="428"/>
      <c r="BU451" s="168"/>
      <c r="BV451" s="168"/>
      <c r="BW451" s="168"/>
      <c r="BX451" s="168"/>
      <c r="BY451" s="168"/>
      <c r="BZ451" s="168"/>
      <c r="CA451" s="168"/>
      <c r="CB451" s="168"/>
      <c r="CC451" s="168"/>
      <c r="CD451" s="168"/>
      <c r="CE451" s="168"/>
      <c r="CF451" s="168"/>
      <c r="CG451" s="168"/>
      <c r="CH451" s="168"/>
      <c r="CI451" s="168"/>
      <c r="CJ451" s="168"/>
      <c r="CK451" s="168"/>
      <c r="CL451" s="168"/>
      <c r="CM451" s="168"/>
      <c r="CN451" s="168"/>
      <c r="CO451" s="168"/>
      <c r="CP451" s="168"/>
      <c r="CQ451" s="168"/>
      <c r="CR451" s="168"/>
      <c r="CS451" s="168"/>
      <c r="CT451" s="168"/>
      <c r="CU451" s="168"/>
      <c r="CV451" s="168"/>
      <c r="CW451" s="168"/>
      <c r="CX451" s="168"/>
      <c r="CY451" s="168"/>
      <c r="CZ451" s="168"/>
      <c r="DA451" s="168"/>
      <c r="DB451" s="168"/>
      <c r="DC451" s="168"/>
      <c r="DD451" s="168"/>
      <c r="DE451" s="168"/>
      <c r="DF451" s="168"/>
      <c r="DG451" s="168"/>
      <c r="DH451" s="168"/>
      <c r="DI451" s="168"/>
      <c r="DJ451" s="168"/>
      <c r="DK451" s="168"/>
      <c r="DL451" s="168"/>
    </row>
    <row r="452" spans="1:116" s="2" customFormat="1" ht="19.5" customHeight="1" x14ac:dyDescent="0.15">
      <c r="A452" s="111"/>
      <c r="B452" s="1332"/>
      <c r="C452" s="1332"/>
      <c r="D452" s="1313"/>
      <c r="E452" s="1314"/>
      <c r="F452" s="1314"/>
      <c r="G452" s="1314"/>
      <c r="H452" s="1314"/>
      <c r="I452" s="1315"/>
      <c r="J452" s="1337"/>
      <c r="K452" s="1338"/>
      <c r="L452" s="1338"/>
      <c r="M452" s="1338"/>
      <c r="N452" s="1338"/>
      <c r="O452" s="1338"/>
      <c r="P452" s="1338"/>
      <c r="Q452" s="1338"/>
      <c r="R452" s="1339"/>
      <c r="S452" s="1343"/>
      <c r="T452" s="1344"/>
      <c r="U452" s="1344"/>
      <c r="V452" s="1344"/>
      <c r="W452" s="1345"/>
      <c r="X452" s="283"/>
      <c r="Y452" s="284" t="s">
        <v>769</v>
      </c>
      <c r="Z452" s="284"/>
      <c r="AA452" s="284"/>
      <c r="AB452" s="1352"/>
      <c r="AC452" s="1352"/>
      <c r="AD452" s="1352"/>
      <c r="AE452" s="1352"/>
      <c r="AF452" s="1352"/>
      <c r="AG452" s="1352"/>
      <c r="AH452" s="1352"/>
      <c r="AI452" s="1352"/>
      <c r="AJ452" s="286" t="s">
        <v>906</v>
      </c>
      <c r="AK452" s="776"/>
      <c r="AL452" s="777"/>
      <c r="AM452" s="479" t="s">
        <v>582</v>
      </c>
      <c r="AN452" s="1275"/>
      <c r="AO452" s="1275"/>
      <c r="AP452" s="287" t="s">
        <v>225</v>
      </c>
      <c r="AQ452" s="1271"/>
      <c r="AR452" s="1272"/>
      <c r="AS452" s="1272"/>
      <c r="AT452" s="1272"/>
      <c r="AU452" s="1272"/>
      <c r="AV452" s="1272"/>
      <c r="AW452" s="1273"/>
      <c r="AX452" s="1271"/>
      <c r="AY452" s="1272"/>
      <c r="AZ452" s="1272"/>
      <c r="BA452" s="1272"/>
      <c r="BB452" s="1272"/>
      <c r="BC452" s="1272"/>
      <c r="BD452" s="1273"/>
      <c r="BE452" s="1260"/>
      <c r="BF452" s="1261"/>
      <c r="BG452" s="1261"/>
      <c r="BH452" s="1261"/>
      <c r="BI452" s="1261"/>
      <c r="BJ452" s="1261"/>
      <c r="BK452" s="1261"/>
      <c r="BL452" s="1261"/>
      <c r="BM452" s="1261"/>
      <c r="BN452" s="1261"/>
      <c r="BO452" s="1261"/>
      <c r="BP452" s="1261"/>
      <c r="BQ452" s="1261"/>
      <c r="BR452" s="1262"/>
      <c r="BS452" s="428"/>
      <c r="BT452" s="428"/>
      <c r="BU452" s="168"/>
      <c r="BV452" s="168"/>
      <c r="BW452" s="168"/>
      <c r="BX452" s="168"/>
      <c r="BY452" s="168"/>
      <c r="BZ452" s="168"/>
      <c r="CA452" s="168"/>
      <c r="CB452" s="168"/>
      <c r="CC452" s="168"/>
      <c r="CD452" s="168"/>
      <c r="CE452" s="168"/>
      <c r="CF452" s="168"/>
      <c r="CG452" s="168"/>
      <c r="CH452" s="168"/>
      <c r="CI452" s="168"/>
      <c r="CJ452" s="168"/>
      <c r="CK452" s="168"/>
      <c r="CL452" s="168"/>
      <c r="CM452" s="168"/>
      <c r="CN452" s="168"/>
      <c r="CO452" s="168"/>
      <c r="CP452" s="168"/>
      <c r="CQ452" s="168"/>
      <c r="CR452" s="168"/>
      <c r="CS452" s="168"/>
      <c r="CT452" s="168"/>
      <c r="CU452" s="168"/>
      <c r="CV452" s="168"/>
      <c r="CW452" s="168"/>
      <c r="CX452" s="168"/>
      <c r="CY452" s="168"/>
      <c r="CZ452" s="168"/>
      <c r="DA452" s="168"/>
      <c r="DB452" s="168"/>
      <c r="DC452" s="168"/>
      <c r="DD452" s="168"/>
      <c r="DE452" s="168"/>
      <c r="DF452" s="168"/>
      <c r="DG452" s="168"/>
      <c r="DH452" s="168"/>
      <c r="DI452" s="168"/>
      <c r="DJ452" s="168"/>
      <c r="DK452" s="168"/>
      <c r="DL452" s="168"/>
    </row>
    <row r="453" spans="1:116" s="2" customFormat="1" ht="19.5" customHeight="1" x14ac:dyDescent="0.15">
      <c r="A453" s="111"/>
      <c r="B453" s="1332" t="s">
        <v>917</v>
      </c>
      <c r="C453" s="1426"/>
      <c r="D453" s="1333"/>
      <c r="E453" s="1334"/>
      <c r="F453" s="1334"/>
      <c r="G453" s="1334"/>
      <c r="H453" s="1334"/>
      <c r="I453" s="1335"/>
      <c r="J453" s="1257"/>
      <c r="K453" s="1258"/>
      <c r="L453" s="1258"/>
      <c r="M453" s="1258"/>
      <c r="N453" s="1258"/>
      <c r="O453" s="1258"/>
      <c r="P453" s="1258"/>
      <c r="Q453" s="1258"/>
      <c r="R453" s="1336"/>
      <c r="S453" s="1340"/>
      <c r="T453" s="1341"/>
      <c r="U453" s="1341"/>
      <c r="V453" s="1341"/>
      <c r="W453" s="1342"/>
      <c r="X453" s="276"/>
      <c r="Y453" s="277" t="s">
        <v>767</v>
      </c>
      <c r="Z453" s="277"/>
      <c r="AA453" s="277"/>
      <c r="AB453" s="277"/>
      <c r="AC453" s="277" t="s">
        <v>768</v>
      </c>
      <c r="AD453" s="277"/>
      <c r="AE453" s="277"/>
      <c r="AF453" s="277"/>
      <c r="AG453" s="277"/>
      <c r="AH453" s="277" t="s">
        <v>905</v>
      </c>
      <c r="AI453" s="277"/>
      <c r="AJ453" s="278"/>
      <c r="AK453" s="1257"/>
      <c r="AL453" s="1258"/>
      <c r="AM453" s="1258"/>
      <c r="AN453" s="771"/>
      <c r="AO453" s="771"/>
      <c r="AP453" s="246" t="s">
        <v>360</v>
      </c>
      <c r="AQ453" s="1246"/>
      <c r="AR453" s="1319"/>
      <c r="AS453" s="1319"/>
      <c r="AT453" s="1319"/>
      <c r="AU453" s="1319"/>
      <c r="AV453" s="1319"/>
      <c r="AW453" s="279" t="s">
        <v>568</v>
      </c>
      <c r="AX453" s="1246"/>
      <c r="AY453" s="1319"/>
      <c r="AZ453" s="1319"/>
      <c r="BA453" s="1319"/>
      <c r="BB453" s="1319"/>
      <c r="BC453" s="1319"/>
      <c r="BD453" s="279" t="s">
        <v>568</v>
      </c>
      <c r="BE453" s="1263"/>
      <c r="BF453" s="1264"/>
      <c r="BG453" s="1264"/>
      <c r="BH453" s="1264"/>
      <c r="BI453" s="1264"/>
      <c r="BJ453" s="1264"/>
      <c r="BK453" s="1264"/>
      <c r="BL453" s="1264"/>
      <c r="BM453" s="1264"/>
      <c r="BN453" s="1264"/>
      <c r="BO453" s="1264"/>
      <c r="BP453" s="1264"/>
      <c r="BQ453" s="1264"/>
      <c r="BR453" s="1265"/>
      <c r="BS453" s="428"/>
      <c r="BT453" s="428"/>
      <c r="BU453" s="168"/>
      <c r="BV453" s="168"/>
      <c r="BW453" s="168"/>
      <c r="BX453" s="168"/>
      <c r="BY453" s="168"/>
      <c r="BZ453" s="168"/>
      <c r="CA453" s="168"/>
      <c r="CB453" s="168"/>
      <c r="CC453" s="168"/>
      <c r="CD453" s="168"/>
      <c r="CE453" s="168"/>
      <c r="CF453" s="168"/>
      <c r="CG453" s="168"/>
      <c r="CH453" s="168"/>
      <c r="CI453" s="168"/>
      <c r="CJ453" s="168"/>
      <c r="CK453" s="168"/>
      <c r="CL453" s="168"/>
      <c r="CM453" s="168"/>
      <c r="CN453" s="168"/>
      <c r="CO453" s="168"/>
      <c r="CP453" s="168"/>
      <c r="CQ453" s="168"/>
      <c r="CR453" s="168"/>
      <c r="CS453" s="168"/>
      <c r="CT453" s="168"/>
      <c r="CU453" s="168"/>
      <c r="CV453" s="168"/>
      <c r="CW453" s="168"/>
      <c r="CX453" s="168"/>
      <c r="CY453" s="168"/>
      <c r="CZ453" s="168"/>
      <c r="DA453" s="168"/>
      <c r="DB453" s="168"/>
      <c r="DC453" s="168"/>
      <c r="DD453" s="168"/>
      <c r="DE453" s="168"/>
      <c r="DF453" s="168"/>
      <c r="DG453" s="168"/>
      <c r="DH453" s="168"/>
      <c r="DI453" s="168"/>
      <c r="DJ453" s="168"/>
      <c r="DK453" s="168"/>
      <c r="DL453" s="168"/>
    </row>
    <row r="454" spans="1:116" s="2" customFormat="1" ht="19.5" customHeight="1" x14ac:dyDescent="0.15">
      <c r="A454" s="111"/>
      <c r="B454" s="1337"/>
      <c r="C454" s="1338"/>
      <c r="D454" s="1313"/>
      <c r="E454" s="1314"/>
      <c r="F454" s="1314"/>
      <c r="G454" s="1314"/>
      <c r="H454" s="1314"/>
      <c r="I454" s="1315"/>
      <c r="J454" s="1337"/>
      <c r="K454" s="1338"/>
      <c r="L454" s="1338"/>
      <c r="M454" s="1338"/>
      <c r="N454" s="1338"/>
      <c r="O454" s="1338"/>
      <c r="P454" s="1338"/>
      <c r="Q454" s="1338"/>
      <c r="R454" s="1339"/>
      <c r="S454" s="1343"/>
      <c r="T454" s="1344"/>
      <c r="U454" s="1344"/>
      <c r="V454" s="1344"/>
      <c r="W454" s="1345"/>
      <c r="X454" s="283"/>
      <c r="Y454" s="284" t="s">
        <v>769</v>
      </c>
      <c r="Z454" s="284"/>
      <c r="AA454" s="284"/>
      <c r="AB454" s="1352"/>
      <c r="AC454" s="1379"/>
      <c r="AD454" s="1379"/>
      <c r="AE454" s="1379"/>
      <c r="AF454" s="1379"/>
      <c r="AG454" s="1379"/>
      <c r="AH454" s="1379"/>
      <c r="AI454" s="1379"/>
      <c r="AJ454" s="286" t="s">
        <v>906</v>
      </c>
      <c r="AK454" s="1317"/>
      <c r="AL454" s="1275"/>
      <c r="AM454" s="479" t="s">
        <v>582</v>
      </c>
      <c r="AN454" s="1275"/>
      <c r="AO454" s="1275"/>
      <c r="AP454" s="287" t="s">
        <v>225</v>
      </c>
      <c r="AQ454" s="1271"/>
      <c r="AR454" s="1272"/>
      <c r="AS454" s="1272"/>
      <c r="AT454" s="1272"/>
      <c r="AU454" s="1272"/>
      <c r="AV454" s="1272"/>
      <c r="AW454" s="1273"/>
      <c r="AX454" s="1271"/>
      <c r="AY454" s="1272"/>
      <c r="AZ454" s="1272"/>
      <c r="BA454" s="1272"/>
      <c r="BB454" s="1272"/>
      <c r="BC454" s="1272"/>
      <c r="BD454" s="1273"/>
      <c r="BE454" s="1260"/>
      <c r="BF454" s="1261"/>
      <c r="BG454" s="1261"/>
      <c r="BH454" s="1261"/>
      <c r="BI454" s="1261"/>
      <c r="BJ454" s="1261"/>
      <c r="BK454" s="1261"/>
      <c r="BL454" s="1261"/>
      <c r="BM454" s="1261"/>
      <c r="BN454" s="1261"/>
      <c r="BO454" s="1261"/>
      <c r="BP454" s="1261"/>
      <c r="BQ454" s="1261"/>
      <c r="BR454" s="1262"/>
      <c r="BS454" s="428"/>
      <c r="BT454" s="428"/>
      <c r="BU454" s="168"/>
      <c r="BV454" s="168"/>
      <c r="BW454" s="168"/>
      <c r="BX454" s="168"/>
      <c r="BY454" s="168"/>
      <c r="BZ454" s="168"/>
      <c r="CA454" s="168"/>
      <c r="CB454" s="168"/>
      <c r="CC454" s="168"/>
      <c r="CD454" s="168"/>
      <c r="CE454" s="168"/>
      <c r="CF454" s="168"/>
      <c r="CG454" s="168"/>
      <c r="CH454" s="168"/>
      <c r="CI454" s="168"/>
      <c r="CJ454" s="168"/>
      <c r="CK454" s="168"/>
      <c r="CL454" s="168"/>
      <c r="CM454" s="168"/>
      <c r="CN454" s="168"/>
      <c r="CO454" s="168"/>
      <c r="CP454" s="168"/>
      <c r="CQ454" s="168"/>
      <c r="CR454" s="168"/>
      <c r="CS454" s="168"/>
      <c r="CT454" s="168"/>
      <c r="CU454" s="168"/>
      <c r="CV454" s="168"/>
      <c r="CW454" s="168"/>
      <c r="CX454" s="168"/>
      <c r="CY454" s="168"/>
      <c r="CZ454" s="168"/>
      <c r="DA454" s="168"/>
      <c r="DB454" s="168"/>
      <c r="DC454" s="168"/>
      <c r="DD454" s="168"/>
      <c r="DE454" s="168"/>
      <c r="DF454" s="168"/>
      <c r="DG454" s="168"/>
      <c r="DH454" s="168"/>
      <c r="DI454" s="168"/>
      <c r="DJ454" s="168"/>
      <c r="DK454" s="168"/>
      <c r="DL454" s="168"/>
    </row>
    <row r="455" spans="1:116" s="2" customFormat="1" ht="19.5" customHeight="1" x14ac:dyDescent="0.15">
      <c r="A455" s="111"/>
      <c r="B455" s="1332" t="s">
        <v>918</v>
      </c>
      <c r="C455" s="1426"/>
      <c r="D455" s="1333"/>
      <c r="E455" s="1334"/>
      <c r="F455" s="1334"/>
      <c r="G455" s="1334"/>
      <c r="H455" s="1334"/>
      <c r="I455" s="1335"/>
      <c r="J455" s="1257"/>
      <c r="K455" s="1258"/>
      <c r="L455" s="1258"/>
      <c r="M455" s="1258"/>
      <c r="N455" s="1258"/>
      <c r="O455" s="1258"/>
      <c r="P455" s="1258"/>
      <c r="Q455" s="1258"/>
      <c r="R455" s="1336"/>
      <c r="S455" s="1340"/>
      <c r="T455" s="1341"/>
      <c r="U455" s="1341"/>
      <c r="V455" s="1341"/>
      <c r="W455" s="1342"/>
      <c r="X455" s="276"/>
      <c r="Y455" s="277" t="s">
        <v>767</v>
      </c>
      <c r="Z455" s="277"/>
      <c r="AA455" s="277"/>
      <c r="AB455" s="277"/>
      <c r="AC455" s="277" t="s">
        <v>768</v>
      </c>
      <c r="AD455" s="277"/>
      <c r="AE455" s="277"/>
      <c r="AF455" s="277"/>
      <c r="AG455" s="277"/>
      <c r="AH455" s="277" t="s">
        <v>905</v>
      </c>
      <c r="AI455" s="277"/>
      <c r="AJ455" s="278"/>
      <c r="AK455" s="1257"/>
      <c r="AL455" s="1258"/>
      <c r="AM455" s="1258"/>
      <c r="AN455" s="1258"/>
      <c r="AO455" s="1258"/>
      <c r="AP455" s="246" t="s">
        <v>360</v>
      </c>
      <c r="AQ455" s="1246"/>
      <c r="AR455" s="1319"/>
      <c r="AS455" s="1319"/>
      <c r="AT455" s="1319"/>
      <c r="AU455" s="1319"/>
      <c r="AV455" s="1319"/>
      <c r="AW455" s="279" t="s">
        <v>568</v>
      </c>
      <c r="AX455" s="1246"/>
      <c r="AY455" s="1319"/>
      <c r="AZ455" s="1319"/>
      <c r="BA455" s="1319"/>
      <c r="BB455" s="1319"/>
      <c r="BC455" s="1319"/>
      <c r="BD455" s="279" t="s">
        <v>568</v>
      </c>
      <c r="BE455" s="1263"/>
      <c r="BF455" s="1264"/>
      <c r="BG455" s="1264"/>
      <c r="BH455" s="1264"/>
      <c r="BI455" s="1264"/>
      <c r="BJ455" s="1264"/>
      <c r="BK455" s="1264"/>
      <c r="BL455" s="1264"/>
      <c r="BM455" s="1264"/>
      <c r="BN455" s="1264"/>
      <c r="BO455" s="1264"/>
      <c r="BP455" s="1264"/>
      <c r="BQ455" s="1264"/>
      <c r="BR455" s="1265"/>
      <c r="BS455" s="428"/>
      <c r="BT455" s="428"/>
      <c r="BU455" s="168"/>
      <c r="BV455" s="168"/>
      <c r="BW455" s="168"/>
      <c r="BX455" s="168"/>
      <c r="BY455" s="168"/>
      <c r="BZ455" s="168"/>
      <c r="CA455" s="168"/>
      <c r="CB455" s="168"/>
      <c r="CC455" s="168"/>
      <c r="CD455" s="168"/>
      <c r="CE455" s="168"/>
      <c r="CF455" s="168"/>
      <c r="CG455" s="168"/>
      <c r="CH455" s="168"/>
      <c r="CI455" s="168"/>
      <c r="CJ455" s="168"/>
      <c r="CK455" s="168"/>
      <c r="CL455" s="168"/>
      <c r="CM455" s="168"/>
      <c r="CN455" s="168"/>
      <c r="CO455" s="168"/>
      <c r="CP455" s="168"/>
      <c r="CQ455" s="168"/>
      <c r="CR455" s="168"/>
      <c r="CS455" s="168"/>
      <c r="CT455" s="168"/>
      <c r="CU455" s="168"/>
      <c r="CV455" s="168"/>
      <c r="CW455" s="168"/>
      <c r="CX455" s="168"/>
      <c r="CY455" s="168"/>
      <c r="CZ455" s="168"/>
      <c r="DA455" s="168"/>
      <c r="DB455" s="168"/>
      <c r="DC455" s="168"/>
      <c r="DD455" s="168"/>
      <c r="DE455" s="168"/>
      <c r="DF455" s="168"/>
      <c r="DG455" s="168"/>
      <c r="DH455" s="168"/>
      <c r="DI455" s="168"/>
      <c r="DJ455" s="168"/>
      <c r="DK455" s="168"/>
      <c r="DL455" s="168"/>
    </row>
    <row r="456" spans="1:116" s="2" customFormat="1" ht="19.5" customHeight="1" x14ac:dyDescent="0.15">
      <c r="A456" s="111"/>
      <c r="B456" s="1337"/>
      <c r="C456" s="1338"/>
      <c r="D456" s="1313"/>
      <c r="E456" s="1314"/>
      <c r="F456" s="1314"/>
      <c r="G456" s="1314"/>
      <c r="H456" s="1314"/>
      <c r="I456" s="1315"/>
      <c r="J456" s="1337"/>
      <c r="K456" s="1338"/>
      <c r="L456" s="1338"/>
      <c r="M456" s="1338"/>
      <c r="N456" s="1338"/>
      <c r="O456" s="1338"/>
      <c r="P456" s="1338"/>
      <c r="Q456" s="1338"/>
      <c r="R456" s="1339"/>
      <c r="S456" s="1343"/>
      <c r="T456" s="1344"/>
      <c r="U456" s="1344"/>
      <c r="V456" s="1344"/>
      <c r="W456" s="1345"/>
      <c r="X456" s="283"/>
      <c r="Y456" s="284" t="s">
        <v>769</v>
      </c>
      <c r="Z456" s="284"/>
      <c r="AA456" s="284"/>
      <c r="AB456" s="1352"/>
      <c r="AC456" s="1379"/>
      <c r="AD456" s="1379"/>
      <c r="AE456" s="1379"/>
      <c r="AF456" s="1379"/>
      <c r="AG456" s="1379"/>
      <c r="AH456" s="1379"/>
      <c r="AI456" s="1379"/>
      <c r="AJ456" s="286" t="s">
        <v>906</v>
      </c>
      <c r="AK456" s="1317"/>
      <c r="AL456" s="1275"/>
      <c r="AM456" s="479" t="s">
        <v>582</v>
      </c>
      <c r="AN456" s="1275"/>
      <c r="AO456" s="1275"/>
      <c r="AP456" s="287" t="s">
        <v>225</v>
      </c>
      <c r="AQ456" s="1271"/>
      <c r="AR456" s="1272"/>
      <c r="AS456" s="1272"/>
      <c r="AT456" s="1272"/>
      <c r="AU456" s="1272"/>
      <c r="AV456" s="1272"/>
      <c r="AW456" s="1273"/>
      <c r="AX456" s="1271"/>
      <c r="AY456" s="1272"/>
      <c r="AZ456" s="1272"/>
      <c r="BA456" s="1272"/>
      <c r="BB456" s="1272"/>
      <c r="BC456" s="1272"/>
      <c r="BD456" s="1273"/>
      <c r="BE456" s="1260"/>
      <c r="BF456" s="1261"/>
      <c r="BG456" s="1261"/>
      <c r="BH456" s="1261"/>
      <c r="BI456" s="1261"/>
      <c r="BJ456" s="1261"/>
      <c r="BK456" s="1261"/>
      <c r="BL456" s="1261"/>
      <c r="BM456" s="1261"/>
      <c r="BN456" s="1261"/>
      <c r="BO456" s="1261"/>
      <c r="BP456" s="1261"/>
      <c r="BQ456" s="1261"/>
      <c r="BR456" s="1262"/>
      <c r="BS456" s="428"/>
      <c r="BT456" s="428"/>
      <c r="BU456" s="168"/>
      <c r="BV456" s="168"/>
      <c r="BW456" s="168"/>
      <c r="BX456" s="168"/>
      <c r="BY456" s="168"/>
      <c r="BZ456" s="168"/>
      <c r="CA456" s="168"/>
      <c r="CB456" s="168"/>
      <c r="CC456" s="168"/>
      <c r="CD456" s="168"/>
      <c r="CE456" s="168"/>
      <c r="CF456" s="168"/>
      <c r="CG456" s="168"/>
      <c r="CH456" s="168"/>
      <c r="CI456" s="168"/>
      <c r="CJ456" s="168"/>
      <c r="CK456" s="168"/>
      <c r="CL456" s="168"/>
      <c r="CM456" s="168"/>
      <c r="CN456" s="168"/>
      <c r="CO456" s="168"/>
      <c r="CP456" s="168"/>
      <c r="CQ456" s="168"/>
      <c r="CR456" s="168"/>
      <c r="CS456" s="168"/>
      <c r="CT456" s="168"/>
      <c r="CU456" s="168"/>
      <c r="CV456" s="168"/>
      <c r="CW456" s="168"/>
      <c r="CX456" s="168"/>
      <c r="CY456" s="168"/>
      <c r="CZ456" s="168"/>
      <c r="DA456" s="168"/>
      <c r="DB456" s="168"/>
      <c r="DC456" s="168"/>
      <c r="DD456" s="168"/>
      <c r="DE456" s="168"/>
      <c r="DF456" s="168"/>
      <c r="DG456" s="168"/>
      <c r="DH456" s="168"/>
      <c r="DI456" s="168"/>
      <c r="DJ456" s="168"/>
      <c r="DK456" s="168"/>
      <c r="DL456" s="168"/>
    </row>
    <row r="457" spans="1:116" s="2" customFormat="1" ht="19.5" customHeight="1" x14ac:dyDescent="0.15">
      <c r="A457" s="111"/>
      <c r="B457" s="1332" t="s">
        <v>919</v>
      </c>
      <c r="C457" s="1426"/>
      <c r="D457" s="1333"/>
      <c r="E457" s="1334"/>
      <c r="F457" s="1334"/>
      <c r="G457" s="1334"/>
      <c r="H457" s="1334"/>
      <c r="I457" s="1335"/>
      <c r="J457" s="1257"/>
      <c r="K457" s="1258"/>
      <c r="L457" s="1258"/>
      <c r="M457" s="1258"/>
      <c r="N457" s="1258"/>
      <c r="O457" s="1258"/>
      <c r="P457" s="1258"/>
      <c r="Q457" s="1258"/>
      <c r="R457" s="1336"/>
      <c r="S457" s="1340"/>
      <c r="T457" s="1341"/>
      <c r="U457" s="1341"/>
      <c r="V457" s="1341"/>
      <c r="W457" s="1342"/>
      <c r="X457" s="276"/>
      <c r="Y457" s="277" t="s">
        <v>767</v>
      </c>
      <c r="Z457" s="277"/>
      <c r="AA457" s="277"/>
      <c r="AB457" s="277"/>
      <c r="AC457" s="277" t="s">
        <v>768</v>
      </c>
      <c r="AD457" s="277"/>
      <c r="AE457" s="277"/>
      <c r="AF457" s="277"/>
      <c r="AG457" s="277"/>
      <c r="AH457" s="277" t="s">
        <v>905</v>
      </c>
      <c r="AI457" s="277"/>
      <c r="AJ457" s="278"/>
      <c r="AK457" s="1257"/>
      <c r="AL457" s="1258"/>
      <c r="AM457" s="1258"/>
      <c r="AN457" s="1258"/>
      <c r="AO457" s="1258"/>
      <c r="AP457" s="246" t="s">
        <v>360</v>
      </c>
      <c r="AQ457" s="1246"/>
      <c r="AR457" s="1319"/>
      <c r="AS457" s="1319"/>
      <c r="AT457" s="1319"/>
      <c r="AU457" s="1319"/>
      <c r="AV457" s="1319"/>
      <c r="AW457" s="279" t="s">
        <v>568</v>
      </c>
      <c r="AX457" s="1246"/>
      <c r="AY457" s="1319"/>
      <c r="AZ457" s="1319"/>
      <c r="BA457" s="1319"/>
      <c r="BB457" s="1319"/>
      <c r="BC457" s="1319"/>
      <c r="BD457" s="279" t="s">
        <v>568</v>
      </c>
      <c r="BE457" s="1263"/>
      <c r="BF457" s="1264"/>
      <c r="BG457" s="1264"/>
      <c r="BH457" s="1264"/>
      <c r="BI457" s="1264"/>
      <c r="BJ457" s="1264"/>
      <c r="BK457" s="1264"/>
      <c r="BL457" s="1264"/>
      <c r="BM457" s="1264"/>
      <c r="BN457" s="1264"/>
      <c r="BO457" s="1264"/>
      <c r="BP457" s="1264"/>
      <c r="BQ457" s="1264"/>
      <c r="BR457" s="1265"/>
      <c r="BS457" s="428"/>
      <c r="BT457" s="428"/>
      <c r="BU457" s="168"/>
      <c r="BV457" s="168"/>
      <c r="BW457" s="168"/>
      <c r="BX457" s="168"/>
      <c r="BY457" s="168"/>
      <c r="BZ457" s="168"/>
      <c r="CA457" s="168"/>
      <c r="CB457" s="168"/>
      <c r="CC457" s="168"/>
      <c r="CD457" s="168"/>
      <c r="CE457" s="168"/>
      <c r="CF457" s="168"/>
      <c r="CG457" s="168"/>
      <c r="CH457" s="168"/>
      <c r="CI457" s="168"/>
      <c r="CJ457" s="168"/>
      <c r="CK457" s="168"/>
      <c r="CL457" s="168"/>
      <c r="CM457" s="168"/>
      <c r="CN457" s="168"/>
      <c r="CO457" s="168"/>
      <c r="CP457" s="168"/>
      <c r="CQ457" s="168"/>
      <c r="CR457" s="168"/>
      <c r="CS457" s="168"/>
      <c r="CT457" s="168"/>
      <c r="CU457" s="168"/>
      <c r="CV457" s="168"/>
      <c r="CW457" s="168"/>
      <c r="CX457" s="168"/>
      <c r="CY457" s="168"/>
      <c r="CZ457" s="168"/>
      <c r="DA457" s="168"/>
      <c r="DB457" s="168"/>
      <c r="DC457" s="168"/>
      <c r="DD457" s="168"/>
      <c r="DE457" s="168"/>
      <c r="DF457" s="168"/>
      <c r="DG457" s="168"/>
      <c r="DH457" s="168"/>
      <c r="DI457" s="168"/>
      <c r="DJ457" s="168"/>
      <c r="DK457" s="168"/>
      <c r="DL457" s="168"/>
    </row>
    <row r="458" spans="1:116" s="2" customFormat="1" ht="19.5" customHeight="1" x14ac:dyDescent="0.15">
      <c r="A458" s="111"/>
      <c r="B458" s="1337"/>
      <c r="C458" s="1338"/>
      <c r="D458" s="1313"/>
      <c r="E458" s="1314"/>
      <c r="F458" s="1314"/>
      <c r="G458" s="1314"/>
      <c r="H458" s="1314"/>
      <c r="I458" s="1315"/>
      <c r="J458" s="1337"/>
      <c r="K458" s="1338"/>
      <c r="L458" s="1338"/>
      <c r="M458" s="1338"/>
      <c r="N458" s="1338"/>
      <c r="O458" s="1338"/>
      <c r="P458" s="1338"/>
      <c r="Q458" s="1338"/>
      <c r="R458" s="1339"/>
      <c r="S458" s="1343"/>
      <c r="T458" s="1344"/>
      <c r="U458" s="1344"/>
      <c r="V458" s="1344"/>
      <c r="W458" s="1345"/>
      <c r="X458" s="283"/>
      <c r="Y458" s="284" t="s">
        <v>769</v>
      </c>
      <c r="Z458" s="284"/>
      <c r="AA458" s="284"/>
      <c r="AB458" s="1352"/>
      <c r="AC458" s="1379"/>
      <c r="AD458" s="1379"/>
      <c r="AE458" s="1379"/>
      <c r="AF458" s="1379"/>
      <c r="AG458" s="1379"/>
      <c r="AH458" s="1379"/>
      <c r="AI458" s="1379"/>
      <c r="AJ458" s="286" t="s">
        <v>906</v>
      </c>
      <c r="AK458" s="1317"/>
      <c r="AL458" s="1275"/>
      <c r="AM458" s="479" t="s">
        <v>582</v>
      </c>
      <c r="AN458" s="1275"/>
      <c r="AO458" s="1275"/>
      <c r="AP458" s="287" t="s">
        <v>225</v>
      </c>
      <c r="AQ458" s="1271"/>
      <c r="AR458" s="1272"/>
      <c r="AS458" s="1272"/>
      <c r="AT458" s="1272"/>
      <c r="AU458" s="1272"/>
      <c r="AV458" s="1272"/>
      <c r="AW458" s="1273"/>
      <c r="AX458" s="1271"/>
      <c r="AY458" s="1272"/>
      <c r="AZ458" s="1272"/>
      <c r="BA458" s="1272"/>
      <c r="BB458" s="1272"/>
      <c r="BC458" s="1272"/>
      <c r="BD458" s="1273"/>
      <c r="BE458" s="1260"/>
      <c r="BF458" s="1261"/>
      <c r="BG458" s="1261"/>
      <c r="BH458" s="1261"/>
      <c r="BI458" s="1261"/>
      <c r="BJ458" s="1261"/>
      <c r="BK458" s="1261"/>
      <c r="BL458" s="1261"/>
      <c r="BM458" s="1261"/>
      <c r="BN458" s="1261"/>
      <c r="BO458" s="1261"/>
      <c r="BP458" s="1261"/>
      <c r="BQ458" s="1261"/>
      <c r="BR458" s="1262"/>
      <c r="BS458" s="428"/>
      <c r="BT458" s="428"/>
      <c r="BU458" s="168"/>
      <c r="BV458" s="168"/>
      <c r="BW458" s="168"/>
      <c r="BX458" s="168"/>
      <c r="BY458" s="168"/>
      <c r="BZ458" s="168"/>
      <c r="CA458" s="168"/>
      <c r="CB458" s="168"/>
      <c r="CC458" s="168"/>
      <c r="CD458" s="168"/>
      <c r="CE458" s="168"/>
      <c r="CF458" s="168"/>
      <c r="CG458" s="168"/>
      <c r="CH458" s="168"/>
      <c r="CI458" s="168"/>
      <c r="CJ458" s="168"/>
      <c r="CK458" s="168"/>
      <c r="CL458" s="168"/>
      <c r="CM458" s="168"/>
      <c r="CN458" s="168"/>
      <c r="CO458" s="168"/>
      <c r="CP458" s="168"/>
      <c r="CQ458" s="168"/>
      <c r="CR458" s="168"/>
      <c r="CS458" s="168"/>
      <c r="CT458" s="168"/>
      <c r="CU458" s="168"/>
      <c r="CV458" s="168"/>
      <c r="CW458" s="168"/>
      <c r="CX458" s="168"/>
      <c r="CY458" s="168"/>
      <c r="CZ458" s="168"/>
      <c r="DA458" s="168"/>
      <c r="DB458" s="168"/>
      <c r="DC458" s="168"/>
      <c r="DD458" s="168"/>
      <c r="DE458" s="168"/>
      <c r="DF458" s="168"/>
      <c r="DG458" s="168"/>
      <c r="DH458" s="168"/>
      <c r="DI458" s="168"/>
      <c r="DJ458" s="168"/>
      <c r="DK458" s="168"/>
      <c r="DL458" s="168"/>
    </row>
    <row r="459" spans="1:116" s="2" customFormat="1" ht="19.5" customHeight="1" x14ac:dyDescent="0.15">
      <c r="A459" s="111"/>
      <c r="B459" s="1332" t="s">
        <v>920</v>
      </c>
      <c r="C459" s="1426"/>
      <c r="D459" s="1333"/>
      <c r="E459" s="1334"/>
      <c r="F459" s="1334"/>
      <c r="G459" s="1334"/>
      <c r="H459" s="1334"/>
      <c r="I459" s="1335"/>
      <c r="J459" s="1257"/>
      <c r="K459" s="1258"/>
      <c r="L459" s="1258"/>
      <c r="M459" s="1258"/>
      <c r="N459" s="1258"/>
      <c r="O459" s="1258"/>
      <c r="P459" s="1258"/>
      <c r="Q459" s="1258"/>
      <c r="R459" s="1336"/>
      <c r="S459" s="1340"/>
      <c r="T459" s="1341"/>
      <c r="U459" s="1341"/>
      <c r="V459" s="1341"/>
      <c r="W459" s="1342"/>
      <c r="X459" s="276"/>
      <c r="Y459" s="277" t="s">
        <v>767</v>
      </c>
      <c r="Z459" s="277"/>
      <c r="AA459" s="277"/>
      <c r="AB459" s="277"/>
      <c r="AC459" s="277" t="s">
        <v>768</v>
      </c>
      <c r="AD459" s="277"/>
      <c r="AE459" s="277"/>
      <c r="AF459" s="277"/>
      <c r="AG459" s="277"/>
      <c r="AH459" s="277" t="s">
        <v>905</v>
      </c>
      <c r="AI459" s="277"/>
      <c r="AJ459" s="278"/>
      <c r="AK459" s="1257"/>
      <c r="AL459" s="1258"/>
      <c r="AM459" s="1258"/>
      <c r="AN459" s="1258"/>
      <c r="AO459" s="1258"/>
      <c r="AP459" s="246" t="s">
        <v>360</v>
      </c>
      <c r="AQ459" s="1246"/>
      <c r="AR459" s="1319"/>
      <c r="AS459" s="1319"/>
      <c r="AT459" s="1319"/>
      <c r="AU459" s="1319"/>
      <c r="AV459" s="1319"/>
      <c r="AW459" s="279" t="s">
        <v>568</v>
      </c>
      <c r="AX459" s="1246"/>
      <c r="AY459" s="1319"/>
      <c r="AZ459" s="1319"/>
      <c r="BA459" s="1319"/>
      <c r="BB459" s="1319"/>
      <c r="BC459" s="1319"/>
      <c r="BD459" s="279" t="s">
        <v>568</v>
      </c>
      <c r="BE459" s="1263"/>
      <c r="BF459" s="1264"/>
      <c r="BG459" s="1264"/>
      <c r="BH459" s="1264"/>
      <c r="BI459" s="1264"/>
      <c r="BJ459" s="1264"/>
      <c r="BK459" s="1264"/>
      <c r="BL459" s="1264"/>
      <c r="BM459" s="1264"/>
      <c r="BN459" s="1264"/>
      <c r="BO459" s="1264"/>
      <c r="BP459" s="1264"/>
      <c r="BQ459" s="1264"/>
      <c r="BR459" s="1265"/>
      <c r="BS459" s="428"/>
      <c r="BT459" s="428"/>
      <c r="BU459" s="168"/>
      <c r="BV459" s="168"/>
      <c r="BW459" s="168"/>
      <c r="BX459" s="168"/>
      <c r="BY459" s="168"/>
      <c r="BZ459" s="168"/>
      <c r="CA459" s="168"/>
      <c r="CB459" s="168"/>
      <c r="CC459" s="168"/>
      <c r="CD459" s="168"/>
      <c r="CE459" s="168"/>
      <c r="CF459" s="168"/>
      <c r="CG459" s="168"/>
      <c r="CH459" s="168"/>
      <c r="CI459" s="168"/>
      <c r="CJ459" s="168"/>
      <c r="CK459" s="168"/>
      <c r="CL459" s="168"/>
      <c r="CM459" s="168"/>
      <c r="CN459" s="168"/>
      <c r="CO459" s="168"/>
      <c r="CP459" s="168"/>
      <c r="CQ459" s="168"/>
      <c r="CR459" s="168"/>
      <c r="CS459" s="168"/>
      <c r="CT459" s="168"/>
      <c r="CU459" s="168"/>
      <c r="CV459" s="168"/>
      <c r="CW459" s="168"/>
      <c r="CX459" s="168"/>
      <c r="CY459" s="168"/>
      <c r="CZ459" s="168"/>
      <c r="DA459" s="168"/>
      <c r="DB459" s="168"/>
      <c r="DC459" s="168"/>
      <c r="DD459" s="168"/>
      <c r="DE459" s="168"/>
      <c r="DF459" s="168"/>
      <c r="DG459" s="168"/>
      <c r="DH459" s="168"/>
      <c r="DI459" s="168"/>
      <c r="DJ459" s="168"/>
      <c r="DK459" s="168"/>
      <c r="DL459" s="168"/>
    </row>
    <row r="460" spans="1:116" s="2" customFormat="1" ht="19.5" customHeight="1" x14ac:dyDescent="0.15">
      <c r="A460" s="111"/>
      <c r="B460" s="1337"/>
      <c r="C460" s="1338"/>
      <c r="D460" s="1313"/>
      <c r="E460" s="1314"/>
      <c r="F460" s="1314"/>
      <c r="G460" s="1314"/>
      <c r="H460" s="1314"/>
      <c r="I460" s="1315"/>
      <c r="J460" s="1337"/>
      <c r="K460" s="1338"/>
      <c r="L460" s="1338"/>
      <c r="M460" s="1338"/>
      <c r="N460" s="1338"/>
      <c r="O460" s="1338"/>
      <c r="P460" s="1338"/>
      <c r="Q460" s="1338"/>
      <c r="R460" s="1339"/>
      <c r="S460" s="1343"/>
      <c r="T460" s="1344"/>
      <c r="U460" s="1344"/>
      <c r="V460" s="1344"/>
      <c r="W460" s="1345"/>
      <c r="X460" s="283"/>
      <c r="Y460" s="284" t="s">
        <v>769</v>
      </c>
      <c r="Z460" s="284"/>
      <c r="AA460" s="284"/>
      <c r="AB460" s="1352"/>
      <c r="AC460" s="1379"/>
      <c r="AD460" s="1379"/>
      <c r="AE460" s="1379"/>
      <c r="AF460" s="1379"/>
      <c r="AG460" s="1379"/>
      <c r="AH460" s="1379"/>
      <c r="AI460" s="1379"/>
      <c r="AJ460" s="286" t="s">
        <v>906</v>
      </c>
      <c r="AK460" s="1317"/>
      <c r="AL460" s="1275"/>
      <c r="AM460" s="479" t="s">
        <v>582</v>
      </c>
      <c r="AN460" s="1275"/>
      <c r="AO460" s="1275"/>
      <c r="AP460" s="287" t="s">
        <v>225</v>
      </c>
      <c r="AQ460" s="1271"/>
      <c r="AR460" s="1272"/>
      <c r="AS460" s="1272"/>
      <c r="AT460" s="1272"/>
      <c r="AU460" s="1272"/>
      <c r="AV460" s="1272"/>
      <c r="AW460" s="1273"/>
      <c r="AX460" s="1271"/>
      <c r="AY460" s="1272"/>
      <c r="AZ460" s="1272"/>
      <c r="BA460" s="1272"/>
      <c r="BB460" s="1272"/>
      <c r="BC460" s="1272"/>
      <c r="BD460" s="1273"/>
      <c r="BE460" s="1260"/>
      <c r="BF460" s="1261"/>
      <c r="BG460" s="1261"/>
      <c r="BH460" s="1261"/>
      <c r="BI460" s="1261"/>
      <c r="BJ460" s="1261"/>
      <c r="BK460" s="1261"/>
      <c r="BL460" s="1261"/>
      <c r="BM460" s="1261"/>
      <c r="BN460" s="1261"/>
      <c r="BO460" s="1261"/>
      <c r="BP460" s="1261"/>
      <c r="BQ460" s="1261"/>
      <c r="BR460" s="1262"/>
      <c r="BS460" s="428"/>
      <c r="BT460" s="428"/>
      <c r="BU460" s="168"/>
      <c r="BV460" s="168"/>
      <c r="BW460" s="168"/>
      <c r="BX460" s="168"/>
      <c r="BY460" s="168"/>
      <c r="BZ460" s="168"/>
      <c r="CA460" s="168"/>
      <c r="CB460" s="168"/>
      <c r="CC460" s="168"/>
      <c r="CD460" s="168"/>
      <c r="CE460" s="168"/>
      <c r="CF460" s="168"/>
      <c r="CG460" s="168"/>
      <c r="CH460" s="168"/>
      <c r="CI460" s="168"/>
      <c r="CJ460" s="168"/>
      <c r="CK460" s="168"/>
      <c r="CL460" s="168"/>
      <c r="CM460" s="168"/>
      <c r="CN460" s="168"/>
      <c r="CO460" s="168"/>
      <c r="CP460" s="168"/>
      <c r="CQ460" s="168"/>
      <c r="CR460" s="168"/>
      <c r="CS460" s="168"/>
      <c r="CT460" s="168"/>
      <c r="CU460" s="168"/>
      <c r="CV460" s="168"/>
      <c r="CW460" s="168"/>
      <c r="CX460" s="168"/>
      <c r="CY460" s="168"/>
      <c r="CZ460" s="168"/>
      <c r="DA460" s="168"/>
      <c r="DB460" s="168"/>
      <c r="DC460" s="168"/>
      <c r="DD460" s="168"/>
      <c r="DE460" s="168"/>
      <c r="DF460" s="168"/>
      <c r="DG460" s="168"/>
      <c r="DH460" s="168"/>
      <c r="DI460" s="168"/>
      <c r="DJ460" s="168"/>
      <c r="DK460" s="168"/>
      <c r="DL460" s="168"/>
    </row>
    <row r="461" spans="1:116" s="2" customFormat="1" ht="19.5" customHeight="1" x14ac:dyDescent="0.15">
      <c r="A461" s="111"/>
      <c r="B461" s="1332" t="s">
        <v>921</v>
      </c>
      <c r="C461" s="1426"/>
      <c r="D461" s="1333"/>
      <c r="E461" s="1334"/>
      <c r="F461" s="1334"/>
      <c r="G461" s="1334"/>
      <c r="H461" s="1334"/>
      <c r="I461" s="1335"/>
      <c r="J461" s="1257"/>
      <c r="K461" s="1258"/>
      <c r="L461" s="1258"/>
      <c r="M461" s="1258"/>
      <c r="N461" s="1258"/>
      <c r="O461" s="1258"/>
      <c r="P461" s="1258"/>
      <c r="Q461" s="1258"/>
      <c r="R461" s="1336"/>
      <c r="S461" s="1340"/>
      <c r="T461" s="1341"/>
      <c r="U461" s="1341"/>
      <c r="V461" s="1341"/>
      <c r="W461" s="1342"/>
      <c r="X461" s="276"/>
      <c r="Y461" s="277" t="s">
        <v>767</v>
      </c>
      <c r="Z461" s="277"/>
      <c r="AA461" s="277"/>
      <c r="AB461" s="277"/>
      <c r="AC461" s="277" t="s">
        <v>768</v>
      </c>
      <c r="AD461" s="277"/>
      <c r="AE461" s="277"/>
      <c r="AF461" s="277"/>
      <c r="AG461" s="277"/>
      <c r="AH461" s="277" t="s">
        <v>905</v>
      </c>
      <c r="AI461" s="277"/>
      <c r="AJ461" s="278"/>
      <c r="AK461" s="1257"/>
      <c r="AL461" s="1258"/>
      <c r="AM461" s="1258"/>
      <c r="AN461" s="1258"/>
      <c r="AO461" s="1258"/>
      <c r="AP461" s="246" t="s">
        <v>360</v>
      </c>
      <c r="AQ461" s="1246"/>
      <c r="AR461" s="1319"/>
      <c r="AS461" s="1319"/>
      <c r="AT461" s="1319"/>
      <c r="AU461" s="1319"/>
      <c r="AV461" s="1319"/>
      <c r="AW461" s="279" t="s">
        <v>568</v>
      </c>
      <c r="AX461" s="1246"/>
      <c r="AY461" s="1319"/>
      <c r="AZ461" s="1319"/>
      <c r="BA461" s="1319"/>
      <c r="BB461" s="1319"/>
      <c r="BC461" s="1319"/>
      <c r="BD461" s="279" t="s">
        <v>568</v>
      </c>
      <c r="BE461" s="1263"/>
      <c r="BF461" s="1264"/>
      <c r="BG461" s="1264"/>
      <c r="BH461" s="1264"/>
      <c r="BI461" s="1264"/>
      <c r="BJ461" s="1264"/>
      <c r="BK461" s="1264"/>
      <c r="BL461" s="1264"/>
      <c r="BM461" s="1264"/>
      <c r="BN461" s="1264"/>
      <c r="BO461" s="1264"/>
      <c r="BP461" s="1264"/>
      <c r="BQ461" s="1264"/>
      <c r="BR461" s="1265"/>
      <c r="BS461" s="428"/>
      <c r="BT461" s="428"/>
      <c r="BU461" s="168"/>
      <c r="BV461" s="168"/>
      <c r="BW461" s="168"/>
      <c r="BX461" s="168"/>
      <c r="BY461" s="168"/>
      <c r="BZ461" s="168"/>
      <c r="CA461" s="168"/>
      <c r="CB461" s="168"/>
      <c r="CC461" s="168"/>
      <c r="CD461" s="168"/>
      <c r="CE461" s="168"/>
      <c r="CF461" s="168"/>
      <c r="CG461" s="168"/>
      <c r="CH461" s="168"/>
      <c r="CI461" s="168"/>
      <c r="CJ461" s="168"/>
      <c r="CK461" s="168"/>
      <c r="CL461" s="168"/>
      <c r="CM461" s="168"/>
      <c r="CN461" s="168"/>
      <c r="CO461" s="168"/>
      <c r="CP461" s="168"/>
      <c r="CQ461" s="168"/>
      <c r="CR461" s="168"/>
      <c r="CS461" s="168"/>
      <c r="CT461" s="168"/>
      <c r="CU461" s="168"/>
      <c r="CV461" s="168"/>
      <c r="CW461" s="168"/>
      <c r="CX461" s="168"/>
      <c r="CY461" s="168"/>
      <c r="CZ461" s="168"/>
      <c r="DA461" s="168"/>
      <c r="DB461" s="168"/>
      <c r="DC461" s="168"/>
      <c r="DD461" s="168"/>
      <c r="DE461" s="168"/>
      <c r="DF461" s="168"/>
      <c r="DG461" s="168"/>
      <c r="DH461" s="168"/>
      <c r="DI461" s="168"/>
      <c r="DJ461" s="168"/>
      <c r="DK461" s="168"/>
      <c r="DL461" s="168"/>
    </row>
    <row r="462" spans="1:116" s="2" customFormat="1" ht="19.5" customHeight="1" x14ac:dyDescent="0.15">
      <c r="A462" s="111"/>
      <c r="B462" s="1337"/>
      <c r="C462" s="1338"/>
      <c r="D462" s="1313"/>
      <c r="E462" s="1314"/>
      <c r="F462" s="1314"/>
      <c r="G462" s="1314"/>
      <c r="H462" s="1314"/>
      <c r="I462" s="1315"/>
      <c r="J462" s="1337"/>
      <c r="K462" s="1338"/>
      <c r="L462" s="1338"/>
      <c r="M462" s="1338"/>
      <c r="N462" s="1338"/>
      <c r="O462" s="1338"/>
      <c r="P462" s="1338"/>
      <c r="Q462" s="1338"/>
      <c r="R462" s="1339"/>
      <c r="S462" s="1343"/>
      <c r="T462" s="1344"/>
      <c r="U462" s="1344"/>
      <c r="V462" s="1344"/>
      <c r="W462" s="1345"/>
      <c r="X462" s="283"/>
      <c r="Y462" s="284" t="s">
        <v>769</v>
      </c>
      <c r="Z462" s="284"/>
      <c r="AA462" s="284"/>
      <c r="AB462" s="1352"/>
      <c r="AC462" s="1379"/>
      <c r="AD462" s="1379"/>
      <c r="AE462" s="1379"/>
      <c r="AF462" s="1379"/>
      <c r="AG462" s="1379"/>
      <c r="AH462" s="1379"/>
      <c r="AI462" s="1379"/>
      <c r="AJ462" s="286" t="s">
        <v>906</v>
      </c>
      <c r="AK462" s="1317"/>
      <c r="AL462" s="1275"/>
      <c r="AM462" s="479" t="s">
        <v>582</v>
      </c>
      <c r="AN462" s="1275"/>
      <c r="AO462" s="1275"/>
      <c r="AP462" s="287" t="s">
        <v>225</v>
      </c>
      <c r="AQ462" s="1271"/>
      <c r="AR462" s="1272"/>
      <c r="AS462" s="1272"/>
      <c r="AT462" s="1272"/>
      <c r="AU462" s="1272"/>
      <c r="AV462" s="1272"/>
      <c r="AW462" s="1273"/>
      <c r="AX462" s="1271"/>
      <c r="AY462" s="1272"/>
      <c r="AZ462" s="1272"/>
      <c r="BA462" s="1272"/>
      <c r="BB462" s="1272"/>
      <c r="BC462" s="1272"/>
      <c r="BD462" s="1273"/>
      <c r="BE462" s="1260"/>
      <c r="BF462" s="1261"/>
      <c r="BG462" s="1261"/>
      <c r="BH462" s="1261"/>
      <c r="BI462" s="1261"/>
      <c r="BJ462" s="1261"/>
      <c r="BK462" s="1261"/>
      <c r="BL462" s="1261"/>
      <c r="BM462" s="1261"/>
      <c r="BN462" s="1261"/>
      <c r="BO462" s="1261"/>
      <c r="BP462" s="1261"/>
      <c r="BQ462" s="1261"/>
      <c r="BR462" s="1262"/>
      <c r="BS462" s="428"/>
      <c r="BT462" s="428"/>
      <c r="BU462" s="168"/>
      <c r="BV462" s="168"/>
      <c r="BW462" s="168"/>
      <c r="BX462" s="168"/>
      <c r="BY462" s="168"/>
      <c r="BZ462" s="168"/>
      <c r="CA462" s="168"/>
      <c r="CB462" s="168"/>
      <c r="CC462" s="168"/>
      <c r="CD462" s="168"/>
      <c r="CE462" s="168"/>
      <c r="CF462" s="168"/>
      <c r="CG462" s="168"/>
      <c r="CH462" s="168"/>
      <c r="CI462" s="168"/>
      <c r="CJ462" s="168"/>
      <c r="CK462" s="168"/>
      <c r="CL462" s="168"/>
      <c r="CM462" s="168"/>
      <c r="CN462" s="168"/>
      <c r="CO462" s="168"/>
      <c r="CP462" s="168"/>
      <c r="CQ462" s="168"/>
      <c r="CR462" s="168"/>
      <c r="CS462" s="168"/>
      <c r="CT462" s="168"/>
      <c r="CU462" s="168"/>
      <c r="CV462" s="168"/>
      <c r="CW462" s="168"/>
      <c r="CX462" s="168"/>
      <c r="CY462" s="168"/>
      <c r="CZ462" s="168"/>
      <c r="DA462" s="168"/>
      <c r="DB462" s="168"/>
      <c r="DC462" s="168"/>
      <c r="DD462" s="168"/>
      <c r="DE462" s="168"/>
      <c r="DF462" s="168"/>
      <c r="DG462" s="168"/>
      <c r="DH462" s="168"/>
      <c r="DI462" s="168"/>
      <c r="DJ462" s="168"/>
      <c r="DK462" s="168"/>
      <c r="DL462" s="168"/>
    </row>
    <row r="463" spans="1:116" s="2" customFormat="1" ht="19.5" customHeight="1" x14ac:dyDescent="0.15">
      <c r="A463" s="111"/>
      <c r="B463" s="1332" t="s">
        <v>922</v>
      </c>
      <c r="C463" s="1426"/>
      <c r="D463" s="1333"/>
      <c r="E463" s="1334"/>
      <c r="F463" s="1334"/>
      <c r="G463" s="1334"/>
      <c r="H463" s="1334"/>
      <c r="I463" s="1335"/>
      <c r="J463" s="1257"/>
      <c r="K463" s="1258"/>
      <c r="L463" s="1258"/>
      <c r="M463" s="1258"/>
      <c r="N463" s="1258"/>
      <c r="O463" s="1258"/>
      <c r="P463" s="1258"/>
      <c r="Q463" s="1258"/>
      <c r="R463" s="1336"/>
      <c r="S463" s="1340"/>
      <c r="T463" s="1341"/>
      <c r="U463" s="1341"/>
      <c r="V463" s="1341"/>
      <c r="W463" s="1342"/>
      <c r="X463" s="276"/>
      <c r="Y463" s="277" t="s">
        <v>767</v>
      </c>
      <c r="Z463" s="277"/>
      <c r="AA463" s="277"/>
      <c r="AB463" s="277"/>
      <c r="AC463" s="277" t="s">
        <v>768</v>
      </c>
      <c r="AD463" s="277"/>
      <c r="AE463" s="277"/>
      <c r="AF463" s="277"/>
      <c r="AG463" s="277"/>
      <c r="AH463" s="277" t="s">
        <v>905</v>
      </c>
      <c r="AI463" s="277"/>
      <c r="AJ463" s="278"/>
      <c r="AK463" s="1257"/>
      <c r="AL463" s="1258"/>
      <c r="AM463" s="1258"/>
      <c r="AN463" s="1258"/>
      <c r="AO463" s="1258"/>
      <c r="AP463" s="246" t="s">
        <v>360</v>
      </c>
      <c r="AQ463" s="1246"/>
      <c r="AR463" s="1319"/>
      <c r="AS463" s="1319"/>
      <c r="AT463" s="1319"/>
      <c r="AU463" s="1319"/>
      <c r="AV463" s="1319"/>
      <c r="AW463" s="279" t="s">
        <v>568</v>
      </c>
      <c r="AX463" s="1246"/>
      <c r="AY463" s="1319"/>
      <c r="AZ463" s="1319"/>
      <c r="BA463" s="1319"/>
      <c r="BB463" s="1319"/>
      <c r="BC463" s="1319"/>
      <c r="BD463" s="279" t="s">
        <v>568</v>
      </c>
      <c r="BE463" s="1263"/>
      <c r="BF463" s="1264"/>
      <c r="BG463" s="1264"/>
      <c r="BH463" s="1264"/>
      <c r="BI463" s="1264"/>
      <c r="BJ463" s="1264"/>
      <c r="BK463" s="1264"/>
      <c r="BL463" s="1264"/>
      <c r="BM463" s="1264"/>
      <c r="BN463" s="1264"/>
      <c r="BO463" s="1264"/>
      <c r="BP463" s="1264"/>
      <c r="BQ463" s="1264"/>
      <c r="BR463" s="1265"/>
      <c r="BS463" s="428"/>
      <c r="BT463" s="428"/>
      <c r="BU463" s="168"/>
      <c r="BV463" s="168"/>
      <c r="BW463" s="168"/>
      <c r="BX463" s="168"/>
      <c r="BY463" s="168"/>
      <c r="BZ463" s="168"/>
      <c r="CA463" s="168"/>
      <c r="CB463" s="168"/>
      <c r="CC463" s="168"/>
      <c r="CD463" s="168"/>
      <c r="CE463" s="168"/>
      <c r="CF463" s="168"/>
      <c r="CG463" s="168"/>
      <c r="CH463" s="168"/>
      <c r="CI463" s="168"/>
      <c r="CJ463" s="168"/>
      <c r="CK463" s="168"/>
      <c r="CL463" s="168"/>
      <c r="CM463" s="168"/>
      <c r="CN463" s="168"/>
      <c r="CO463" s="168"/>
      <c r="CP463" s="168"/>
      <c r="CQ463" s="168"/>
      <c r="CR463" s="168"/>
      <c r="CS463" s="168"/>
      <c r="CT463" s="168"/>
      <c r="CU463" s="168"/>
      <c r="CV463" s="168"/>
      <c r="CW463" s="168"/>
      <c r="CX463" s="168"/>
      <c r="CY463" s="168"/>
      <c r="CZ463" s="168"/>
      <c r="DA463" s="168"/>
      <c r="DB463" s="168"/>
      <c r="DC463" s="168"/>
      <c r="DD463" s="168"/>
      <c r="DE463" s="168"/>
      <c r="DF463" s="168"/>
      <c r="DG463" s="168"/>
      <c r="DH463" s="168"/>
      <c r="DI463" s="168"/>
      <c r="DJ463" s="168"/>
      <c r="DK463" s="168"/>
      <c r="DL463" s="168"/>
    </row>
    <row r="464" spans="1:116" s="2" customFormat="1" ht="19.5" customHeight="1" x14ac:dyDescent="0.15">
      <c r="A464" s="111"/>
      <c r="B464" s="1337"/>
      <c r="C464" s="1338"/>
      <c r="D464" s="1313"/>
      <c r="E464" s="1314"/>
      <c r="F464" s="1314"/>
      <c r="G464" s="1314"/>
      <c r="H464" s="1314"/>
      <c r="I464" s="1315"/>
      <c r="J464" s="1337"/>
      <c r="K464" s="1338"/>
      <c r="L464" s="1338"/>
      <c r="M464" s="1338"/>
      <c r="N464" s="1338"/>
      <c r="O464" s="1338"/>
      <c r="P464" s="1338"/>
      <c r="Q464" s="1338"/>
      <c r="R464" s="1339"/>
      <c r="S464" s="1343"/>
      <c r="T464" s="1344"/>
      <c r="U464" s="1344"/>
      <c r="V464" s="1344"/>
      <c r="W464" s="1345"/>
      <c r="X464" s="283"/>
      <c r="Y464" s="284" t="s">
        <v>769</v>
      </c>
      <c r="Z464" s="284"/>
      <c r="AA464" s="284"/>
      <c r="AB464" s="1352"/>
      <c r="AC464" s="1379"/>
      <c r="AD464" s="1379"/>
      <c r="AE464" s="1379"/>
      <c r="AF464" s="1379"/>
      <c r="AG464" s="1379"/>
      <c r="AH464" s="1379"/>
      <c r="AI464" s="1379"/>
      <c r="AJ464" s="286" t="s">
        <v>906</v>
      </c>
      <c r="AK464" s="1317"/>
      <c r="AL464" s="1275"/>
      <c r="AM464" s="479" t="s">
        <v>582</v>
      </c>
      <c r="AN464" s="1275"/>
      <c r="AO464" s="1275"/>
      <c r="AP464" s="287" t="s">
        <v>225</v>
      </c>
      <c r="AQ464" s="1271"/>
      <c r="AR464" s="1272"/>
      <c r="AS464" s="1272"/>
      <c r="AT464" s="1272"/>
      <c r="AU464" s="1272"/>
      <c r="AV464" s="1272"/>
      <c r="AW464" s="1273"/>
      <c r="AX464" s="1271"/>
      <c r="AY464" s="1272"/>
      <c r="AZ464" s="1272"/>
      <c r="BA464" s="1272"/>
      <c r="BB464" s="1272"/>
      <c r="BC464" s="1272"/>
      <c r="BD464" s="1273"/>
      <c r="BE464" s="1260"/>
      <c r="BF464" s="1261"/>
      <c r="BG464" s="1261"/>
      <c r="BH464" s="1261"/>
      <c r="BI464" s="1261"/>
      <c r="BJ464" s="1261"/>
      <c r="BK464" s="1261"/>
      <c r="BL464" s="1261"/>
      <c r="BM464" s="1261"/>
      <c r="BN464" s="1261"/>
      <c r="BO464" s="1261"/>
      <c r="BP464" s="1261"/>
      <c r="BQ464" s="1261"/>
      <c r="BR464" s="1262"/>
      <c r="BS464" s="428"/>
      <c r="BT464" s="428"/>
      <c r="BU464" s="168"/>
      <c r="BV464" s="168"/>
      <c r="BW464" s="168"/>
      <c r="BX464" s="168"/>
      <c r="BY464" s="168"/>
      <c r="BZ464" s="168"/>
      <c r="CA464" s="168"/>
      <c r="CB464" s="168"/>
      <c r="CC464" s="168"/>
      <c r="CD464" s="168"/>
      <c r="CE464" s="168"/>
      <c r="CF464" s="168"/>
      <c r="CG464" s="168"/>
      <c r="CH464" s="168"/>
      <c r="CI464" s="168"/>
      <c r="CJ464" s="168"/>
      <c r="CK464" s="168"/>
      <c r="CL464" s="168"/>
      <c r="CM464" s="168"/>
      <c r="CN464" s="168"/>
      <c r="CO464" s="168"/>
      <c r="CP464" s="168"/>
      <c r="CQ464" s="168"/>
      <c r="CR464" s="168"/>
      <c r="CS464" s="168"/>
      <c r="CT464" s="168"/>
      <c r="CU464" s="168"/>
      <c r="CV464" s="168"/>
      <c r="CW464" s="168"/>
      <c r="CX464" s="168"/>
      <c r="CY464" s="168"/>
      <c r="CZ464" s="168"/>
      <c r="DA464" s="168"/>
      <c r="DB464" s="168"/>
      <c r="DC464" s="168"/>
      <c r="DD464" s="168"/>
      <c r="DE464" s="168"/>
      <c r="DF464" s="168"/>
      <c r="DG464" s="168"/>
      <c r="DH464" s="168"/>
      <c r="DI464" s="168"/>
      <c r="DJ464" s="168"/>
      <c r="DK464" s="168"/>
      <c r="DL464" s="168"/>
    </row>
    <row r="465" spans="1:116" s="2" customFormat="1" ht="19.5" customHeight="1" x14ac:dyDescent="0.15">
      <c r="A465" s="111"/>
      <c r="B465" s="1332" t="s">
        <v>923</v>
      </c>
      <c r="C465" s="1426"/>
      <c r="D465" s="1333"/>
      <c r="E465" s="1334"/>
      <c r="F465" s="1334"/>
      <c r="G465" s="1334"/>
      <c r="H465" s="1334"/>
      <c r="I465" s="1335"/>
      <c r="J465" s="1257"/>
      <c r="K465" s="1258"/>
      <c r="L465" s="1258"/>
      <c r="M465" s="1258"/>
      <c r="N465" s="1258"/>
      <c r="O465" s="1258"/>
      <c r="P465" s="1258"/>
      <c r="Q465" s="1258"/>
      <c r="R465" s="1336"/>
      <c r="S465" s="1340"/>
      <c r="T465" s="1341"/>
      <c r="U465" s="1341"/>
      <c r="V465" s="1341"/>
      <c r="W465" s="1342"/>
      <c r="X465" s="276"/>
      <c r="Y465" s="277" t="s">
        <v>767</v>
      </c>
      <c r="Z465" s="277"/>
      <c r="AA465" s="277"/>
      <c r="AB465" s="277"/>
      <c r="AC465" s="277" t="s">
        <v>768</v>
      </c>
      <c r="AD465" s="277"/>
      <c r="AE465" s="277"/>
      <c r="AF465" s="277"/>
      <c r="AG465" s="277"/>
      <c r="AH465" s="277" t="s">
        <v>905</v>
      </c>
      <c r="AI465" s="277"/>
      <c r="AJ465" s="278"/>
      <c r="AK465" s="1257"/>
      <c r="AL465" s="1258"/>
      <c r="AM465" s="1258"/>
      <c r="AN465" s="1258"/>
      <c r="AO465" s="1258"/>
      <c r="AP465" s="246" t="s">
        <v>360</v>
      </c>
      <c r="AQ465" s="1246"/>
      <c r="AR465" s="1319"/>
      <c r="AS465" s="1319"/>
      <c r="AT465" s="1319"/>
      <c r="AU465" s="1319"/>
      <c r="AV465" s="1319"/>
      <c r="AW465" s="279" t="s">
        <v>568</v>
      </c>
      <c r="AX465" s="1246"/>
      <c r="AY465" s="1319"/>
      <c r="AZ465" s="1319"/>
      <c r="BA465" s="1319"/>
      <c r="BB465" s="1319"/>
      <c r="BC465" s="1319"/>
      <c r="BD465" s="279" t="s">
        <v>568</v>
      </c>
      <c r="BE465" s="1263"/>
      <c r="BF465" s="1264"/>
      <c r="BG465" s="1264"/>
      <c r="BH465" s="1264"/>
      <c r="BI465" s="1264"/>
      <c r="BJ465" s="1264"/>
      <c r="BK465" s="1264"/>
      <c r="BL465" s="1264"/>
      <c r="BM465" s="1264"/>
      <c r="BN465" s="1264"/>
      <c r="BO465" s="1264"/>
      <c r="BP465" s="1264"/>
      <c r="BQ465" s="1264"/>
      <c r="BR465" s="1265"/>
      <c r="BS465" s="428"/>
      <c r="BT465" s="428"/>
      <c r="BU465" s="168"/>
      <c r="BV465" s="168"/>
      <c r="BW465" s="168"/>
      <c r="BX465" s="168"/>
      <c r="BY465" s="168"/>
      <c r="BZ465" s="168"/>
      <c r="CA465" s="168"/>
      <c r="CB465" s="168"/>
      <c r="CC465" s="168"/>
      <c r="CD465" s="168"/>
      <c r="CE465" s="168"/>
      <c r="CF465" s="168"/>
      <c r="CG465" s="168"/>
      <c r="CH465" s="168"/>
      <c r="CI465" s="168"/>
      <c r="CJ465" s="168"/>
      <c r="CK465" s="168"/>
      <c r="CL465" s="168"/>
      <c r="CM465" s="168"/>
      <c r="CN465" s="168"/>
      <c r="CO465" s="168"/>
      <c r="CP465" s="168"/>
      <c r="CQ465" s="168"/>
      <c r="CR465" s="168"/>
      <c r="CS465" s="168"/>
      <c r="CT465" s="168"/>
      <c r="CU465" s="168"/>
      <c r="CV465" s="168"/>
      <c r="CW465" s="168"/>
      <c r="CX465" s="168"/>
      <c r="CY465" s="168"/>
      <c r="CZ465" s="168"/>
      <c r="DA465" s="168"/>
      <c r="DB465" s="168"/>
      <c r="DC465" s="168"/>
      <c r="DD465" s="168"/>
      <c r="DE465" s="168"/>
      <c r="DF465" s="168"/>
      <c r="DG465" s="168"/>
      <c r="DH465" s="168"/>
      <c r="DI465" s="168"/>
      <c r="DJ465" s="168"/>
      <c r="DK465" s="168"/>
      <c r="DL465" s="168"/>
    </row>
    <row r="466" spans="1:116" s="2" customFormat="1" ht="19.5" customHeight="1" x14ac:dyDescent="0.15">
      <c r="A466" s="111"/>
      <c r="B466" s="1337"/>
      <c r="C466" s="1338"/>
      <c r="D466" s="1313"/>
      <c r="E466" s="1314"/>
      <c r="F466" s="1314"/>
      <c r="G466" s="1314"/>
      <c r="H466" s="1314"/>
      <c r="I466" s="1315"/>
      <c r="J466" s="1337"/>
      <c r="K466" s="1338"/>
      <c r="L466" s="1338"/>
      <c r="M466" s="1338"/>
      <c r="N466" s="1338"/>
      <c r="O466" s="1338"/>
      <c r="P466" s="1338"/>
      <c r="Q466" s="1338"/>
      <c r="R466" s="1339"/>
      <c r="S466" s="1343"/>
      <c r="T466" s="1344"/>
      <c r="U466" s="1344"/>
      <c r="V466" s="1344"/>
      <c r="W466" s="1345"/>
      <c r="X466" s="283"/>
      <c r="Y466" s="284" t="s">
        <v>769</v>
      </c>
      <c r="Z466" s="284"/>
      <c r="AA466" s="284"/>
      <c r="AB466" s="1352"/>
      <c r="AC466" s="1379"/>
      <c r="AD466" s="1379"/>
      <c r="AE466" s="1379"/>
      <c r="AF466" s="1379"/>
      <c r="AG466" s="1379"/>
      <c r="AH466" s="1379"/>
      <c r="AI466" s="1379"/>
      <c r="AJ466" s="286" t="s">
        <v>906</v>
      </c>
      <c r="AK466" s="1317"/>
      <c r="AL466" s="1275"/>
      <c r="AM466" s="479" t="s">
        <v>582</v>
      </c>
      <c r="AN466" s="1275"/>
      <c r="AO466" s="1275"/>
      <c r="AP466" s="287" t="s">
        <v>225</v>
      </c>
      <c r="AQ466" s="1271"/>
      <c r="AR466" s="1272"/>
      <c r="AS466" s="1272"/>
      <c r="AT466" s="1272"/>
      <c r="AU466" s="1272"/>
      <c r="AV466" s="1272"/>
      <c r="AW466" s="1273"/>
      <c r="AX466" s="1271"/>
      <c r="AY466" s="1272"/>
      <c r="AZ466" s="1272"/>
      <c r="BA466" s="1272"/>
      <c r="BB466" s="1272"/>
      <c r="BC466" s="1272"/>
      <c r="BD466" s="1273"/>
      <c r="BE466" s="1260"/>
      <c r="BF466" s="1261"/>
      <c r="BG466" s="1261"/>
      <c r="BH466" s="1261"/>
      <c r="BI466" s="1261"/>
      <c r="BJ466" s="1261"/>
      <c r="BK466" s="1261"/>
      <c r="BL466" s="1261"/>
      <c r="BM466" s="1261"/>
      <c r="BN466" s="1261"/>
      <c r="BO466" s="1261"/>
      <c r="BP466" s="1261"/>
      <c r="BQ466" s="1261"/>
      <c r="BR466" s="1262"/>
      <c r="BS466" s="428"/>
      <c r="BT466" s="428"/>
      <c r="BU466" s="168"/>
      <c r="BV466" s="168"/>
      <c r="BW466" s="168"/>
      <c r="BX466" s="168"/>
      <c r="BY466" s="168"/>
      <c r="BZ466" s="168"/>
      <c r="CA466" s="168"/>
      <c r="CB466" s="168"/>
      <c r="CC466" s="168"/>
      <c r="CD466" s="168"/>
      <c r="CE466" s="168"/>
      <c r="CF466" s="168"/>
      <c r="CG466" s="168"/>
      <c r="CH466" s="168"/>
      <c r="CI466" s="168"/>
      <c r="CJ466" s="168"/>
      <c r="CK466" s="168"/>
      <c r="CL466" s="168"/>
      <c r="CM466" s="168"/>
      <c r="CN466" s="168"/>
      <c r="CO466" s="168"/>
      <c r="CP466" s="168"/>
      <c r="CQ466" s="168"/>
      <c r="CR466" s="168"/>
      <c r="CS466" s="168"/>
      <c r="CT466" s="168"/>
      <c r="CU466" s="168"/>
      <c r="CV466" s="168"/>
      <c r="CW466" s="168"/>
      <c r="CX466" s="168"/>
      <c r="CY466" s="168"/>
      <c r="CZ466" s="168"/>
      <c r="DA466" s="168"/>
      <c r="DB466" s="168"/>
      <c r="DC466" s="168"/>
      <c r="DD466" s="168"/>
      <c r="DE466" s="168"/>
      <c r="DF466" s="168"/>
      <c r="DG466" s="168"/>
      <c r="DH466" s="168"/>
      <c r="DI466" s="168"/>
      <c r="DJ466" s="168"/>
      <c r="DK466" s="168"/>
      <c r="DL466" s="168"/>
    </row>
    <row r="467" spans="1:116" s="2" customFormat="1" ht="19.5" customHeight="1" x14ac:dyDescent="0.15">
      <c r="A467" s="111"/>
      <c r="B467" s="1332" t="s">
        <v>924</v>
      </c>
      <c r="C467" s="1426"/>
      <c r="D467" s="1333"/>
      <c r="E467" s="1334"/>
      <c r="F467" s="1334"/>
      <c r="G467" s="1334"/>
      <c r="H467" s="1334"/>
      <c r="I467" s="1335"/>
      <c r="J467" s="1257"/>
      <c r="K467" s="1258"/>
      <c r="L467" s="1258"/>
      <c r="M467" s="1258"/>
      <c r="N467" s="1258"/>
      <c r="O467" s="1258"/>
      <c r="P467" s="1258"/>
      <c r="Q467" s="1258"/>
      <c r="R467" s="1336"/>
      <c r="S467" s="1340"/>
      <c r="T467" s="1341"/>
      <c r="U467" s="1341"/>
      <c r="V467" s="1341"/>
      <c r="W467" s="1342"/>
      <c r="X467" s="276"/>
      <c r="Y467" s="277" t="s">
        <v>767</v>
      </c>
      <c r="Z467" s="277"/>
      <c r="AA467" s="277"/>
      <c r="AB467" s="277"/>
      <c r="AC467" s="277" t="s">
        <v>768</v>
      </c>
      <c r="AD467" s="277"/>
      <c r="AE467" s="277"/>
      <c r="AF467" s="277"/>
      <c r="AG467" s="277"/>
      <c r="AH467" s="277" t="s">
        <v>905</v>
      </c>
      <c r="AI467" s="277"/>
      <c r="AJ467" s="278"/>
      <c r="AK467" s="1257"/>
      <c r="AL467" s="1258"/>
      <c r="AM467" s="1258"/>
      <c r="AN467" s="1258"/>
      <c r="AO467" s="1258"/>
      <c r="AP467" s="246" t="s">
        <v>360</v>
      </c>
      <c r="AQ467" s="1246"/>
      <c r="AR467" s="1319"/>
      <c r="AS467" s="1319"/>
      <c r="AT467" s="1319"/>
      <c r="AU467" s="1319"/>
      <c r="AV467" s="1319"/>
      <c r="AW467" s="279" t="s">
        <v>568</v>
      </c>
      <c r="AX467" s="1246"/>
      <c r="AY467" s="1319"/>
      <c r="AZ467" s="1319"/>
      <c r="BA467" s="1319"/>
      <c r="BB467" s="1319"/>
      <c r="BC467" s="1319"/>
      <c r="BD467" s="279" t="s">
        <v>568</v>
      </c>
      <c r="BE467" s="1263"/>
      <c r="BF467" s="1264"/>
      <c r="BG467" s="1264"/>
      <c r="BH467" s="1264"/>
      <c r="BI467" s="1264"/>
      <c r="BJ467" s="1264"/>
      <c r="BK467" s="1264"/>
      <c r="BL467" s="1264"/>
      <c r="BM467" s="1264"/>
      <c r="BN467" s="1264"/>
      <c r="BO467" s="1264"/>
      <c r="BP467" s="1264"/>
      <c r="BQ467" s="1264"/>
      <c r="BR467" s="1265"/>
      <c r="BS467" s="428"/>
      <c r="BT467" s="428"/>
      <c r="BU467" s="168"/>
      <c r="BV467" s="168"/>
      <c r="BW467" s="168"/>
      <c r="BX467" s="168"/>
      <c r="BY467" s="168"/>
      <c r="BZ467" s="168"/>
      <c r="CA467" s="168"/>
      <c r="CB467" s="168"/>
      <c r="CC467" s="168"/>
      <c r="CD467" s="168"/>
      <c r="CE467" s="168"/>
      <c r="CF467" s="168"/>
      <c r="CG467" s="168"/>
      <c r="CH467" s="168"/>
      <c r="CI467" s="168"/>
      <c r="CJ467" s="168"/>
      <c r="CK467" s="168"/>
      <c r="CL467" s="168"/>
      <c r="CM467" s="168"/>
      <c r="CN467" s="168"/>
      <c r="CO467" s="168"/>
      <c r="CP467" s="168"/>
      <c r="CQ467" s="168"/>
      <c r="CR467" s="168"/>
      <c r="CS467" s="168"/>
      <c r="CT467" s="168"/>
      <c r="CU467" s="168"/>
      <c r="CV467" s="168"/>
      <c r="CW467" s="168"/>
      <c r="CX467" s="168"/>
      <c r="CY467" s="168"/>
      <c r="CZ467" s="168"/>
      <c r="DA467" s="168"/>
      <c r="DB467" s="168"/>
      <c r="DC467" s="168"/>
      <c r="DD467" s="168"/>
      <c r="DE467" s="168"/>
      <c r="DF467" s="168"/>
      <c r="DG467" s="168"/>
      <c r="DH467" s="168"/>
      <c r="DI467" s="168"/>
      <c r="DJ467" s="168"/>
      <c r="DK467" s="168"/>
      <c r="DL467" s="168"/>
    </row>
    <row r="468" spans="1:116" s="2" customFormat="1" ht="19.5" customHeight="1" x14ac:dyDescent="0.15">
      <c r="A468" s="111"/>
      <c r="B468" s="1337"/>
      <c r="C468" s="1338"/>
      <c r="D468" s="1313"/>
      <c r="E468" s="1314"/>
      <c r="F468" s="1314"/>
      <c r="G468" s="1314"/>
      <c r="H468" s="1314"/>
      <c r="I468" s="1315"/>
      <c r="J468" s="1337"/>
      <c r="K468" s="1338"/>
      <c r="L468" s="1338"/>
      <c r="M468" s="1338"/>
      <c r="N468" s="1338"/>
      <c r="O468" s="1338"/>
      <c r="P468" s="1338"/>
      <c r="Q468" s="1338"/>
      <c r="R468" s="1339"/>
      <c r="S468" s="1343"/>
      <c r="T468" s="1344"/>
      <c r="U468" s="1344"/>
      <c r="V468" s="1344"/>
      <c r="W468" s="1345"/>
      <c r="X468" s="283"/>
      <c r="Y468" s="284" t="s">
        <v>769</v>
      </c>
      <c r="Z468" s="284"/>
      <c r="AA468" s="284"/>
      <c r="AB468" s="1352"/>
      <c r="AC468" s="1379"/>
      <c r="AD468" s="1379"/>
      <c r="AE468" s="1379"/>
      <c r="AF468" s="1379"/>
      <c r="AG468" s="1379"/>
      <c r="AH468" s="1379"/>
      <c r="AI468" s="1379"/>
      <c r="AJ468" s="286" t="s">
        <v>906</v>
      </c>
      <c r="AK468" s="1317"/>
      <c r="AL468" s="1275"/>
      <c r="AM468" s="479" t="s">
        <v>582</v>
      </c>
      <c r="AN468" s="1275"/>
      <c r="AO468" s="1275"/>
      <c r="AP468" s="287" t="s">
        <v>225</v>
      </c>
      <c r="AQ468" s="1271"/>
      <c r="AR468" s="1272"/>
      <c r="AS468" s="1272"/>
      <c r="AT468" s="1272"/>
      <c r="AU468" s="1272"/>
      <c r="AV468" s="1272"/>
      <c r="AW468" s="1273"/>
      <c r="AX468" s="1271"/>
      <c r="AY468" s="1272"/>
      <c r="AZ468" s="1272"/>
      <c r="BA468" s="1272"/>
      <c r="BB468" s="1272"/>
      <c r="BC468" s="1272"/>
      <c r="BD468" s="1273"/>
      <c r="BE468" s="1260"/>
      <c r="BF468" s="1261"/>
      <c r="BG468" s="1261"/>
      <c r="BH468" s="1261"/>
      <c r="BI468" s="1261"/>
      <c r="BJ468" s="1261"/>
      <c r="BK468" s="1261"/>
      <c r="BL468" s="1261"/>
      <c r="BM468" s="1261"/>
      <c r="BN468" s="1261"/>
      <c r="BO468" s="1261"/>
      <c r="BP468" s="1261"/>
      <c r="BQ468" s="1261"/>
      <c r="BR468" s="1262"/>
      <c r="BS468" s="428"/>
      <c r="BT468" s="428"/>
      <c r="BU468" s="168"/>
      <c r="BV468" s="168"/>
      <c r="BW468" s="168"/>
      <c r="BX468" s="168"/>
      <c r="BY468" s="168"/>
      <c r="BZ468" s="168"/>
      <c r="CA468" s="168"/>
      <c r="CB468" s="168"/>
      <c r="CC468" s="168"/>
      <c r="CD468" s="168"/>
      <c r="CE468" s="168"/>
      <c r="CF468" s="168"/>
      <c r="CG468" s="168"/>
      <c r="CH468" s="168"/>
      <c r="CI468" s="168"/>
      <c r="CJ468" s="168"/>
      <c r="CK468" s="168"/>
      <c r="CL468" s="168"/>
      <c r="CM468" s="168"/>
      <c r="CN468" s="168"/>
      <c r="CO468" s="168"/>
      <c r="CP468" s="168"/>
      <c r="CQ468" s="168"/>
      <c r="CR468" s="168"/>
      <c r="CS468" s="168"/>
      <c r="CT468" s="168"/>
      <c r="CU468" s="168"/>
      <c r="CV468" s="168"/>
      <c r="CW468" s="168"/>
      <c r="CX468" s="168"/>
      <c r="CY468" s="168"/>
      <c r="CZ468" s="168"/>
      <c r="DA468" s="168"/>
      <c r="DB468" s="168"/>
      <c r="DC468" s="168"/>
      <c r="DD468" s="168"/>
      <c r="DE468" s="168"/>
      <c r="DF468" s="168"/>
      <c r="DG468" s="168"/>
      <c r="DH468" s="168"/>
      <c r="DI468" s="168"/>
      <c r="DJ468" s="168"/>
      <c r="DK468" s="168"/>
      <c r="DL468" s="168"/>
    </row>
    <row r="469" spans="1:116" s="2" customFormat="1" ht="12" customHeight="1" x14ac:dyDescent="0.15">
      <c r="A469" s="111"/>
      <c r="B469" s="111" t="s">
        <v>546</v>
      </c>
      <c r="C469" s="111"/>
      <c r="D469" s="111"/>
      <c r="E469" s="217" t="s">
        <v>425</v>
      </c>
      <c r="F469" s="919" t="s">
        <v>771</v>
      </c>
      <c r="G469" s="919"/>
      <c r="H469" s="919"/>
      <c r="I469" s="919"/>
      <c r="J469" s="919"/>
      <c r="K469" s="919"/>
      <c r="L469" s="919"/>
      <c r="M469" s="919"/>
      <c r="N469" s="919"/>
      <c r="O469" s="919"/>
      <c r="P469" s="919"/>
      <c r="Q469" s="919"/>
      <c r="R469" s="919"/>
      <c r="S469" s="919"/>
      <c r="T469" s="919"/>
      <c r="U469" s="919"/>
      <c r="V469" s="919"/>
      <c r="W469" s="919"/>
      <c r="X469" s="919"/>
      <c r="Y469" s="919"/>
      <c r="Z469" s="919"/>
      <c r="AA469" s="919"/>
      <c r="AB469" s="919"/>
      <c r="AC469" s="919"/>
      <c r="AD469" s="919"/>
      <c r="AE469" s="919"/>
      <c r="AF469" s="919"/>
      <c r="AG469" s="919"/>
      <c r="AH469" s="919"/>
      <c r="AI469" s="919"/>
      <c r="AJ469" s="919"/>
      <c r="AK469" s="919"/>
      <c r="AL469" s="919"/>
      <c r="AM469" s="919"/>
      <c r="AN469" s="919"/>
      <c r="AO469" s="919"/>
      <c r="AP469" s="919"/>
      <c r="AQ469" s="919"/>
      <c r="AR469" s="919"/>
      <c r="AS469" s="919"/>
      <c r="AT469" s="919"/>
      <c r="AU469" s="919"/>
      <c r="AV469" s="919"/>
      <c r="AW469" s="919"/>
      <c r="AX469" s="919"/>
      <c r="AY469" s="919"/>
      <c r="AZ469" s="919"/>
      <c r="BA469" s="919"/>
      <c r="BB469" s="919"/>
      <c r="BC469" s="919"/>
      <c r="BD469" s="919"/>
      <c r="BE469" s="919"/>
      <c r="BF469" s="919"/>
      <c r="BG469" s="919"/>
      <c r="BH469" s="919"/>
      <c r="BI469" s="919"/>
      <c r="BJ469" s="919"/>
      <c r="BK469" s="919"/>
      <c r="BL469" s="919"/>
      <c r="BM469" s="919"/>
      <c r="BN469" s="919"/>
      <c r="BO469" s="919"/>
      <c r="BP469" s="919"/>
      <c r="BQ469" s="919"/>
      <c r="BR469" s="919"/>
      <c r="BS469" s="919"/>
      <c r="BT469" s="428"/>
      <c r="BU469" s="168"/>
      <c r="BV469" s="168"/>
      <c r="BW469" s="168"/>
      <c r="BX469" s="168"/>
      <c r="BY469" s="168"/>
      <c r="BZ469" s="168"/>
      <c r="CA469" s="168"/>
      <c r="CB469" s="168"/>
      <c r="CC469" s="168"/>
      <c r="CD469" s="168"/>
      <c r="CE469" s="168"/>
      <c r="CF469" s="168"/>
      <c r="CG469" s="168"/>
      <c r="CH469" s="168"/>
      <c r="CI469" s="168"/>
      <c r="CJ469" s="168"/>
      <c r="CK469" s="168"/>
      <c r="CL469" s="168"/>
      <c r="CM469" s="168"/>
      <c r="CN469" s="168"/>
      <c r="CO469" s="168"/>
      <c r="CP469" s="168"/>
      <c r="CQ469" s="168"/>
      <c r="CR469" s="168"/>
      <c r="CS469" s="168"/>
      <c r="CT469" s="168"/>
      <c r="CU469" s="168"/>
      <c r="CV469" s="168"/>
      <c r="CW469" s="168"/>
      <c r="CX469" s="168"/>
      <c r="CY469" s="168"/>
      <c r="CZ469" s="168"/>
      <c r="DA469" s="168"/>
      <c r="DB469" s="168"/>
      <c r="DC469" s="168"/>
      <c r="DD469" s="168"/>
      <c r="DE469" s="168"/>
      <c r="DF469" s="168"/>
      <c r="DG469" s="168"/>
      <c r="DH469" s="168"/>
      <c r="DI469" s="168"/>
      <c r="DJ469" s="168"/>
      <c r="DK469" s="168"/>
      <c r="DL469" s="168"/>
    </row>
    <row r="470" spans="1:116" s="2" customFormat="1" ht="12" customHeight="1" x14ac:dyDescent="0.15">
      <c r="A470" s="111"/>
      <c r="B470" s="428"/>
      <c r="C470" s="428"/>
      <c r="D470" s="428"/>
      <c r="E470" s="428"/>
      <c r="F470" s="919"/>
      <c r="G470" s="919"/>
      <c r="H470" s="919"/>
      <c r="I470" s="919"/>
      <c r="J470" s="919"/>
      <c r="K470" s="919"/>
      <c r="L470" s="919"/>
      <c r="M470" s="919"/>
      <c r="N470" s="919"/>
      <c r="O470" s="919"/>
      <c r="P470" s="919"/>
      <c r="Q470" s="919"/>
      <c r="R470" s="919"/>
      <c r="S470" s="919"/>
      <c r="T470" s="919"/>
      <c r="U470" s="919"/>
      <c r="V470" s="919"/>
      <c r="W470" s="919"/>
      <c r="X470" s="919"/>
      <c r="Y470" s="919"/>
      <c r="Z470" s="919"/>
      <c r="AA470" s="919"/>
      <c r="AB470" s="919"/>
      <c r="AC470" s="919"/>
      <c r="AD470" s="919"/>
      <c r="AE470" s="919"/>
      <c r="AF470" s="919"/>
      <c r="AG470" s="919"/>
      <c r="AH470" s="919"/>
      <c r="AI470" s="919"/>
      <c r="AJ470" s="919"/>
      <c r="AK470" s="919"/>
      <c r="AL470" s="919"/>
      <c r="AM470" s="919"/>
      <c r="AN470" s="919"/>
      <c r="AO470" s="919"/>
      <c r="AP470" s="919"/>
      <c r="AQ470" s="919"/>
      <c r="AR470" s="919"/>
      <c r="AS470" s="919"/>
      <c r="AT470" s="919"/>
      <c r="AU470" s="919"/>
      <c r="AV470" s="919"/>
      <c r="AW470" s="919"/>
      <c r="AX470" s="919"/>
      <c r="AY470" s="919"/>
      <c r="AZ470" s="919"/>
      <c r="BA470" s="919"/>
      <c r="BB470" s="919"/>
      <c r="BC470" s="919"/>
      <c r="BD470" s="919"/>
      <c r="BE470" s="919"/>
      <c r="BF470" s="919"/>
      <c r="BG470" s="919"/>
      <c r="BH470" s="919"/>
      <c r="BI470" s="919"/>
      <c r="BJ470" s="919"/>
      <c r="BK470" s="919"/>
      <c r="BL470" s="919"/>
      <c r="BM470" s="919"/>
      <c r="BN470" s="919"/>
      <c r="BO470" s="919"/>
      <c r="BP470" s="919"/>
      <c r="BQ470" s="919"/>
      <c r="BR470" s="919"/>
      <c r="BS470" s="919"/>
      <c r="BT470" s="428"/>
      <c r="BU470" s="168"/>
      <c r="BV470" s="168"/>
      <c r="BW470" s="168"/>
      <c r="BX470" s="168"/>
      <c r="BY470" s="168"/>
      <c r="BZ470" s="168"/>
      <c r="CA470" s="168"/>
      <c r="CB470" s="168"/>
      <c r="CC470" s="168"/>
      <c r="CD470" s="168"/>
      <c r="CE470" s="168"/>
      <c r="CF470" s="168"/>
      <c r="CG470" s="168"/>
      <c r="CH470" s="168"/>
      <c r="CI470" s="168"/>
      <c r="CJ470" s="168"/>
      <c r="CK470" s="168"/>
      <c r="CL470" s="168"/>
      <c r="CM470" s="168"/>
      <c r="CN470" s="168"/>
      <c r="CO470" s="168"/>
      <c r="CP470" s="168"/>
      <c r="CQ470" s="168"/>
      <c r="CR470" s="168"/>
      <c r="CS470" s="168"/>
      <c r="CT470" s="168"/>
      <c r="CU470" s="168"/>
      <c r="CV470" s="168"/>
      <c r="CW470" s="168"/>
      <c r="CX470" s="168"/>
      <c r="CY470" s="168"/>
      <c r="CZ470" s="168"/>
      <c r="DA470" s="168"/>
      <c r="DB470" s="168"/>
      <c r="DC470" s="168"/>
      <c r="DD470" s="168"/>
      <c r="DE470" s="168"/>
      <c r="DF470" s="168"/>
      <c r="DG470" s="168"/>
      <c r="DH470" s="168"/>
      <c r="DI470" s="168"/>
      <c r="DJ470" s="168"/>
      <c r="DK470" s="168"/>
      <c r="DL470" s="168"/>
    </row>
    <row r="471" spans="1:116" s="168" customFormat="1" ht="12" customHeight="1" x14ac:dyDescent="0.15">
      <c r="A471" s="428"/>
      <c r="B471" s="428"/>
      <c r="C471" s="428"/>
      <c r="D471" s="428"/>
      <c r="E471" s="217" t="s">
        <v>16</v>
      </c>
      <c r="F471" s="428" t="s">
        <v>1260</v>
      </c>
      <c r="G471" s="428"/>
      <c r="H471" s="428"/>
      <c r="I471" s="428"/>
      <c r="J471" s="428"/>
      <c r="K471" s="428"/>
      <c r="L471" s="428"/>
      <c r="M471" s="428"/>
      <c r="N471" s="428"/>
      <c r="O471" s="428"/>
      <c r="P471" s="428"/>
      <c r="Q471" s="428"/>
      <c r="R471" s="428"/>
      <c r="S471" s="428"/>
      <c r="T471" s="428"/>
      <c r="U471" s="428"/>
      <c r="V471" s="428"/>
      <c r="W471" s="428"/>
      <c r="X471" s="428"/>
      <c r="Y471" s="428"/>
      <c r="Z471" s="428"/>
      <c r="AA471" s="428"/>
      <c r="AB471" s="428"/>
      <c r="AC471" s="428"/>
      <c r="AD471" s="428"/>
      <c r="AE471" s="428"/>
      <c r="AF471" s="428"/>
      <c r="AG471" s="428"/>
      <c r="AH471" s="428"/>
      <c r="AI471" s="428"/>
      <c r="AJ471" s="428"/>
      <c r="AK471" s="428"/>
      <c r="AL471" s="428"/>
      <c r="AM471" s="428"/>
      <c r="AN471" s="428"/>
      <c r="AO471" s="428"/>
      <c r="AP471" s="428"/>
      <c r="AQ471" s="428"/>
      <c r="AR471" s="428"/>
      <c r="AS471" s="428"/>
      <c r="AT471" s="428"/>
      <c r="AU471" s="428"/>
      <c r="AV471" s="428"/>
      <c r="AW471" s="428"/>
      <c r="AX471" s="428"/>
      <c r="AY471" s="428"/>
      <c r="AZ471" s="428"/>
      <c r="BA471" s="428"/>
      <c r="BB471" s="428"/>
      <c r="BC471" s="428"/>
      <c r="BD471" s="428"/>
      <c r="BE471" s="428"/>
      <c r="BF471" s="428"/>
      <c r="BG471" s="428"/>
      <c r="BH471" s="428"/>
      <c r="BI471" s="428"/>
      <c r="BJ471" s="428"/>
      <c r="BK471" s="428"/>
      <c r="BL471" s="428"/>
      <c r="BM471" s="428"/>
      <c r="BN471" s="428"/>
      <c r="BO471" s="428"/>
      <c r="BP471" s="428"/>
      <c r="BQ471" s="428"/>
      <c r="BR471" s="428"/>
      <c r="BS471" s="428"/>
      <c r="BT471" s="428"/>
    </row>
    <row r="472" spans="1:116" s="168" customFormat="1" ht="12" customHeight="1" x14ac:dyDescent="0.15">
      <c r="A472" s="428"/>
      <c r="B472" s="428"/>
      <c r="C472" s="428"/>
      <c r="D472" s="428"/>
      <c r="E472" s="217" t="s">
        <v>1660</v>
      </c>
      <c r="F472" s="1019" t="s">
        <v>1665</v>
      </c>
      <c r="G472" s="1019"/>
      <c r="H472" s="1019"/>
      <c r="I472" s="1019"/>
      <c r="J472" s="1019"/>
      <c r="K472" s="1019"/>
      <c r="L472" s="1019"/>
      <c r="M472" s="1019"/>
      <c r="N472" s="1019"/>
      <c r="O472" s="1019"/>
      <c r="P472" s="1019"/>
      <c r="Q472" s="1019"/>
      <c r="R472" s="1019"/>
      <c r="S472" s="1019"/>
      <c r="T472" s="1019"/>
      <c r="U472" s="1019"/>
      <c r="V472" s="1019"/>
      <c r="W472" s="1019"/>
      <c r="X472" s="1019"/>
      <c r="Y472" s="1019"/>
      <c r="Z472" s="1019"/>
      <c r="AA472" s="1019"/>
      <c r="AB472" s="1019"/>
      <c r="AC472" s="1019"/>
      <c r="AD472" s="1019"/>
      <c r="AE472" s="1019"/>
      <c r="AF472" s="1019"/>
      <c r="AG472" s="1019"/>
      <c r="AH472" s="1019"/>
      <c r="AI472" s="1019"/>
      <c r="AJ472" s="1019"/>
      <c r="AK472" s="1019"/>
      <c r="AL472" s="1019"/>
      <c r="AM472" s="1019"/>
      <c r="AN472" s="1019"/>
      <c r="AO472" s="1019"/>
      <c r="AP472" s="1019"/>
      <c r="AQ472" s="1019"/>
      <c r="AR472" s="1019"/>
      <c r="AS472" s="1019"/>
      <c r="AT472" s="1019"/>
      <c r="AU472" s="1019"/>
      <c r="AV472" s="1019"/>
      <c r="AW472" s="1019"/>
      <c r="AX472" s="1019"/>
      <c r="AY472" s="1019"/>
      <c r="AZ472" s="1019"/>
      <c r="BA472" s="1019"/>
      <c r="BB472" s="1019"/>
      <c r="BC472" s="1019"/>
      <c r="BD472" s="1019"/>
      <c r="BE472" s="1019"/>
      <c r="BF472" s="1019"/>
      <c r="BG472" s="1019"/>
      <c r="BH472" s="1019"/>
      <c r="BI472" s="1019"/>
      <c r="BJ472" s="1019"/>
      <c r="BK472" s="1019"/>
      <c r="BL472" s="1019"/>
      <c r="BM472" s="1019"/>
      <c r="BN472" s="1019"/>
      <c r="BO472" s="1019"/>
      <c r="BP472" s="1019"/>
      <c r="BQ472" s="428"/>
      <c r="BR472" s="428"/>
      <c r="BS472" s="428"/>
      <c r="BT472" s="428"/>
    </row>
    <row r="473" spans="1:116" s="2" customFormat="1" ht="12" customHeight="1" x14ac:dyDescent="0.15">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428"/>
      <c r="BT473" s="428"/>
      <c r="BU473" s="168"/>
      <c r="BV473" s="168"/>
      <c r="BW473" s="168"/>
      <c r="BX473" s="168"/>
      <c r="BY473" s="168"/>
      <c r="BZ473" s="168"/>
      <c r="CA473" s="168"/>
      <c r="CB473" s="168"/>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row>
    <row r="474" spans="1:116" s="2" customFormat="1" ht="12" customHeight="1" x14ac:dyDescent="0.15">
      <c r="A474" s="1346" t="s">
        <v>1151</v>
      </c>
      <c r="B474" s="1346"/>
      <c r="C474" s="1769" t="s">
        <v>913</v>
      </c>
      <c r="D474" s="1793"/>
      <c r="E474" s="1793"/>
      <c r="F474" s="1793"/>
      <c r="G474" s="1793"/>
      <c r="H474" s="1793"/>
      <c r="I474" s="1793"/>
      <c r="J474" s="1793"/>
      <c r="K474" s="1793"/>
      <c r="L474" s="212"/>
      <c r="M474" s="238"/>
      <c r="N474" s="238"/>
      <c r="O474" s="238"/>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428"/>
      <c r="BT474" s="428"/>
      <c r="BU474" s="168"/>
      <c r="BV474" s="168"/>
      <c r="BW474" s="168"/>
      <c r="BX474" s="168"/>
      <c r="BY474" s="168"/>
      <c r="BZ474" s="168"/>
      <c r="CA474" s="168"/>
      <c r="CB474" s="168"/>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row>
    <row r="475" spans="1:116" s="2" customFormat="1" ht="12" customHeight="1" x14ac:dyDescent="0.15">
      <c r="A475" s="1346"/>
      <c r="B475" s="1346"/>
      <c r="C475" s="1793"/>
      <c r="D475" s="1793"/>
      <c r="E475" s="1793"/>
      <c r="F475" s="1793"/>
      <c r="G475" s="1793"/>
      <c r="H475" s="1793"/>
      <c r="I475" s="1793"/>
      <c r="J475" s="1793"/>
      <c r="K475" s="1793"/>
      <c r="L475" s="212"/>
      <c r="M475" s="111" t="s">
        <v>891</v>
      </c>
      <c r="N475" s="918" t="s">
        <v>124</v>
      </c>
      <c r="O475" s="918"/>
      <c r="P475" s="918"/>
      <c r="Q475" s="918"/>
      <c r="R475" s="918"/>
      <c r="S475" s="918"/>
      <c r="T475" s="918"/>
      <c r="U475" s="918"/>
      <c r="V475" s="918"/>
      <c r="W475" s="918"/>
      <c r="X475" s="918"/>
      <c r="Y475" s="918"/>
      <c r="Z475" s="918"/>
      <c r="AA475" s="918"/>
      <c r="AB475" s="918"/>
      <c r="AC475" s="918"/>
      <c r="AD475" s="918"/>
      <c r="AE475" s="918"/>
      <c r="AF475" s="918"/>
      <c r="AG475" s="918"/>
      <c r="AH475" s="918"/>
      <c r="AI475" s="918"/>
      <c r="AJ475" s="918"/>
      <c r="AK475" s="918"/>
      <c r="AL475" s="918"/>
      <c r="AM475" s="918"/>
      <c r="AN475" s="918"/>
      <c r="AO475" s="918"/>
      <c r="AP475" s="918"/>
      <c r="AQ475" s="918"/>
      <c r="AR475" s="918"/>
      <c r="AS475" s="918"/>
      <c r="AT475" s="918"/>
      <c r="AU475" s="918"/>
      <c r="AV475" s="918"/>
      <c r="AW475" s="918"/>
      <c r="AX475" s="918"/>
      <c r="AY475" s="918"/>
      <c r="AZ475" s="918"/>
      <c r="BA475" s="918"/>
      <c r="BB475" s="918"/>
      <c r="BC475" s="918"/>
      <c r="BD475" s="918"/>
      <c r="BE475" s="918"/>
      <c r="BF475" s="918"/>
      <c r="BG475" s="918"/>
      <c r="BH475" s="918"/>
      <c r="BI475" s="918"/>
      <c r="BJ475" s="918"/>
      <c r="BK475" s="918"/>
      <c r="BL475" s="918"/>
      <c r="BM475" s="918"/>
      <c r="BN475" s="918"/>
      <c r="BO475" s="918"/>
      <c r="BP475" s="918"/>
      <c r="BQ475" s="918"/>
      <c r="BR475" s="918"/>
      <c r="BS475" s="918"/>
      <c r="BT475" s="428"/>
      <c r="BU475" s="168"/>
      <c r="BV475" s="168"/>
      <c r="BW475" s="168"/>
      <c r="BX475" s="168"/>
      <c r="BY475" s="168"/>
      <c r="BZ475" s="168"/>
      <c r="CA475" s="168"/>
      <c r="CB475" s="168"/>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8"/>
      <c r="CX475" s="168"/>
      <c r="CY475" s="168"/>
      <c r="CZ475" s="168"/>
      <c r="DA475" s="168"/>
      <c r="DB475" s="168"/>
      <c r="DC475" s="168"/>
      <c r="DD475" s="168"/>
      <c r="DE475" s="168"/>
      <c r="DF475" s="168"/>
      <c r="DG475" s="168"/>
      <c r="DH475" s="168"/>
      <c r="DI475" s="168"/>
      <c r="DJ475" s="168"/>
      <c r="DK475" s="168"/>
      <c r="DL475" s="168"/>
    </row>
    <row r="476" spans="1:116" s="2" customFormat="1" ht="12" customHeight="1" x14ac:dyDescent="0.15">
      <c r="A476" s="471"/>
      <c r="B476" s="471"/>
      <c r="C476" s="289"/>
      <c r="D476" s="289"/>
      <c r="E476" s="289"/>
      <c r="F476" s="289"/>
      <c r="G476" s="289"/>
      <c r="H476" s="289"/>
      <c r="I476" s="289"/>
      <c r="J476" s="289"/>
      <c r="K476" s="289"/>
      <c r="L476" s="212"/>
      <c r="M476" s="111"/>
      <c r="N476" s="918"/>
      <c r="O476" s="918"/>
      <c r="P476" s="918"/>
      <c r="Q476" s="918"/>
      <c r="R476" s="918"/>
      <c r="S476" s="918"/>
      <c r="T476" s="918"/>
      <c r="U476" s="918"/>
      <c r="V476" s="918"/>
      <c r="W476" s="918"/>
      <c r="X476" s="918"/>
      <c r="Y476" s="918"/>
      <c r="Z476" s="918"/>
      <c r="AA476" s="918"/>
      <c r="AB476" s="918"/>
      <c r="AC476" s="918"/>
      <c r="AD476" s="918"/>
      <c r="AE476" s="918"/>
      <c r="AF476" s="918"/>
      <c r="AG476" s="918"/>
      <c r="AH476" s="918"/>
      <c r="AI476" s="918"/>
      <c r="AJ476" s="918"/>
      <c r="AK476" s="918"/>
      <c r="AL476" s="918"/>
      <c r="AM476" s="918"/>
      <c r="AN476" s="918"/>
      <c r="AO476" s="918"/>
      <c r="AP476" s="918"/>
      <c r="AQ476" s="918"/>
      <c r="AR476" s="918"/>
      <c r="AS476" s="918"/>
      <c r="AT476" s="918"/>
      <c r="AU476" s="918"/>
      <c r="AV476" s="918"/>
      <c r="AW476" s="918"/>
      <c r="AX476" s="918"/>
      <c r="AY476" s="918"/>
      <c r="AZ476" s="918"/>
      <c r="BA476" s="918"/>
      <c r="BB476" s="918"/>
      <c r="BC476" s="918"/>
      <c r="BD476" s="918"/>
      <c r="BE476" s="918"/>
      <c r="BF476" s="918"/>
      <c r="BG476" s="918"/>
      <c r="BH476" s="918"/>
      <c r="BI476" s="918"/>
      <c r="BJ476" s="918"/>
      <c r="BK476" s="918"/>
      <c r="BL476" s="918"/>
      <c r="BM476" s="918"/>
      <c r="BN476" s="918"/>
      <c r="BO476" s="918"/>
      <c r="BP476" s="918"/>
      <c r="BQ476" s="918"/>
      <c r="BR476" s="918"/>
      <c r="BS476" s="918"/>
      <c r="BT476" s="428"/>
      <c r="BU476" s="168"/>
      <c r="BV476" s="168"/>
      <c r="BW476" s="168"/>
      <c r="BX476" s="168"/>
      <c r="BY476" s="168"/>
      <c r="BZ476" s="168"/>
      <c r="CA476" s="168"/>
      <c r="CB476" s="168"/>
      <c r="CC476" s="168"/>
      <c r="CD476" s="168"/>
      <c r="CE476" s="168"/>
      <c r="CF476" s="168"/>
      <c r="CG476" s="168"/>
      <c r="CH476" s="168"/>
      <c r="CI476" s="168"/>
      <c r="CJ476" s="168"/>
      <c r="CK476" s="168"/>
      <c r="CL476" s="168"/>
      <c r="CM476" s="168"/>
      <c r="CN476" s="168"/>
      <c r="CO476" s="168"/>
      <c r="CP476" s="168"/>
      <c r="CQ476" s="168"/>
      <c r="CR476" s="168"/>
      <c r="CS476" s="168"/>
      <c r="CT476" s="168"/>
      <c r="CU476" s="168"/>
      <c r="CV476" s="168"/>
      <c r="CW476" s="168"/>
      <c r="CX476" s="168"/>
      <c r="CY476" s="168"/>
      <c r="CZ476" s="168"/>
      <c r="DA476" s="168"/>
      <c r="DB476" s="168"/>
      <c r="DC476" s="168"/>
      <c r="DD476" s="168"/>
      <c r="DE476" s="168"/>
      <c r="DF476" s="168"/>
      <c r="DG476" s="168"/>
      <c r="DH476" s="168"/>
      <c r="DI476" s="168"/>
      <c r="DJ476" s="168"/>
      <c r="DK476" s="168"/>
      <c r="DL476" s="168"/>
    </row>
    <row r="477" spans="1:116" s="2" customFormat="1" ht="12.75" customHeight="1" x14ac:dyDescent="0.15">
      <c r="A477" s="111"/>
      <c r="B477" s="111" t="s">
        <v>925</v>
      </c>
      <c r="C477" s="111"/>
      <c r="D477" s="111"/>
      <c r="E477" s="111"/>
      <c r="F477" s="111"/>
      <c r="G477" s="111"/>
      <c r="H477" s="111"/>
      <c r="I477" s="111"/>
      <c r="J477" s="111"/>
      <c r="K477" s="111"/>
      <c r="L477" s="111"/>
      <c r="M477" s="111"/>
      <c r="N477" s="108"/>
      <c r="O477" s="108"/>
      <c r="P477" s="260"/>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8"/>
      <c r="AL477" s="108"/>
      <c r="AM477" s="108"/>
      <c r="AN477" s="108"/>
      <c r="AO477" s="108"/>
      <c r="AP477" s="108"/>
      <c r="AQ477" s="108"/>
      <c r="AR477" s="108"/>
      <c r="AS477" s="108"/>
      <c r="AT477" s="108"/>
      <c r="AU477" s="108"/>
      <c r="AV477" s="108"/>
      <c r="AW477" s="108"/>
      <c r="AX477" s="108"/>
      <c r="AY477" s="108"/>
      <c r="AZ477" s="108"/>
      <c r="BA477" s="108"/>
      <c r="BB477" s="108"/>
      <c r="BC477" s="108"/>
      <c r="BD477" s="108"/>
      <c r="BE477" s="108"/>
      <c r="BF477" s="108"/>
      <c r="BG477" s="108"/>
      <c r="BH477" s="108"/>
      <c r="BI477" s="108"/>
      <c r="BJ477" s="108"/>
      <c r="BK477" s="108"/>
      <c r="BL477" s="108"/>
      <c r="BM477" s="108"/>
      <c r="BN477" s="108"/>
      <c r="BO477" s="111"/>
      <c r="BP477" s="111"/>
      <c r="BQ477" s="111"/>
      <c r="BR477" s="111"/>
      <c r="BS477" s="428"/>
      <c r="BT477" s="428"/>
      <c r="BU477" s="168"/>
      <c r="BV477" s="168"/>
      <c r="BW477" s="168"/>
      <c r="BX477" s="168"/>
      <c r="BY477" s="168"/>
      <c r="BZ477" s="168"/>
      <c r="CA477" s="168"/>
      <c r="CB477" s="168"/>
      <c r="CC477" s="168"/>
      <c r="CD477" s="168"/>
      <c r="CE477" s="168"/>
      <c r="CF477" s="168"/>
      <c r="CG477" s="168"/>
      <c r="CH477" s="168"/>
      <c r="CI477" s="168"/>
      <c r="CJ477" s="168"/>
      <c r="CK477" s="168"/>
      <c r="CL477" s="168"/>
      <c r="CM477" s="168"/>
      <c r="CN477" s="168"/>
      <c r="CO477" s="168"/>
      <c r="CP477" s="168"/>
      <c r="CQ477" s="168"/>
      <c r="CR477" s="168"/>
      <c r="CS477" s="168"/>
      <c r="CT477" s="168"/>
      <c r="CU477" s="168"/>
      <c r="CV477" s="168"/>
      <c r="CW477" s="168"/>
      <c r="CX477" s="168"/>
      <c r="CY477" s="168"/>
      <c r="CZ477" s="168"/>
      <c r="DA477" s="168"/>
      <c r="DB477" s="168"/>
      <c r="DC477" s="168"/>
      <c r="DD477" s="168"/>
      <c r="DE477" s="168"/>
      <c r="DF477" s="168"/>
      <c r="DG477" s="168"/>
      <c r="DH477" s="168"/>
      <c r="DI477" s="168"/>
      <c r="DJ477" s="168"/>
      <c r="DK477" s="168"/>
      <c r="DL477" s="168"/>
    </row>
    <row r="478" spans="1:116" s="2" customFormat="1" ht="19.5" customHeight="1" x14ac:dyDescent="0.15">
      <c r="A478" s="111"/>
      <c r="B478" s="1257" t="s">
        <v>904</v>
      </c>
      <c r="C478" s="1426"/>
      <c r="D478" s="262" t="s">
        <v>265</v>
      </c>
      <c r="E478" s="263"/>
      <c r="F478" s="263"/>
      <c r="G478" s="263"/>
      <c r="H478" s="263"/>
      <c r="I478" s="264"/>
      <c r="J478" s="1257" t="s">
        <v>423</v>
      </c>
      <c r="K478" s="1258"/>
      <c r="L478" s="1258"/>
      <c r="M478" s="1258"/>
      <c r="N478" s="1258"/>
      <c r="O478" s="1258"/>
      <c r="P478" s="1258"/>
      <c r="Q478" s="1258"/>
      <c r="R478" s="1336"/>
      <c r="S478" s="1417" t="s">
        <v>1707</v>
      </c>
      <c r="T478" s="1418"/>
      <c r="U478" s="1418"/>
      <c r="V478" s="1418"/>
      <c r="W478" s="1419"/>
      <c r="X478" s="1257" t="s">
        <v>1259</v>
      </c>
      <c r="Y478" s="1426"/>
      <c r="Z478" s="1426"/>
      <c r="AA478" s="1426"/>
      <c r="AB478" s="1426"/>
      <c r="AC478" s="1426"/>
      <c r="AD478" s="1426"/>
      <c r="AE478" s="1426"/>
      <c r="AF478" s="1426"/>
      <c r="AG478" s="1426"/>
      <c r="AH478" s="1426"/>
      <c r="AI478" s="1426"/>
      <c r="AJ478" s="1336"/>
      <c r="AK478" s="1257" t="s">
        <v>770</v>
      </c>
      <c r="AL478" s="1426"/>
      <c r="AM478" s="1426"/>
      <c r="AN478" s="1426"/>
      <c r="AO478" s="1426"/>
      <c r="AP478" s="1336"/>
      <c r="AQ478" s="1266" t="s">
        <v>1899</v>
      </c>
      <c r="AR478" s="1267"/>
      <c r="AS478" s="1267"/>
      <c r="AT478" s="1267"/>
      <c r="AU478" s="1267"/>
      <c r="AV478" s="1267"/>
      <c r="AW478" s="1267"/>
      <c r="AX478" s="1267"/>
      <c r="AY478" s="1267"/>
      <c r="AZ478" s="1267"/>
      <c r="BA478" s="1267"/>
      <c r="BB478" s="1267"/>
      <c r="BC478" s="1267"/>
      <c r="BD478" s="1268"/>
      <c r="BE478" s="267" t="s">
        <v>1900</v>
      </c>
      <c r="BF478" s="268"/>
      <c r="BG478" s="268"/>
      <c r="BH478" s="268"/>
      <c r="BI478" s="268"/>
      <c r="BJ478" s="268"/>
      <c r="BK478" s="268"/>
      <c r="BL478" s="268"/>
      <c r="BM478" s="268"/>
      <c r="BN478" s="268"/>
      <c r="BO478" s="268"/>
      <c r="BP478" s="268"/>
      <c r="BQ478" s="268"/>
      <c r="BR478" s="269"/>
      <c r="BS478" s="428"/>
      <c r="BT478" s="428"/>
      <c r="BU478" s="168"/>
      <c r="BV478" s="168"/>
      <c r="BW478" s="168"/>
      <c r="BX478" s="168"/>
      <c r="BY478" s="168"/>
      <c r="BZ478" s="168"/>
      <c r="CA478" s="168"/>
      <c r="CB478" s="168"/>
      <c r="CC478" s="168"/>
      <c r="CD478" s="168"/>
      <c r="CE478" s="168"/>
      <c r="CF478" s="168"/>
      <c r="CG478" s="168"/>
      <c r="CH478" s="168"/>
      <c r="CI478" s="168"/>
      <c r="CJ478" s="168"/>
      <c r="CK478" s="168"/>
      <c r="CL478" s="168"/>
      <c r="CM478" s="168"/>
      <c r="CN478" s="168"/>
      <c r="CO478" s="168"/>
      <c r="CP478" s="168"/>
      <c r="CQ478" s="168"/>
      <c r="CR478" s="168"/>
      <c r="CS478" s="168"/>
      <c r="CT478" s="168"/>
      <c r="CU478" s="168"/>
      <c r="CV478" s="168"/>
      <c r="CW478" s="168"/>
      <c r="CX478" s="168"/>
      <c r="CY478" s="168"/>
      <c r="CZ478" s="168"/>
      <c r="DA478" s="168"/>
      <c r="DB478" s="168"/>
      <c r="DC478" s="168"/>
      <c r="DD478" s="168"/>
      <c r="DE478" s="168"/>
      <c r="DF478" s="168"/>
      <c r="DG478" s="168"/>
      <c r="DH478" s="168"/>
      <c r="DI478" s="168"/>
      <c r="DJ478" s="168"/>
      <c r="DK478" s="168"/>
      <c r="DL478" s="168"/>
    </row>
    <row r="479" spans="1:116" s="2" customFormat="1" ht="19.5" customHeight="1" x14ac:dyDescent="0.15">
      <c r="A479" s="111"/>
      <c r="B479" s="1414"/>
      <c r="C479" s="1415"/>
      <c r="D479" s="802"/>
      <c r="E479" s="803"/>
      <c r="F479" s="803"/>
      <c r="G479" s="803"/>
      <c r="H479" s="803"/>
      <c r="I479" s="804"/>
      <c r="J479" s="1414"/>
      <c r="K479" s="1415"/>
      <c r="L479" s="1415"/>
      <c r="M479" s="1415"/>
      <c r="N479" s="1415"/>
      <c r="O479" s="1415"/>
      <c r="P479" s="1415"/>
      <c r="Q479" s="1415"/>
      <c r="R479" s="1416"/>
      <c r="S479" s="1420"/>
      <c r="T479" s="1421"/>
      <c r="U479" s="1421"/>
      <c r="V479" s="1421"/>
      <c r="W479" s="1422"/>
      <c r="X479" s="1414"/>
      <c r="Y479" s="1415"/>
      <c r="Z479" s="1415"/>
      <c r="AA479" s="1415"/>
      <c r="AB479" s="1415"/>
      <c r="AC479" s="1415"/>
      <c r="AD479" s="1415"/>
      <c r="AE479" s="1415"/>
      <c r="AF479" s="1415"/>
      <c r="AG479" s="1415"/>
      <c r="AH479" s="1415"/>
      <c r="AI479" s="1415"/>
      <c r="AJ479" s="1416"/>
      <c r="AK479" s="1414"/>
      <c r="AL479" s="1415"/>
      <c r="AM479" s="1415"/>
      <c r="AN479" s="1415"/>
      <c r="AO479" s="1415"/>
      <c r="AP479" s="1416"/>
      <c r="AQ479" s="1251" t="s">
        <v>1026</v>
      </c>
      <c r="AR479" s="1269"/>
      <c r="AS479" s="1269"/>
      <c r="AT479" s="1269"/>
      <c r="AU479" s="1269"/>
      <c r="AV479" s="1269"/>
      <c r="AW479" s="1270"/>
      <c r="AX479" s="1251" t="s">
        <v>1029</v>
      </c>
      <c r="AY479" s="1269"/>
      <c r="AZ479" s="1269"/>
      <c r="BA479" s="1269"/>
      <c r="BB479" s="1269"/>
      <c r="BC479" s="1269"/>
      <c r="BD479" s="1270"/>
      <c r="BE479" s="1248" t="s">
        <v>1895</v>
      </c>
      <c r="BF479" s="1249"/>
      <c r="BG479" s="1249"/>
      <c r="BH479" s="1249"/>
      <c r="BI479" s="1249"/>
      <c r="BJ479" s="1249"/>
      <c r="BK479" s="1249"/>
      <c r="BL479" s="1249"/>
      <c r="BM479" s="1249"/>
      <c r="BN479" s="1249"/>
      <c r="BO479" s="1249"/>
      <c r="BP479" s="1249"/>
      <c r="BQ479" s="1249"/>
      <c r="BR479" s="1250"/>
      <c r="BS479" s="428"/>
      <c r="BT479" s="428"/>
      <c r="BU479" s="168"/>
      <c r="BV479" s="168"/>
      <c r="BW479" s="168"/>
      <c r="BX479" s="168"/>
      <c r="BY479" s="168"/>
      <c r="BZ479" s="168"/>
      <c r="CA479" s="168"/>
      <c r="CB479" s="168"/>
      <c r="CC479" s="168"/>
      <c r="CD479" s="168"/>
      <c r="CE479" s="168"/>
      <c r="CF479" s="168"/>
      <c r="CG479" s="168"/>
      <c r="CH479" s="168"/>
      <c r="CI479" s="168"/>
      <c r="CJ479" s="168"/>
      <c r="CK479" s="168"/>
      <c r="CL479" s="168"/>
      <c r="CM479" s="168"/>
      <c r="CN479" s="168"/>
      <c r="CO479" s="168"/>
      <c r="CP479" s="168"/>
      <c r="CQ479" s="168"/>
      <c r="CR479" s="168"/>
      <c r="CS479" s="168"/>
      <c r="CT479" s="168"/>
      <c r="CU479" s="168"/>
      <c r="CV479" s="168"/>
      <c r="CW479" s="168"/>
      <c r="CX479" s="168"/>
      <c r="CY479" s="168"/>
      <c r="CZ479" s="168"/>
      <c r="DA479" s="168"/>
      <c r="DB479" s="168"/>
      <c r="DC479" s="168"/>
      <c r="DD479" s="168"/>
      <c r="DE479" s="168"/>
      <c r="DF479" s="168"/>
      <c r="DG479" s="168"/>
      <c r="DH479" s="168"/>
      <c r="DI479" s="168"/>
      <c r="DJ479" s="168"/>
      <c r="DK479" s="168"/>
      <c r="DL479" s="168"/>
    </row>
    <row r="480" spans="1:116" s="2" customFormat="1" ht="19.5" customHeight="1" x14ac:dyDescent="0.15">
      <c r="A480" s="111"/>
      <c r="B480" s="1337"/>
      <c r="C480" s="1338"/>
      <c r="D480" s="291" t="s">
        <v>779</v>
      </c>
      <c r="E480" s="805"/>
      <c r="F480" s="805"/>
      <c r="G480" s="805"/>
      <c r="H480" s="805"/>
      <c r="I480" s="806"/>
      <c r="J480" s="1337"/>
      <c r="K480" s="1338"/>
      <c r="L480" s="1338"/>
      <c r="M480" s="1338"/>
      <c r="N480" s="1338"/>
      <c r="O480" s="1338"/>
      <c r="P480" s="1338"/>
      <c r="Q480" s="1338"/>
      <c r="R480" s="1339"/>
      <c r="S480" s="1423"/>
      <c r="T480" s="1424"/>
      <c r="U480" s="1424"/>
      <c r="V480" s="1424"/>
      <c r="W480" s="1425"/>
      <c r="X480" s="1337"/>
      <c r="Y480" s="1338"/>
      <c r="Z480" s="1338"/>
      <c r="AA480" s="1338"/>
      <c r="AB480" s="1338"/>
      <c r="AC480" s="1338"/>
      <c r="AD480" s="1338"/>
      <c r="AE480" s="1338"/>
      <c r="AF480" s="1338"/>
      <c r="AG480" s="1338"/>
      <c r="AH480" s="1338"/>
      <c r="AI480" s="1338"/>
      <c r="AJ480" s="1339"/>
      <c r="AK480" s="1337"/>
      <c r="AL480" s="1338"/>
      <c r="AM480" s="1338"/>
      <c r="AN480" s="1338"/>
      <c r="AO480" s="1338"/>
      <c r="AP480" s="1339"/>
      <c r="AQ480" s="1251" t="s">
        <v>1027</v>
      </c>
      <c r="AR480" s="1252"/>
      <c r="AS480" s="1252"/>
      <c r="AT480" s="1252"/>
      <c r="AU480" s="1252"/>
      <c r="AV480" s="1252"/>
      <c r="AW480" s="1253"/>
      <c r="AX480" s="1251" t="s">
        <v>1028</v>
      </c>
      <c r="AY480" s="1252"/>
      <c r="AZ480" s="1252"/>
      <c r="BA480" s="1252"/>
      <c r="BB480" s="1252"/>
      <c r="BC480" s="1252"/>
      <c r="BD480" s="1253"/>
      <c r="BE480" s="1254" t="s">
        <v>1896</v>
      </c>
      <c r="BF480" s="1255"/>
      <c r="BG480" s="1255"/>
      <c r="BH480" s="1255"/>
      <c r="BI480" s="1255"/>
      <c r="BJ480" s="1255"/>
      <c r="BK480" s="1255"/>
      <c r="BL480" s="1255"/>
      <c r="BM480" s="1255"/>
      <c r="BN480" s="1255"/>
      <c r="BO480" s="1255"/>
      <c r="BP480" s="1255"/>
      <c r="BQ480" s="1255"/>
      <c r="BR480" s="1256"/>
      <c r="BS480" s="428"/>
      <c r="BT480" s="428"/>
      <c r="BU480" s="168"/>
      <c r="BV480" s="168"/>
      <c r="BW480" s="168"/>
      <c r="BX480" s="168"/>
      <c r="BY480" s="168"/>
      <c r="BZ480" s="168"/>
      <c r="CA480" s="168"/>
      <c r="CB480" s="168"/>
      <c r="CC480" s="168"/>
      <c r="CD480" s="168"/>
      <c r="CE480" s="168"/>
      <c r="CF480" s="168"/>
      <c r="CG480" s="168"/>
      <c r="CH480" s="168"/>
      <c r="CI480" s="168"/>
      <c r="CJ480" s="168"/>
      <c r="CK480" s="168"/>
      <c r="CL480" s="168"/>
      <c r="CM480" s="168"/>
      <c r="CN480" s="168"/>
      <c r="CO480" s="168"/>
      <c r="CP480" s="168"/>
      <c r="CQ480" s="168"/>
      <c r="CR480" s="168"/>
      <c r="CS480" s="168"/>
      <c r="CT480" s="168"/>
      <c r="CU480" s="168"/>
      <c r="CV480" s="168"/>
      <c r="CW480" s="168"/>
      <c r="CX480" s="168"/>
      <c r="CY480" s="168"/>
      <c r="CZ480" s="168"/>
      <c r="DA480" s="168"/>
      <c r="DB480" s="168"/>
      <c r="DC480" s="168"/>
      <c r="DD480" s="168"/>
      <c r="DE480" s="168"/>
      <c r="DF480" s="168"/>
      <c r="DG480" s="168"/>
      <c r="DH480" s="168"/>
      <c r="DI480" s="168"/>
      <c r="DJ480" s="168"/>
      <c r="DK480" s="168"/>
      <c r="DL480" s="168"/>
    </row>
    <row r="481" spans="1:116" s="2" customFormat="1" ht="19.5" customHeight="1" x14ac:dyDescent="0.15">
      <c r="A481" s="111"/>
      <c r="B481" s="1332" t="s">
        <v>926</v>
      </c>
      <c r="C481" s="1426"/>
      <c r="D481" s="791"/>
      <c r="E481" s="792"/>
      <c r="F481" s="792"/>
      <c r="G481" s="792"/>
      <c r="H481" s="792"/>
      <c r="I481" s="793"/>
      <c r="J481" s="1257"/>
      <c r="K481" s="1258"/>
      <c r="L481" s="1258"/>
      <c r="M481" s="1258"/>
      <c r="N481" s="1258"/>
      <c r="O481" s="1258"/>
      <c r="P481" s="1258"/>
      <c r="Q481" s="1258"/>
      <c r="R481" s="1336"/>
      <c r="S481" s="761"/>
      <c r="T481" s="762"/>
      <c r="U481" s="762"/>
      <c r="V481" s="762"/>
      <c r="W481" s="772"/>
      <c r="X481" s="276"/>
      <c r="Y481" s="277" t="s">
        <v>767</v>
      </c>
      <c r="Z481" s="277"/>
      <c r="AA481" s="277"/>
      <c r="AB481" s="277"/>
      <c r="AC481" s="277" t="s">
        <v>768</v>
      </c>
      <c r="AD481" s="277"/>
      <c r="AE481" s="277"/>
      <c r="AF481" s="277"/>
      <c r="AG481" s="277"/>
      <c r="AH481" s="277" t="s">
        <v>905</v>
      </c>
      <c r="AI481" s="277"/>
      <c r="AJ481" s="278"/>
      <c r="AK481" s="1257"/>
      <c r="AL481" s="1258"/>
      <c r="AM481" s="1258"/>
      <c r="AN481" s="1258"/>
      <c r="AO481" s="1258"/>
      <c r="AP481" s="246" t="s">
        <v>360</v>
      </c>
      <c r="AQ481" s="1246"/>
      <c r="AR481" s="1319"/>
      <c r="AS481" s="1319"/>
      <c r="AT481" s="1319"/>
      <c r="AU481" s="1319"/>
      <c r="AV481" s="1319"/>
      <c r="AW481" s="279" t="s">
        <v>568</v>
      </c>
      <c r="AX481" s="1246"/>
      <c r="AY481" s="1319"/>
      <c r="AZ481" s="1319"/>
      <c r="BA481" s="1319"/>
      <c r="BB481" s="1319"/>
      <c r="BC481" s="1319"/>
      <c r="BD481" s="279" t="s">
        <v>568</v>
      </c>
      <c r="BE481" s="1263"/>
      <c r="BF481" s="1264"/>
      <c r="BG481" s="1264"/>
      <c r="BH481" s="1264"/>
      <c r="BI481" s="1264"/>
      <c r="BJ481" s="1264"/>
      <c r="BK481" s="1264"/>
      <c r="BL481" s="1264"/>
      <c r="BM481" s="1264"/>
      <c r="BN481" s="1264"/>
      <c r="BO481" s="1264"/>
      <c r="BP481" s="1264"/>
      <c r="BQ481" s="1264"/>
      <c r="BR481" s="1265"/>
      <c r="BS481" s="428"/>
      <c r="BT481" s="428"/>
      <c r="BU481" s="168"/>
      <c r="BV481" s="168"/>
      <c r="BW481" s="168"/>
      <c r="BX481" s="168"/>
      <c r="BY481" s="168"/>
      <c r="BZ481" s="168"/>
      <c r="CA481" s="168"/>
      <c r="CB481" s="168"/>
      <c r="CC481" s="168"/>
      <c r="CD481" s="168"/>
      <c r="CE481" s="168"/>
      <c r="CF481" s="168"/>
      <c r="CG481" s="168"/>
      <c r="CH481" s="168"/>
      <c r="CI481" s="168"/>
      <c r="CJ481" s="168"/>
      <c r="CK481" s="168"/>
      <c r="CL481" s="168"/>
      <c r="CM481" s="168"/>
      <c r="CN481" s="168"/>
      <c r="CO481" s="168"/>
      <c r="CP481" s="168"/>
      <c r="CQ481" s="168"/>
      <c r="CR481" s="168"/>
      <c r="CS481" s="168"/>
      <c r="CT481" s="168"/>
      <c r="CU481" s="168"/>
      <c r="CV481" s="168"/>
      <c r="CW481" s="168"/>
      <c r="CX481" s="168"/>
      <c r="CY481" s="168"/>
      <c r="CZ481" s="168"/>
      <c r="DA481" s="168"/>
      <c r="DB481" s="168"/>
      <c r="DC481" s="168"/>
      <c r="DD481" s="168"/>
      <c r="DE481" s="168"/>
      <c r="DF481" s="168"/>
      <c r="DG481" s="168"/>
      <c r="DH481" s="168"/>
      <c r="DI481" s="168"/>
      <c r="DJ481" s="168"/>
      <c r="DK481" s="168"/>
      <c r="DL481" s="168"/>
    </row>
    <row r="482" spans="1:116" s="2" customFormat="1" ht="19.5" customHeight="1" x14ac:dyDescent="0.15">
      <c r="A482" s="111"/>
      <c r="B482" s="1337"/>
      <c r="C482" s="1338"/>
      <c r="D482" s="774"/>
      <c r="E482" s="775"/>
      <c r="F482" s="775"/>
      <c r="G482" s="775"/>
      <c r="H482" s="775"/>
      <c r="I482" s="760"/>
      <c r="J482" s="1337"/>
      <c r="K482" s="1338"/>
      <c r="L482" s="1338"/>
      <c r="M482" s="1338"/>
      <c r="N482" s="1338"/>
      <c r="O482" s="1338"/>
      <c r="P482" s="1338"/>
      <c r="Q482" s="1338"/>
      <c r="R482" s="1339"/>
      <c r="S482" s="763"/>
      <c r="T482" s="764"/>
      <c r="U482" s="764"/>
      <c r="V482" s="764"/>
      <c r="W482" s="773"/>
      <c r="X482" s="283"/>
      <c r="Y482" s="284" t="s">
        <v>769</v>
      </c>
      <c r="Z482" s="284"/>
      <c r="AA482" s="284"/>
      <c r="AB482" s="1352"/>
      <c r="AC482" s="1379"/>
      <c r="AD482" s="1379"/>
      <c r="AE482" s="1379"/>
      <c r="AF482" s="1379"/>
      <c r="AG482" s="1379"/>
      <c r="AH482" s="1379"/>
      <c r="AI482" s="1379"/>
      <c r="AJ482" s="286" t="s">
        <v>906</v>
      </c>
      <c r="AK482" s="1317"/>
      <c r="AL482" s="1275"/>
      <c r="AM482" s="479" t="s">
        <v>582</v>
      </c>
      <c r="AN482" s="1275"/>
      <c r="AO482" s="1275"/>
      <c r="AP482" s="287" t="s">
        <v>225</v>
      </c>
      <c r="AQ482" s="1271"/>
      <c r="AR482" s="1272"/>
      <c r="AS482" s="1272"/>
      <c r="AT482" s="1272"/>
      <c r="AU482" s="1272"/>
      <c r="AV482" s="1272"/>
      <c r="AW482" s="1273"/>
      <c r="AX482" s="1271"/>
      <c r="AY482" s="1272"/>
      <c r="AZ482" s="1272"/>
      <c r="BA482" s="1272"/>
      <c r="BB482" s="1272"/>
      <c r="BC482" s="1272"/>
      <c r="BD482" s="1273"/>
      <c r="BE482" s="1260"/>
      <c r="BF482" s="1261"/>
      <c r="BG482" s="1261"/>
      <c r="BH482" s="1261"/>
      <c r="BI482" s="1261"/>
      <c r="BJ482" s="1261"/>
      <c r="BK482" s="1261"/>
      <c r="BL482" s="1261"/>
      <c r="BM482" s="1261"/>
      <c r="BN482" s="1261"/>
      <c r="BO482" s="1261"/>
      <c r="BP482" s="1261"/>
      <c r="BQ482" s="1261"/>
      <c r="BR482" s="1262"/>
      <c r="BS482" s="428"/>
      <c r="BT482" s="428"/>
      <c r="BU482" s="168"/>
      <c r="BV482" s="168"/>
      <c r="BW482" s="168"/>
      <c r="BX482" s="168"/>
      <c r="BY482" s="168"/>
      <c r="BZ482" s="168"/>
      <c r="CA482" s="168"/>
      <c r="CB482" s="168"/>
      <c r="CC482" s="168"/>
      <c r="CD482" s="168"/>
      <c r="CE482" s="168"/>
      <c r="CF482" s="168"/>
      <c r="CG482" s="168"/>
      <c r="CH482" s="168"/>
      <c r="CI482" s="168"/>
      <c r="CJ482" s="168"/>
      <c r="CK482" s="168"/>
      <c r="CL482" s="168"/>
      <c r="CM482" s="168"/>
      <c r="CN482" s="168"/>
      <c r="CO482" s="168"/>
      <c r="CP482" s="168"/>
      <c r="CQ482" s="168"/>
      <c r="CR482" s="168"/>
      <c r="CS482" s="168"/>
      <c r="CT482" s="168"/>
      <c r="CU482" s="168"/>
      <c r="CV482" s="168"/>
      <c r="CW482" s="168"/>
      <c r="CX482" s="168"/>
      <c r="CY482" s="168"/>
      <c r="CZ482" s="168"/>
      <c r="DA482" s="168"/>
      <c r="DB482" s="168"/>
      <c r="DC482" s="168"/>
      <c r="DD482" s="168"/>
      <c r="DE482" s="168"/>
      <c r="DF482" s="168"/>
      <c r="DG482" s="168"/>
      <c r="DH482" s="168"/>
      <c r="DI482" s="168"/>
      <c r="DJ482" s="168"/>
      <c r="DK482" s="168"/>
      <c r="DL482" s="168"/>
    </row>
    <row r="483" spans="1:116" s="2" customFormat="1" ht="19.5" customHeight="1" x14ac:dyDescent="0.15">
      <c r="A483" s="111"/>
      <c r="B483" s="1332" t="s">
        <v>927</v>
      </c>
      <c r="C483" s="1426"/>
      <c r="D483" s="1333"/>
      <c r="E483" s="1334"/>
      <c r="F483" s="1334"/>
      <c r="G483" s="1334"/>
      <c r="H483" s="1334"/>
      <c r="I483" s="1335"/>
      <c r="J483" s="1257"/>
      <c r="K483" s="1258"/>
      <c r="L483" s="1258"/>
      <c r="M483" s="1258"/>
      <c r="N483" s="1258"/>
      <c r="O483" s="1258"/>
      <c r="P483" s="1258"/>
      <c r="Q483" s="1258"/>
      <c r="R483" s="1336"/>
      <c r="S483" s="1340"/>
      <c r="T483" s="1341"/>
      <c r="U483" s="1341"/>
      <c r="V483" s="1341"/>
      <c r="W483" s="1342"/>
      <c r="X483" s="276"/>
      <c r="Y483" s="277" t="s">
        <v>767</v>
      </c>
      <c r="Z483" s="277"/>
      <c r="AA483" s="277"/>
      <c r="AB483" s="277"/>
      <c r="AC483" s="277" t="s">
        <v>768</v>
      </c>
      <c r="AD483" s="277"/>
      <c r="AE483" s="277"/>
      <c r="AF483" s="277"/>
      <c r="AG483" s="277"/>
      <c r="AH483" s="277" t="s">
        <v>905</v>
      </c>
      <c r="AI483" s="277"/>
      <c r="AJ483" s="278"/>
      <c r="AK483" s="1257"/>
      <c r="AL483" s="1258"/>
      <c r="AM483" s="1258"/>
      <c r="AN483" s="1258"/>
      <c r="AO483" s="1258"/>
      <c r="AP483" s="246" t="s">
        <v>360</v>
      </c>
      <c r="AQ483" s="1246"/>
      <c r="AR483" s="1319"/>
      <c r="AS483" s="1319"/>
      <c r="AT483" s="1319"/>
      <c r="AU483" s="1319"/>
      <c r="AV483" s="1319"/>
      <c r="AW483" s="279" t="s">
        <v>568</v>
      </c>
      <c r="AX483" s="1246"/>
      <c r="AY483" s="1319"/>
      <c r="AZ483" s="1319"/>
      <c r="BA483" s="1319"/>
      <c r="BB483" s="1319"/>
      <c r="BC483" s="1319"/>
      <c r="BD483" s="279" t="s">
        <v>568</v>
      </c>
      <c r="BE483" s="1263"/>
      <c r="BF483" s="1264"/>
      <c r="BG483" s="1264"/>
      <c r="BH483" s="1264"/>
      <c r="BI483" s="1264"/>
      <c r="BJ483" s="1264"/>
      <c r="BK483" s="1264"/>
      <c r="BL483" s="1264"/>
      <c r="BM483" s="1264"/>
      <c r="BN483" s="1264"/>
      <c r="BO483" s="1264"/>
      <c r="BP483" s="1264"/>
      <c r="BQ483" s="1264"/>
      <c r="BR483" s="1265"/>
      <c r="BS483" s="428"/>
      <c r="BT483" s="428"/>
      <c r="BU483" s="168"/>
      <c r="BV483" s="168"/>
      <c r="BW483" s="168"/>
      <c r="BX483" s="168"/>
      <c r="BY483" s="168"/>
      <c r="BZ483" s="168"/>
      <c r="CA483" s="168"/>
      <c r="CB483" s="168"/>
      <c r="CC483" s="168"/>
      <c r="CD483" s="168"/>
      <c r="CE483" s="168"/>
      <c r="CF483" s="168"/>
      <c r="CG483" s="168"/>
      <c r="CH483" s="168"/>
      <c r="CI483" s="168"/>
      <c r="CJ483" s="168"/>
      <c r="CK483" s="168"/>
      <c r="CL483" s="168"/>
      <c r="CM483" s="168"/>
      <c r="CN483" s="168"/>
      <c r="CO483" s="168"/>
      <c r="CP483" s="168"/>
      <c r="CQ483" s="168"/>
      <c r="CR483" s="168"/>
      <c r="CS483" s="168"/>
      <c r="CT483" s="168"/>
      <c r="CU483" s="168"/>
      <c r="CV483" s="168"/>
      <c r="CW483" s="168"/>
      <c r="CX483" s="168"/>
      <c r="CY483" s="168"/>
      <c r="CZ483" s="168"/>
      <c r="DA483" s="168"/>
      <c r="DB483" s="168"/>
      <c r="DC483" s="168"/>
      <c r="DD483" s="168"/>
      <c r="DE483" s="168"/>
      <c r="DF483" s="168"/>
      <c r="DG483" s="168"/>
      <c r="DH483" s="168"/>
      <c r="DI483" s="168"/>
      <c r="DJ483" s="168"/>
      <c r="DK483" s="168"/>
      <c r="DL483" s="168"/>
    </row>
    <row r="484" spans="1:116" s="2" customFormat="1" ht="19.5" customHeight="1" x14ac:dyDescent="0.15">
      <c r="A484" s="111"/>
      <c r="B484" s="1337"/>
      <c r="C484" s="1338"/>
      <c r="D484" s="1313"/>
      <c r="E484" s="1314"/>
      <c r="F484" s="1314"/>
      <c r="G484" s="1314"/>
      <c r="H484" s="1314"/>
      <c r="I484" s="1315"/>
      <c r="J484" s="1337"/>
      <c r="K484" s="1338"/>
      <c r="L484" s="1338"/>
      <c r="M484" s="1338"/>
      <c r="N484" s="1338"/>
      <c r="O484" s="1338"/>
      <c r="P484" s="1338"/>
      <c r="Q484" s="1338"/>
      <c r="R484" s="1339"/>
      <c r="S484" s="1343"/>
      <c r="T484" s="1344"/>
      <c r="U484" s="1344"/>
      <c r="V484" s="1344"/>
      <c r="W484" s="1345"/>
      <c r="X484" s="283"/>
      <c r="Y484" s="284" t="s">
        <v>769</v>
      </c>
      <c r="Z484" s="284"/>
      <c r="AA484" s="284"/>
      <c r="AB484" s="1352"/>
      <c r="AC484" s="1379"/>
      <c r="AD484" s="1379"/>
      <c r="AE484" s="1379"/>
      <c r="AF484" s="1379"/>
      <c r="AG484" s="1379"/>
      <c r="AH484" s="1379"/>
      <c r="AI484" s="1379"/>
      <c r="AJ484" s="286" t="s">
        <v>906</v>
      </c>
      <c r="AK484" s="1317"/>
      <c r="AL484" s="1275"/>
      <c r="AM484" s="479" t="s">
        <v>582</v>
      </c>
      <c r="AN484" s="1275"/>
      <c r="AO484" s="1275"/>
      <c r="AP484" s="287" t="s">
        <v>225</v>
      </c>
      <c r="AQ484" s="1271"/>
      <c r="AR484" s="1272"/>
      <c r="AS484" s="1272"/>
      <c r="AT484" s="1272"/>
      <c r="AU484" s="1272"/>
      <c r="AV484" s="1272"/>
      <c r="AW484" s="1273"/>
      <c r="AX484" s="1271"/>
      <c r="AY484" s="1272"/>
      <c r="AZ484" s="1272"/>
      <c r="BA484" s="1272"/>
      <c r="BB484" s="1272"/>
      <c r="BC484" s="1272"/>
      <c r="BD484" s="1273"/>
      <c r="BE484" s="1260"/>
      <c r="BF484" s="1261"/>
      <c r="BG484" s="1261"/>
      <c r="BH484" s="1261"/>
      <c r="BI484" s="1261"/>
      <c r="BJ484" s="1261"/>
      <c r="BK484" s="1261"/>
      <c r="BL484" s="1261"/>
      <c r="BM484" s="1261"/>
      <c r="BN484" s="1261"/>
      <c r="BO484" s="1261"/>
      <c r="BP484" s="1261"/>
      <c r="BQ484" s="1261"/>
      <c r="BR484" s="1262"/>
      <c r="BS484" s="428"/>
      <c r="BT484" s="428"/>
      <c r="BU484" s="168"/>
      <c r="BV484" s="168"/>
      <c r="BW484" s="168"/>
      <c r="BX484" s="168"/>
      <c r="BY484" s="168"/>
      <c r="BZ484" s="168"/>
      <c r="CA484" s="168"/>
      <c r="CB484" s="168"/>
      <c r="CC484" s="168"/>
      <c r="CD484" s="168"/>
      <c r="CE484" s="168"/>
      <c r="CF484" s="168"/>
      <c r="CG484" s="168"/>
      <c r="CH484" s="168"/>
      <c r="CI484" s="168"/>
      <c r="CJ484" s="168"/>
      <c r="CK484" s="168"/>
      <c r="CL484" s="168"/>
      <c r="CM484" s="168"/>
      <c r="CN484" s="168"/>
      <c r="CO484" s="168"/>
      <c r="CP484" s="168"/>
      <c r="CQ484" s="168"/>
      <c r="CR484" s="168"/>
      <c r="CS484" s="168"/>
      <c r="CT484" s="168"/>
      <c r="CU484" s="168"/>
      <c r="CV484" s="168"/>
      <c r="CW484" s="168"/>
      <c r="CX484" s="168"/>
      <c r="CY484" s="168"/>
      <c r="CZ484" s="168"/>
      <c r="DA484" s="168"/>
      <c r="DB484" s="168"/>
      <c r="DC484" s="168"/>
      <c r="DD484" s="168"/>
      <c r="DE484" s="168"/>
      <c r="DF484" s="168"/>
      <c r="DG484" s="168"/>
      <c r="DH484" s="168"/>
      <c r="DI484" s="168"/>
      <c r="DJ484" s="168"/>
      <c r="DK484" s="168"/>
      <c r="DL484" s="168"/>
    </row>
    <row r="485" spans="1:116" s="2" customFormat="1" ht="19.5" customHeight="1" x14ac:dyDescent="0.15">
      <c r="A485" s="111"/>
      <c r="B485" s="1332" t="s">
        <v>928</v>
      </c>
      <c r="C485" s="1426"/>
      <c r="D485" s="1333"/>
      <c r="E485" s="1334"/>
      <c r="F485" s="1334"/>
      <c r="G485" s="1334"/>
      <c r="H485" s="1334"/>
      <c r="I485" s="1335"/>
      <c r="J485" s="1257"/>
      <c r="K485" s="1258"/>
      <c r="L485" s="1258"/>
      <c r="M485" s="1258"/>
      <c r="N485" s="1258"/>
      <c r="O485" s="1258"/>
      <c r="P485" s="1258"/>
      <c r="Q485" s="1258"/>
      <c r="R485" s="1336"/>
      <c r="S485" s="1340"/>
      <c r="T485" s="1341"/>
      <c r="U485" s="1341"/>
      <c r="V485" s="1341"/>
      <c r="W485" s="1342"/>
      <c r="X485" s="276"/>
      <c r="Y485" s="277" t="s">
        <v>767</v>
      </c>
      <c r="Z485" s="277"/>
      <c r="AA485" s="277"/>
      <c r="AB485" s="277"/>
      <c r="AC485" s="277" t="s">
        <v>768</v>
      </c>
      <c r="AD485" s="277"/>
      <c r="AE485" s="277"/>
      <c r="AF485" s="277"/>
      <c r="AG485" s="277"/>
      <c r="AH485" s="277" t="s">
        <v>905</v>
      </c>
      <c r="AI485" s="277"/>
      <c r="AJ485" s="278"/>
      <c r="AK485" s="1257"/>
      <c r="AL485" s="1258"/>
      <c r="AM485" s="1258"/>
      <c r="AN485" s="1258"/>
      <c r="AO485" s="1258"/>
      <c r="AP485" s="246" t="s">
        <v>360</v>
      </c>
      <c r="AQ485" s="1246"/>
      <c r="AR485" s="1319"/>
      <c r="AS485" s="1319"/>
      <c r="AT485" s="1319"/>
      <c r="AU485" s="1319"/>
      <c r="AV485" s="1319"/>
      <c r="AW485" s="279" t="s">
        <v>568</v>
      </c>
      <c r="AX485" s="1246"/>
      <c r="AY485" s="1319"/>
      <c r="AZ485" s="1319"/>
      <c r="BA485" s="1319"/>
      <c r="BB485" s="1319"/>
      <c r="BC485" s="1319"/>
      <c r="BD485" s="279" t="s">
        <v>568</v>
      </c>
      <c r="BE485" s="1263"/>
      <c r="BF485" s="1264"/>
      <c r="BG485" s="1264"/>
      <c r="BH485" s="1264"/>
      <c r="BI485" s="1264"/>
      <c r="BJ485" s="1264"/>
      <c r="BK485" s="1264"/>
      <c r="BL485" s="1264"/>
      <c r="BM485" s="1264"/>
      <c r="BN485" s="1264"/>
      <c r="BO485" s="1264"/>
      <c r="BP485" s="1264"/>
      <c r="BQ485" s="1264"/>
      <c r="BR485" s="1265"/>
      <c r="BS485" s="428"/>
      <c r="BT485" s="428"/>
      <c r="BU485" s="168"/>
      <c r="BV485" s="168"/>
      <c r="BW485" s="168"/>
      <c r="BX485" s="168"/>
      <c r="BY485" s="168"/>
      <c r="BZ485" s="168"/>
      <c r="CA485" s="168"/>
      <c r="CB485" s="168"/>
      <c r="CC485" s="168"/>
      <c r="CD485" s="168"/>
      <c r="CE485" s="168"/>
      <c r="CF485" s="168"/>
      <c r="CG485" s="168"/>
      <c r="CH485" s="168"/>
      <c r="CI485" s="168"/>
      <c r="CJ485" s="168"/>
      <c r="CK485" s="168"/>
      <c r="CL485" s="168"/>
      <c r="CM485" s="168"/>
      <c r="CN485" s="168"/>
      <c r="CO485" s="168"/>
      <c r="CP485" s="168"/>
      <c r="CQ485" s="168"/>
      <c r="CR485" s="168"/>
      <c r="CS485" s="168"/>
      <c r="CT485" s="168"/>
      <c r="CU485" s="168"/>
      <c r="CV485" s="168"/>
      <c r="CW485" s="168"/>
      <c r="CX485" s="168"/>
      <c r="CY485" s="168"/>
      <c r="CZ485" s="168"/>
      <c r="DA485" s="168"/>
      <c r="DB485" s="168"/>
      <c r="DC485" s="168"/>
      <c r="DD485" s="168"/>
      <c r="DE485" s="168"/>
      <c r="DF485" s="168"/>
      <c r="DG485" s="168"/>
      <c r="DH485" s="168"/>
      <c r="DI485" s="168"/>
      <c r="DJ485" s="168"/>
      <c r="DK485" s="168"/>
      <c r="DL485" s="168"/>
    </row>
    <row r="486" spans="1:116" s="2" customFormat="1" ht="19.5" customHeight="1" x14ac:dyDescent="0.15">
      <c r="A486" s="111"/>
      <c r="B486" s="1337"/>
      <c r="C486" s="1338"/>
      <c r="D486" s="1313"/>
      <c r="E486" s="1314"/>
      <c r="F486" s="1314"/>
      <c r="G486" s="1314"/>
      <c r="H486" s="1314"/>
      <c r="I486" s="1315"/>
      <c r="J486" s="1337"/>
      <c r="K486" s="1338"/>
      <c r="L486" s="1338"/>
      <c r="M486" s="1338"/>
      <c r="N486" s="1338"/>
      <c r="O486" s="1338"/>
      <c r="P486" s="1338"/>
      <c r="Q486" s="1338"/>
      <c r="R486" s="1339"/>
      <c r="S486" s="1343"/>
      <c r="T486" s="1344"/>
      <c r="U486" s="1344"/>
      <c r="V486" s="1344"/>
      <c r="W486" s="1345"/>
      <c r="X486" s="283"/>
      <c r="Y486" s="284" t="s">
        <v>769</v>
      </c>
      <c r="Z486" s="284"/>
      <c r="AA486" s="284"/>
      <c r="AB486" s="1352"/>
      <c r="AC486" s="1379"/>
      <c r="AD486" s="1379"/>
      <c r="AE486" s="1379"/>
      <c r="AF486" s="1379"/>
      <c r="AG486" s="1379"/>
      <c r="AH486" s="1379"/>
      <c r="AI486" s="1379"/>
      <c r="AJ486" s="286" t="s">
        <v>906</v>
      </c>
      <c r="AK486" s="1317"/>
      <c r="AL486" s="1275"/>
      <c r="AM486" s="479" t="s">
        <v>582</v>
      </c>
      <c r="AN486" s="1275"/>
      <c r="AO486" s="1275"/>
      <c r="AP486" s="287" t="s">
        <v>225</v>
      </c>
      <c r="AQ486" s="1271"/>
      <c r="AR486" s="1272"/>
      <c r="AS486" s="1272"/>
      <c r="AT486" s="1272"/>
      <c r="AU486" s="1272"/>
      <c r="AV486" s="1272"/>
      <c r="AW486" s="1273"/>
      <c r="AX486" s="1271"/>
      <c r="AY486" s="1272"/>
      <c r="AZ486" s="1272"/>
      <c r="BA486" s="1272"/>
      <c r="BB486" s="1272"/>
      <c r="BC486" s="1272"/>
      <c r="BD486" s="1273"/>
      <c r="BE486" s="1260"/>
      <c r="BF486" s="1261"/>
      <c r="BG486" s="1261"/>
      <c r="BH486" s="1261"/>
      <c r="BI486" s="1261"/>
      <c r="BJ486" s="1261"/>
      <c r="BK486" s="1261"/>
      <c r="BL486" s="1261"/>
      <c r="BM486" s="1261"/>
      <c r="BN486" s="1261"/>
      <c r="BO486" s="1261"/>
      <c r="BP486" s="1261"/>
      <c r="BQ486" s="1261"/>
      <c r="BR486" s="1262"/>
      <c r="BS486" s="428"/>
      <c r="BT486" s="428"/>
      <c r="BU486" s="168"/>
      <c r="BV486" s="168"/>
      <c r="BW486" s="168"/>
      <c r="BX486" s="168"/>
      <c r="BY486" s="168"/>
      <c r="BZ486" s="168"/>
      <c r="CA486" s="168"/>
      <c r="CB486" s="168"/>
      <c r="CC486" s="168"/>
      <c r="CD486" s="168"/>
      <c r="CE486" s="168"/>
      <c r="CF486" s="168"/>
      <c r="CG486" s="168"/>
      <c r="CH486" s="168"/>
      <c r="CI486" s="168"/>
      <c r="CJ486" s="168"/>
      <c r="CK486" s="168"/>
      <c r="CL486" s="168"/>
      <c r="CM486" s="168"/>
      <c r="CN486" s="168"/>
      <c r="CO486" s="168"/>
      <c r="CP486" s="168"/>
      <c r="CQ486" s="168"/>
      <c r="CR486" s="168"/>
      <c r="CS486" s="168"/>
      <c r="CT486" s="168"/>
      <c r="CU486" s="168"/>
      <c r="CV486" s="168"/>
      <c r="CW486" s="168"/>
      <c r="CX486" s="168"/>
      <c r="CY486" s="168"/>
      <c r="CZ486" s="168"/>
      <c r="DA486" s="168"/>
      <c r="DB486" s="168"/>
      <c r="DC486" s="168"/>
      <c r="DD486" s="168"/>
      <c r="DE486" s="168"/>
      <c r="DF486" s="168"/>
      <c r="DG486" s="168"/>
      <c r="DH486" s="168"/>
      <c r="DI486" s="168"/>
      <c r="DJ486" s="168"/>
      <c r="DK486" s="168"/>
      <c r="DL486" s="168"/>
    </row>
    <row r="487" spans="1:116" s="2" customFormat="1" ht="19.5" customHeight="1" x14ac:dyDescent="0.15">
      <c r="A487" s="111"/>
      <c r="B487" s="1332" t="s">
        <v>929</v>
      </c>
      <c r="C487" s="1426"/>
      <c r="D487" s="1333"/>
      <c r="E487" s="1334"/>
      <c r="F487" s="1334"/>
      <c r="G487" s="1334"/>
      <c r="H487" s="1334"/>
      <c r="I487" s="1335"/>
      <c r="J487" s="1257"/>
      <c r="K487" s="1258"/>
      <c r="L487" s="1258"/>
      <c r="M487" s="1258"/>
      <c r="N487" s="1258"/>
      <c r="O487" s="1258"/>
      <c r="P487" s="1258"/>
      <c r="Q487" s="1258"/>
      <c r="R487" s="1336"/>
      <c r="S487" s="1340"/>
      <c r="T487" s="1341"/>
      <c r="U487" s="1341"/>
      <c r="V487" s="1341"/>
      <c r="W487" s="1342"/>
      <c r="X487" s="276"/>
      <c r="Y487" s="277" t="s">
        <v>767</v>
      </c>
      <c r="Z487" s="277"/>
      <c r="AA487" s="277"/>
      <c r="AB487" s="277"/>
      <c r="AC487" s="277" t="s">
        <v>768</v>
      </c>
      <c r="AD487" s="277"/>
      <c r="AE487" s="277"/>
      <c r="AF487" s="277"/>
      <c r="AG487" s="277"/>
      <c r="AH487" s="277" t="s">
        <v>905</v>
      </c>
      <c r="AI487" s="277"/>
      <c r="AJ487" s="278"/>
      <c r="AK487" s="1257"/>
      <c r="AL487" s="1258"/>
      <c r="AM487" s="1258"/>
      <c r="AN487" s="1258"/>
      <c r="AO487" s="1258"/>
      <c r="AP487" s="246" t="s">
        <v>360</v>
      </c>
      <c r="AQ487" s="1246"/>
      <c r="AR487" s="1319"/>
      <c r="AS487" s="1319"/>
      <c r="AT487" s="1319"/>
      <c r="AU487" s="1319"/>
      <c r="AV487" s="1319"/>
      <c r="AW487" s="279" t="s">
        <v>568</v>
      </c>
      <c r="AX487" s="1246"/>
      <c r="AY487" s="1319"/>
      <c r="AZ487" s="1319"/>
      <c r="BA487" s="1319"/>
      <c r="BB487" s="1319"/>
      <c r="BC487" s="1319"/>
      <c r="BD487" s="279" t="s">
        <v>568</v>
      </c>
      <c r="BE487" s="1263"/>
      <c r="BF487" s="1264"/>
      <c r="BG487" s="1264"/>
      <c r="BH487" s="1264"/>
      <c r="BI487" s="1264"/>
      <c r="BJ487" s="1264"/>
      <c r="BK487" s="1264"/>
      <c r="BL487" s="1264"/>
      <c r="BM487" s="1264"/>
      <c r="BN487" s="1264"/>
      <c r="BO487" s="1264"/>
      <c r="BP487" s="1264"/>
      <c r="BQ487" s="1264"/>
      <c r="BR487" s="1265"/>
      <c r="BS487" s="428"/>
      <c r="BT487" s="428"/>
      <c r="BU487" s="168"/>
      <c r="BV487" s="168"/>
      <c r="BW487" s="168"/>
      <c r="BX487" s="168"/>
      <c r="BY487" s="168"/>
      <c r="BZ487" s="168"/>
      <c r="CA487" s="168"/>
      <c r="CB487" s="168"/>
      <c r="CC487" s="168"/>
      <c r="CD487" s="168"/>
      <c r="CE487" s="168"/>
      <c r="CF487" s="168"/>
      <c r="CG487" s="168"/>
      <c r="CH487" s="168"/>
      <c r="CI487" s="168"/>
      <c r="CJ487" s="168"/>
      <c r="CK487" s="168"/>
      <c r="CL487" s="168"/>
      <c r="CM487" s="168"/>
      <c r="CN487" s="168"/>
      <c r="CO487" s="168"/>
      <c r="CP487" s="168"/>
      <c r="CQ487" s="168"/>
      <c r="CR487" s="168"/>
      <c r="CS487" s="168"/>
      <c r="CT487" s="168"/>
      <c r="CU487" s="168"/>
      <c r="CV487" s="168"/>
      <c r="CW487" s="168"/>
      <c r="CX487" s="168"/>
      <c r="CY487" s="168"/>
      <c r="CZ487" s="168"/>
      <c r="DA487" s="168"/>
      <c r="DB487" s="168"/>
      <c r="DC487" s="168"/>
      <c r="DD487" s="168"/>
      <c r="DE487" s="168"/>
      <c r="DF487" s="168"/>
      <c r="DG487" s="168"/>
      <c r="DH487" s="168"/>
      <c r="DI487" s="168"/>
      <c r="DJ487" s="168"/>
      <c r="DK487" s="168"/>
      <c r="DL487" s="168"/>
    </row>
    <row r="488" spans="1:116" s="2" customFormat="1" ht="19.5" customHeight="1" x14ac:dyDescent="0.15">
      <c r="A488" s="111"/>
      <c r="B488" s="1337"/>
      <c r="C488" s="1338"/>
      <c r="D488" s="1313"/>
      <c r="E488" s="1314"/>
      <c r="F488" s="1314"/>
      <c r="G488" s="1314"/>
      <c r="H488" s="1314"/>
      <c r="I488" s="1315"/>
      <c r="J488" s="1337"/>
      <c r="K488" s="1338"/>
      <c r="L488" s="1338"/>
      <c r="M488" s="1338"/>
      <c r="N488" s="1338"/>
      <c r="O488" s="1338"/>
      <c r="P488" s="1338"/>
      <c r="Q488" s="1338"/>
      <c r="R488" s="1339"/>
      <c r="S488" s="1343"/>
      <c r="T488" s="1344"/>
      <c r="U488" s="1344"/>
      <c r="V488" s="1344"/>
      <c r="W488" s="1345"/>
      <c r="X488" s="283"/>
      <c r="Y488" s="284" t="s">
        <v>769</v>
      </c>
      <c r="Z488" s="284"/>
      <c r="AA488" s="284"/>
      <c r="AB488" s="1352"/>
      <c r="AC488" s="1379"/>
      <c r="AD488" s="1379"/>
      <c r="AE488" s="1379"/>
      <c r="AF488" s="1379"/>
      <c r="AG488" s="1379"/>
      <c r="AH488" s="1379"/>
      <c r="AI488" s="1379"/>
      <c r="AJ488" s="286" t="s">
        <v>906</v>
      </c>
      <c r="AK488" s="1317"/>
      <c r="AL488" s="1275"/>
      <c r="AM488" s="479" t="s">
        <v>582</v>
      </c>
      <c r="AN488" s="1275"/>
      <c r="AO488" s="1275"/>
      <c r="AP488" s="287" t="s">
        <v>225</v>
      </c>
      <c r="AQ488" s="1271"/>
      <c r="AR488" s="1272"/>
      <c r="AS488" s="1272"/>
      <c r="AT488" s="1272"/>
      <c r="AU488" s="1272"/>
      <c r="AV488" s="1272"/>
      <c r="AW488" s="1273"/>
      <c r="AX488" s="1271"/>
      <c r="AY488" s="1272"/>
      <c r="AZ488" s="1272"/>
      <c r="BA488" s="1272"/>
      <c r="BB488" s="1272"/>
      <c r="BC488" s="1272"/>
      <c r="BD488" s="1273"/>
      <c r="BE488" s="1260"/>
      <c r="BF488" s="1261"/>
      <c r="BG488" s="1261"/>
      <c r="BH488" s="1261"/>
      <c r="BI488" s="1261"/>
      <c r="BJ488" s="1261"/>
      <c r="BK488" s="1261"/>
      <c r="BL488" s="1261"/>
      <c r="BM488" s="1261"/>
      <c r="BN488" s="1261"/>
      <c r="BO488" s="1261"/>
      <c r="BP488" s="1261"/>
      <c r="BQ488" s="1261"/>
      <c r="BR488" s="1262"/>
      <c r="BS488" s="428"/>
      <c r="BT488" s="428"/>
      <c r="BU488" s="168"/>
      <c r="BV488" s="168"/>
      <c r="BW488" s="168"/>
      <c r="BX488" s="168"/>
      <c r="BY488" s="168"/>
      <c r="BZ488" s="168"/>
      <c r="CA488" s="168"/>
      <c r="CB488" s="168"/>
      <c r="CC488" s="168"/>
      <c r="CD488" s="168"/>
      <c r="CE488" s="168"/>
      <c r="CF488" s="168"/>
      <c r="CG488" s="168"/>
      <c r="CH488" s="168"/>
      <c r="CI488" s="168"/>
      <c r="CJ488" s="168"/>
      <c r="CK488" s="168"/>
      <c r="CL488" s="168"/>
      <c r="CM488" s="168"/>
      <c r="CN488" s="168"/>
      <c r="CO488" s="168"/>
      <c r="CP488" s="168"/>
      <c r="CQ488" s="168"/>
      <c r="CR488" s="168"/>
      <c r="CS488" s="168"/>
      <c r="CT488" s="168"/>
      <c r="CU488" s="168"/>
      <c r="CV488" s="168"/>
      <c r="CW488" s="168"/>
      <c r="CX488" s="168"/>
      <c r="CY488" s="168"/>
      <c r="CZ488" s="168"/>
      <c r="DA488" s="168"/>
      <c r="DB488" s="168"/>
      <c r="DC488" s="168"/>
      <c r="DD488" s="168"/>
      <c r="DE488" s="168"/>
      <c r="DF488" s="168"/>
      <c r="DG488" s="168"/>
      <c r="DH488" s="168"/>
      <c r="DI488" s="168"/>
      <c r="DJ488" s="168"/>
      <c r="DK488" s="168"/>
      <c r="DL488" s="168"/>
    </row>
    <row r="489" spans="1:116" s="2" customFormat="1" ht="19.5" customHeight="1" x14ac:dyDescent="0.15">
      <c r="A489" s="111"/>
      <c r="B489" s="1332" t="s">
        <v>930</v>
      </c>
      <c r="C489" s="1426"/>
      <c r="D489" s="1333"/>
      <c r="E489" s="1334"/>
      <c r="F489" s="1334"/>
      <c r="G489" s="1334"/>
      <c r="H489" s="1334"/>
      <c r="I489" s="1335"/>
      <c r="J489" s="1257"/>
      <c r="K489" s="1258"/>
      <c r="L489" s="1258"/>
      <c r="M489" s="1258"/>
      <c r="N489" s="1258"/>
      <c r="O489" s="1258"/>
      <c r="P489" s="1258"/>
      <c r="Q489" s="1258"/>
      <c r="R489" s="1336"/>
      <c r="S489" s="1340"/>
      <c r="T489" s="1341"/>
      <c r="U489" s="1341"/>
      <c r="V489" s="1341"/>
      <c r="W489" s="1342"/>
      <c r="X489" s="276"/>
      <c r="Y489" s="277" t="s">
        <v>767</v>
      </c>
      <c r="Z489" s="277"/>
      <c r="AA489" s="277"/>
      <c r="AB489" s="277"/>
      <c r="AC489" s="277" t="s">
        <v>768</v>
      </c>
      <c r="AD489" s="277"/>
      <c r="AE489" s="277"/>
      <c r="AF489" s="277"/>
      <c r="AG489" s="277"/>
      <c r="AH489" s="277" t="s">
        <v>905</v>
      </c>
      <c r="AI489" s="277"/>
      <c r="AJ489" s="278"/>
      <c r="AK489" s="1257"/>
      <c r="AL489" s="1258"/>
      <c r="AM489" s="1258"/>
      <c r="AN489" s="1258"/>
      <c r="AO489" s="1258"/>
      <c r="AP489" s="246" t="s">
        <v>360</v>
      </c>
      <c r="AQ489" s="1246"/>
      <c r="AR489" s="1319"/>
      <c r="AS489" s="1319"/>
      <c r="AT489" s="1319"/>
      <c r="AU489" s="1319"/>
      <c r="AV489" s="1319"/>
      <c r="AW489" s="279" t="s">
        <v>568</v>
      </c>
      <c r="AX489" s="1246"/>
      <c r="AY489" s="1319"/>
      <c r="AZ489" s="1319"/>
      <c r="BA489" s="1319"/>
      <c r="BB489" s="1319"/>
      <c r="BC489" s="1319"/>
      <c r="BD489" s="279" t="s">
        <v>568</v>
      </c>
      <c r="BE489" s="1263"/>
      <c r="BF489" s="1264"/>
      <c r="BG489" s="1264"/>
      <c r="BH489" s="1264"/>
      <c r="BI489" s="1264"/>
      <c r="BJ489" s="1264"/>
      <c r="BK489" s="1264"/>
      <c r="BL489" s="1264"/>
      <c r="BM489" s="1264"/>
      <c r="BN489" s="1264"/>
      <c r="BO489" s="1264"/>
      <c r="BP489" s="1264"/>
      <c r="BQ489" s="1264"/>
      <c r="BR489" s="1265"/>
      <c r="BS489" s="428"/>
      <c r="BT489" s="428"/>
      <c r="BU489" s="168"/>
      <c r="BV489" s="168"/>
      <c r="BW489" s="168"/>
      <c r="BX489" s="168"/>
      <c r="BY489" s="168"/>
      <c r="BZ489" s="168"/>
      <c r="CA489" s="168"/>
      <c r="CB489" s="168"/>
      <c r="CC489" s="168"/>
      <c r="CD489" s="168"/>
      <c r="CE489" s="168"/>
      <c r="CF489" s="168"/>
      <c r="CG489" s="168"/>
      <c r="CH489" s="168"/>
      <c r="CI489" s="168"/>
      <c r="CJ489" s="168"/>
      <c r="CK489" s="168"/>
      <c r="CL489" s="168"/>
      <c r="CM489" s="168"/>
      <c r="CN489" s="168"/>
      <c r="CO489" s="168"/>
      <c r="CP489" s="168"/>
      <c r="CQ489" s="168"/>
      <c r="CR489" s="168"/>
      <c r="CS489" s="168"/>
      <c r="CT489" s="168"/>
      <c r="CU489" s="168"/>
      <c r="CV489" s="168"/>
      <c r="CW489" s="168"/>
      <c r="CX489" s="168"/>
      <c r="CY489" s="168"/>
      <c r="CZ489" s="168"/>
      <c r="DA489" s="168"/>
      <c r="DB489" s="168"/>
      <c r="DC489" s="168"/>
      <c r="DD489" s="168"/>
      <c r="DE489" s="168"/>
      <c r="DF489" s="168"/>
      <c r="DG489" s="168"/>
      <c r="DH489" s="168"/>
      <c r="DI489" s="168"/>
      <c r="DJ489" s="168"/>
      <c r="DK489" s="168"/>
      <c r="DL489" s="168"/>
    </row>
    <row r="490" spans="1:116" s="2" customFormat="1" ht="19.5" customHeight="1" x14ac:dyDescent="0.15">
      <c r="A490" s="111"/>
      <c r="B490" s="1337"/>
      <c r="C490" s="1338"/>
      <c r="D490" s="1313"/>
      <c r="E490" s="1314"/>
      <c r="F490" s="1314"/>
      <c r="G490" s="1314"/>
      <c r="H490" s="1314"/>
      <c r="I490" s="1315"/>
      <c r="J490" s="1337"/>
      <c r="K490" s="1338"/>
      <c r="L490" s="1338"/>
      <c r="M490" s="1338"/>
      <c r="N490" s="1338"/>
      <c r="O490" s="1338"/>
      <c r="P490" s="1338"/>
      <c r="Q490" s="1338"/>
      <c r="R490" s="1339"/>
      <c r="S490" s="1343"/>
      <c r="T490" s="1344"/>
      <c r="U490" s="1344"/>
      <c r="V490" s="1344"/>
      <c r="W490" s="1345"/>
      <c r="X490" s="283"/>
      <c r="Y490" s="284" t="s">
        <v>769</v>
      </c>
      <c r="Z490" s="284"/>
      <c r="AA490" s="284"/>
      <c r="AB490" s="1352"/>
      <c r="AC490" s="1379"/>
      <c r="AD490" s="1379"/>
      <c r="AE490" s="1379"/>
      <c r="AF490" s="1379"/>
      <c r="AG490" s="1379"/>
      <c r="AH490" s="1379"/>
      <c r="AI490" s="1379"/>
      <c r="AJ490" s="286" t="s">
        <v>906</v>
      </c>
      <c r="AK490" s="1317"/>
      <c r="AL490" s="1275"/>
      <c r="AM490" s="479" t="s">
        <v>582</v>
      </c>
      <c r="AN490" s="1275"/>
      <c r="AO490" s="1275"/>
      <c r="AP490" s="287" t="s">
        <v>225</v>
      </c>
      <c r="AQ490" s="1271"/>
      <c r="AR490" s="1272"/>
      <c r="AS490" s="1272"/>
      <c r="AT490" s="1272"/>
      <c r="AU490" s="1272"/>
      <c r="AV490" s="1272"/>
      <c r="AW490" s="1273"/>
      <c r="AX490" s="1271"/>
      <c r="AY490" s="1272"/>
      <c r="AZ490" s="1272"/>
      <c r="BA490" s="1272"/>
      <c r="BB490" s="1272"/>
      <c r="BC490" s="1272"/>
      <c r="BD490" s="1273"/>
      <c r="BE490" s="1260"/>
      <c r="BF490" s="1261"/>
      <c r="BG490" s="1261"/>
      <c r="BH490" s="1261"/>
      <c r="BI490" s="1261"/>
      <c r="BJ490" s="1261"/>
      <c r="BK490" s="1261"/>
      <c r="BL490" s="1261"/>
      <c r="BM490" s="1261"/>
      <c r="BN490" s="1261"/>
      <c r="BO490" s="1261"/>
      <c r="BP490" s="1261"/>
      <c r="BQ490" s="1261"/>
      <c r="BR490" s="1262"/>
      <c r="BS490" s="428"/>
      <c r="BT490" s="428"/>
      <c r="BU490" s="168"/>
      <c r="BV490" s="168"/>
      <c r="BW490" s="168"/>
      <c r="BX490" s="168"/>
      <c r="BY490" s="168"/>
      <c r="BZ490" s="168"/>
      <c r="CA490" s="168"/>
      <c r="CB490" s="168"/>
      <c r="CC490" s="168"/>
      <c r="CD490" s="168"/>
      <c r="CE490" s="168"/>
      <c r="CF490" s="168"/>
      <c r="CG490" s="168"/>
      <c r="CH490" s="168"/>
      <c r="CI490" s="168"/>
      <c r="CJ490" s="168"/>
      <c r="CK490" s="168"/>
      <c r="CL490" s="168"/>
      <c r="CM490" s="168"/>
      <c r="CN490" s="168"/>
      <c r="CO490" s="168"/>
      <c r="CP490" s="168"/>
      <c r="CQ490" s="168"/>
      <c r="CR490" s="168"/>
      <c r="CS490" s="168"/>
      <c r="CT490" s="168"/>
      <c r="CU490" s="168"/>
      <c r="CV490" s="168"/>
      <c r="CW490" s="168"/>
      <c r="CX490" s="168"/>
      <c r="CY490" s="168"/>
      <c r="CZ490" s="168"/>
      <c r="DA490" s="168"/>
      <c r="DB490" s="168"/>
      <c r="DC490" s="168"/>
      <c r="DD490" s="168"/>
      <c r="DE490" s="168"/>
      <c r="DF490" s="168"/>
      <c r="DG490" s="168"/>
      <c r="DH490" s="168"/>
      <c r="DI490" s="168"/>
      <c r="DJ490" s="168"/>
      <c r="DK490" s="168"/>
      <c r="DL490" s="168"/>
    </row>
    <row r="491" spans="1:116" s="2" customFormat="1" ht="19.5" customHeight="1" x14ac:dyDescent="0.15">
      <c r="A491" s="111"/>
      <c r="B491" s="1332" t="s">
        <v>931</v>
      </c>
      <c r="C491" s="1426"/>
      <c r="D491" s="1333"/>
      <c r="E491" s="1334"/>
      <c r="F491" s="1334"/>
      <c r="G491" s="1334"/>
      <c r="H491" s="1334"/>
      <c r="I491" s="1335"/>
      <c r="J491" s="1257"/>
      <c r="K491" s="1258"/>
      <c r="L491" s="1258"/>
      <c r="M491" s="1258"/>
      <c r="N491" s="1258"/>
      <c r="O491" s="1258"/>
      <c r="P491" s="1258"/>
      <c r="Q491" s="1258"/>
      <c r="R491" s="1336"/>
      <c r="S491" s="1340"/>
      <c r="T491" s="1341"/>
      <c r="U491" s="1341"/>
      <c r="V491" s="1341"/>
      <c r="W491" s="1342"/>
      <c r="X491" s="276"/>
      <c r="Y491" s="277" t="s">
        <v>767</v>
      </c>
      <c r="Z491" s="277"/>
      <c r="AA491" s="277"/>
      <c r="AB491" s="277"/>
      <c r="AC491" s="277" t="s">
        <v>768</v>
      </c>
      <c r="AD491" s="277"/>
      <c r="AE491" s="277"/>
      <c r="AF491" s="277"/>
      <c r="AG491" s="277"/>
      <c r="AH491" s="277" t="s">
        <v>905</v>
      </c>
      <c r="AI491" s="277"/>
      <c r="AJ491" s="278"/>
      <c r="AK491" s="1257"/>
      <c r="AL491" s="1258"/>
      <c r="AM491" s="1258"/>
      <c r="AN491" s="1258"/>
      <c r="AO491" s="1258"/>
      <c r="AP491" s="246" t="s">
        <v>360</v>
      </c>
      <c r="AQ491" s="1246"/>
      <c r="AR491" s="1319"/>
      <c r="AS491" s="1319"/>
      <c r="AT491" s="1319"/>
      <c r="AU491" s="1319"/>
      <c r="AV491" s="1319"/>
      <c r="AW491" s="279" t="s">
        <v>568</v>
      </c>
      <c r="AX491" s="1246"/>
      <c r="AY491" s="1319"/>
      <c r="AZ491" s="1319"/>
      <c r="BA491" s="1319"/>
      <c r="BB491" s="1319"/>
      <c r="BC491" s="1319"/>
      <c r="BD491" s="279" t="s">
        <v>568</v>
      </c>
      <c r="BE491" s="1263"/>
      <c r="BF491" s="1264"/>
      <c r="BG491" s="1264"/>
      <c r="BH491" s="1264"/>
      <c r="BI491" s="1264"/>
      <c r="BJ491" s="1264"/>
      <c r="BK491" s="1264"/>
      <c r="BL491" s="1264"/>
      <c r="BM491" s="1264"/>
      <c r="BN491" s="1264"/>
      <c r="BO491" s="1264"/>
      <c r="BP491" s="1264"/>
      <c r="BQ491" s="1264"/>
      <c r="BR491" s="1265"/>
      <c r="BS491" s="428"/>
      <c r="BT491" s="428"/>
      <c r="BU491" s="168"/>
      <c r="BV491" s="168"/>
      <c r="BW491" s="168"/>
      <c r="BX491" s="168"/>
      <c r="BY491" s="168"/>
      <c r="BZ491" s="168"/>
      <c r="CA491" s="168"/>
      <c r="CB491" s="168"/>
      <c r="CC491" s="168"/>
      <c r="CD491" s="168"/>
      <c r="CE491" s="168"/>
      <c r="CF491" s="168"/>
      <c r="CG491" s="168"/>
      <c r="CH491" s="168"/>
      <c r="CI491" s="168"/>
      <c r="CJ491" s="168"/>
      <c r="CK491" s="168"/>
      <c r="CL491" s="168"/>
      <c r="CM491" s="168"/>
      <c r="CN491" s="168"/>
      <c r="CO491" s="168"/>
      <c r="CP491" s="168"/>
      <c r="CQ491" s="168"/>
      <c r="CR491" s="168"/>
      <c r="CS491" s="168"/>
      <c r="CT491" s="168"/>
      <c r="CU491" s="168"/>
      <c r="CV491" s="168"/>
      <c r="CW491" s="168"/>
      <c r="CX491" s="168"/>
      <c r="CY491" s="168"/>
      <c r="CZ491" s="168"/>
      <c r="DA491" s="168"/>
      <c r="DB491" s="168"/>
      <c r="DC491" s="168"/>
      <c r="DD491" s="168"/>
      <c r="DE491" s="168"/>
      <c r="DF491" s="168"/>
      <c r="DG491" s="168"/>
      <c r="DH491" s="168"/>
      <c r="DI491" s="168"/>
      <c r="DJ491" s="168"/>
      <c r="DK491" s="168"/>
      <c r="DL491" s="168"/>
    </row>
    <row r="492" spans="1:116" s="2" customFormat="1" ht="19.5" customHeight="1" x14ac:dyDescent="0.15">
      <c r="A492" s="111"/>
      <c r="B492" s="1337"/>
      <c r="C492" s="1338"/>
      <c r="D492" s="1313"/>
      <c r="E492" s="1314"/>
      <c r="F492" s="1314"/>
      <c r="G492" s="1314"/>
      <c r="H492" s="1314"/>
      <c r="I492" s="1315"/>
      <c r="J492" s="1337"/>
      <c r="K492" s="1338"/>
      <c r="L492" s="1338"/>
      <c r="M492" s="1338"/>
      <c r="N492" s="1338"/>
      <c r="O492" s="1338"/>
      <c r="P492" s="1338"/>
      <c r="Q492" s="1338"/>
      <c r="R492" s="1339"/>
      <c r="S492" s="1343"/>
      <c r="T492" s="1344"/>
      <c r="U492" s="1344"/>
      <c r="V492" s="1344"/>
      <c r="W492" s="1345"/>
      <c r="X492" s="283"/>
      <c r="Y492" s="284" t="s">
        <v>769</v>
      </c>
      <c r="Z492" s="284"/>
      <c r="AA492" s="284"/>
      <c r="AB492" s="1352"/>
      <c r="AC492" s="1379"/>
      <c r="AD492" s="1379"/>
      <c r="AE492" s="1379"/>
      <c r="AF492" s="1379"/>
      <c r="AG492" s="1379"/>
      <c r="AH492" s="1379"/>
      <c r="AI492" s="1379"/>
      <c r="AJ492" s="286" t="s">
        <v>906</v>
      </c>
      <c r="AK492" s="1317"/>
      <c r="AL492" s="1275"/>
      <c r="AM492" s="479" t="s">
        <v>582</v>
      </c>
      <c r="AN492" s="1275"/>
      <c r="AO492" s="1275"/>
      <c r="AP492" s="287" t="s">
        <v>225</v>
      </c>
      <c r="AQ492" s="1271"/>
      <c r="AR492" s="1272"/>
      <c r="AS492" s="1272"/>
      <c r="AT492" s="1272"/>
      <c r="AU492" s="1272"/>
      <c r="AV492" s="1272"/>
      <c r="AW492" s="1273"/>
      <c r="AX492" s="1271"/>
      <c r="AY492" s="1272"/>
      <c r="AZ492" s="1272"/>
      <c r="BA492" s="1272"/>
      <c r="BB492" s="1272"/>
      <c r="BC492" s="1272"/>
      <c r="BD492" s="1273"/>
      <c r="BE492" s="1260"/>
      <c r="BF492" s="1261"/>
      <c r="BG492" s="1261"/>
      <c r="BH492" s="1261"/>
      <c r="BI492" s="1261"/>
      <c r="BJ492" s="1261"/>
      <c r="BK492" s="1261"/>
      <c r="BL492" s="1261"/>
      <c r="BM492" s="1261"/>
      <c r="BN492" s="1261"/>
      <c r="BO492" s="1261"/>
      <c r="BP492" s="1261"/>
      <c r="BQ492" s="1261"/>
      <c r="BR492" s="1262"/>
      <c r="BS492" s="428"/>
      <c r="BT492" s="428"/>
      <c r="BU492" s="168"/>
      <c r="BV492" s="168"/>
      <c r="BW492" s="168"/>
      <c r="BX492" s="168"/>
      <c r="BY492" s="168"/>
      <c r="BZ492" s="168"/>
      <c r="CA492" s="168"/>
      <c r="CB492" s="168"/>
      <c r="CC492" s="168"/>
      <c r="CD492" s="168"/>
      <c r="CE492" s="168"/>
      <c r="CF492" s="168"/>
      <c r="CG492" s="168"/>
      <c r="CH492" s="168"/>
      <c r="CI492" s="168"/>
      <c r="CJ492" s="168"/>
      <c r="CK492" s="168"/>
      <c r="CL492" s="168"/>
      <c r="CM492" s="168"/>
      <c r="CN492" s="168"/>
      <c r="CO492" s="168"/>
      <c r="CP492" s="168"/>
      <c r="CQ492" s="168"/>
      <c r="CR492" s="168"/>
      <c r="CS492" s="168"/>
      <c r="CT492" s="168"/>
      <c r="CU492" s="168"/>
      <c r="CV492" s="168"/>
      <c r="CW492" s="168"/>
      <c r="CX492" s="168"/>
      <c r="CY492" s="168"/>
      <c r="CZ492" s="168"/>
      <c r="DA492" s="168"/>
      <c r="DB492" s="168"/>
      <c r="DC492" s="168"/>
      <c r="DD492" s="168"/>
      <c r="DE492" s="168"/>
      <c r="DF492" s="168"/>
      <c r="DG492" s="168"/>
      <c r="DH492" s="168"/>
      <c r="DI492" s="168"/>
      <c r="DJ492" s="168"/>
      <c r="DK492" s="168"/>
      <c r="DL492" s="168"/>
    </row>
    <row r="493" spans="1:116" s="2" customFormat="1" ht="19.5" customHeight="1" x14ac:dyDescent="0.15">
      <c r="A493" s="111"/>
      <c r="B493" s="1332" t="s">
        <v>932</v>
      </c>
      <c r="C493" s="1426"/>
      <c r="D493" s="1333"/>
      <c r="E493" s="1334"/>
      <c r="F493" s="1334"/>
      <c r="G493" s="1334"/>
      <c r="H493" s="1334"/>
      <c r="I493" s="1335"/>
      <c r="J493" s="1257"/>
      <c r="K493" s="1258"/>
      <c r="L493" s="1258"/>
      <c r="M493" s="1258"/>
      <c r="N493" s="1258"/>
      <c r="O493" s="1258"/>
      <c r="P493" s="1258"/>
      <c r="Q493" s="1258"/>
      <c r="R493" s="1336"/>
      <c r="S493" s="1340"/>
      <c r="T493" s="1341"/>
      <c r="U493" s="1341"/>
      <c r="V493" s="1341"/>
      <c r="W493" s="1342"/>
      <c r="X493" s="276"/>
      <c r="Y493" s="277" t="s">
        <v>767</v>
      </c>
      <c r="Z493" s="277"/>
      <c r="AA493" s="277"/>
      <c r="AB493" s="277"/>
      <c r="AC493" s="277" t="s">
        <v>768</v>
      </c>
      <c r="AD493" s="277"/>
      <c r="AE493" s="277"/>
      <c r="AF493" s="277"/>
      <c r="AG493" s="277"/>
      <c r="AH493" s="277" t="s">
        <v>905</v>
      </c>
      <c r="AI493" s="277"/>
      <c r="AJ493" s="278"/>
      <c r="AK493" s="1257"/>
      <c r="AL493" s="1258"/>
      <c r="AM493" s="1258"/>
      <c r="AN493" s="771"/>
      <c r="AO493" s="771"/>
      <c r="AP493" s="246" t="s">
        <v>360</v>
      </c>
      <c r="AQ493" s="1246"/>
      <c r="AR493" s="1319"/>
      <c r="AS493" s="1319"/>
      <c r="AT493" s="1319"/>
      <c r="AU493" s="1319"/>
      <c r="AV493" s="1319"/>
      <c r="AW493" s="279" t="s">
        <v>568</v>
      </c>
      <c r="AX493" s="1246"/>
      <c r="AY493" s="1319"/>
      <c r="AZ493" s="1319"/>
      <c r="BA493" s="1319"/>
      <c r="BB493" s="1319"/>
      <c r="BC493" s="1319"/>
      <c r="BD493" s="279" t="s">
        <v>568</v>
      </c>
      <c r="BE493" s="1263"/>
      <c r="BF493" s="1264"/>
      <c r="BG493" s="1264"/>
      <c r="BH493" s="1264"/>
      <c r="BI493" s="1264"/>
      <c r="BJ493" s="1264"/>
      <c r="BK493" s="1264"/>
      <c r="BL493" s="1264"/>
      <c r="BM493" s="1264"/>
      <c r="BN493" s="1264"/>
      <c r="BO493" s="1264"/>
      <c r="BP493" s="1264"/>
      <c r="BQ493" s="1264"/>
      <c r="BR493" s="1265"/>
      <c r="BS493" s="428"/>
      <c r="BT493" s="428"/>
      <c r="BU493" s="168"/>
      <c r="BV493" s="168"/>
      <c r="BW493" s="168"/>
      <c r="BX493" s="168"/>
      <c r="BY493" s="168"/>
      <c r="BZ493" s="168"/>
      <c r="CA493" s="168"/>
      <c r="CB493" s="168"/>
      <c r="CC493" s="168"/>
      <c r="CD493" s="168"/>
      <c r="CE493" s="168"/>
      <c r="CF493" s="168"/>
      <c r="CG493" s="168"/>
      <c r="CH493" s="168"/>
      <c r="CI493" s="168"/>
      <c r="CJ493" s="168"/>
      <c r="CK493" s="168"/>
      <c r="CL493" s="168"/>
      <c r="CM493" s="168"/>
      <c r="CN493" s="168"/>
      <c r="CO493" s="168"/>
      <c r="CP493" s="168"/>
      <c r="CQ493" s="168"/>
      <c r="CR493" s="168"/>
      <c r="CS493" s="168"/>
      <c r="CT493" s="168"/>
      <c r="CU493" s="168"/>
      <c r="CV493" s="168"/>
      <c r="CW493" s="168"/>
      <c r="CX493" s="168"/>
      <c r="CY493" s="168"/>
      <c r="CZ493" s="168"/>
      <c r="DA493" s="168"/>
      <c r="DB493" s="168"/>
      <c r="DC493" s="168"/>
      <c r="DD493" s="168"/>
      <c r="DE493" s="168"/>
      <c r="DF493" s="168"/>
      <c r="DG493" s="168"/>
      <c r="DH493" s="168"/>
      <c r="DI493" s="168"/>
      <c r="DJ493" s="168"/>
      <c r="DK493" s="168"/>
      <c r="DL493" s="168"/>
    </row>
    <row r="494" spans="1:116" s="2" customFormat="1" ht="19.5" customHeight="1" x14ac:dyDescent="0.15">
      <c r="A494" s="111"/>
      <c r="B494" s="1337"/>
      <c r="C494" s="1338"/>
      <c r="D494" s="1313"/>
      <c r="E494" s="1314"/>
      <c r="F494" s="1314"/>
      <c r="G494" s="1314"/>
      <c r="H494" s="1314"/>
      <c r="I494" s="1315"/>
      <c r="J494" s="1337"/>
      <c r="K494" s="1338"/>
      <c r="L494" s="1338"/>
      <c r="M494" s="1338"/>
      <c r="N494" s="1338"/>
      <c r="O494" s="1338"/>
      <c r="P494" s="1338"/>
      <c r="Q494" s="1338"/>
      <c r="R494" s="1339"/>
      <c r="S494" s="1343"/>
      <c r="T494" s="1344"/>
      <c r="U494" s="1344"/>
      <c r="V494" s="1344"/>
      <c r="W494" s="1345"/>
      <c r="X494" s="283"/>
      <c r="Y494" s="284" t="s">
        <v>769</v>
      </c>
      <c r="Z494" s="284"/>
      <c r="AA494" s="284"/>
      <c r="AB494" s="1352"/>
      <c r="AC494" s="1379"/>
      <c r="AD494" s="1379"/>
      <c r="AE494" s="1379"/>
      <c r="AF494" s="1379"/>
      <c r="AG494" s="1379"/>
      <c r="AH494" s="1379"/>
      <c r="AI494" s="1379"/>
      <c r="AJ494" s="286" t="s">
        <v>906</v>
      </c>
      <c r="AK494" s="1317"/>
      <c r="AL494" s="1275"/>
      <c r="AM494" s="479" t="s">
        <v>582</v>
      </c>
      <c r="AN494" s="1275"/>
      <c r="AO494" s="1275"/>
      <c r="AP494" s="287" t="s">
        <v>225</v>
      </c>
      <c r="AQ494" s="1271"/>
      <c r="AR494" s="1272"/>
      <c r="AS494" s="1272"/>
      <c r="AT494" s="1272"/>
      <c r="AU494" s="1272"/>
      <c r="AV494" s="1272"/>
      <c r="AW494" s="1273"/>
      <c r="AX494" s="1271"/>
      <c r="AY494" s="1272"/>
      <c r="AZ494" s="1272"/>
      <c r="BA494" s="1272"/>
      <c r="BB494" s="1272"/>
      <c r="BC494" s="1272"/>
      <c r="BD494" s="1273"/>
      <c r="BE494" s="1260"/>
      <c r="BF494" s="1261"/>
      <c r="BG494" s="1261"/>
      <c r="BH494" s="1261"/>
      <c r="BI494" s="1261"/>
      <c r="BJ494" s="1261"/>
      <c r="BK494" s="1261"/>
      <c r="BL494" s="1261"/>
      <c r="BM494" s="1261"/>
      <c r="BN494" s="1261"/>
      <c r="BO494" s="1261"/>
      <c r="BP494" s="1261"/>
      <c r="BQ494" s="1261"/>
      <c r="BR494" s="1262"/>
      <c r="BS494" s="428"/>
      <c r="BT494" s="428"/>
      <c r="BU494" s="168"/>
      <c r="BV494" s="168"/>
      <c r="BW494" s="168"/>
      <c r="BX494" s="168"/>
      <c r="BY494" s="168"/>
      <c r="BZ494" s="168"/>
      <c r="CA494" s="168"/>
      <c r="CB494" s="168"/>
      <c r="CC494" s="168"/>
      <c r="CD494" s="168"/>
      <c r="CE494" s="168"/>
      <c r="CF494" s="168"/>
      <c r="CG494" s="168"/>
      <c r="CH494" s="168"/>
      <c r="CI494" s="168"/>
      <c r="CJ494" s="168"/>
      <c r="CK494" s="168"/>
      <c r="CL494" s="168"/>
      <c r="CM494" s="168"/>
      <c r="CN494" s="168"/>
      <c r="CO494" s="168"/>
      <c r="CP494" s="168"/>
      <c r="CQ494" s="168"/>
      <c r="CR494" s="168"/>
      <c r="CS494" s="168"/>
      <c r="CT494" s="168"/>
      <c r="CU494" s="168"/>
      <c r="CV494" s="168"/>
      <c r="CW494" s="168"/>
      <c r="CX494" s="168"/>
      <c r="CY494" s="168"/>
      <c r="CZ494" s="168"/>
      <c r="DA494" s="168"/>
      <c r="DB494" s="168"/>
      <c r="DC494" s="168"/>
      <c r="DD494" s="168"/>
      <c r="DE494" s="168"/>
      <c r="DF494" s="168"/>
      <c r="DG494" s="168"/>
      <c r="DH494" s="168"/>
      <c r="DI494" s="168"/>
      <c r="DJ494" s="168"/>
      <c r="DK494" s="168"/>
      <c r="DL494" s="168"/>
    </row>
    <row r="495" spans="1:116" s="2" customFormat="1" ht="19.5" customHeight="1" x14ac:dyDescent="0.15">
      <c r="A495" s="111"/>
      <c r="B495" s="1332" t="s">
        <v>933</v>
      </c>
      <c r="C495" s="1426"/>
      <c r="D495" s="1333"/>
      <c r="E495" s="1334"/>
      <c r="F495" s="1334"/>
      <c r="G495" s="1334"/>
      <c r="H495" s="1334"/>
      <c r="I495" s="1335"/>
      <c r="J495" s="1257"/>
      <c r="K495" s="1258"/>
      <c r="L495" s="1258"/>
      <c r="M495" s="1258"/>
      <c r="N495" s="1258"/>
      <c r="O495" s="1258"/>
      <c r="P495" s="1258"/>
      <c r="Q495" s="1258"/>
      <c r="R495" s="1336"/>
      <c r="S495" s="1340"/>
      <c r="T495" s="1341"/>
      <c r="U495" s="1341"/>
      <c r="V495" s="1341"/>
      <c r="W495" s="1342"/>
      <c r="X495" s="276"/>
      <c r="Y495" s="277" t="s">
        <v>767</v>
      </c>
      <c r="Z495" s="277"/>
      <c r="AA495" s="277"/>
      <c r="AB495" s="277"/>
      <c r="AC495" s="277" t="s">
        <v>768</v>
      </c>
      <c r="AD495" s="277"/>
      <c r="AE495" s="277"/>
      <c r="AF495" s="277"/>
      <c r="AG495" s="277"/>
      <c r="AH495" s="277" t="s">
        <v>905</v>
      </c>
      <c r="AI495" s="277"/>
      <c r="AJ495" s="278"/>
      <c r="AK495" s="770"/>
      <c r="AL495" s="771"/>
      <c r="AM495" s="771"/>
      <c r="AN495" s="1258"/>
      <c r="AO495" s="1258"/>
      <c r="AP495" s="246" t="s">
        <v>360</v>
      </c>
      <c r="AQ495" s="1246"/>
      <c r="AR495" s="1319"/>
      <c r="AS495" s="1319"/>
      <c r="AT495" s="1319"/>
      <c r="AU495" s="1319"/>
      <c r="AV495" s="1319"/>
      <c r="AW495" s="279" t="s">
        <v>568</v>
      </c>
      <c r="AX495" s="1246"/>
      <c r="AY495" s="1319"/>
      <c r="AZ495" s="1319"/>
      <c r="BA495" s="1319"/>
      <c r="BB495" s="1319"/>
      <c r="BC495" s="1319"/>
      <c r="BD495" s="279" t="s">
        <v>568</v>
      </c>
      <c r="BE495" s="1263"/>
      <c r="BF495" s="1264"/>
      <c r="BG495" s="1264"/>
      <c r="BH495" s="1264"/>
      <c r="BI495" s="1264"/>
      <c r="BJ495" s="1264"/>
      <c r="BK495" s="1264"/>
      <c r="BL495" s="1264"/>
      <c r="BM495" s="1264"/>
      <c r="BN495" s="1264"/>
      <c r="BO495" s="1264"/>
      <c r="BP495" s="1264"/>
      <c r="BQ495" s="1264"/>
      <c r="BR495" s="1265"/>
      <c r="BS495" s="428"/>
      <c r="BT495" s="428"/>
      <c r="BU495" s="168"/>
      <c r="BV495" s="168"/>
      <c r="BW495" s="168"/>
      <c r="BX495" s="168"/>
      <c r="BY495" s="168"/>
      <c r="BZ495" s="168"/>
      <c r="CA495" s="168"/>
      <c r="CB495" s="168"/>
      <c r="CC495" s="168"/>
      <c r="CD495" s="168"/>
      <c r="CE495" s="168"/>
      <c r="CF495" s="168"/>
      <c r="CG495" s="168"/>
      <c r="CH495" s="168"/>
      <c r="CI495" s="168"/>
      <c r="CJ495" s="168"/>
      <c r="CK495" s="168"/>
      <c r="CL495" s="168"/>
      <c r="CM495" s="168"/>
      <c r="CN495" s="168"/>
      <c r="CO495" s="168"/>
      <c r="CP495" s="168"/>
      <c r="CQ495" s="168"/>
      <c r="CR495" s="168"/>
      <c r="CS495" s="168"/>
      <c r="CT495" s="168"/>
      <c r="CU495" s="168"/>
      <c r="CV495" s="168"/>
      <c r="CW495" s="168"/>
      <c r="CX495" s="168"/>
      <c r="CY495" s="168"/>
      <c r="CZ495" s="168"/>
      <c r="DA495" s="168"/>
      <c r="DB495" s="168"/>
      <c r="DC495" s="168"/>
      <c r="DD495" s="168"/>
      <c r="DE495" s="168"/>
      <c r="DF495" s="168"/>
      <c r="DG495" s="168"/>
      <c r="DH495" s="168"/>
      <c r="DI495" s="168"/>
      <c r="DJ495" s="168"/>
      <c r="DK495" s="168"/>
      <c r="DL495" s="168"/>
    </row>
    <row r="496" spans="1:116" s="2" customFormat="1" ht="19.5" customHeight="1" x14ac:dyDescent="0.15">
      <c r="A496" s="111"/>
      <c r="B496" s="1337"/>
      <c r="C496" s="1338"/>
      <c r="D496" s="1313"/>
      <c r="E496" s="1314"/>
      <c r="F496" s="1314"/>
      <c r="G496" s="1314"/>
      <c r="H496" s="1314"/>
      <c r="I496" s="1315"/>
      <c r="J496" s="1337"/>
      <c r="K496" s="1338"/>
      <c r="L496" s="1338"/>
      <c r="M496" s="1338"/>
      <c r="N496" s="1338"/>
      <c r="O496" s="1338"/>
      <c r="P496" s="1338"/>
      <c r="Q496" s="1338"/>
      <c r="R496" s="1339"/>
      <c r="S496" s="1343"/>
      <c r="T496" s="1344"/>
      <c r="U496" s="1344"/>
      <c r="V496" s="1344"/>
      <c r="W496" s="1345"/>
      <c r="X496" s="283"/>
      <c r="Y496" s="284" t="s">
        <v>769</v>
      </c>
      <c r="Z496" s="284"/>
      <c r="AA496" s="284"/>
      <c r="AB496" s="1352"/>
      <c r="AC496" s="1379"/>
      <c r="AD496" s="1379"/>
      <c r="AE496" s="1379"/>
      <c r="AF496" s="1379"/>
      <c r="AG496" s="1379"/>
      <c r="AH496" s="1379"/>
      <c r="AI496" s="1379"/>
      <c r="AJ496" s="286" t="s">
        <v>906</v>
      </c>
      <c r="AK496" s="1317"/>
      <c r="AL496" s="1275"/>
      <c r="AM496" s="479" t="s">
        <v>582</v>
      </c>
      <c r="AN496" s="1275"/>
      <c r="AO496" s="1275"/>
      <c r="AP496" s="287" t="s">
        <v>225</v>
      </c>
      <c r="AQ496" s="766"/>
      <c r="AR496" s="767"/>
      <c r="AS496" s="767"/>
      <c r="AT496" s="767"/>
      <c r="AU496" s="767"/>
      <c r="AV496" s="767"/>
      <c r="AW496" s="768"/>
      <c r="AX496" s="1271"/>
      <c r="AY496" s="1272"/>
      <c r="AZ496" s="1272"/>
      <c r="BA496" s="1272"/>
      <c r="BB496" s="1272"/>
      <c r="BC496" s="1272"/>
      <c r="BD496" s="1273"/>
      <c r="BE496" s="1260"/>
      <c r="BF496" s="1261"/>
      <c r="BG496" s="1261"/>
      <c r="BH496" s="1261"/>
      <c r="BI496" s="1261"/>
      <c r="BJ496" s="1261"/>
      <c r="BK496" s="1261"/>
      <c r="BL496" s="1261"/>
      <c r="BM496" s="1261"/>
      <c r="BN496" s="1261"/>
      <c r="BO496" s="1261"/>
      <c r="BP496" s="1261"/>
      <c r="BQ496" s="1261"/>
      <c r="BR496" s="1262"/>
      <c r="BS496" s="428"/>
      <c r="BT496" s="428"/>
      <c r="BU496" s="168"/>
      <c r="BV496" s="168"/>
      <c r="BW496" s="168"/>
      <c r="BX496" s="168"/>
      <c r="BY496" s="168"/>
      <c r="BZ496" s="168"/>
      <c r="CA496" s="168"/>
      <c r="CB496" s="168"/>
      <c r="CC496" s="168"/>
      <c r="CD496" s="168"/>
      <c r="CE496" s="168"/>
      <c r="CF496" s="168"/>
      <c r="CG496" s="168"/>
      <c r="CH496" s="168"/>
      <c r="CI496" s="168"/>
      <c r="CJ496" s="168"/>
      <c r="CK496" s="168"/>
      <c r="CL496" s="168"/>
      <c r="CM496" s="168"/>
      <c r="CN496" s="168"/>
      <c r="CO496" s="168"/>
      <c r="CP496" s="168"/>
      <c r="CQ496" s="168"/>
      <c r="CR496" s="168"/>
      <c r="CS496" s="168"/>
      <c r="CT496" s="168"/>
      <c r="CU496" s="168"/>
      <c r="CV496" s="168"/>
      <c r="CW496" s="168"/>
      <c r="CX496" s="168"/>
      <c r="CY496" s="168"/>
      <c r="CZ496" s="168"/>
      <c r="DA496" s="168"/>
      <c r="DB496" s="168"/>
      <c r="DC496" s="168"/>
      <c r="DD496" s="168"/>
      <c r="DE496" s="168"/>
      <c r="DF496" s="168"/>
      <c r="DG496" s="168"/>
      <c r="DH496" s="168"/>
      <c r="DI496" s="168"/>
      <c r="DJ496" s="168"/>
      <c r="DK496" s="168"/>
      <c r="DL496" s="168"/>
    </row>
    <row r="497" spans="1:116" s="2" customFormat="1" ht="19.5" customHeight="1" x14ac:dyDescent="0.15">
      <c r="A497" s="111"/>
      <c r="B497" s="1332" t="s">
        <v>934</v>
      </c>
      <c r="C497" s="1426"/>
      <c r="D497" s="1333"/>
      <c r="E497" s="1334"/>
      <c r="F497" s="1334"/>
      <c r="G497" s="1334"/>
      <c r="H497" s="1334"/>
      <c r="I497" s="1335"/>
      <c r="J497" s="1257"/>
      <c r="K497" s="1258"/>
      <c r="L497" s="1258"/>
      <c r="M497" s="1258"/>
      <c r="N497" s="1258"/>
      <c r="O497" s="1258"/>
      <c r="P497" s="1258"/>
      <c r="Q497" s="1258"/>
      <c r="R497" s="1336"/>
      <c r="S497" s="1340"/>
      <c r="T497" s="1341"/>
      <c r="U497" s="1341"/>
      <c r="V497" s="1341"/>
      <c r="W497" s="1342"/>
      <c r="X497" s="276"/>
      <c r="Y497" s="277" t="s">
        <v>767</v>
      </c>
      <c r="Z497" s="277"/>
      <c r="AA497" s="277"/>
      <c r="AB497" s="277"/>
      <c r="AC497" s="277" t="s">
        <v>768</v>
      </c>
      <c r="AD497" s="277"/>
      <c r="AE497" s="277"/>
      <c r="AF497" s="277"/>
      <c r="AG497" s="277"/>
      <c r="AH497" s="277" t="s">
        <v>905</v>
      </c>
      <c r="AI497" s="277"/>
      <c r="AJ497" s="278"/>
      <c r="AK497" s="1257"/>
      <c r="AL497" s="1258"/>
      <c r="AM497" s="1258"/>
      <c r="AN497" s="1258"/>
      <c r="AO497" s="1258"/>
      <c r="AP497" s="246" t="s">
        <v>360</v>
      </c>
      <c r="AQ497" s="1246"/>
      <c r="AR497" s="1319"/>
      <c r="AS497" s="1319"/>
      <c r="AT497" s="1319"/>
      <c r="AU497" s="1319"/>
      <c r="AV497" s="1319"/>
      <c r="AW497" s="279" t="s">
        <v>568</v>
      </c>
      <c r="AX497" s="1246"/>
      <c r="AY497" s="1319"/>
      <c r="AZ497" s="1319"/>
      <c r="BA497" s="1319"/>
      <c r="BB497" s="1319"/>
      <c r="BC497" s="1319"/>
      <c r="BD497" s="279" t="s">
        <v>568</v>
      </c>
      <c r="BE497" s="1263"/>
      <c r="BF497" s="1264"/>
      <c r="BG497" s="1264"/>
      <c r="BH497" s="1264"/>
      <c r="BI497" s="1264"/>
      <c r="BJ497" s="1264"/>
      <c r="BK497" s="1264"/>
      <c r="BL497" s="1264"/>
      <c r="BM497" s="1264"/>
      <c r="BN497" s="1264"/>
      <c r="BO497" s="1264"/>
      <c r="BP497" s="1264"/>
      <c r="BQ497" s="1264"/>
      <c r="BR497" s="1265"/>
      <c r="BS497" s="428"/>
      <c r="BT497" s="428"/>
      <c r="BU497" s="168"/>
      <c r="BV497" s="168"/>
      <c r="BW497" s="168"/>
      <c r="BX497" s="168"/>
      <c r="BY497" s="168"/>
      <c r="BZ497" s="168"/>
      <c r="CA497" s="168"/>
      <c r="CB497" s="168"/>
      <c r="CC497" s="168"/>
      <c r="CD497" s="168"/>
      <c r="CE497" s="168"/>
      <c r="CF497" s="168"/>
      <c r="CG497" s="168"/>
      <c r="CH497" s="168"/>
      <c r="CI497" s="168"/>
      <c r="CJ497" s="168"/>
      <c r="CK497" s="168"/>
      <c r="CL497" s="168"/>
      <c r="CM497" s="168"/>
      <c r="CN497" s="168"/>
      <c r="CO497" s="168"/>
      <c r="CP497" s="168"/>
      <c r="CQ497" s="168"/>
      <c r="CR497" s="168"/>
      <c r="CS497" s="168"/>
      <c r="CT497" s="168"/>
      <c r="CU497" s="168"/>
      <c r="CV497" s="168"/>
      <c r="CW497" s="168"/>
      <c r="CX497" s="168"/>
      <c r="CY497" s="168"/>
      <c r="CZ497" s="168"/>
      <c r="DA497" s="168"/>
      <c r="DB497" s="168"/>
      <c r="DC497" s="168"/>
      <c r="DD497" s="168"/>
      <c r="DE497" s="168"/>
      <c r="DF497" s="168"/>
      <c r="DG497" s="168"/>
      <c r="DH497" s="168"/>
      <c r="DI497" s="168"/>
      <c r="DJ497" s="168"/>
      <c r="DK497" s="168"/>
      <c r="DL497" s="168"/>
    </row>
    <row r="498" spans="1:116" s="2" customFormat="1" ht="19.5" customHeight="1" x14ac:dyDescent="0.15">
      <c r="A498" s="111"/>
      <c r="B498" s="1337"/>
      <c r="C498" s="1338"/>
      <c r="D498" s="1313"/>
      <c r="E498" s="1314"/>
      <c r="F498" s="1314"/>
      <c r="G498" s="1314"/>
      <c r="H498" s="1314"/>
      <c r="I498" s="1315"/>
      <c r="J498" s="1337"/>
      <c r="K498" s="1338"/>
      <c r="L498" s="1338"/>
      <c r="M498" s="1338"/>
      <c r="N498" s="1338"/>
      <c r="O498" s="1338"/>
      <c r="P498" s="1338"/>
      <c r="Q498" s="1338"/>
      <c r="R498" s="1339"/>
      <c r="S498" s="1343"/>
      <c r="T498" s="1344"/>
      <c r="U498" s="1344"/>
      <c r="V498" s="1344"/>
      <c r="W498" s="1345"/>
      <c r="X498" s="283"/>
      <c r="Y498" s="284" t="s">
        <v>769</v>
      </c>
      <c r="Z498" s="284"/>
      <c r="AA498" s="284"/>
      <c r="AB498" s="1352"/>
      <c r="AC498" s="1379"/>
      <c r="AD498" s="1379"/>
      <c r="AE498" s="1379"/>
      <c r="AF498" s="1379"/>
      <c r="AG498" s="1379"/>
      <c r="AH498" s="1379"/>
      <c r="AI498" s="1379"/>
      <c r="AJ498" s="286" t="s">
        <v>906</v>
      </c>
      <c r="AK498" s="1317"/>
      <c r="AL498" s="1275"/>
      <c r="AM498" s="479" t="s">
        <v>582</v>
      </c>
      <c r="AN498" s="1275"/>
      <c r="AO498" s="1275"/>
      <c r="AP498" s="287" t="s">
        <v>225</v>
      </c>
      <c r="AQ498" s="1271"/>
      <c r="AR498" s="1272"/>
      <c r="AS498" s="1272"/>
      <c r="AT498" s="1272"/>
      <c r="AU498" s="1272"/>
      <c r="AV498" s="1272"/>
      <c r="AW498" s="1273"/>
      <c r="AX498" s="1271"/>
      <c r="AY498" s="1272"/>
      <c r="AZ498" s="1272"/>
      <c r="BA498" s="1272"/>
      <c r="BB498" s="1272"/>
      <c r="BC498" s="1272"/>
      <c r="BD498" s="1273"/>
      <c r="BE498" s="1260"/>
      <c r="BF498" s="1261"/>
      <c r="BG498" s="1261"/>
      <c r="BH498" s="1261"/>
      <c r="BI498" s="1261"/>
      <c r="BJ498" s="1261"/>
      <c r="BK498" s="1261"/>
      <c r="BL498" s="1261"/>
      <c r="BM498" s="1261"/>
      <c r="BN498" s="1261"/>
      <c r="BO498" s="1261"/>
      <c r="BP498" s="1261"/>
      <c r="BQ498" s="1261"/>
      <c r="BR498" s="1262"/>
      <c r="BS498" s="428"/>
      <c r="BT498" s="428"/>
      <c r="BU498" s="168"/>
      <c r="BV498" s="168"/>
      <c r="BW498" s="168"/>
      <c r="BX498" s="168"/>
      <c r="BY498" s="168"/>
      <c r="BZ498" s="168"/>
      <c r="CA498" s="168"/>
      <c r="CB498" s="168"/>
      <c r="CC498" s="168"/>
      <c r="CD498" s="168"/>
      <c r="CE498" s="168"/>
      <c r="CF498" s="168"/>
      <c r="CG498" s="168"/>
      <c r="CH498" s="168"/>
      <c r="CI498" s="168"/>
      <c r="CJ498" s="168"/>
      <c r="CK498" s="168"/>
      <c r="CL498" s="168"/>
      <c r="CM498" s="168"/>
      <c r="CN498" s="168"/>
      <c r="CO498" s="168"/>
      <c r="CP498" s="168"/>
      <c r="CQ498" s="168"/>
      <c r="CR498" s="168"/>
      <c r="CS498" s="168"/>
      <c r="CT498" s="168"/>
      <c r="CU498" s="168"/>
      <c r="CV498" s="168"/>
      <c r="CW498" s="168"/>
      <c r="CX498" s="168"/>
      <c r="CY498" s="168"/>
      <c r="CZ498" s="168"/>
      <c r="DA498" s="168"/>
      <c r="DB498" s="168"/>
      <c r="DC498" s="168"/>
      <c r="DD498" s="168"/>
      <c r="DE498" s="168"/>
      <c r="DF498" s="168"/>
      <c r="DG498" s="168"/>
      <c r="DH498" s="168"/>
      <c r="DI498" s="168"/>
      <c r="DJ498" s="168"/>
      <c r="DK498" s="168"/>
      <c r="DL498" s="168"/>
    </row>
    <row r="499" spans="1:116" s="2" customFormat="1" ht="19.5" customHeight="1" x14ac:dyDescent="0.15">
      <c r="A499" s="111"/>
      <c r="B499" s="1332" t="s">
        <v>935</v>
      </c>
      <c r="C499" s="1426"/>
      <c r="D499" s="1333"/>
      <c r="E499" s="1334"/>
      <c r="F499" s="1334"/>
      <c r="G499" s="1334"/>
      <c r="H499" s="1334"/>
      <c r="I499" s="1335"/>
      <c r="J499" s="1257"/>
      <c r="K499" s="1258"/>
      <c r="L499" s="1258"/>
      <c r="M499" s="1258"/>
      <c r="N499" s="1258"/>
      <c r="O499" s="1258"/>
      <c r="P499" s="1258"/>
      <c r="Q499" s="1258"/>
      <c r="R499" s="1336"/>
      <c r="S499" s="1340"/>
      <c r="T499" s="1341"/>
      <c r="U499" s="1341"/>
      <c r="V499" s="1341"/>
      <c r="W499" s="1342"/>
      <c r="X499" s="276"/>
      <c r="Y499" s="277" t="s">
        <v>767</v>
      </c>
      <c r="Z499" s="277"/>
      <c r="AA499" s="277"/>
      <c r="AB499" s="277"/>
      <c r="AC499" s="277" t="s">
        <v>768</v>
      </c>
      <c r="AD499" s="277"/>
      <c r="AE499" s="277"/>
      <c r="AF499" s="277"/>
      <c r="AG499" s="277"/>
      <c r="AH499" s="277" t="s">
        <v>905</v>
      </c>
      <c r="AI499" s="277"/>
      <c r="AJ499" s="278"/>
      <c r="AK499" s="1257"/>
      <c r="AL499" s="1258"/>
      <c r="AM499" s="1258"/>
      <c r="AN499" s="1258"/>
      <c r="AO499" s="1258"/>
      <c r="AP499" s="246" t="s">
        <v>360</v>
      </c>
      <c r="AQ499" s="1246"/>
      <c r="AR499" s="1319"/>
      <c r="AS499" s="1319"/>
      <c r="AT499" s="1319"/>
      <c r="AU499" s="1319"/>
      <c r="AV499" s="1319"/>
      <c r="AW499" s="279" t="s">
        <v>568</v>
      </c>
      <c r="AX499" s="1246"/>
      <c r="AY499" s="1319"/>
      <c r="AZ499" s="1319"/>
      <c r="BA499" s="1319"/>
      <c r="BB499" s="1319"/>
      <c r="BC499" s="1319"/>
      <c r="BD499" s="279" t="s">
        <v>568</v>
      </c>
      <c r="BE499" s="1263"/>
      <c r="BF499" s="1264"/>
      <c r="BG499" s="1264"/>
      <c r="BH499" s="1264"/>
      <c r="BI499" s="1264"/>
      <c r="BJ499" s="1264"/>
      <c r="BK499" s="1264"/>
      <c r="BL499" s="1264"/>
      <c r="BM499" s="1264"/>
      <c r="BN499" s="1264"/>
      <c r="BO499" s="1264"/>
      <c r="BP499" s="1264"/>
      <c r="BQ499" s="1264"/>
      <c r="BR499" s="1265"/>
      <c r="BS499" s="428"/>
      <c r="BT499" s="428"/>
      <c r="BU499" s="168"/>
      <c r="BV499" s="168"/>
      <c r="BW499" s="168"/>
      <c r="BX499" s="168"/>
      <c r="BY499" s="168"/>
      <c r="BZ499" s="168"/>
      <c r="CA499" s="168"/>
      <c r="CB499" s="168"/>
      <c r="CC499" s="168"/>
      <c r="CD499" s="168"/>
      <c r="CE499" s="168"/>
      <c r="CF499" s="168"/>
      <c r="CG499" s="168"/>
      <c r="CH499" s="168"/>
      <c r="CI499" s="168"/>
      <c r="CJ499" s="168"/>
      <c r="CK499" s="168"/>
      <c r="CL499" s="168"/>
      <c r="CM499" s="168"/>
      <c r="CN499" s="168"/>
      <c r="CO499" s="168"/>
      <c r="CP499" s="168"/>
      <c r="CQ499" s="168"/>
      <c r="CR499" s="168"/>
      <c r="CS499" s="168"/>
      <c r="CT499" s="168"/>
      <c r="CU499" s="168"/>
      <c r="CV499" s="168"/>
      <c r="CW499" s="168"/>
      <c r="CX499" s="168"/>
      <c r="CY499" s="168"/>
      <c r="CZ499" s="168"/>
      <c r="DA499" s="168"/>
      <c r="DB499" s="168"/>
      <c r="DC499" s="168"/>
      <c r="DD499" s="168"/>
      <c r="DE499" s="168"/>
      <c r="DF499" s="168"/>
      <c r="DG499" s="168"/>
      <c r="DH499" s="168"/>
      <c r="DI499" s="168"/>
      <c r="DJ499" s="168"/>
      <c r="DK499" s="168"/>
      <c r="DL499" s="168"/>
    </row>
    <row r="500" spans="1:116" s="2" customFormat="1" ht="19.5" customHeight="1" x14ac:dyDescent="0.15">
      <c r="A500" s="111"/>
      <c r="B500" s="1337"/>
      <c r="C500" s="1338"/>
      <c r="D500" s="1313"/>
      <c r="E500" s="1314"/>
      <c r="F500" s="1314"/>
      <c r="G500" s="1314"/>
      <c r="H500" s="1314"/>
      <c r="I500" s="1315"/>
      <c r="J500" s="1337"/>
      <c r="K500" s="1338"/>
      <c r="L500" s="1338"/>
      <c r="M500" s="1338"/>
      <c r="N500" s="1338"/>
      <c r="O500" s="1338"/>
      <c r="P500" s="1338"/>
      <c r="Q500" s="1338"/>
      <c r="R500" s="1339"/>
      <c r="S500" s="1343"/>
      <c r="T500" s="1344"/>
      <c r="U500" s="1344"/>
      <c r="V500" s="1344"/>
      <c r="W500" s="1345"/>
      <c r="X500" s="283"/>
      <c r="Y500" s="284" t="s">
        <v>769</v>
      </c>
      <c r="Z500" s="284"/>
      <c r="AA500" s="284"/>
      <c r="AB500" s="1352"/>
      <c r="AC500" s="1379"/>
      <c r="AD500" s="1379"/>
      <c r="AE500" s="1379"/>
      <c r="AF500" s="1379"/>
      <c r="AG500" s="1379"/>
      <c r="AH500" s="1379"/>
      <c r="AI500" s="1379"/>
      <c r="AJ500" s="286" t="s">
        <v>906</v>
      </c>
      <c r="AK500" s="1317"/>
      <c r="AL500" s="1275"/>
      <c r="AM500" s="479" t="s">
        <v>582</v>
      </c>
      <c r="AN500" s="1275"/>
      <c r="AO500" s="1275"/>
      <c r="AP500" s="287" t="s">
        <v>225</v>
      </c>
      <c r="AQ500" s="1271"/>
      <c r="AR500" s="1272"/>
      <c r="AS500" s="1272"/>
      <c r="AT500" s="1272"/>
      <c r="AU500" s="1272"/>
      <c r="AV500" s="1272"/>
      <c r="AW500" s="1273"/>
      <c r="AX500" s="1271"/>
      <c r="AY500" s="1272"/>
      <c r="AZ500" s="1272"/>
      <c r="BA500" s="1272"/>
      <c r="BB500" s="1272"/>
      <c r="BC500" s="1272"/>
      <c r="BD500" s="1273"/>
      <c r="BE500" s="1260"/>
      <c r="BF500" s="1261"/>
      <c r="BG500" s="1261"/>
      <c r="BH500" s="1261"/>
      <c r="BI500" s="1261"/>
      <c r="BJ500" s="1261"/>
      <c r="BK500" s="1261"/>
      <c r="BL500" s="1261"/>
      <c r="BM500" s="1261"/>
      <c r="BN500" s="1261"/>
      <c r="BO500" s="1261"/>
      <c r="BP500" s="1261"/>
      <c r="BQ500" s="1261"/>
      <c r="BR500" s="1262"/>
      <c r="BS500" s="428"/>
      <c r="BT500" s="428"/>
      <c r="BU500" s="168"/>
      <c r="BV500" s="168"/>
      <c r="BW500" s="168"/>
      <c r="BX500" s="168"/>
      <c r="BY500" s="168"/>
      <c r="BZ500" s="168"/>
      <c r="CA500" s="168"/>
      <c r="CB500" s="168"/>
      <c r="CC500" s="168"/>
      <c r="CD500" s="168"/>
      <c r="CE500" s="168"/>
      <c r="CF500" s="168"/>
      <c r="CG500" s="168"/>
      <c r="CH500" s="168"/>
      <c r="CI500" s="168"/>
      <c r="CJ500" s="168"/>
      <c r="CK500" s="168"/>
      <c r="CL500" s="168"/>
      <c r="CM500" s="168"/>
      <c r="CN500" s="168"/>
      <c r="CO500" s="168"/>
      <c r="CP500" s="168"/>
      <c r="CQ500" s="168"/>
      <c r="CR500" s="168"/>
      <c r="CS500" s="168"/>
      <c r="CT500" s="168"/>
      <c r="CU500" s="168"/>
      <c r="CV500" s="168"/>
      <c r="CW500" s="168"/>
      <c r="CX500" s="168"/>
      <c r="CY500" s="168"/>
      <c r="CZ500" s="168"/>
      <c r="DA500" s="168"/>
      <c r="DB500" s="168"/>
      <c r="DC500" s="168"/>
      <c r="DD500" s="168"/>
      <c r="DE500" s="168"/>
      <c r="DF500" s="168"/>
      <c r="DG500" s="168"/>
      <c r="DH500" s="168"/>
      <c r="DI500" s="168"/>
      <c r="DJ500" s="168"/>
      <c r="DK500" s="168"/>
      <c r="DL500" s="168"/>
    </row>
    <row r="501" spans="1:116" s="2" customFormat="1" ht="12" customHeight="1" x14ac:dyDescent="0.15">
      <c r="A501" s="111"/>
      <c r="B501" s="111" t="s">
        <v>546</v>
      </c>
      <c r="C501" s="111"/>
      <c r="D501" s="111"/>
      <c r="E501" s="217" t="s">
        <v>425</v>
      </c>
      <c r="F501" s="919" t="s">
        <v>771</v>
      </c>
      <c r="G501" s="919"/>
      <c r="H501" s="919"/>
      <c r="I501" s="919"/>
      <c r="J501" s="919"/>
      <c r="K501" s="919"/>
      <c r="L501" s="919"/>
      <c r="M501" s="919"/>
      <c r="N501" s="919"/>
      <c r="O501" s="919"/>
      <c r="P501" s="919"/>
      <c r="Q501" s="919"/>
      <c r="R501" s="919"/>
      <c r="S501" s="919"/>
      <c r="T501" s="919"/>
      <c r="U501" s="919"/>
      <c r="V501" s="919"/>
      <c r="W501" s="919"/>
      <c r="X501" s="919"/>
      <c r="Y501" s="919"/>
      <c r="Z501" s="919"/>
      <c r="AA501" s="919"/>
      <c r="AB501" s="919"/>
      <c r="AC501" s="919"/>
      <c r="AD501" s="919"/>
      <c r="AE501" s="919"/>
      <c r="AF501" s="919"/>
      <c r="AG501" s="919"/>
      <c r="AH501" s="919"/>
      <c r="AI501" s="919"/>
      <c r="AJ501" s="919"/>
      <c r="AK501" s="919"/>
      <c r="AL501" s="919"/>
      <c r="AM501" s="919"/>
      <c r="AN501" s="919"/>
      <c r="AO501" s="919"/>
      <c r="AP501" s="919"/>
      <c r="AQ501" s="919"/>
      <c r="AR501" s="919"/>
      <c r="AS501" s="919"/>
      <c r="AT501" s="919"/>
      <c r="AU501" s="919"/>
      <c r="AV501" s="919"/>
      <c r="AW501" s="919"/>
      <c r="AX501" s="919"/>
      <c r="AY501" s="919"/>
      <c r="AZ501" s="919"/>
      <c r="BA501" s="919"/>
      <c r="BB501" s="919"/>
      <c r="BC501" s="919"/>
      <c r="BD501" s="919"/>
      <c r="BE501" s="919"/>
      <c r="BF501" s="919"/>
      <c r="BG501" s="919"/>
      <c r="BH501" s="919"/>
      <c r="BI501" s="919"/>
      <c r="BJ501" s="919"/>
      <c r="BK501" s="919"/>
      <c r="BL501" s="919"/>
      <c r="BM501" s="919"/>
      <c r="BN501" s="919"/>
      <c r="BO501" s="919"/>
      <c r="BP501" s="919"/>
      <c r="BQ501" s="919"/>
      <c r="BR501" s="919"/>
      <c r="BS501" s="919"/>
      <c r="BT501" s="428"/>
      <c r="BU501" s="168"/>
      <c r="BV501" s="168"/>
      <c r="BW501" s="168"/>
      <c r="BX501" s="168"/>
      <c r="BY501" s="168"/>
      <c r="BZ501" s="168"/>
      <c r="CA501" s="168"/>
      <c r="CB501" s="168"/>
      <c r="CC501" s="168"/>
      <c r="CD501" s="168"/>
      <c r="CE501" s="168"/>
      <c r="CF501" s="168"/>
      <c r="CG501" s="168"/>
      <c r="CH501" s="168"/>
      <c r="CI501" s="168"/>
      <c r="CJ501" s="168"/>
      <c r="CK501" s="168"/>
      <c r="CL501" s="168"/>
      <c r="CM501" s="168"/>
      <c r="CN501" s="168"/>
      <c r="CO501" s="168"/>
      <c r="CP501" s="168"/>
      <c r="CQ501" s="168"/>
      <c r="CR501" s="168"/>
      <c r="CS501" s="168"/>
      <c r="CT501" s="168"/>
      <c r="CU501" s="168"/>
      <c r="CV501" s="168"/>
      <c r="CW501" s="168"/>
      <c r="CX501" s="168"/>
      <c r="CY501" s="168"/>
      <c r="CZ501" s="168"/>
      <c r="DA501" s="168"/>
      <c r="DB501" s="168"/>
      <c r="DC501" s="168"/>
      <c r="DD501" s="168"/>
      <c r="DE501" s="168"/>
      <c r="DF501" s="168"/>
      <c r="DG501" s="168"/>
      <c r="DH501" s="168"/>
      <c r="DI501" s="168"/>
      <c r="DJ501" s="168"/>
      <c r="DK501" s="168"/>
      <c r="DL501" s="168"/>
    </row>
    <row r="502" spans="1:116" s="2" customFormat="1" ht="12" customHeight="1" x14ac:dyDescent="0.15">
      <c r="A502" s="111"/>
      <c r="B502" s="428"/>
      <c r="C502" s="428"/>
      <c r="D502" s="428"/>
      <c r="E502" s="428"/>
      <c r="F502" s="919"/>
      <c r="G502" s="919"/>
      <c r="H502" s="919"/>
      <c r="I502" s="919"/>
      <c r="J502" s="919"/>
      <c r="K502" s="919"/>
      <c r="L502" s="919"/>
      <c r="M502" s="919"/>
      <c r="N502" s="919"/>
      <c r="O502" s="919"/>
      <c r="P502" s="919"/>
      <c r="Q502" s="919"/>
      <c r="R502" s="919"/>
      <c r="S502" s="919"/>
      <c r="T502" s="919"/>
      <c r="U502" s="919"/>
      <c r="V502" s="919"/>
      <c r="W502" s="919"/>
      <c r="X502" s="919"/>
      <c r="Y502" s="919"/>
      <c r="Z502" s="919"/>
      <c r="AA502" s="919"/>
      <c r="AB502" s="919"/>
      <c r="AC502" s="919"/>
      <c r="AD502" s="919"/>
      <c r="AE502" s="919"/>
      <c r="AF502" s="919"/>
      <c r="AG502" s="919"/>
      <c r="AH502" s="919"/>
      <c r="AI502" s="919"/>
      <c r="AJ502" s="919"/>
      <c r="AK502" s="919"/>
      <c r="AL502" s="919"/>
      <c r="AM502" s="919"/>
      <c r="AN502" s="919"/>
      <c r="AO502" s="919"/>
      <c r="AP502" s="919"/>
      <c r="AQ502" s="919"/>
      <c r="AR502" s="919"/>
      <c r="AS502" s="919"/>
      <c r="AT502" s="919"/>
      <c r="AU502" s="919"/>
      <c r="AV502" s="919"/>
      <c r="AW502" s="919"/>
      <c r="AX502" s="919"/>
      <c r="AY502" s="919"/>
      <c r="AZ502" s="919"/>
      <c r="BA502" s="919"/>
      <c r="BB502" s="919"/>
      <c r="BC502" s="919"/>
      <c r="BD502" s="919"/>
      <c r="BE502" s="919"/>
      <c r="BF502" s="919"/>
      <c r="BG502" s="919"/>
      <c r="BH502" s="919"/>
      <c r="BI502" s="919"/>
      <c r="BJ502" s="919"/>
      <c r="BK502" s="919"/>
      <c r="BL502" s="919"/>
      <c r="BM502" s="919"/>
      <c r="BN502" s="919"/>
      <c r="BO502" s="919"/>
      <c r="BP502" s="919"/>
      <c r="BQ502" s="919"/>
      <c r="BR502" s="919"/>
      <c r="BS502" s="919"/>
      <c r="BT502" s="428"/>
      <c r="BU502" s="168"/>
      <c r="BV502" s="168"/>
      <c r="BW502" s="168"/>
      <c r="BX502" s="168"/>
      <c r="BY502" s="168"/>
      <c r="BZ502" s="168"/>
      <c r="CA502" s="168"/>
      <c r="CB502" s="168"/>
      <c r="CC502" s="168"/>
      <c r="CD502" s="168"/>
      <c r="CE502" s="168"/>
      <c r="CF502" s="168"/>
      <c r="CG502" s="168"/>
      <c r="CH502" s="168"/>
      <c r="CI502" s="168"/>
      <c r="CJ502" s="168"/>
      <c r="CK502" s="168"/>
      <c r="CL502" s="168"/>
      <c r="CM502" s="168"/>
      <c r="CN502" s="168"/>
      <c r="CO502" s="168"/>
      <c r="CP502" s="168"/>
      <c r="CQ502" s="168"/>
      <c r="CR502" s="168"/>
      <c r="CS502" s="168"/>
      <c r="CT502" s="168"/>
      <c r="CU502" s="168"/>
      <c r="CV502" s="168"/>
      <c r="CW502" s="168"/>
      <c r="CX502" s="168"/>
      <c r="CY502" s="168"/>
      <c r="CZ502" s="168"/>
      <c r="DA502" s="168"/>
      <c r="DB502" s="168"/>
      <c r="DC502" s="168"/>
      <c r="DD502" s="168"/>
      <c r="DE502" s="168"/>
      <c r="DF502" s="168"/>
      <c r="DG502" s="168"/>
      <c r="DH502" s="168"/>
      <c r="DI502" s="168"/>
      <c r="DJ502" s="168"/>
      <c r="DK502" s="168"/>
      <c r="DL502" s="168"/>
    </row>
    <row r="503" spans="1:116" s="168" customFormat="1" ht="12.75" customHeight="1" x14ac:dyDescent="0.15">
      <c r="A503" s="428"/>
      <c r="B503" s="428"/>
      <c r="C503" s="428"/>
      <c r="D503" s="428"/>
      <c r="E503" s="217" t="s">
        <v>16</v>
      </c>
      <c r="F503" s="428" t="s">
        <v>1260</v>
      </c>
      <c r="G503" s="428"/>
      <c r="H503" s="428"/>
      <c r="I503" s="428"/>
      <c r="J503" s="428"/>
      <c r="K503" s="428"/>
      <c r="L503" s="428"/>
      <c r="M503" s="428"/>
      <c r="N503" s="428"/>
      <c r="O503" s="428"/>
      <c r="P503" s="428"/>
      <c r="Q503" s="428"/>
      <c r="R503" s="428"/>
      <c r="S503" s="428"/>
      <c r="T503" s="428"/>
      <c r="U503" s="428"/>
      <c r="V503" s="428"/>
      <c r="W503" s="428"/>
      <c r="X503" s="428"/>
      <c r="Y503" s="428"/>
      <c r="Z503" s="428"/>
      <c r="AA503" s="428"/>
      <c r="AB503" s="428"/>
      <c r="AC503" s="428"/>
      <c r="AD503" s="428"/>
      <c r="AE503" s="428"/>
      <c r="AF503" s="428"/>
      <c r="AG503" s="428"/>
      <c r="AH503" s="428"/>
      <c r="AI503" s="428"/>
      <c r="AJ503" s="428"/>
      <c r="AK503" s="428"/>
      <c r="AL503" s="428"/>
      <c r="AM503" s="428"/>
      <c r="AN503" s="428"/>
      <c r="AO503" s="428"/>
      <c r="AP503" s="428"/>
      <c r="AQ503" s="428"/>
      <c r="AR503" s="428"/>
      <c r="AS503" s="428"/>
      <c r="AT503" s="428"/>
      <c r="AU503" s="428"/>
      <c r="AV503" s="428"/>
      <c r="AW503" s="428"/>
      <c r="AX503" s="428"/>
      <c r="AY503" s="428"/>
      <c r="AZ503" s="428"/>
      <c r="BA503" s="428"/>
      <c r="BB503" s="428"/>
      <c r="BC503" s="428"/>
      <c r="BD503" s="428"/>
      <c r="BE503" s="428"/>
      <c r="BF503" s="428"/>
      <c r="BG503" s="428"/>
      <c r="BH503" s="428"/>
      <c r="BI503" s="428"/>
      <c r="BJ503" s="428"/>
      <c r="BK503" s="428"/>
      <c r="BL503" s="428"/>
      <c r="BM503" s="428"/>
      <c r="BN503" s="428"/>
      <c r="BO503" s="428"/>
      <c r="BP503" s="428"/>
      <c r="BQ503" s="428"/>
      <c r="BR503" s="428"/>
      <c r="BS503" s="428"/>
      <c r="BT503" s="428"/>
    </row>
    <row r="504" spans="1:116" s="168" customFormat="1" ht="12" customHeight="1" x14ac:dyDescent="0.15">
      <c r="A504" s="428"/>
      <c r="B504" s="428"/>
      <c r="C504" s="428"/>
      <c r="D504" s="428"/>
      <c r="E504" s="217" t="s">
        <v>1660</v>
      </c>
      <c r="F504" s="1019" t="s">
        <v>1665</v>
      </c>
      <c r="G504" s="1019"/>
      <c r="H504" s="1019"/>
      <c r="I504" s="1019"/>
      <c r="J504" s="1019"/>
      <c r="K504" s="1019"/>
      <c r="L504" s="1019"/>
      <c r="M504" s="1019"/>
      <c r="N504" s="1019"/>
      <c r="O504" s="1019"/>
      <c r="P504" s="1019"/>
      <c r="Q504" s="1019"/>
      <c r="R504" s="1019"/>
      <c r="S504" s="1019"/>
      <c r="T504" s="1019"/>
      <c r="U504" s="1019"/>
      <c r="V504" s="1019"/>
      <c r="W504" s="1019"/>
      <c r="X504" s="1019"/>
      <c r="Y504" s="1019"/>
      <c r="Z504" s="1019"/>
      <c r="AA504" s="1019"/>
      <c r="AB504" s="1019"/>
      <c r="AC504" s="1019"/>
      <c r="AD504" s="1019"/>
      <c r="AE504" s="1019"/>
      <c r="AF504" s="1019"/>
      <c r="AG504" s="1019"/>
      <c r="AH504" s="1019"/>
      <c r="AI504" s="1019"/>
      <c r="AJ504" s="1019"/>
      <c r="AK504" s="1019"/>
      <c r="AL504" s="1019"/>
      <c r="AM504" s="1019"/>
      <c r="AN504" s="1019"/>
      <c r="AO504" s="1019"/>
      <c r="AP504" s="1019"/>
      <c r="AQ504" s="1019"/>
      <c r="AR504" s="1019"/>
      <c r="AS504" s="1019"/>
      <c r="AT504" s="1019"/>
      <c r="AU504" s="1019"/>
      <c r="AV504" s="1019"/>
      <c r="AW504" s="1019"/>
      <c r="AX504" s="1019"/>
      <c r="AY504" s="1019"/>
      <c r="AZ504" s="1019"/>
      <c r="BA504" s="1019"/>
      <c r="BB504" s="1019"/>
      <c r="BC504" s="1019"/>
      <c r="BD504" s="1019"/>
      <c r="BE504" s="1019"/>
      <c r="BF504" s="1019"/>
      <c r="BG504" s="1019"/>
      <c r="BH504" s="1019"/>
      <c r="BI504" s="1019"/>
      <c r="BJ504" s="1019"/>
      <c r="BK504" s="1019"/>
      <c r="BL504" s="1019"/>
      <c r="BM504" s="1019"/>
      <c r="BN504" s="1019"/>
      <c r="BO504" s="1019"/>
      <c r="BP504" s="1019"/>
      <c r="BQ504" s="428"/>
      <c r="BR504" s="428"/>
      <c r="BS504" s="428"/>
      <c r="BT504" s="428"/>
    </row>
    <row r="505" spans="1:116" s="168" customFormat="1" ht="12" customHeight="1" x14ac:dyDescent="0.15">
      <c r="A505" s="428"/>
      <c r="B505" s="428"/>
      <c r="C505" s="428"/>
      <c r="D505" s="428"/>
      <c r="E505" s="217" t="s">
        <v>882</v>
      </c>
      <c r="F505" s="428" t="s">
        <v>910</v>
      </c>
      <c r="G505" s="428"/>
      <c r="H505" s="428"/>
      <c r="I505" s="428"/>
      <c r="J505" s="428"/>
      <c r="K505" s="428"/>
      <c r="L505" s="428"/>
      <c r="M505" s="428"/>
      <c r="N505" s="428"/>
      <c r="O505" s="428"/>
      <c r="P505" s="428"/>
      <c r="Q505" s="428"/>
      <c r="R505" s="428"/>
      <c r="S505" s="428"/>
      <c r="T505" s="428"/>
      <c r="U505" s="428"/>
      <c r="V505" s="428"/>
      <c r="W505" s="428"/>
      <c r="X505" s="428"/>
      <c r="Y505" s="428"/>
      <c r="Z505" s="428"/>
      <c r="AA505" s="428"/>
      <c r="AB505" s="428"/>
      <c r="AC505" s="428"/>
      <c r="AD505" s="428"/>
      <c r="AE505" s="428"/>
      <c r="AF505" s="428"/>
      <c r="AG505" s="428"/>
      <c r="AH505" s="428"/>
      <c r="AI505" s="428"/>
      <c r="AJ505" s="428"/>
      <c r="AK505" s="428"/>
      <c r="AL505" s="428"/>
      <c r="AM505" s="428"/>
      <c r="AN505" s="428"/>
      <c r="AO505" s="428"/>
      <c r="AP505" s="428"/>
      <c r="AQ505" s="428"/>
      <c r="AR505" s="428"/>
      <c r="AS505" s="428"/>
      <c r="AT505" s="428"/>
      <c r="AU505" s="428"/>
      <c r="AV505" s="428"/>
      <c r="AW505" s="428"/>
      <c r="AX505" s="428"/>
      <c r="AY505" s="428"/>
      <c r="AZ505" s="428"/>
      <c r="BA505" s="428"/>
      <c r="BB505" s="428"/>
      <c r="BC505" s="428"/>
      <c r="BD505" s="428"/>
      <c r="BE505" s="428"/>
      <c r="BF505" s="428"/>
      <c r="BG505" s="428"/>
      <c r="BH505" s="428"/>
      <c r="BI505" s="428"/>
      <c r="BJ505" s="428"/>
      <c r="BK505" s="428"/>
      <c r="BL505" s="428"/>
      <c r="BM505" s="428"/>
      <c r="BN505" s="428"/>
      <c r="BO505" s="428"/>
      <c r="BP505" s="428"/>
      <c r="BQ505" s="428"/>
      <c r="BR505" s="428"/>
      <c r="BS505" s="428"/>
      <c r="BT505" s="428"/>
    </row>
    <row r="506" spans="1:116" s="2" customFormat="1" ht="12" customHeight="1" x14ac:dyDescent="0.15">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428"/>
      <c r="BT506" s="428"/>
      <c r="BU506" s="168"/>
      <c r="BV506" s="168"/>
      <c r="BW506" s="168"/>
      <c r="BX506" s="168"/>
      <c r="BY506" s="168"/>
      <c r="BZ506" s="168"/>
      <c r="CA506" s="168"/>
      <c r="CB506" s="168"/>
      <c r="CC506" s="168"/>
      <c r="CD506" s="168"/>
      <c r="CE506" s="168"/>
      <c r="CF506" s="168"/>
      <c r="CG506" s="168"/>
      <c r="CH506" s="168"/>
      <c r="CI506" s="168"/>
      <c r="CJ506" s="168"/>
      <c r="CK506" s="168"/>
      <c r="CL506" s="168"/>
      <c r="CM506" s="168"/>
      <c r="CN506" s="168"/>
      <c r="CO506" s="168"/>
      <c r="CP506" s="168"/>
      <c r="CQ506" s="168"/>
      <c r="CR506" s="168"/>
      <c r="CS506" s="168"/>
      <c r="CT506" s="168"/>
      <c r="CU506" s="168"/>
      <c r="CV506" s="168"/>
      <c r="CW506" s="168"/>
      <c r="CX506" s="168"/>
      <c r="CY506" s="168"/>
      <c r="CZ506" s="168"/>
      <c r="DA506" s="168"/>
      <c r="DB506" s="168"/>
      <c r="DC506" s="168"/>
      <c r="DD506" s="168"/>
      <c r="DE506" s="168"/>
      <c r="DF506" s="168"/>
      <c r="DG506" s="168"/>
      <c r="DH506" s="168"/>
      <c r="DI506" s="168"/>
      <c r="DJ506" s="168"/>
      <c r="DK506" s="168"/>
      <c r="DL506" s="168"/>
    </row>
    <row r="507" spans="1:116" s="2" customFormat="1" ht="12" customHeight="1" x14ac:dyDescent="0.15">
      <c r="A507" s="1346" t="s">
        <v>886</v>
      </c>
      <c r="B507" s="1346"/>
      <c r="C507" s="1769" t="s">
        <v>252</v>
      </c>
      <c r="D507" s="1793"/>
      <c r="E507" s="1793"/>
      <c r="F507" s="1793"/>
      <c r="G507" s="1793"/>
      <c r="H507" s="1793"/>
      <c r="I507" s="1793"/>
      <c r="J507" s="1793"/>
      <c r="K507" s="1793"/>
      <c r="L507" s="212"/>
      <c r="M507" s="238"/>
      <c r="N507" s="238"/>
      <c r="O507" s="238"/>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428"/>
      <c r="BT507" s="428"/>
      <c r="BU507" s="168"/>
      <c r="BV507" s="168"/>
      <c r="BW507" s="168"/>
      <c r="BX507" s="168"/>
      <c r="BY507" s="168"/>
      <c r="BZ507" s="168"/>
      <c r="CA507" s="168"/>
      <c r="CB507" s="168"/>
      <c r="CC507" s="168"/>
      <c r="CD507" s="168"/>
      <c r="CE507" s="168"/>
      <c r="CF507" s="168"/>
      <c r="CG507" s="168"/>
      <c r="CH507" s="168"/>
      <c r="CI507" s="168"/>
      <c r="CJ507" s="168"/>
      <c r="CK507" s="168"/>
      <c r="CL507" s="168"/>
      <c r="CM507" s="168"/>
      <c r="CN507" s="168"/>
      <c r="CO507" s="168"/>
      <c r="CP507" s="168"/>
      <c r="CQ507" s="168"/>
      <c r="CR507" s="168"/>
      <c r="CS507" s="168"/>
      <c r="CT507" s="168"/>
      <c r="CU507" s="168"/>
      <c r="CV507" s="168"/>
      <c r="CW507" s="168"/>
      <c r="CX507" s="168"/>
      <c r="CY507" s="168"/>
      <c r="CZ507" s="168"/>
      <c r="DA507" s="168"/>
      <c r="DB507" s="168"/>
      <c r="DC507" s="168"/>
      <c r="DD507" s="168"/>
      <c r="DE507" s="168"/>
      <c r="DF507" s="168"/>
      <c r="DG507" s="168"/>
      <c r="DH507" s="168"/>
      <c r="DI507" s="168"/>
      <c r="DJ507" s="168"/>
      <c r="DK507" s="168"/>
      <c r="DL507" s="168"/>
    </row>
    <row r="508" spans="1:116" s="2" customFormat="1" ht="12" customHeight="1" x14ac:dyDescent="0.15">
      <c r="A508" s="1346"/>
      <c r="B508" s="1346"/>
      <c r="C508" s="1793"/>
      <c r="D508" s="1793"/>
      <c r="E508" s="1793"/>
      <c r="F508" s="1793"/>
      <c r="G508" s="1793"/>
      <c r="H508" s="1793"/>
      <c r="I508" s="1793"/>
      <c r="J508" s="1793"/>
      <c r="K508" s="1793"/>
      <c r="L508" s="212"/>
      <c r="M508" s="111" t="s">
        <v>891</v>
      </c>
      <c r="N508" s="260" t="s">
        <v>936</v>
      </c>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c r="AW508" s="108"/>
      <c r="AX508" s="108"/>
      <c r="AY508" s="108"/>
      <c r="AZ508" s="108"/>
      <c r="BA508" s="108"/>
      <c r="BB508" s="108"/>
      <c r="BC508" s="108"/>
      <c r="BD508" s="108"/>
      <c r="BE508" s="108"/>
      <c r="BF508" s="108"/>
      <c r="BG508" s="108"/>
      <c r="BH508" s="108"/>
      <c r="BI508" s="108"/>
      <c r="BJ508" s="108"/>
      <c r="BK508" s="108"/>
      <c r="BL508" s="108"/>
      <c r="BM508" s="108"/>
      <c r="BN508" s="108"/>
      <c r="BO508" s="111"/>
      <c r="BP508" s="111"/>
      <c r="BQ508" s="111"/>
      <c r="BR508" s="111"/>
      <c r="BS508" s="428"/>
      <c r="BT508" s="428"/>
      <c r="BU508" s="168"/>
      <c r="BV508" s="168"/>
      <c r="BW508" s="168"/>
      <c r="BX508" s="168"/>
      <c r="BY508" s="168"/>
      <c r="BZ508" s="168"/>
      <c r="CA508" s="168"/>
      <c r="CB508" s="168"/>
      <c r="CC508" s="168"/>
      <c r="CD508" s="168"/>
      <c r="CE508" s="168"/>
      <c r="CF508" s="168"/>
      <c r="CG508" s="168"/>
      <c r="CH508" s="168"/>
      <c r="CI508" s="168"/>
      <c r="CJ508" s="168"/>
      <c r="CK508" s="168"/>
      <c r="CL508" s="168"/>
      <c r="CM508" s="168"/>
      <c r="CN508" s="168"/>
      <c r="CO508" s="168"/>
      <c r="CP508" s="168"/>
      <c r="CQ508" s="168"/>
      <c r="CR508" s="168"/>
      <c r="CS508" s="168"/>
      <c r="CT508" s="168"/>
      <c r="CU508" s="168"/>
      <c r="CV508" s="168"/>
      <c r="CW508" s="168"/>
      <c r="CX508" s="168"/>
      <c r="CY508" s="168"/>
      <c r="CZ508" s="168"/>
      <c r="DA508" s="168"/>
      <c r="DB508" s="168"/>
      <c r="DC508" s="168"/>
      <c r="DD508" s="168"/>
      <c r="DE508" s="168"/>
      <c r="DF508" s="168"/>
      <c r="DG508" s="168"/>
      <c r="DH508" s="168"/>
      <c r="DI508" s="168"/>
      <c r="DJ508" s="168"/>
      <c r="DK508" s="168"/>
      <c r="DL508" s="168"/>
    </row>
    <row r="509" spans="1:116" s="2" customFormat="1" ht="12" customHeight="1" x14ac:dyDescent="0.15">
      <c r="A509" s="471"/>
      <c r="B509" s="471"/>
      <c r="C509" s="289"/>
      <c r="D509" s="289"/>
      <c r="E509" s="289"/>
      <c r="F509" s="289"/>
      <c r="G509" s="289"/>
      <c r="H509" s="289"/>
      <c r="I509" s="289"/>
      <c r="J509" s="289"/>
      <c r="K509" s="289"/>
      <c r="L509" s="212"/>
      <c r="M509" s="309" t="s">
        <v>1315</v>
      </c>
      <c r="N509" s="424"/>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423"/>
      <c r="AL509" s="423"/>
      <c r="AM509" s="423"/>
      <c r="AN509" s="423"/>
      <c r="AO509" s="108"/>
      <c r="AP509" s="108"/>
      <c r="AQ509" s="108"/>
      <c r="AR509" s="108"/>
      <c r="AS509" s="108"/>
      <c r="AT509" s="108"/>
      <c r="AU509" s="108"/>
      <c r="AV509" s="108"/>
      <c r="AW509" s="108"/>
      <c r="AX509" s="108"/>
      <c r="AY509" s="108"/>
      <c r="AZ509" s="108"/>
      <c r="BA509" s="108"/>
      <c r="BB509" s="108"/>
      <c r="BC509" s="108"/>
      <c r="BD509" s="108"/>
      <c r="BE509" s="108"/>
      <c r="BF509" s="108"/>
      <c r="BG509" s="108"/>
      <c r="BH509" s="108"/>
      <c r="BI509" s="108"/>
      <c r="BJ509" s="108"/>
      <c r="BK509" s="108"/>
      <c r="BL509" s="108"/>
      <c r="BM509" s="108"/>
      <c r="BN509" s="108"/>
      <c r="BO509" s="111"/>
      <c r="BP509" s="111"/>
      <c r="BQ509" s="111"/>
      <c r="BR509" s="111"/>
      <c r="BS509" s="428"/>
      <c r="BT509" s="428"/>
      <c r="BU509" s="168"/>
      <c r="BV509" s="168"/>
      <c r="BW509" s="168"/>
      <c r="BX509" s="168"/>
      <c r="BY509" s="168"/>
      <c r="BZ509" s="168"/>
      <c r="CA509" s="168"/>
      <c r="CB509" s="168"/>
      <c r="CC509" s="168"/>
      <c r="CD509" s="168"/>
      <c r="CE509" s="168"/>
      <c r="CF509" s="168"/>
      <c r="CG509" s="168"/>
      <c r="CH509" s="168"/>
      <c r="CI509" s="168"/>
      <c r="CJ509" s="168"/>
      <c r="CK509" s="168"/>
      <c r="CL509" s="168"/>
      <c r="CM509" s="168"/>
      <c r="CN509" s="168"/>
      <c r="CO509" s="168"/>
      <c r="CP509" s="168"/>
      <c r="CQ509" s="168"/>
      <c r="CR509" s="168"/>
      <c r="CS509" s="168"/>
      <c r="CT509" s="168"/>
      <c r="CU509" s="168"/>
      <c r="CV509" s="168"/>
      <c r="CW509" s="168"/>
      <c r="CX509" s="168"/>
      <c r="CY509" s="168"/>
      <c r="CZ509" s="168"/>
      <c r="DA509" s="168"/>
      <c r="DB509" s="168"/>
      <c r="DC509" s="168"/>
      <c r="DD509" s="168"/>
      <c r="DE509" s="168"/>
      <c r="DF509" s="168"/>
      <c r="DG509" s="168"/>
      <c r="DH509" s="168"/>
      <c r="DI509" s="168"/>
      <c r="DJ509" s="168"/>
      <c r="DK509" s="168"/>
      <c r="DL509" s="168"/>
    </row>
    <row r="510" spans="1:116" s="2" customFormat="1" ht="8.4499999999999993" customHeight="1" x14ac:dyDescent="0.15">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428"/>
      <c r="BT510" s="428"/>
      <c r="BU510" s="168"/>
      <c r="BV510" s="168"/>
      <c r="BW510" s="168"/>
      <c r="BX510" s="168"/>
      <c r="BY510" s="168"/>
      <c r="BZ510" s="168"/>
      <c r="CA510" s="168"/>
      <c r="CB510" s="168"/>
      <c r="CC510" s="168"/>
      <c r="CD510" s="168"/>
      <c r="CE510" s="168"/>
      <c r="CF510" s="168"/>
      <c r="CG510" s="168"/>
      <c r="CH510" s="168"/>
      <c r="CI510" s="168"/>
      <c r="CJ510" s="168"/>
      <c r="CK510" s="168"/>
      <c r="CL510" s="168"/>
      <c r="CM510" s="168"/>
      <c r="CN510" s="168"/>
      <c r="CO510" s="168"/>
      <c r="CP510" s="168"/>
      <c r="CQ510" s="168"/>
      <c r="CR510" s="168"/>
      <c r="CS510" s="168"/>
      <c r="CT510" s="168"/>
      <c r="CU510" s="168"/>
      <c r="CV510" s="168"/>
      <c r="CW510" s="168"/>
      <c r="CX510" s="168"/>
      <c r="CY510" s="168"/>
      <c r="CZ510" s="168"/>
      <c r="DA510" s="168"/>
      <c r="DB510" s="168"/>
      <c r="DC510" s="168"/>
      <c r="DD510" s="168"/>
      <c r="DE510" s="168"/>
      <c r="DF510" s="168"/>
      <c r="DG510" s="168"/>
      <c r="DH510" s="168"/>
      <c r="DI510" s="168"/>
      <c r="DJ510" s="168"/>
      <c r="DK510" s="168"/>
      <c r="DL510" s="168"/>
    </row>
    <row r="511" spans="1:116" s="2" customFormat="1" ht="15" customHeight="1" x14ac:dyDescent="0.15">
      <c r="A511" s="111"/>
      <c r="B511" s="1257" t="s">
        <v>904</v>
      </c>
      <c r="C511" s="888"/>
      <c r="D511" s="262" t="s">
        <v>265</v>
      </c>
      <c r="E511" s="265"/>
      <c r="F511" s="265"/>
      <c r="G511" s="265"/>
      <c r="H511" s="265"/>
      <c r="I511" s="266"/>
      <c r="J511" s="1257" t="s">
        <v>423</v>
      </c>
      <c r="K511" s="896"/>
      <c r="L511" s="896"/>
      <c r="M511" s="896"/>
      <c r="N511" s="896"/>
      <c r="O511" s="897"/>
      <c r="P511" s="1257" t="s">
        <v>1259</v>
      </c>
      <c r="Q511" s="1426"/>
      <c r="R511" s="1426"/>
      <c r="S511" s="1426"/>
      <c r="T511" s="1426"/>
      <c r="U511" s="1426"/>
      <c r="V511" s="1426"/>
      <c r="W511" s="1426"/>
      <c r="X511" s="1426"/>
      <c r="Y511" s="1426"/>
      <c r="Z511" s="1426"/>
      <c r="AA511" s="1426"/>
      <c r="AB511" s="1426"/>
      <c r="AC511" s="1426"/>
      <c r="AD511" s="1426"/>
      <c r="AE511" s="1426"/>
      <c r="AF511" s="1426"/>
      <c r="AG511" s="1336"/>
      <c r="AH511" s="267" t="s">
        <v>1261</v>
      </c>
      <c r="AI511" s="268"/>
      <c r="AJ511" s="268"/>
      <c r="AK511" s="268"/>
      <c r="AL511" s="268"/>
      <c r="AM511" s="268"/>
      <c r="AN511" s="268"/>
      <c r="AO511" s="268"/>
      <c r="AP511" s="269"/>
      <c r="AQ511" s="267" t="s">
        <v>1262</v>
      </c>
      <c r="AR511" s="268"/>
      <c r="AS511" s="268"/>
      <c r="AT511" s="268"/>
      <c r="AU511" s="268"/>
      <c r="AV511" s="268"/>
      <c r="AW511" s="268"/>
      <c r="AX511" s="268"/>
      <c r="AY511" s="269"/>
      <c r="AZ511" s="293" t="s">
        <v>253</v>
      </c>
      <c r="BA511" s="294"/>
      <c r="BB511" s="294"/>
      <c r="BC511" s="294"/>
      <c r="BD511" s="294"/>
      <c r="BE511" s="294"/>
      <c r="BF511" s="294"/>
      <c r="BG511" s="294"/>
      <c r="BH511" s="294"/>
      <c r="BI511" s="294"/>
      <c r="BJ511" s="294"/>
      <c r="BK511" s="294"/>
      <c r="BL511" s="294"/>
      <c r="BM511" s="294"/>
      <c r="BN511" s="294"/>
      <c r="BO511" s="294"/>
      <c r="BP511" s="294"/>
      <c r="BQ511" s="294"/>
      <c r="BR511" s="295"/>
      <c r="BS511" s="428"/>
      <c r="BT511" s="428"/>
      <c r="BU511" s="168"/>
      <c r="BV511" s="168"/>
      <c r="BW511" s="168"/>
      <c r="BX511" s="168"/>
      <c r="BY511" s="168"/>
      <c r="BZ511" s="168"/>
      <c r="CA511" s="168"/>
      <c r="CB511" s="168"/>
      <c r="CC511" s="168"/>
      <c r="CD511" s="168"/>
      <c r="CE511" s="168"/>
      <c r="CF511" s="168"/>
      <c r="CG511" s="168"/>
      <c r="CH511" s="168"/>
      <c r="CI511" s="168"/>
      <c r="CJ511" s="168"/>
      <c r="CK511" s="168"/>
      <c r="CL511" s="168"/>
      <c r="CM511" s="168"/>
      <c r="CN511" s="168"/>
      <c r="CO511" s="168"/>
      <c r="CP511" s="168"/>
      <c r="CQ511" s="168"/>
      <c r="CR511" s="168"/>
      <c r="CS511" s="168"/>
      <c r="CT511" s="168"/>
      <c r="CU511" s="168"/>
      <c r="CV511" s="168"/>
      <c r="CW511" s="168"/>
      <c r="CX511" s="168"/>
      <c r="CY511" s="168"/>
      <c r="CZ511" s="168"/>
      <c r="DA511" s="168"/>
      <c r="DB511" s="168"/>
      <c r="DC511" s="168"/>
      <c r="DD511" s="168"/>
      <c r="DE511" s="168"/>
      <c r="DF511" s="168"/>
      <c r="DG511" s="168"/>
      <c r="DH511" s="168"/>
      <c r="DI511" s="168"/>
      <c r="DJ511" s="168"/>
      <c r="DK511" s="168"/>
      <c r="DL511" s="168"/>
    </row>
    <row r="512" spans="1:116" s="2" customFormat="1" ht="25.5" customHeight="1" x14ac:dyDescent="0.15">
      <c r="A512" s="111"/>
      <c r="B512" s="874"/>
      <c r="C512" s="876"/>
      <c r="D512" s="270" t="s">
        <v>779</v>
      </c>
      <c r="E512" s="296"/>
      <c r="F512" s="296"/>
      <c r="G512" s="296"/>
      <c r="H512" s="296"/>
      <c r="I512" s="297"/>
      <c r="J512" s="916"/>
      <c r="K512" s="844"/>
      <c r="L512" s="844"/>
      <c r="M512" s="844"/>
      <c r="N512" s="844"/>
      <c r="O512" s="865"/>
      <c r="P512" s="1337"/>
      <c r="Q512" s="1338"/>
      <c r="R512" s="1338"/>
      <c r="S512" s="1338"/>
      <c r="T512" s="1338"/>
      <c r="U512" s="1338"/>
      <c r="V512" s="1338"/>
      <c r="W512" s="1338"/>
      <c r="X512" s="1338"/>
      <c r="Y512" s="1338"/>
      <c r="Z512" s="1338"/>
      <c r="AA512" s="1338"/>
      <c r="AB512" s="1338"/>
      <c r="AC512" s="1338"/>
      <c r="AD512" s="1338"/>
      <c r="AE512" s="1338"/>
      <c r="AF512" s="1338"/>
      <c r="AG512" s="1339"/>
      <c r="AH512" s="1794" t="s">
        <v>452</v>
      </c>
      <c r="AI512" s="1795"/>
      <c r="AJ512" s="1795"/>
      <c r="AK512" s="1795"/>
      <c r="AL512" s="1795"/>
      <c r="AM512" s="1795"/>
      <c r="AN512" s="1795"/>
      <c r="AO512" s="1795"/>
      <c r="AP512" s="1796"/>
      <c r="AQ512" s="1794" t="s">
        <v>396</v>
      </c>
      <c r="AR512" s="1795"/>
      <c r="AS512" s="1795"/>
      <c r="AT512" s="1795"/>
      <c r="AU512" s="1795"/>
      <c r="AV512" s="1795"/>
      <c r="AW512" s="1795"/>
      <c r="AX512" s="1795"/>
      <c r="AY512" s="1796"/>
      <c r="AZ512" s="293" t="s">
        <v>236</v>
      </c>
      <c r="BA512" s="294"/>
      <c r="BB512" s="294"/>
      <c r="BC512" s="294"/>
      <c r="BD512" s="294"/>
      <c r="BE512" s="294"/>
      <c r="BF512" s="295"/>
      <c r="BG512" s="267" t="s">
        <v>49</v>
      </c>
      <c r="BH512" s="268"/>
      <c r="BI512" s="268"/>
      <c r="BJ512" s="268"/>
      <c r="BK512" s="268"/>
      <c r="BL512" s="269"/>
      <c r="BM512" s="267" t="s">
        <v>751</v>
      </c>
      <c r="BN512" s="268"/>
      <c r="BO512" s="268"/>
      <c r="BP512" s="268"/>
      <c r="BQ512" s="268"/>
      <c r="BR512" s="269"/>
      <c r="BS512" s="428"/>
      <c r="BT512" s="428"/>
      <c r="BU512" s="168"/>
      <c r="BV512" s="168"/>
      <c r="BW512" s="168"/>
      <c r="BX512" s="168"/>
      <c r="BY512" s="168"/>
      <c r="BZ512" s="168"/>
      <c r="CA512" s="168"/>
      <c r="CB512" s="168"/>
      <c r="CC512" s="168"/>
      <c r="CD512" s="168"/>
      <c r="CE512" s="168"/>
      <c r="CF512" s="168"/>
      <c r="CG512" s="168"/>
      <c r="CH512" s="168"/>
      <c r="CI512" s="168"/>
      <c r="CJ512" s="168"/>
      <c r="CK512" s="168"/>
      <c r="CL512" s="168"/>
      <c r="CM512" s="168"/>
      <c r="CN512" s="168"/>
      <c r="CO512" s="168"/>
      <c r="CP512" s="168"/>
      <c r="CQ512" s="168"/>
      <c r="CR512" s="168"/>
      <c r="CS512" s="168"/>
      <c r="CT512" s="168"/>
      <c r="CU512" s="168"/>
      <c r="CV512" s="168"/>
      <c r="CW512" s="168"/>
      <c r="CX512" s="168"/>
      <c r="CY512" s="168"/>
      <c r="CZ512" s="168"/>
      <c r="DA512" s="168"/>
      <c r="DB512" s="168"/>
      <c r="DC512" s="168"/>
      <c r="DD512" s="168"/>
      <c r="DE512" s="168"/>
      <c r="DF512" s="168"/>
      <c r="DG512" s="168"/>
      <c r="DH512" s="168"/>
      <c r="DI512" s="168"/>
      <c r="DJ512" s="168"/>
      <c r="DK512" s="168"/>
      <c r="DL512" s="168"/>
    </row>
    <row r="513" spans="1:116" s="2" customFormat="1" ht="19.5" customHeight="1" x14ac:dyDescent="0.15">
      <c r="A513" s="111"/>
      <c r="B513" s="1332" t="s">
        <v>425</v>
      </c>
      <c r="C513" s="888"/>
      <c r="D513" s="1333"/>
      <c r="E513" s="1334"/>
      <c r="F513" s="1334"/>
      <c r="G513" s="1334"/>
      <c r="H513" s="1334"/>
      <c r="I513" s="1335"/>
      <c r="J513" s="1332"/>
      <c r="K513" s="1426"/>
      <c r="L513" s="1426"/>
      <c r="M513" s="1426"/>
      <c r="N513" s="1426"/>
      <c r="O513" s="1336"/>
      <c r="P513" s="276"/>
      <c r="Q513" s="277" t="s">
        <v>767</v>
      </c>
      <c r="R513" s="277"/>
      <c r="S513" s="277"/>
      <c r="T513" s="277"/>
      <c r="U513" s="460"/>
      <c r="V513" s="277" t="s">
        <v>937</v>
      </c>
      <c r="W513" s="460"/>
      <c r="X513" s="460"/>
      <c r="Y513" s="1536"/>
      <c r="Z513" s="1536"/>
      <c r="AA513" s="1536"/>
      <c r="AB513" s="1536"/>
      <c r="AC513" s="1536"/>
      <c r="AD513" s="1536"/>
      <c r="AE513" s="1536"/>
      <c r="AF513" s="1536"/>
      <c r="AG513" s="298" t="s">
        <v>906</v>
      </c>
      <c r="AH513" s="1257"/>
      <c r="AI513" s="1258"/>
      <c r="AJ513" s="1258"/>
      <c r="AK513" s="1258"/>
      <c r="AL513" s="1258"/>
      <c r="AM513" s="1258"/>
      <c r="AN513" s="1259"/>
      <c r="AO513" s="1259"/>
      <c r="AP513" s="246" t="s">
        <v>360</v>
      </c>
      <c r="AQ513" s="1257"/>
      <c r="AR513" s="1258"/>
      <c r="AS513" s="1258"/>
      <c r="AT513" s="1258"/>
      <c r="AU513" s="1258"/>
      <c r="AV513" s="1258"/>
      <c r="AW513" s="1259"/>
      <c r="AX513" s="1259"/>
      <c r="AY513" s="246" t="s">
        <v>360</v>
      </c>
      <c r="AZ513" s="300"/>
      <c r="BA513" s="299"/>
      <c r="BB513" s="1274" t="s">
        <v>107</v>
      </c>
      <c r="BC513" s="1274" t="s">
        <v>14</v>
      </c>
      <c r="BD513" s="460"/>
      <c r="BE513" s="1274" t="s">
        <v>415</v>
      </c>
      <c r="BF513" s="246"/>
      <c r="BG513" s="1257"/>
      <c r="BH513" s="1258"/>
      <c r="BI513" s="1258"/>
      <c r="BJ513" s="1258"/>
      <c r="BK513" s="1258"/>
      <c r="BL513" s="460" t="s">
        <v>360</v>
      </c>
      <c r="BM513" s="1257"/>
      <c r="BN513" s="1258"/>
      <c r="BO513" s="1258"/>
      <c r="BP513" s="1258"/>
      <c r="BQ513" s="1258"/>
      <c r="BR513" s="246" t="s">
        <v>360</v>
      </c>
      <c r="BS513" s="428"/>
      <c r="BT513" s="428"/>
      <c r="BU513" s="168"/>
      <c r="BV513" s="168"/>
      <c r="BW513" s="168"/>
      <c r="BX513" s="168"/>
      <c r="BY513" s="168"/>
      <c r="BZ513" s="168"/>
      <c r="CA513" s="168"/>
      <c r="CB513" s="168"/>
      <c r="CC513" s="168"/>
      <c r="CD513" s="168"/>
      <c r="CE513" s="168"/>
      <c r="CF513" s="168"/>
      <c r="CG513" s="168"/>
      <c r="CH513" s="168"/>
      <c r="CI513" s="168"/>
      <c r="CJ513" s="168"/>
      <c r="CK513" s="168"/>
      <c r="CL513" s="168"/>
      <c r="CM513" s="168"/>
      <c r="CN513" s="168"/>
      <c r="CO513" s="168"/>
      <c r="CP513" s="168"/>
      <c r="CQ513" s="168"/>
      <c r="CR513" s="168"/>
      <c r="CS513" s="168"/>
      <c r="CT513" s="168"/>
      <c r="CU513" s="168"/>
      <c r="CV513" s="168"/>
      <c r="CW513" s="168"/>
      <c r="CX513" s="168"/>
      <c r="CY513" s="168"/>
      <c r="CZ513" s="168"/>
      <c r="DA513" s="168"/>
      <c r="DB513" s="168"/>
      <c r="DC513" s="168"/>
      <c r="DD513" s="168"/>
      <c r="DE513" s="168"/>
      <c r="DF513" s="168"/>
      <c r="DG513" s="168"/>
      <c r="DH513" s="168"/>
      <c r="DI513" s="168"/>
      <c r="DJ513" s="168"/>
      <c r="DK513" s="168"/>
      <c r="DL513" s="168"/>
    </row>
    <row r="514" spans="1:116" s="2" customFormat="1" ht="19.5" customHeight="1" x14ac:dyDescent="0.15">
      <c r="A514" s="111"/>
      <c r="B514" s="874"/>
      <c r="C514" s="876"/>
      <c r="D514" s="1313"/>
      <c r="E514" s="1314"/>
      <c r="F514" s="1314"/>
      <c r="G514" s="1314"/>
      <c r="H514" s="1314"/>
      <c r="I514" s="1315"/>
      <c r="J514" s="1337"/>
      <c r="K514" s="1338"/>
      <c r="L514" s="1338"/>
      <c r="M514" s="1338"/>
      <c r="N514" s="1338"/>
      <c r="O514" s="1339"/>
      <c r="P514" s="283"/>
      <c r="Q514" s="284" t="s">
        <v>768</v>
      </c>
      <c r="R514" s="284"/>
      <c r="S514" s="284"/>
      <c r="T514" s="284"/>
      <c r="U514" s="284"/>
      <c r="V514" s="284" t="s">
        <v>769</v>
      </c>
      <c r="W514" s="284"/>
      <c r="X514" s="284"/>
      <c r="Y514" s="1379"/>
      <c r="Z514" s="1379"/>
      <c r="AA514" s="1379"/>
      <c r="AB514" s="1379"/>
      <c r="AC514" s="1379"/>
      <c r="AD514" s="1379"/>
      <c r="AE514" s="1379"/>
      <c r="AF514" s="1379"/>
      <c r="AG514" s="286" t="s">
        <v>906</v>
      </c>
      <c r="AH514" s="1326"/>
      <c r="AI514" s="1316"/>
      <c r="AJ514" s="159"/>
      <c r="AK514" s="1316"/>
      <c r="AL514" s="1316"/>
      <c r="AM514" s="159" t="s">
        <v>582</v>
      </c>
      <c r="AN514" s="1316"/>
      <c r="AO514" s="1316"/>
      <c r="AP514" s="163" t="s">
        <v>225</v>
      </c>
      <c r="AQ514" s="1326"/>
      <c r="AR514" s="1316"/>
      <c r="AS514" s="159"/>
      <c r="AT514" s="1316"/>
      <c r="AU514" s="1316"/>
      <c r="AV514" s="159" t="s">
        <v>582</v>
      </c>
      <c r="AW514" s="1316"/>
      <c r="AX514" s="1316"/>
      <c r="AY514" s="163" t="s">
        <v>225</v>
      </c>
      <c r="AZ514" s="247"/>
      <c r="BA514" s="479"/>
      <c r="BB514" s="1076"/>
      <c r="BC514" s="1076"/>
      <c r="BD514" s="479"/>
      <c r="BE514" s="1076"/>
      <c r="BF514" s="248"/>
      <c r="BG514" s="1317"/>
      <c r="BH514" s="1275"/>
      <c r="BI514" s="479" t="s">
        <v>582</v>
      </c>
      <c r="BJ514" s="1275"/>
      <c r="BK514" s="1275"/>
      <c r="BL514" s="287" t="s">
        <v>225</v>
      </c>
      <c r="BM514" s="1317"/>
      <c r="BN514" s="1275"/>
      <c r="BO514" s="479" t="s">
        <v>582</v>
      </c>
      <c r="BP514" s="1275"/>
      <c r="BQ514" s="1275"/>
      <c r="BR514" s="287" t="s">
        <v>225</v>
      </c>
      <c r="BS514" s="428"/>
      <c r="BT514" s="428"/>
      <c r="BU514" s="168"/>
      <c r="BV514" s="168"/>
      <c r="BW514" s="168"/>
      <c r="BX514" s="168"/>
      <c r="BY514" s="168"/>
      <c r="BZ514" s="168"/>
      <c r="CA514" s="168"/>
      <c r="CB514" s="168"/>
      <c r="CC514" s="168"/>
      <c r="CD514" s="168"/>
      <c r="CE514" s="168"/>
      <c r="CF514" s="168"/>
      <c r="CG514" s="168"/>
      <c r="CH514" s="168"/>
      <c r="CI514" s="168"/>
      <c r="CJ514" s="168"/>
      <c r="CK514" s="168"/>
      <c r="CL514" s="168"/>
      <c r="CM514" s="168"/>
      <c r="CN514" s="168"/>
      <c r="CO514" s="168"/>
      <c r="CP514" s="168"/>
      <c r="CQ514" s="168"/>
      <c r="CR514" s="168"/>
      <c r="CS514" s="168"/>
      <c r="CT514" s="168"/>
      <c r="CU514" s="168"/>
      <c r="CV514" s="168"/>
      <c r="CW514" s="168"/>
      <c r="CX514" s="168"/>
      <c r="CY514" s="168"/>
      <c r="CZ514" s="168"/>
      <c r="DA514" s="168"/>
      <c r="DB514" s="168"/>
      <c r="DC514" s="168"/>
      <c r="DD514" s="168"/>
      <c r="DE514" s="168"/>
      <c r="DF514" s="168"/>
      <c r="DG514" s="168"/>
      <c r="DH514" s="168"/>
      <c r="DI514" s="168"/>
      <c r="DJ514" s="168"/>
      <c r="DK514" s="168"/>
      <c r="DL514" s="168"/>
    </row>
    <row r="515" spans="1:116" s="2" customFormat="1" ht="19.5" customHeight="1" x14ac:dyDescent="0.15">
      <c r="A515" s="111"/>
      <c r="B515" s="1332" t="s">
        <v>16</v>
      </c>
      <c r="C515" s="887"/>
      <c r="D515" s="1333"/>
      <c r="E515" s="1334"/>
      <c r="F515" s="1334"/>
      <c r="G515" s="1334"/>
      <c r="H515" s="1334"/>
      <c r="I515" s="1335"/>
      <c r="J515" s="1332"/>
      <c r="K515" s="1426"/>
      <c r="L515" s="1426"/>
      <c r="M515" s="1426"/>
      <c r="N515" s="1426"/>
      <c r="O515" s="1336"/>
      <c r="P515" s="276"/>
      <c r="Q515" s="277" t="s">
        <v>767</v>
      </c>
      <c r="R515" s="277"/>
      <c r="S515" s="277"/>
      <c r="T515" s="277"/>
      <c r="U515" s="460"/>
      <c r="V515" s="277" t="s">
        <v>937</v>
      </c>
      <c r="W515" s="460"/>
      <c r="X515" s="460"/>
      <c r="Y515" s="1536"/>
      <c r="Z515" s="1536"/>
      <c r="AA515" s="1536"/>
      <c r="AB515" s="1536"/>
      <c r="AC515" s="1536"/>
      <c r="AD515" s="1536"/>
      <c r="AE515" s="1536"/>
      <c r="AF515" s="1536"/>
      <c r="AG515" s="298" t="s">
        <v>906</v>
      </c>
      <c r="AH515" s="1257"/>
      <c r="AI515" s="1258"/>
      <c r="AJ515" s="1258"/>
      <c r="AK515" s="1258"/>
      <c r="AL515" s="1258"/>
      <c r="AM515" s="1258"/>
      <c r="AN515" s="1259"/>
      <c r="AO515" s="1259"/>
      <c r="AP515" s="246" t="s">
        <v>360</v>
      </c>
      <c r="AQ515" s="1257"/>
      <c r="AR515" s="1258"/>
      <c r="AS515" s="1258"/>
      <c r="AT515" s="1258"/>
      <c r="AU515" s="1258"/>
      <c r="AV515" s="1258"/>
      <c r="AW515" s="1259"/>
      <c r="AX515" s="1259"/>
      <c r="AY515" s="246" t="s">
        <v>360</v>
      </c>
      <c r="AZ515" s="300"/>
      <c r="BA515" s="299"/>
      <c r="BB515" s="1274" t="s">
        <v>107</v>
      </c>
      <c r="BC515" s="1274" t="s">
        <v>14</v>
      </c>
      <c r="BD515" s="460"/>
      <c r="BE515" s="1274" t="s">
        <v>415</v>
      </c>
      <c r="BF515" s="246"/>
      <c r="BG515" s="1257"/>
      <c r="BH515" s="1258"/>
      <c r="BI515" s="1258"/>
      <c r="BJ515" s="1258"/>
      <c r="BK515" s="1258"/>
      <c r="BL515" s="460" t="s">
        <v>360</v>
      </c>
      <c r="BM515" s="1257"/>
      <c r="BN515" s="1258"/>
      <c r="BO515" s="1258"/>
      <c r="BP515" s="1258"/>
      <c r="BQ515" s="1258"/>
      <c r="BR515" s="246" t="s">
        <v>360</v>
      </c>
      <c r="BS515" s="428"/>
      <c r="BT515" s="428"/>
      <c r="BU515" s="168"/>
      <c r="BV515" s="168"/>
      <c r="BW515" s="168"/>
      <c r="BX515" s="168"/>
      <c r="BY515" s="168"/>
      <c r="BZ515" s="168"/>
      <c r="CA515" s="168"/>
      <c r="CB515" s="168"/>
      <c r="CC515" s="168"/>
      <c r="CD515" s="168"/>
      <c r="CE515" s="168"/>
      <c r="CF515" s="168"/>
      <c r="CG515" s="168"/>
      <c r="CH515" s="168"/>
      <c r="CI515" s="168"/>
      <c r="CJ515" s="168"/>
      <c r="CK515" s="168"/>
      <c r="CL515" s="168"/>
      <c r="CM515" s="168"/>
      <c r="CN515" s="168"/>
      <c r="CO515" s="168"/>
      <c r="CP515" s="168"/>
      <c r="CQ515" s="168"/>
      <c r="CR515" s="168"/>
      <c r="CS515" s="168"/>
      <c r="CT515" s="168"/>
      <c r="CU515" s="168"/>
      <c r="CV515" s="168"/>
      <c r="CW515" s="168"/>
      <c r="CX515" s="168"/>
      <c r="CY515" s="168"/>
      <c r="CZ515" s="168"/>
      <c r="DA515" s="168"/>
      <c r="DB515" s="168"/>
      <c r="DC515" s="168"/>
      <c r="DD515" s="168"/>
      <c r="DE515" s="168"/>
      <c r="DF515" s="168"/>
      <c r="DG515" s="168"/>
      <c r="DH515" s="168"/>
      <c r="DI515" s="168"/>
      <c r="DJ515" s="168"/>
      <c r="DK515" s="168"/>
      <c r="DL515" s="168"/>
    </row>
    <row r="516" spans="1:116" s="2" customFormat="1" ht="19.5" customHeight="1" x14ac:dyDescent="0.15">
      <c r="A516" s="111"/>
      <c r="B516" s="874"/>
      <c r="C516" s="875"/>
      <c r="D516" s="1313"/>
      <c r="E516" s="1314"/>
      <c r="F516" s="1314"/>
      <c r="G516" s="1314"/>
      <c r="H516" s="1314"/>
      <c r="I516" s="1315"/>
      <c r="J516" s="1337"/>
      <c r="K516" s="1338"/>
      <c r="L516" s="1338"/>
      <c r="M516" s="1338"/>
      <c r="N516" s="1338"/>
      <c r="O516" s="1339"/>
      <c r="P516" s="283"/>
      <c r="Q516" s="284" t="s">
        <v>768</v>
      </c>
      <c r="R516" s="284"/>
      <c r="S516" s="284"/>
      <c r="T516" s="284"/>
      <c r="U516" s="284"/>
      <c r="V516" s="284" t="s">
        <v>769</v>
      </c>
      <c r="W516" s="284"/>
      <c r="X516" s="284"/>
      <c r="Y516" s="1379"/>
      <c r="Z516" s="1379"/>
      <c r="AA516" s="1379"/>
      <c r="AB516" s="1379"/>
      <c r="AC516" s="1379"/>
      <c r="AD516" s="1379"/>
      <c r="AE516" s="1379"/>
      <c r="AF516" s="1379"/>
      <c r="AG516" s="286" t="s">
        <v>906</v>
      </c>
      <c r="AH516" s="1326"/>
      <c r="AI516" s="1316"/>
      <c r="AJ516" s="159"/>
      <c r="AK516" s="1316"/>
      <c r="AL516" s="1316"/>
      <c r="AM516" s="159" t="s">
        <v>582</v>
      </c>
      <c r="AN516" s="1316"/>
      <c r="AO516" s="1316"/>
      <c r="AP516" s="163" t="s">
        <v>225</v>
      </c>
      <c r="AQ516" s="1326"/>
      <c r="AR516" s="1316"/>
      <c r="AS516" s="159"/>
      <c r="AT516" s="1316"/>
      <c r="AU516" s="1316"/>
      <c r="AV516" s="159" t="s">
        <v>582</v>
      </c>
      <c r="AW516" s="1316"/>
      <c r="AX516" s="1316"/>
      <c r="AY516" s="163" t="s">
        <v>225</v>
      </c>
      <c r="AZ516" s="247"/>
      <c r="BA516" s="479"/>
      <c r="BB516" s="1076"/>
      <c r="BC516" s="1076"/>
      <c r="BD516" s="479"/>
      <c r="BE516" s="1076"/>
      <c r="BF516" s="248"/>
      <c r="BG516" s="1317"/>
      <c r="BH516" s="1275"/>
      <c r="BI516" s="479" t="s">
        <v>582</v>
      </c>
      <c r="BJ516" s="1275"/>
      <c r="BK516" s="1275"/>
      <c r="BL516" s="287" t="s">
        <v>225</v>
      </c>
      <c r="BM516" s="1317"/>
      <c r="BN516" s="1275"/>
      <c r="BO516" s="479" t="s">
        <v>582</v>
      </c>
      <c r="BP516" s="1275"/>
      <c r="BQ516" s="1275"/>
      <c r="BR516" s="287" t="s">
        <v>225</v>
      </c>
      <c r="BS516" s="428"/>
      <c r="BT516" s="428"/>
      <c r="BU516" s="168"/>
      <c r="BV516" s="168"/>
      <c r="BW516" s="168"/>
      <c r="BX516" s="168"/>
      <c r="BY516" s="168"/>
      <c r="BZ516" s="168"/>
      <c r="CA516" s="168"/>
      <c r="CB516" s="168"/>
      <c r="CC516" s="168"/>
      <c r="CD516" s="168"/>
      <c r="CE516" s="168"/>
      <c r="CF516" s="168"/>
      <c r="CG516" s="168"/>
      <c r="CH516" s="168"/>
      <c r="CI516" s="168"/>
      <c r="CJ516" s="168"/>
      <c r="CK516" s="168"/>
      <c r="CL516" s="168"/>
      <c r="CM516" s="168"/>
      <c r="CN516" s="168"/>
      <c r="CO516" s="168"/>
      <c r="CP516" s="168"/>
      <c r="CQ516" s="168"/>
      <c r="CR516" s="168"/>
      <c r="CS516" s="168"/>
      <c r="CT516" s="168"/>
      <c r="CU516" s="168"/>
      <c r="CV516" s="168"/>
      <c r="CW516" s="168"/>
      <c r="CX516" s="168"/>
      <c r="CY516" s="168"/>
      <c r="CZ516" s="168"/>
      <c r="DA516" s="168"/>
      <c r="DB516" s="168"/>
      <c r="DC516" s="168"/>
      <c r="DD516" s="168"/>
      <c r="DE516" s="168"/>
      <c r="DF516" s="168"/>
      <c r="DG516" s="168"/>
      <c r="DH516" s="168"/>
      <c r="DI516" s="168"/>
      <c r="DJ516" s="168"/>
      <c r="DK516" s="168"/>
      <c r="DL516" s="168"/>
    </row>
    <row r="517" spans="1:116" s="2" customFormat="1" ht="19.5" customHeight="1" x14ac:dyDescent="0.15">
      <c r="A517" s="111"/>
      <c r="B517" s="1332" t="s">
        <v>876</v>
      </c>
      <c r="C517" s="887"/>
      <c r="D517" s="1333"/>
      <c r="E517" s="1334"/>
      <c r="F517" s="1334"/>
      <c r="G517" s="1334"/>
      <c r="H517" s="1334"/>
      <c r="I517" s="1335"/>
      <c r="J517" s="1332"/>
      <c r="K517" s="1426"/>
      <c r="L517" s="1426"/>
      <c r="M517" s="1426"/>
      <c r="N517" s="1426"/>
      <c r="O517" s="1336"/>
      <c r="P517" s="276"/>
      <c r="Q517" s="277" t="s">
        <v>767</v>
      </c>
      <c r="R517" s="277"/>
      <c r="S517" s="277"/>
      <c r="T517" s="277"/>
      <c r="U517" s="460"/>
      <c r="V517" s="277" t="s">
        <v>937</v>
      </c>
      <c r="W517" s="460"/>
      <c r="X517" s="460"/>
      <c r="Y517" s="1536"/>
      <c r="Z517" s="1536"/>
      <c r="AA517" s="1536"/>
      <c r="AB517" s="1536"/>
      <c r="AC517" s="1536"/>
      <c r="AD517" s="1536"/>
      <c r="AE517" s="1536"/>
      <c r="AF517" s="1536"/>
      <c r="AG517" s="298" t="s">
        <v>906</v>
      </c>
      <c r="AH517" s="1257"/>
      <c r="AI517" s="1258"/>
      <c r="AJ517" s="1258"/>
      <c r="AK517" s="1258"/>
      <c r="AL517" s="1258"/>
      <c r="AM517" s="1258"/>
      <c r="AN517" s="1259"/>
      <c r="AO517" s="1259"/>
      <c r="AP517" s="246" t="s">
        <v>360</v>
      </c>
      <c r="AQ517" s="1257"/>
      <c r="AR517" s="1258"/>
      <c r="AS517" s="1258"/>
      <c r="AT517" s="1258"/>
      <c r="AU517" s="1258"/>
      <c r="AV517" s="1258"/>
      <c r="AW517" s="1259"/>
      <c r="AX517" s="1259"/>
      <c r="AY517" s="246" t="s">
        <v>360</v>
      </c>
      <c r="AZ517" s="300"/>
      <c r="BA517" s="299"/>
      <c r="BB517" s="1274" t="s">
        <v>107</v>
      </c>
      <c r="BC517" s="1274" t="s">
        <v>14</v>
      </c>
      <c r="BD517" s="460"/>
      <c r="BE517" s="1274" t="s">
        <v>415</v>
      </c>
      <c r="BF517" s="246"/>
      <c r="BG517" s="1257"/>
      <c r="BH517" s="1258"/>
      <c r="BI517" s="1258"/>
      <c r="BJ517" s="1258"/>
      <c r="BK517" s="1258"/>
      <c r="BL517" s="460" t="s">
        <v>360</v>
      </c>
      <c r="BM517" s="1257"/>
      <c r="BN517" s="1258"/>
      <c r="BO517" s="1258"/>
      <c r="BP517" s="1258"/>
      <c r="BQ517" s="1258"/>
      <c r="BR517" s="246" t="s">
        <v>360</v>
      </c>
      <c r="BS517" s="428"/>
      <c r="BT517" s="428"/>
      <c r="BU517" s="168"/>
      <c r="BV517" s="168"/>
      <c r="BW517" s="168"/>
      <c r="BX517" s="168"/>
      <c r="BY517" s="168"/>
      <c r="BZ517" s="168"/>
      <c r="CA517" s="168"/>
      <c r="CB517" s="168"/>
      <c r="CC517" s="168"/>
      <c r="CD517" s="168"/>
      <c r="CE517" s="168"/>
      <c r="CF517" s="168"/>
      <c r="CG517" s="168"/>
      <c r="CH517" s="168"/>
      <c r="CI517" s="168"/>
      <c r="CJ517" s="168"/>
      <c r="CK517" s="168"/>
      <c r="CL517" s="168"/>
      <c r="CM517" s="168"/>
      <c r="CN517" s="168"/>
      <c r="CO517" s="168"/>
      <c r="CP517" s="168"/>
      <c r="CQ517" s="168"/>
      <c r="CR517" s="168"/>
      <c r="CS517" s="168"/>
      <c r="CT517" s="168"/>
      <c r="CU517" s="168"/>
      <c r="CV517" s="168"/>
      <c r="CW517" s="168"/>
      <c r="CX517" s="168"/>
      <c r="CY517" s="168"/>
      <c r="CZ517" s="168"/>
      <c r="DA517" s="168"/>
      <c r="DB517" s="168"/>
      <c r="DC517" s="168"/>
      <c r="DD517" s="168"/>
      <c r="DE517" s="168"/>
      <c r="DF517" s="168"/>
      <c r="DG517" s="168"/>
      <c r="DH517" s="168"/>
      <c r="DI517" s="168"/>
      <c r="DJ517" s="168"/>
      <c r="DK517" s="168"/>
      <c r="DL517" s="168"/>
    </row>
    <row r="518" spans="1:116" s="2" customFormat="1" ht="19.5" customHeight="1" x14ac:dyDescent="0.15">
      <c r="A518" s="111"/>
      <c r="B518" s="874"/>
      <c r="C518" s="875"/>
      <c r="D518" s="1313"/>
      <c r="E518" s="1314"/>
      <c r="F518" s="1314"/>
      <c r="G518" s="1314"/>
      <c r="H518" s="1314"/>
      <c r="I518" s="1315"/>
      <c r="J518" s="1337"/>
      <c r="K518" s="1338"/>
      <c r="L518" s="1338"/>
      <c r="M518" s="1338"/>
      <c r="N518" s="1338"/>
      <c r="O518" s="1339"/>
      <c r="P518" s="283"/>
      <c r="Q518" s="284" t="s">
        <v>768</v>
      </c>
      <c r="R518" s="284"/>
      <c r="S518" s="284"/>
      <c r="T518" s="284"/>
      <c r="U518" s="284"/>
      <c r="V518" s="284" t="s">
        <v>769</v>
      </c>
      <c r="W518" s="284"/>
      <c r="X518" s="284"/>
      <c r="Y518" s="1379"/>
      <c r="Z518" s="1379"/>
      <c r="AA518" s="1379"/>
      <c r="AB518" s="1379"/>
      <c r="AC518" s="1379"/>
      <c r="AD518" s="1379"/>
      <c r="AE518" s="1379"/>
      <c r="AF518" s="1379"/>
      <c r="AG518" s="286" t="s">
        <v>906</v>
      </c>
      <c r="AH518" s="1326"/>
      <c r="AI518" s="1316"/>
      <c r="AJ518" s="159"/>
      <c r="AK518" s="1316"/>
      <c r="AL518" s="1316"/>
      <c r="AM518" s="159" t="s">
        <v>582</v>
      </c>
      <c r="AN518" s="1316"/>
      <c r="AO518" s="1316"/>
      <c r="AP518" s="163" t="s">
        <v>225</v>
      </c>
      <c r="AQ518" s="1326"/>
      <c r="AR518" s="1316"/>
      <c r="AS518" s="159"/>
      <c r="AT518" s="1316"/>
      <c r="AU518" s="1316"/>
      <c r="AV518" s="159" t="s">
        <v>582</v>
      </c>
      <c r="AW518" s="1316"/>
      <c r="AX518" s="1316"/>
      <c r="AY518" s="163" t="s">
        <v>225</v>
      </c>
      <c r="AZ518" s="247"/>
      <c r="BA518" s="479"/>
      <c r="BB518" s="1076"/>
      <c r="BC518" s="1076"/>
      <c r="BD518" s="479"/>
      <c r="BE518" s="1076"/>
      <c r="BF518" s="248"/>
      <c r="BG518" s="1317"/>
      <c r="BH518" s="1275"/>
      <c r="BI518" s="479" t="s">
        <v>582</v>
      </c>
      <c r="BJ518" s="1275"/>
      <c r="BK518" s="1275"/>
      <c r="BL518" s="287" t="s">
        <v>225</v>
      </c>
      <c r="BM518" s="1317"/>
      <c r="BN518" s="1275"/>
      <c r="BO518" s="479" t="s">
        <v>582</v>
      </c>
      <c r="BP518" s="1275"/>
      <c r="BQ518" s="1275"/>
      <c r="BR518" s="287" t="s">
        <v>225</v>
      </c>
      <c r="BS518" s="428"/>
      <c r="BT518" s="428"/>
      <c r="BU518" s="168"/>
      <c r="BV518" s="168"/>
      <c r="BW518" s="168"/>
      <c r="BX518" s="168"/>
      <c r="BY518" s="168"/>
      <c r="BZ518" s="168"/>
      <c r="CA518" s="168"/>
      <c r="CB518" s="168"/>
      <c r="CC518" s="168"/>
      <c r="CD518" s="168"/>
      <c r="CE518" s="168"/>
      <c r="CF518" s="168"/>
      <c r="CG518" s="168"/>
      <c r="CH518" s="168"/>
      <c r="CI518" s="168"/>
      <c r="CJ518" s="168"/>
      <c r="CK518" s="168"/>
      <c r="CL518" s="168"/>
      <c r="CM518" s="168"/>
      <c r="CN518" s="168"/>
      <c r="CO518" s="168"/>
      <c r="CP518" s="168"/>
      <c r="CQ518" s="168"/>
      <c r="CR518" s="168"/>
      <c r="CS518" s="168"/>
      <c r="CT518" s="168"/>
      <c r="CU518" s="168"/>
      <c r="CV518" s="168"/>
      <c r="CW518" s="168"/>
      <c r="CX518" s="168"/>
      <c r="CY518" s="168"/>
      <c r="CZ518" s="168"/>
      <c r="DA518" s="168"/>
      <c r="DB518" s="168"/>
      <c r="DC518" s="168"/>
      <c r="DD518" s="168"/>
      <c r="DE518" s="168"/>
      <c r="DF518" s="168"/>
      <c r="DG518" s="168"/>
      <c r="DH518" s="168"/>
      <c r="DI518" s="168"/>
      <c r="DJ518" s="168"/>
      <c r="DK518" s="168"/>
      <c r="DL518" s="168"/>
    </row>
    <row r="519" spans="1:116" s="2" customFormat="1" ht="19.5" customHeight="1" x14ac:dyDescent="0.15">
      <c r="A519" s="111"/>
      <c r="B519" s="1332" t="s">
        <v>882</v>
      </c>
      <c r="C519" s="887"/>
      <c r="D519" s="1333"/>
      <c r="E519" s="1334"/>
      <c r="F519" s="1334"/>
      <c r="G519" s="1334"/>
      <c r="H519" s="1334"/>
      <c r="I519" s="1335"/>
      <c r="J519" s="1332"/>
      <c r="K519" s="1426"/>
      <c r="L519" s="1426"/>
      <c r="M519" s="1426"/>
      <c r="N519" s="1426"/>
      <c r="O519" s="1336"/>
      <c r="P519" s="276"/>
      <c r="Q519" s="277" t="s">
        <v>767</v>
      </c>
      <c r="R519" s="277"/>
      <c r="S519" s="277"/>
      <c r="T519" s="277"/>
      <c r="U519" s="460"/>
      <c r="V519" s="277" t="s">
        <v>937</v>
      </c>
      <c r="W519" s="460"/>
      <c r="X519" s="460"/>
      <c r="Y519" s="1536"/>
      <c r="Z519" s="1536"/>
      <c r="AA519" s="1536"/>
      <c r="AB519" s="1536"/>
      <c r="AC519" s="1536"/>
      <c r="AD519" s="1536"/>
      <c r="AE519" s="1536"/>
      <c r="AF519" s="1536"/>
      <c r="AG519" s="298" t="s">
        <v>906</v>
      </c>
      <c r="AH519" s="1257"/>
      <c r="AI519" s="1258"/>
      <c r="AJ519" s="1258"/>
      <c r="AK519" s="1258"/>
      <c r="AL519" s="1258"/>
      <c r="AM519" s="1258"/>
      <c r="AN519" s="1259"/>
      <c r="AO519" s="1259"/>
      <c r="AP519" s="246" t="s">
        <v>360</v>
      </c>
      <c r="AQ519" s="1257"/>
      <c r="AR519" s="1258"/>
      <c r="AS519" s="1258"/>
      <c r="AT519" s="1258"/>
      <c r="AU519" s="1258"/>
      <c r="AV519" s="1258"/>
      <c r="AW519" s="1259"/>
      <c r="AX519" s="1259"/>
      <c r="AY519" s="246" t="s">
        <v>360</v>
      </c>
      <c r="AZ519" s="300"/>
      <c r="BA519" s="299"/>
      <c r="BB519" s="1274" t="s">
        <v>107</v>
      </c>
      <c r="BC519" s="1274" t="s">
        <v>14</v>
      </c>
      <c r="BD519" s="460"/>
      <c r="BE519" s="1274" t="s">
        <v>415</v>
      </c>
      <c r="BF519" s="246"/>
      <c r="BG519" s="1257"/>
      <c r="BH519" s="1258"/>
      <c r="BI519" s="1258"/>
      <c r="BJ519" s="1258"/>
      <c r="BK519" s="1258"/>
      <c r="BL519" s="460" t="s">
        <v>360</v>
      </c>
      <c r="BM519" s="1257"/>
      <c r="BN519" s="1258"/>
      <c r="BO519" s="1258"/>
      <c r="BP519" s="1258"/>
      <c r="BQ519" s="1258"/>
      <c r="BR519" s="246" t="s">
        <v>360</v>
      </c>
      <c r="BS519" s="428"/>
      <c r="BT519" s="428"/>
      <c r="BU519" s="168"/>
      <c r="BV519" s="168"/>
      <c r="BW519" s="168"/>
      <c r="BX519" s="168"/>
      <c r="BY519" s="168"/>
      <c r="BZ519" s="168"/>
      <c r="CA519" s="168"/>
      <c r="CB519" s="168"/>
      <c r="CC519" s="168"/>
      <c r="CD519" s="168"/>
      <c r="CE519" s="168"/>
      <c r="CF519" s="168"/>
      <c r="CG519" s="168"/>
      <c r="CH519" s="168"/>
      <c r="CI519" s="168"/>
      <c r="CJ519" s="168"/>
      <c r="CK519" s="168"/>
      <c r="CL519" s="168"/>
      <c r="CM519" s="168"/>
      <c r="CN519" s="168"/>
      <c r="CO519" s="168"/>
      <c r="CP519" s="168"/>
      <c r="CQ519" s="168"/>
      <c r="CR519" s="168"/>
      <c r="CS519" s="168"/>
      <c r="CT519" s="168"/>
      <c r="CU519" s="168"/>
      <c r="CV519" s="168"/>
      <c r="CW519" s="168"/>
      <c r="CX519" s="168"/>
      <c r="CY519" s="168"/>
      <c r="CZ519" s="168"/>
      <c r="DA519" s="168"/>
      <c r="DB519" s="168"/>
      <c r="DC519" s="168"/>
      <c r="DD519" s="168"/>
      <c r="DE519" s="168"/>
      <c r="DF519" s="168"/>
      <c r="DG519" s="168"/>
      <c r="DH519" s="168"/>
      <c r="DI519" s="168"/>
      <c r="DJ519" s="168"/>
      <c r="DK519" s="168"/>
      <c r="DL519" s="168"/>
    </row>
    <row r="520" spans="1:116" s="2" customFormat="1" ht="19.5" customHeight="1" x14ac:dyDescent="0.15">
      <c r="A520" s="111"/>
      <c r="B520" s="874"/>
      <c r="C520" s="875"/>
      <c r="D520" s="1313"/>
      <c r="E520" s="1314"/>
      <c r="F520" s="1314"/>
      <c r="G520" s="1314"/>
      <c r="H520" s="1314"/>
      <c r="I520" s="1315"/>
      <c r="J520" s="1337"/>
      <c r="K520" s="1338"/>
      <c r="L520" s="1338"/>
      <c r="M520" s="1338"/>
      <c r="N520" s="1338"/>
      <c r="O520" s="1339"/>
      <c r="P520" s="283"/>
      <c r="Q520" s="284" t="s">
        <v>768</v>
      </c>
      <c r="R520" s="284"/>
      <c r="S520" s="284"/>
      <c r="T520" s="284"/>
      <c r="U520" s="284"/>
      <c r="V520" s="284" t="s">
        <v>769</v>
      </c>
      <c r="W520" s="284"/>
      <c r="X520" s="284"/>
      <c r="Y520" s="1379"/>
      <c r="Z520" s="1379"/>
      <c r="AA520" s="1379"/>
      <c r="AB520" s="1379"/>
      <c r="AC520" s="1379"/>
      <c r="AD520" s="1379"/>
      <c r="AE520" s="1379"/>
      <c r="AF520" s="1379"/>
      <c r="AG520" s="286" t="s">
        <v>906</v>
      </c>
      <c r="AH520" s="1326"/>
      <c r="AI520" s="1316"/>
      <c r="AJ520" s="159"/>
      <c r="AK520" s="1316"/>
      <c r="AL520" s="1316"/>
      <c r="AM520" s="159" t="s">
        <v>582</v>
      </c>
      <c r="AN520" s="1316"/>
      <c r="AO520" s="1316"/>
      <c r="AP520" s="163" t="s">
        <v>225</v>
      </c>
      <c r="AQ520" s="1326"/>
      <c r="AR520" s="1316"/>
      <c r="AS520" s="159"/>
      <c r="AT520" s="1316"/>
      <c r="AU520" s="1316"/>
      <c r="AV520" s="159" t="s">
        <v>582</v>
      </c>
      <c r="AW520" s="1316"/>
      <c r="AX520" s="1316"/>
      <c r="AY520" s="163" t="s">
        <v>225</v>
      </c>
      <c r="AZ520" s="247"/>
      <c r="BA520" s="479"/>
      <c r="BB520" s="1076"/>
      <c r="BC520" s="1076"/>
      <c r="BD520" s="479"/>
      <c r="BE520" s="1076"/>
      <c r="BF520" s="248"/>
      <c r="BG520" s="1317"/>
      <c r="BH520" s="1275"/>
      <c r="BI520" s="479" t="s">
        <v>582</v>
      </c>
      <c r="BJ520" s="1275"/>
      <c r="BK520" s="1275"/>
      <c r="BL520" s="287" t="s">
        <v>225</v>
      </c>
      <c r="BM520" s="776"/>
      <c r="BN520" s="777"/>
      <c r="BO520" s="479" t="s">
        <v>582</v>
      </c>
      <c r="BP520" s="1275"/>
      <c r="BQ520" s="1275"/>
      <c r="BR520" s="287" t="s">
        <v>225</v>
      </c>
      <c r="BS520" s="428"/>
      <c r="BT520" s="428"/>
      <c r="BU520" s="168"/>
      <c r="BV520" s="168"/>
      <c r="BW520" s="168"/>
      <c r="BX520" s="168"/>
      <c r="BY520" s="168"/>
      <c r="BZ520" s="168"/>
      <c r="CA520" s="168"/>
      <c r="CB520" s="168"/>
      <c r="CC520" s="168"/>
      <c r="CD520" s="168"/>
      <c r="CE520" s="168"/>
      <c r="CF520" s="168"/>
      <c r="CG520" s="168"/>
      <c r="CH520" s="168"/>
      <c r="CI520" s="168"/>
      <c r="CJ520" s="168"/>
      <c r="CK520" s="168"/>
      <c r="CL520" s="168"/>
      <c r="CM520" s="168"/>
      <c r="CN520" s="168"/>
      <c r="CO520" s="168"/>
      <c r="CP520" s="168"/>
      <c r="CQ520" s="168"/>
      <c r="CR520" s="168"/>
      <c r="CS520" s="168"/>
      <c r="CT520" s="168"/>
      <c r="CU520" s="168"/>
      <c r="CV520" s="168"/>
      <c r="CW520" s="168"/>
      <c r="CX520" s="168"/>
      <c r="CY520" s="168"/>
      <c r="CZ520" s="168"/>
      <c r="DA520" s="168"/>
      <c r="DB520" s="168"/>
      <c r="DC520" s="168"/>
      <c r="DD520" s="168"/>
      <c r="DE520" s="168"/>
      <c r="DF520" s="168"/>
      <c r="DG520" s="168"/>
      <c r="DH520" s="168"/>
      <c r="DI520" s="168"/>
      <c r="DJ520" s="168"/>
      <c r="DK520" s="168"/>
      <c r="DL520" s="168"/>
    </row>
    <row r="521" spans="1:116" s="2" customFormat="1" ht="19.5" customHeight="1" x14ac:dyDescent="0.15">
      <c r="A521" s="111"/>
      <c r="B521" s="1332" t="s">
        <v>883</v>
      </c>
      <c r="C521" s="887"/>
      <c r="D521" s="1333"/>
      <c r="E521" s="1334"/>
      <c r="F521" s="1334"/>
      <c r="G521" s="1334"/>
      <c r="H521" s="1334"/>
      <c r="I521" s="1335"/>
      <c r="J521" s="1332"/>
      <c r="K521" s="1426"/>
      <c r="L521" s="1426"/>
      <c r="M521" s="1426"/>
      <c r="N521" s="1426"/>
      <c r="O521" s="1336"/>
      <c r="P521" s="276"/>
      <c r="Q521" s="277" t="s">
        <v>767</v>
      </c>
      <c r="R521" s="277"/>
      <c r="S521" s="277"/>
      <c r="T521" s="277"/>
      <c r="U521" s="460"/>
      <c r="V521" s="277" t="s">
        <v>937</v>
      </c>
      <c r="W521" s="460"/>
      <c r="X521" s="460"/>
      <c r="Y521" s="1536"/>
      <c r="Z521" s="1536"/>
      <c r="AA521" s="1536"/>
      <c r="AB521" s="1536"/>
      <c r="AC521" s="1536"/>
      <c r="AD521" s="1536"/>
      <c r="AE521" s="1536"/>
      <c r="AF521" s="1536"/>
      <c r="AG521" s="298" t="s">
        <v>906</v>
      </c>
      <c r="AH521" s="1257"/>
      <c r="AI521" s="1258"/>
      <c r="AJ521" s="1258"/>
      <c r="AK521" s="1258"/>
      <c r="AL521" s="1258"/>
      <c r="AM521" s="1258"/>
      <c r="AN521" s="1259"/>
      <c r="AO521" s="1259"/>
      <c r="AP521" s="246" t="s">
        <v>360</v>
      </c>
      <c r="AQ521" s="1257"/>
      <c r="AR521" s="1258"/>
      <c r="AS521" s="1258"/>
      <c r="AT521" s="1258"/>
      <c r="AU521" s="1258"/>
      <c r="AV521" s="1258"/>
      <c r="AW521" s="1259"/>
      <c r="AX521" s="1259"/>
      <c r="AY521" s="246" t="s">
        <v>360</v>
      </c>
      <c r="AZ521" s="300"/>
      <c r="BA521" s="299"/>
      <c r="BB521" s="1274" t="s">
        <v>107</v>
      </c>
      <c r="BC521" s="1274" t="s">
        <v>14</v>
      </c>
      <c r="BD521" s="460"/>
      <c r="BE521" s="1274" t="s">
        <v>415</v>
      </c>
      <c r="BF521" s="246"/>
      <c r="BG521" s="1257"/>
      <c r="BH521" s="1258"/>
      <c r="BI521" s="1258"/>
      <c r="BJ521" s="1258"/>
      <c r="BK521" s="1258"/>
      <c r="BL521" s="460" t="s">
        <v>360</v>
      </c>
      <c r="BM521" s="1257"/>
      <c r="BN521" s="1258"/>
      <c r="BO521" s="1258"/>
      <c r="BP521" s="1258"/>
      <c r="BQ521" s="1258"/>
      <c r="BR521" s="246" t="s">
        <v>360</v>
      </c>
      <c r="BS521" s="428"/>
      <c r="BT521" s="428"/>
      <c r="BU521" s="168"/>
      <c r="BV521" s="168"/>
      <c r="BW521" s="168"/>
      <c r="BX521" s="168"/>
      <c r="BY521" s="168"/>
      <c r="BZ521" s="168"/>
      <c r="CA521" s="168"/>
      <c r="CB521" s="168"/>
      <c r="CC521" s="168"/>
      <c r="CD521" s="168"/>
      <c r="CE521" s="168"/>
      <c r="CF521" s="168"/>
      <c r="CG521" s="168"/>
      <c r="CH521" s="168"/>
      <c r="CI521" s="168"/>
      <c r="CJ521" s="168"/>
      <c r="CK521" s="168"/>
      <c r="CL521" s="168"/>
      <c r="CM521" s="168"/>
      <c r="CN521" s="168"/>
      <c r="CO521" s="168"/>
      <c r="CP521" s="168"/>
      <c r="CQ521" s="168"/>
      <c r="CR521" s="168"/>
      <c r="CS521" s="168"/>
      <c r="CT521" s="168"/>
      <c r="CU521" s="168"/>
      <c r="CV521" s="168"/>
      <c r="CW521" s="168"/>
      <c r="CX521" s="168"/>
      <c r="CY521" s="168"/>
      <c r="CZ521" s="168"/>
      <c r="DA521" s="168"/>
      <c r="DB521" s="168"/>
      <c r="DC521" s="168"/>
      <c r="DD521" s="168"/>
      <c r="DE521" s="168"/>
      <c r="DF521" s="168"/>
      <c r="DG521" s="168"/>
      <c r="DH521" s="168"/>
      <c r="DI521" s="168"/>
      <c r="DJ521" s="168"/>
      <c r="DK521" s="168"/>
      <c r="DL521" s="168"/>
    </row>
    <row r="522" spans="1:116" s="2" customFormat="1" ht="19.5" customHeight="1" x14ac:dyDescent="0.15">
      <c r="A522" s="111"/>
      <c r="B522" s="874"/>
      <c r="C522" s="875"/>
      <c r="D522" s="1313"/>
      <c r="E522" s="1314"/>
      <c r="F522" s="1314"/>
      <c r="G522" s="1314"/>
      <c r="H522" s="1314"/>
      <c r="I522" s="1315"/>
      <c r="J522" s="1337"/>
      <c r="K522" s="1338"/>
      <c r="L522" s="1338"/>
      <c r="M522" s="1338"/>
      <c r="N522" s="1338"/>
      <c r="O522" s="1339"/>
      <c r="P522" s="283"/>
      <c r="Q522" s="284" t="s">
        <v>768</v>
      </c>
      <c r="R522" s="284"/>
      <c r="S522" s="284"/>
      <c r="T522" s="284"/>
      <c r="U522" s="284"/>
      <c r="V522" s="284" t="s">
        <v>769</v>
      </c>
      <c r="W522" s="284"/>
      <c r="X522" s="284"/>
      <c r="Y522" s="1379"/>
      <c r="Z522" s="1379"/>
      <c r="AA522" s="1379"/>
      <c r="AB522" s="1379"/>
      <c r="AC522" s="1379"/>
      <c r="AD522" s="1379"/>
      <c r="AE522" s="1379"/>
      <c r="AF522" s="1379"/>
      <c r="AG522" s="286" t="s">
        <v>906</v>
      </c>
      <c r="AH522" s="1326"/>
      <c r="AI522" s="1316"/>
      <c r="AJ522" s="159"/>
      <c r="AK522" s="1316"/>
      <c r="AL522" s="1316"/>
      <c r="AM522" s="159" t="s">
        <v>582</v>
      </c>
      <c r="AN522" s="1316"/>
      <c r="AO522" s="1316"/>
      <c r="AP522" s="163" t="s">
        <v>225</v>
      </c>
      <c r="AQ522" s="1326"/>
      <c r="AR522" s="1316"/>
      <c r="AS522" s="159"/>
      <c r="AT522" s="1316"/>
      <c r="AU522" s="1316"/>
      <c r="AV522" s="159" t="s">
        <v>582</v>
      </c>
      <c r="AW522" s="1316"/>
      <c r="AX522" s="1316"/>
      <c r="AY522" s="163" t="s">
        <v>225</v>
      </c>
      <c r="AZ522" s="247"/>
      <c r="BA522" s="479"/>
      <c r="BB522" s="1076"/>
      <c r="BC522" s="1076"/>
      <c r="BD522" s="479"/>
      <c r="BE522" s="1076"/>
      <c r="BF522" s="248"/>
      <c r="BG522" s="1317"/>
      <c r="BH522" s="1275"/>
      <c r="BI522" s="479" t="s">
        <v>582</v>
      </c>
      <c r="BJ522" s="1275"/>
      <c r="BK522" s="1275"/>
      <c r="BL522" s="287" t="s">
        <v>225</v>
      </c>
      <c r="BM522" s="1317"/>
      <c r="BN522" s="1275"/>
      <c r="BO522" s="479" t="s">
        <v>582</v>
      </c>
      <c r="BP522" s="1275"/>
      <c r="BQ522" s="1275"/>
      <c r="BR522" s="287" t="s">
        <v>225</v>
      </c>
      <c r="BS522" s="428"/>
      <c r="BT522" s="428"/>
      <c r="BU522" s="168"/>
      <c r="BV522" s="168"/>
      <c r="BW522" s="168"/>
      <c r="BX522" s="168"/>
      <c r="BY522" s="168"/>
      <c r="BZ522" s="168"/>
      <c r="CA522" s="168"/>
      <c r="CB522" s="168"/>
      <c r="CC522" s="168"/>
      <c r="CD522" s="168"/>
      <c r="CE522" s="168"/>
      <c r="CF522" s="168"/>
      <c r="CG522" s="168"/>
      <c r="CH522" s="168"/>
      <c r="CI522" s="168"/>
      <c r="CJ522" s="168"/>
      <c r="CK522" s="168"/>
      <c r="CL522" s="168"/>
      <c r="CM522" s="168"/>
      <c r="CN522" s="168"/>
      <c r="CO522" s="168"/>
      <c r="CP522" s="168"/>
      <c r="CQ522" s="168"/>
      <c r="CR522" s="168"/>
      <c r="CS522" s="168"/>
      <c r="CT522" s="168"/>
      <c r="CU522" s="168"/>
      <c r="CV522" s="168"/>
      <c r="CW522" s="168"/>
      <c r="CX522" s="168"/>
      <c r="CY522" s="168"/>
      <c r="CZ522" s="168"/>
      <c r="DA522" s="168"/>
      <c r="DB522" s="168"/>
      <c r="DC522" s="168"/>
      <c r="DD522" s="168"/>
      <c r="DE522" s="168"/>
      <c r="DF522" s="168"/>
      <c r="DG522" s="168"/>
      <c r="DH522" s="168"/>
      <c r="DI522" s="168"/>
      <c r="DJ522" s="168"/>
      <c r="DK522" s="168"/>
      <c r="DL522" s="168"/>
    </row>
    <row r="523" spans="1:116" s="2" customFormat="1" ht="19.5" customHeight="1" x14ac:dyDescent="0.15">
      <c r="A523" s="111"/>
      <c r="B523" s="1332" t="s">
        <v>886</v>
      </c>
      <c r="C523" s="887"/>
      <c r="D523" s="1333"/>
      <c r="E523" s="1334"/>
      <c r="F523" s="1334"/>
      <c r="G523" s="1334"/>
      <c r="H523" s="1334"/>
      <c r="I523" s="1335"/>
      <c r="J523" s="1332"/>
      <c r="K523" s="1426"/>
      <c r="L523" s="1426"/>
      <c r="M523" s="1426"/>
      <c r="N523" s="1426"/>
      <c r="O523" s="1336"/>
      <c r="P523" s="276"/>
      <c r="Q523" s="277" t="s">
        <v>767</v>
      </c>
      <c r="R523" s="277"/>
      <c r="S523" s="277"/>
      <c r="T523" s="277"/>
      <c r="U523" s="460"/>
      <c r="V523" s="277" t="s">
        <v>937</v>
      </c>
      <c r="W523" s="460"/>
      <c r="X523" s="460"/>
      <c r="Y523" s="1536"/>
      <c r="Z523" s="1536"/>
      <c r="AA523" s="1536"/>
      <c r="AB523" s="1536"/>
      <c r="AC523" s="1536"/>
      <c r="AD523" s="1536"/>
      <c r="AE523" s="1536"/>
      <c r="AF523" s="1536"/>
      <c r="AG523" s="298" t="s">
        <v>906</v>
      </c>
      <c r="AH523" s="1257"/>
      <c r="AI523" s="1258"/>
      <c r="AJ523" s="1258"/>
      <c r="AK523" s="1258"/>
      <c r="AL523" s="1258"/>
      <c r="AM523" s="1258"/>
      <c r="AN523" s="1259"/>
      <c r="AO523" s="1259"/>
      <c r="AP523" s="246" t="s">
        <v>360</v>
      </c>
      <c r="AQ523" s="1257"/>
      <c r="AR523" s="1258"/>
      <c r="AS523" s="1258"/>
      <c r="AT523" s="1258"/>
      <c r="AU523" s="1258"/>
      <c r="AV523" s="1258"/>
      <c r="AW523" s="1259"/>
      <c r="AX523" s="1259"/>
      <c r="AY523" s="246" t="s">
        <v>360</v>
      </c>
      <c r="AZ523" s="300"/>
      <c r="BA523" s="299"/>
      <c r="BB523" s="460" t="s">
        <v>107</v>
      </c>
      <c r="BC523" s="1274" t="s">
        <v>14</v>
      </c>
      <c r="BD523" s="460"/>
      <c r="BE523" s="1274" t="s">
        <v>415</v>
      </c>
      <c r="BF523" s="246"/>
      <c r="BG523" s="1257"/>
      <c r="BH523" s="1258"/>
      <c r="BI523" s="1258"/>
      <c r="BJ523" s="1258"/>
      <c r="BK523" s="1258"/>
      <c r="BL523" s="460" t="s">
        <v>360</v>
      </c>
      <c r="BM523" s="1257"/>
      <c r="BN523" s="1258"/>
      <c r="BO523" s="1258"/>
      <c r="BP523" s="1258"/>
      <c r="BQ523" s="1258"/>
      <c r="BR523" s="246" t="s">
        <v>360</v>
      </c>
      <c r="BS523" s="428"/>
      <c r="BT523" s="428"/>
      <c r="BU523" s="168"/>
      <c r="BV523" s="168"/>
      <c r="BW523" s="168"/>
      <c r="BX523" s="168"/>
      <c r="BY523" s="168"/>
      <c r="BZ523" s="168"/>
      <c r="CA523" s="168"/>
      <c r="CB523" s="168"/>
      <c r="CC523" s="168"/>
      <c r="CD523" s="168"/>
      <c r="CE523" s="168"/>
      <c r="CF523" s="168"/>
      <c r="CG523" s="168"/>
      <c r="CH523" s="168"/>
      <c r="CI523" s="168"/>
      <c r="CJ523" s="168"/>
      <c r="CK523" s="168"/>
      <c r="CL523" s="168"/>
      <c r="CM523" s="168"/>
      <c r="CN523" s="168"/>
      <c r="CO523" s="168"/>
      <c r="CP523" s="168"/>
      <c r="CQ523" s="168"/>
      <c r="CR523" s="168"/>
      <c r="CS523" s="168"/>
      <c r="CT523" s="168"/>
      <c r="CU523" s="168"/>
      <c r="CV523" s="168"/>
      <c r="CW523" s="168"/>
      <c r="CX523" s="168"/>
      <c r="CY523" s="168"/>
      <c r="CZ523" s="168"/>
      <c r="DA523" s="168"/>
      <c r="DB523" s="168"/>
      <c r="DC523" s="168"/>
      <c r="DD523" s="168"/>
      <c r="DE523" s="168"/>
      <c r="DF523" s="168"/>
      <c r="DG523" s="168"/>
      <c r="DH523" s="168"/>
      <c r="DI523" s="168"/>
      <c r="DJ523" s="168"/>
      <c r="DK523" s="168"/>
      <c r="DL523" s="168"/>
    </row>
    <row r="524" spans="1:116" s="2" customFormat="1" ht="19.5" customHeight="1" x14ac:dyDescent="0.15">
      <c r="A524" s="111"/>
      <c r="B524" s="874"/>
      <c r="C524" s="875"/>
      <c r="D524" s="1313"/>
      <c r="E524" s="1314"/>
      <c r="F524" s="1314"/>
      <c r="G524" s="1314"/>
      <c r="H524" s="1314"/>
      <c r="I524" s="1315"/>
      <c r="J524" s="1337"/>
      <c r="K524" s="1338"/>
      <c r="L524" s="1338"/>
      <c r="M524" s="1338"/>
      <c r="N524" s="1338"/>
      <c r="O524" s="1339"/>
      <c r="P524" s="283"/>
      <c r="Q524" s="284" t="s">
        <v>768</v>
      </c>
      <c r="R524" s="284"/>
      <c r="S524" s="284"/>
      <c r="T524" s="284"/>
      <c r="U524" s="284"/>
      <c r="V524" s="284" t="s">
        <v>769</v>
      </c>
      <c r="W524" s="284"/>
      <c r="X524" s="284"/>
      <c r="Y524" s="1379"/>
      <c r="Z524" s="1379"/>
      <c r="AA524" s="1379"/>
      <c r="AB524" s="1379"/>
      <c r="AC524" s="1379"/>
      <c r="AD524" s="1379"/>
      <c r="AE524" s="1379"/>
      <c r="AF524" s="1379"/>
      <c r="AG524" s="286" t="s">
        <v>906</v>
      </c>
      <c r="AH524" s="1326"/>
      <c r="AI524" s="1316"/>
      <c r="AJ524" s="159"/>
      <c r="AK524" s="1316"/>
      <c r="AL524" s="1316"/>
      <c r="AM524" s="159" t="s">
        <v>582</v>
      </c>
      <c r="AN524" s="1316"/>
      <c r="AO524" s="1316"/>
      <c r="AP524" s="163" t="s">
        <v>225</v>
      </c>
      <c r="AQ524" s="1326"/>
      <c r="AR524" s="1316"/>
      <c r="AS524" s="159"/>
      <c r="AT524" s="1316"/>
      <c r="AU524" s="1316"/>
      <c r="AV524" s="159" t="s">
        <v>582</v>
      </c>
      <c r="AW524" s="1316"/>
      <c r="AX524" s="1316"/>
      <c r="AY524" s="163" t="s">
        <v>225</v>
      </c>
      <c r="AZ524" s="247"/>
      <c r="BA524" s="479"/>
      <c r="BB524" s="765"/>
      <c r="BC524" s="1076"/>
      <c r="BD524" s="479"/>
      <c r="BE524" s="1076"/>
      <c r="BF524" s="248"/>
      <c r="BG524" s="1317"/>
      <c r="BH524" s="1275"/>
      <c r="BI524" s="479" t="s">
        <v>582</v>
      </c>
      <c r="BJ524" s="1275"/>
      <c r="BK524" s="1275"/>
      <c r="BL524" s="287" t="s">
        <v>225</v>
      </c>
      <c r="BM524" s="1317"/>
      <c r="BN524" s="1275"/>
      <c r="BO524" s="479" t="s">
        <v>582</v>
      </c>
      <c r="BP524" s="1275"/>
      <c r="BQ524" s="1275"/>
      <c r="BR524" s="287" t="s">
        <v>225</v>
      </c>
      <c r="BS524" s="428"/>
      <c r="BT524" s="428"/>
      <c r="BU524" s="168"/>
      <c r="BV524" s="168"/>
      <c r="BW524" s="168"/>
      <c r="BX524" s="168"/>
      <c r="BY524" s="168"/>
      <c r="BZ524" s="168"/>
      <c r="CA524" s="168"/>
      <c r="CB524" s="168"/>
      <c r="CC524" s="168"/>
      <c r="CD524" s="168"/>
      <c r="CE524" s="168"/>
      <c r="CF524" s="168"/>
      <c r="CG524" s="168"/>
      <c r="CH524" s="168"/>
      <c r="CI524" s="168"/>
      <c r="CJ524" s="168"/>
      <c r="CK524" s="168"/>
      <c r="CL524" s="168"/>
      <c r="CM524" s="168"/>
      <c r="CN524" s="168"/>
      <c r="CO524" s="168"/>
      <c r="CP524" s="168"/>
      <c r="CQ524" s="168"/>
      <c r="CR524" s="168"/>
      <c r="CS524" s="168"/>
      <c r="CT524" s="168"/>
      <c r="CU524" s="168"/>
      <c r="CV524" s="168"/>
      <c r="CW524" s="168"/>
      <c r="CX524" s="168"/>
      <c r="CY524" s="168"/>
      <c r="CZ524" s="168"/>
      <c r="DA524" s="168"/>
      <c r="DB524" s="168"/>
      <c r="DC524" s="168"/>
      <c r="DD524" s="168"/>
      <c r="DE524" s="168"/>
      <c r="DF524" s="168"/>
      <c r="DG524" s="168"/>
      <c r="DH524" s="168"/>
      <c r="DI524" s="168"/>
      <c r="DJ524" s="168"/>
      <c r="DK524" s="168"/>
      <c r="DL524" s="168"/>
    </row>
    <row r="525" spans="1:116" s="2" customFormat="1" ht="12" customHeight="1" x14ac:dyDescent="0.15">
      <c r="A525" s="111"/>
      <c r="B525" s="111" t="s">
        <v>546</v>
      </c>
      <c r="C525" s="111"/>
      <c r="D525" s="111"/>
      <c r="E525" s="217" t="s">
        <v>425</v>
      </c>
      <c r="F525" s="919" t="s">
        <v>706</v>
      </c>
      <c r="G525" s="919"/>
      <c r="H525" s="919"/>
      <c r="I525" s="919"/>
      <c r="J525" s="919"/>
      <c r="K525" s="919"/>
      <c r="L525" s="919"/>
      <c r="M525" s="919"/>
      <c r="N525" s="919"/>
      <c r="O525" s="919"/>
      <c r="P525" s="919"/>
      <c r="Q525" s="919"/>
      <c r="R525" s="919"/>
      <c r="S525" s="919"/>
      <c r="T525" s="919"/>
      <c r="U525" s="919"/>
      <c r="V525" s="919"/>
      <c r="W525" s="919"/>
      <c r="X525" s="919"/>
      <c r="Y525" s="919"/>
      <c r="Z525" s="919"/>
      <c r="AA525" s="919"/>
      <c r="AB525" s="919"/>
      <c r="AC525" s="919"/>
      <c r="AD525" s="919"/>
      <c r="AE525" s="919"/>
      <c r="AF525" s="919"/>
      <c r="AG525" s="919"/>
      <c r="AH525" s="919"/>
      <c r="AI525" s="919"/>
      <c r="AJ525" s="919"/>
      <c r="AK525" s="919"/>
      <c r="AL525" s="919"/>
      <c r="AM525" s="919"/>
      <c r="AN525" s="919"/>
      <c r="AO525" s="919"/>
      <c r="AP525" s="919"/>
      <c r="AQ525" s="919"/>
      <c r="AR525" s="919"/>
      <c r="AS525" s="919"/>
      <c r="AT525" s="919"/>
      <c r="AU525" s="919"/>
      <c r="AV525" s="919"/>
      <c r="AW525" s="919"/>
      <c r="AX525" s="919"/>
      <c r="AY525" s="919"/>
      <c r="AZ525" s="919"/>
      <c r="BA525" s="919"/>
      <c r="BB525" s="919"/>
      <c r="BC525" s="919"/>
      <c r="BD525" s="919"/>
      <c r="BE525" s="919"/>
      <c r="BF525" s="919"/>
      <c r="BG525" s="919"/>
      <c r="BH525" s="919"/>
      <c r="BI525" s="919"/>
      <c r="BJ525" s="919"/>
      <c r="BK525" s="919"/>
      <c r="BL525" s="919"/>
      <c r="BM525" s="919"/>
      <c r="BN525" s="919"/>
      <c r="BO525" s="919"/>
      <c r="BP525" s="919"/>
      <c r="BQ525" s="919"/>
      <c r="BR525" s="919"/>
      <c r="BS525" s="919"/>
      <c r="BT525" s="428"/>
      <c r="BU525" s="168"/>
      <c r="BV525" s="168"/>
      <c r="BW525" s="168"/>
      <c r="BX525" s="168"/>
      <c r="BY525" s="168"/>
      <c r="BZ525" s="168"/>
      <c r="CA525" s="168"/>
      <c r="CB525" s="168"/>
      <c r="CC525" s="168"/>
      <c r="CD525" s="168"/>
      <c r="CE525" s="168"/>
      <c r="CF525" s="168"/>
      <c r="CG525" s="168"/>
      <c r="CH525" s="168"/>
      <c r="CI525" s="168"/>
      <c r="CJ525" s="168"/>
      <c r="CK525" s="168"/>
      <c r="CL525" s="168"/>
      <c r="CM525" s="168"/>
      <c r="CN525" s="168"/>
      <c r="CO525" s="168"/>
      <c r="CP525" s="168"/>
      <c r="CQ525" s="168"/>
      <c r="CR525" s="168"/>
      <c r="CS525" s="168"/>
      <c r="CT525" s="168"/>
      <c r="CU525" s="168"/>
      <c r="CV525" s="168"/>
      <c r="CW525" s="168"/>
      <c r="CX525" s="168"/>
      <c r="CY525" s="168"/>
      <c r="CZ525" s="168"/>
      <c r="DA525" s="168"/>
      <c r="DB525" s="168"/>
      <c r="DC525" s="168"/>
      <c r="DD525" s="168"/>
      <c r="DE525" s="168"/>
      <c r="DF525" s="168"/>
      <c r="DG525" s="168"/>
      <c r="DH525" s="168"/>
      <c r="DI525" s="168"/>
      <c r="DJ525" s="168"/>
      <c r="DK525" s="168"/>
      <c r="DL525" s="168"/>
    </row>
    <row r="526" spans="1:116" s="2" customFormat="1" ht="12" customHeight="1" x14ac:dyDescent="0.15">
      <c r="A526" s="111"/>
      <c r="B526" s="428"/>
      <c r="C526" s="428"/>
      <c r="D526" s="428"/>
      <c r="E526" s="428"/>
      <c r="F526" s="919"/>
      <c r="G526" s="919"/>
      <c r="H526" s="919"/>
      <c r="I526" s="919"/>
      <c r="J526" s="919"/>
      <c r="K526" s="919"/>
      <c r="L526" s="919"/>
      <c r="M526" s="919"/>
      <c r="N526" s="919"/>
      <c r="O526" s="919"/>
      <c r="P526" s="919"/>
      <c r="Q526" s="919"/>
      <c r="R526" s="919"/>
      <c r="S526" s="919"/>
      <c r="T526" s="919"/>
      <c r="U526" s="919"/>
      <c r="V526" s="919"/>
      <c r="W526" s="919"/>
      <c r="X526" s="919"/>
      <c r="Y526" s="919"/>
      <c r="Z526" s="919"/>
      <c r="AA526" s="919"/>
      <c r="AB526" s="919"/>
      <c r="AC526" s="919"/>
      <c r="AD526" s="919"/>
      <c r="AE526" s="919"/>
      <c r="AF526" s="919"/>
      <c r="AG526" s="919"/>
      <c r="AH526" s="919"/>
      <c r="AI526" s="919"/>
      <c r="AJ526" s="919"/>
      <c r="AK526" s="919"/>
      <c r="AL526" s="919"/>
      <c r="AM526" s="919"/>
      <c r="AN526" s="919"/>
      <c r="AO526" s="919"/>
      <c r="AP526" s="919"/>
      <c r="AQ526" s="919"/>
      <c r="AR526" s="919"/>
      <c r="AS526" s="919"/>
      <c r="AT526" s="919"/>
      <c r="AU526" s="919"/>
      <c r="AV526" s="919"/>
      <c r="AW526" s="919"/>
      <c r="AX526" s="919"/>
      <c r="AY526" s="919"/>
      <c r="AZ526" s="919"/>
      <c r="BA526" s="919"/>
      <c r="BB526" s="919"/>
      <c r="BC526" s="919"/>
      <c r="BD526" s="919"/>
      <c r="BE526" s="919"/>
      <c r="BF526" s="919"/>
      <c r="BG526" s="919"/>
      <c r="BH526" s="919"/>
      <c r="BI526" s="919"/>
      <c r="BJ526" s="919"/>
      <c r="BK526" s="919"/>
      <c r="BL526" s="919"/>
      <c r="BM526" s="919"/>
      <c r="BN526" s="919"/>
      <c r="BO526" s="919"/>
      <c r="BP526" s="919"/>
      <c r="BQ526" s="919"/>
      <c r="BR526" s="919"/>
      <c r="BS526" s="919"/>
      <c r="BT526" s="428"/>
      <c r="BU526" s="168"/>
      <c r="BV526" s="168"/>
      <c r="BW526" s="168"/>
      <c r="BX526" s="168"/>
      <c r="BY526" s="168"/>
      <c r="BZ526" s="168"/>
      <c r="CA526" s="168"/>
      <c r="CB526" s="168"/>
      <c r="CC526" s="168"/>
      <c r="CD526" s="168"/>
      <c r="CE526" s="168"/>
      <c r="CF526" s="168"/>
      <c r="CG526" s="168"/>
      <c r="CH526" s="168"/>
      <c r="CI526" s="168"/>
      <c r="CJ526" s="168"/>
      <c r="CK526" s="168"/>
      <c r="CL526" s="168"/>
      <c r="CM526" s="168"/>
      <c r="CN526" s="168"/>
      <c r="CO526" s="168"/>
      <c r="CP526" s="168"/>
      <c r="CQ526" s="168"/>
      <c r="CR526" s="168"/>
      <c r="CS526" s="168"/>
      <c r="CT526" s="168"/>
      <c r="CU526" s="168"/>
      <c r="CV526" s="168"/>
      <c r="CW526" s="168"/>
      <c r="CX526" s="168"/>
      <c r="CY526" s="168"/>
      <c r="CZ526" s="168"/>
      <c r="DA526" s="168"/>
      <c r="DB526" s="168"/>
      <c r="DC526" s="168"/>
      <c r="DD526" s="168"/>
      <c r="DE526" s="168"/>
      <c r="DF526" s="168"/>
      <c r="DG526" s="168"/>
      <c r="DH526" s="168"/>
      <c r="DI526" s="168"/>
      <c r="DJ526" s="168"/>
      <c r="DK526" s="168"/>
      <c r="DL526" s="168"/>
    </row>
    <row r="527" spans="1:116" s="2" customFormat="1" ht="12" customHeight="1" x14ac:dyDescent="0.15">
      <c r="A527" s="111"/>
      <c r="B527" s="428"/>
      <c r="C527" s="428"/>
      <c r="D527" s="428"/>
      <c r="E527" s="428"/>
      <c r="F527" s="919"/>
      <c r="G527" s="919"/>
      <c r="H527" s="919"/>
      <c r="I527" s="919"/>
      <c r="J527" s="919"/>
      <c r="K527" s="919"/>
      <c r="L527" s="919"/>
      <c r="M527" s="919"/>
      <c r="N527" s="919"/>
      <c r="O527" s="919"/>
      <c r="P527" s="919"/>
      <c r="Q527" s="919"/>
      <c r="R527" s="919"/>
      <c r="S527" s="919"/>
      <c r="T527" s="919"/>
      <c r="U527" s="919"/>
      <c r="V527" s="919"/>
      <c r="W527" s="919"/>
      <c r="X527" s="919"/>
      <c r="Y527" s="919"/>
      <c r="Z527" s="919"/>
      <c r="AA527" s="919"/>
      <c r="AB527" s="919"/>
      <c r="AC527" s="919"/>
      <c r="AD527" s="919"/>
      <c r="AE527" s="919"/>
      <c r="AF527" s="919"/>
      <c r="AG527" s="919"/>
      <c r="AH527" s="919"/>
      <c r="AI527" s="919"/>
      <c r="AJ527" s="919"/>
      <c r="AK527" s="919"/>
      <c r="AL527" s="919"/>
      <c r="AM527" s="919"/>
      <c r="AN527" s="919"/>
      <c r="AO527" s="919"/>
      <c r="AP527" s="919"/>
      <c r="AQ527" s="919"/>
      <c r="AR527" s="919"/>
      <c r="AS527" s="919"/>
      <c r="AT527" s="919"/>
      <c r="AU527" s="919"/>
      <c r="AV527" s="919"/>
      <c r="AW527" s="919"/>
      <c r="AX527" s="919"/>
      <c r="AY527" s="919"/>
      <c r="AZ527" s="919"/>
      <c r="BA527" s="919"/>
      <c r="BB527" s="919"/>
      <c r="BC527" s="919"/>
      <c r="BD527" s="919"/>
      <c r="BE527" s="919"/>
      <c r="BF527" s="919"/>
      <c r="BG527" s="919"/>
      <c r="BH527" s="919"/>
      <c r="BI527" s="919"/>
      <c r="BJ527" s="919"/>
      <c r="BK527" s="919"/>
      <c r="BL527" s="919"/>
      <c r="BM527" s="919"/>
      <c r="BN527" s="919"/>
      <c r="BO527" s="919"/>
      <c r="BP527" s="919"/>
      <c r="BQ527" s="919"/>
      <c r="BR527" s="919"/>
      <c r="BS527" s="919"/>
      <c r="BT527" s="428"/>
      <c r="BU527" s="168"/>
      <c r="BV527" s="168"/>
      <c r="BW527" s="168"/>
      <c r="BX527" s="168"/>
      <c r="BY527" s="168"/>
      <c r="BZ527" s="168"/>
      <c r="CA527" s="168"/>
      <c r="CB527" s="168"/>
      <c r="CC527" s="168"/>
      <c r="CD527" s="168"/>
      <c r="CE527" s="168"/>
      <c r="CF527" s="168"/>
      <c r="CG527" s="168"/>
      <c r="CH527" s="168"/>
      <c r="CI527" s="168"/>
      <c r="CJ527" s="168"/>
      <c r="CK527" s="168"/>
      <c r="CL527" s="168"/>
      <c r="CM527" s="168"/>
      <c r="CN527" s="168"/>
      <c r="CO527" s="168"/>
      <c r="CP527" s="168"/>
      <c r="CQ527" s="168"/>
      <c r="CR527" s="168"/>
      <c r="CS527" s="168"/>
      <c r="CT527" s="168"/>
      <c r="CU527" s="168"/>
      <c r="CV527" s="168"/>
      <c r="CW527" s="168"/>
      <c r="CX527" s="168"/>
      <c r="CY527" s="168"/>
      <c r="CZ527" s="168"/>
      <c r="DA527" s="168"/>
      <c r="DB527" s="168"/>
      <c r="DC527" s="168"/>
      <c r="DD527" s="168"/>
      <c r="DE527" s="168"/>
      <c r="DF527" s="168"/>
      <c r="DG527" s="168"/>
      <c r="DH527" s="168"/>
      <c r="DI527" s="168"/>
      <c r="DJ527" s="168"/>
      <c r="DK527" s="168"/>
      <c r="DL527" s="168"/>
    </row>
    <row r="528" spans="1:116" s="2" customFormat="1" ht="12" customHeight="1" x14ac:dyDescent="0.15">
      <c r="A528" s="111"/>
      <c r="B528" s="111"/>
      <c r="C528" s="111"/>
      <c r="D528" s="111"/>
      <c r="E528" s="210" t="s">
        <v>16</v>
      </c>
      <c r="F528" s="1329" t="s">
        <v>397</v>
      </c>
      <c r="G528" s="1329"/>
      <c r="H528" s="1329"/>
      <c r="I528" s="1329"/>
      <c r="J528" s="1329"/>
      <c r="K528" s="1329"/>
      <c r="L528" s="1329"/>
      <c r="M528" s="1329"/>
      <c r="N528" s="1329"/>
      <c r="O528" s="1329"/>
      <c r="P528" s="1329"/>
      <c r="Q528" s="1329"/>
      <c r="R528" s="1329"/>
      <c r="S528" s="1329"/>
      <c r="T528" s="1329"/>
      <c r="U528" s="1329"/>
      <c r="V528" s="1329"/>
      <c r="W528" s="1329"/>
      <c r="X528" s="1329"/>
      <c r="Y528" s="1329"/>
      <c r="Z528" s="1329"/>
      <c r="AA528" s="1329"/>
      <c r="AB528" s="1329"/>
      <c r="AC528" s="1329"/>
      <c r="AD528" s="1329"/>
      <c r="AE528" s="1329"/>
      <c r="AF528" s="1329"/>
      <c r="AG528" s="1329"/>
      <c r="AH528" s="1329"/>
      <c r="AI528" s="1329"/>
      <c r="AJ528" s="1329"/>
      <c r="AK528" s="1329"/>
      <c r="AL528" s="1329"/>
      <c r="AM528" s="1329"/>
      <c r="AN528" s="1329"/>
      <c r="AO528" s="1329"/>
      <c r="AP528" s="1329"/>
      <c r="AQ528" s="1329"/>
      <c r="AR528" s="1329"/>
      <c r="AS528" s="1329"/>
      <c r="AT528" s="1329"/>
      <c r="AU528" s="1329"/>
      <c r="AV528" s="1329"/>
      <c r="AW528" s="1329"/>
      <c r="AX528" s="1329"/>
      <c r="AY528" s="1329"/>
      <c r="AZ528" s="1329"/>
      <c r="BA528" s="1329"/>
      <c r="BB528" s="1329"/>
      <c r="BC528" s="1329"/>
      <c r="BD528" s="1329"/>
      <c r="BE528" s="1329"/>
      <c r="BF528" s="1329"/>
      <c r="BG528" s="1329"/>
      <c r="BH528" s="1329"/>
      <c r="BI528" s="1329"/>
      <c r="BJ528" s="1329"/>
      <c r="BK528" s="1329"/>
      <c r="BL528" s="1329"/>
      <c r="BM528" s="1329"/>
      <c r="BN528" s="1329"/>
      <c r="BO528" s="1329"/>
      <c r="BP528" s="1329"/>
      <c r="BQ528" s="1329"/>
      <c r="BR528" s="1329"/>
      <c r="BS528" s="1329"/>
      <c r="BT528" s="428"/>
      <c r="BU528" s="168"/>
      <c r="BV528" s="168"/>
      <c r="BW528" s="168"/>
      <c r="BX528" s="168"/>
      <c r="BY528" s="168"/>
      <c r="BZ528" s="168"/>
      <c r="CA528" s="168"/>
      <c r="CB528" s="168"/>
      <c r="CC528" s="168"/>
      <c r="CD528" s="168"/>
      <c r="CE528" s="168"/>
      <c r="CF528" s="168"/>
      <c r="CG528" s="168"/>
      <c r="CH528" s="168"/>
      <c r="CI528" s="168"/>
      <c r="CJ528" s="168"/>
      <c r="CK528" s="168"/>
      <c r="CL528" s="168"/>
      <c r="CM528" s="168"/>
      <c r="CN528" s="168"/>
      <c r="CO528" s="168"/>
      <c r="CP528" s="168"/>
      <c r="CQ528" s="168"/>
      <c r="CR528" s="168"/>
      <c r="CS528" s="168"/>
      <c r="CT528" s="168"/>
      <c r="CU528" s="168"/>
      <c r="CV528" s="168"/>
      <c r="CW528" s="168"/>
      <c r="CX528" s="168"/>
      <c r="CY528" s="168"/>
      <c r="CZ528" s="168"/>
      <c r="DA528" s="168"/>
      <c r="DB528" s="168"/>
      <c r="DC528" s="168"/>
      <c r="DD528" s="168"/>
      <c r="DE528" s="168"/>
      <c r="DF528" s="168"/>
      <c r="DG528" s="168"/>
      <c r="DH528" s="168"/>
      <c r="DI528" s="168"/>
      <c r="DJ528" s="168"/>
      <c r="DK528" s="168"/>
      <c r="DL528" s="168"/>
    </row>
    <row r="529" spans="1:116" s="2" customFormat="1" ht="12" customHeight="1" x14ac:dyDescent="0.15">
      <c r="A529" s="111"/>
      <c r="B529" s="428"/>
      <c r="C529" s="428"/>
      <c r="D529" s="428"/>
      <c r="E529" s="210" t="s">
        <v>876</v>
      </c>
      <c r="F529" s="111" t="s">
        <v>910</v>
      </c>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428"/>
      <c r="BT529" s="428"/>
      <c r="BU529" s="168"/>
      <c r="BV529" s="168"/>
      <c r="BW529" s="168"/>
      <c r="BX529" s="168"/>
      <c r="BY529" s="168"/>
      <c r="BZ529" s="168"/>
      <c r="CA529" s="168"/>
      <c r="CB529" s="168"/>
      <c r="CC529" s="168"/>
      <c r="CD529" s="168"/>
      <c r="CE529" s="168"/>
      <c r="CF529" s="168"/>
      <c r="CG529" s="168"/>
      <c r="CH529" s="168"/>
      <c r="CI529" s="168"/>
      <c r="CJ529" s="168"/>
      <c r="CK529" s="168"/>
      <c r="CL529" s="168"/>
      <c r="CM529" s="168"/>
      <c r="CN529" s="168"/>
      <c r="CO529" s="168"/>
      <c r="CP529" s="168"/>
      <c r="CQ529" s="168"/>
      <c r="CR529" s="168"/>
      <c r="CS529" s="168"/>
      <c r="CT529" s="168"/>
      <c r="CU529" s="168"/>
      <c r="CV529" s="168"/>
      <c r="CW529" s="168"/>
      <c r="CX529" s="168"/>
      <c r="CY529" s="168"/>
      <c r="CZ529" s="168"/>
      <c r="DA529" s="168"/>
      <c r="DB529" s="168"/>
      <c r="DC529" s="168"/>
      <c r="DD529" s="168"/>
      <c r="DE529" s="168"/>
      <c r="DF529" s="168"/>
      <c r="DG529" s="168"/>
      <c r="DH529" s="168"/>
      <c r="DI529" s="168"/>
      <c r="DJ529" s="168"/>
      <c r="DK529" s="168"/>
      <c r="DL529" s="168"/>
    </row>
    <row r="530" spans="1:116" s="2" customFormat="1" ht="12" customHeight="1" x14ac:dyDescent="0.15">
      <c r="A530" s="111"/>
      <c r="B530" s="428"/>
      <c r="C530" s="428"/>
      <c r="D530" s="428"/>
      <c r="E530" s="428"/>
      <c r="F530" s="428"/>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428"/>
      <c r="BT530" s="428"/>
      <c r="BU530" s="168"/>
      <c r="BV530" s="168"/>
      <c r="BW530" s="168"/>
      <c r="BX530" s="168"/>
      <c r="BY530" s="168"/>
      <c r="BZ530" s="168"/>
      <c r="CA530" s="168"/>
      <c r="CB530" s="168"/>
      <c r="CC530" s="168"/>
      <c r="CD530" s="168"/>
      <c r="CE530" s="168"/>
      <c r="CF530" s="168"/>
      <c r="CG530" s="168"/>
      <c r="CH530" s="168"/>
      <c r="CI530" s="168"/>
      <c r="CJ530" s="168"/>
      <c r="CK530" s="168"/>
      <c r="CL530" s="168"/>
      <c r="CM530" s="168"/>
      <c r="CN530" s="168"/>
      <c r="CO530" s="168"/>
      <c r="CP530" s="168"/>
      <c r="CQ530" s="168"/>
      <c r="CR530" s="168"/>
      <c r="CS530" s="168"/>
      <c r="CT530" s="168"/>
      <c r="CU530" s="168"/>
      <c r="CV530" s="168"/>
      <c r="CW530" s="168"/>
      <c r="CX530" s="168"/>
      <c r="CY530" s="168"/>
      <c r="CZ530" s="168"/>
      <c r="DA530" s="168"/>
      <c r="DB530" s="168"/>
      <c r="DC530" s="168"/>
      <c r="DD530" s="168"/>
      <c r="DE530" s="168"/>
      <c r="DF530" s="168"/>
      <c r="DG530" s="168"/>
      <c r="DH530" s="168"/>
      <c r="DI530" s="168"/>
      <c r="DJ530" s="168"/>
      <c r="DK530" s="168"/>
      <c r="DL530" s="168"/>
    </row>
    <row r="531" spans="1:116" s="2" customFormat="1" ht="12" customHeight="1" x14ac:dyDescent="0.15">
      <c r="A531" s="111"/>
      <c r="B531" s="111"/>
      <c r="C531" s="111"/>
      <c r="D531" s="428"/>
      <c r="E531" s="428"/>
      <c r="F531" s="428"/>
      <c r="G531" s="428"/>
      <c r="H531" s="428"/>
      <c r="I531" s="428"/>
      <c r="J531" s="428"/>
      <c r="K531" s="428"/>
      <c r="L531" s="428"/>
      <c r="M531" s="428"/>
      <c r="N531" s="428"/>
      <c r="O531" s="111"/>
      <c r="P531" s="111"/>
      <c r="Q531" s="111"/>
      <c r="R531" s="111"/>
      <c r="S531" s="111"/>
      <c r="T531" s="111"/>
      <c r="U531" s="1330"/>
      <c r="V531" s="133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428"/>
      <c r="BT531" s="428"/>
      <c r="BU531" s="168"/>
      <c r="BV531" s="168"/>
      <c r="BW531" s="168"/>
      <c r="BX531" s="168"/>
      <c r="BY531" s="168"/>
      <c r="BZ531" s="168"/>
      <c r="CA531" s="168"/>
      <c r="CB531" s="168"/>
      <c r="CC531" s="168"/>
      <c r="CD531" s="168"/>
      <c r="CE531" s="168"/>
      <c r="CF531" s="168"/>
      <c r="CG531" s="168"/>
      <c r="CH531" s="168"/>
      <c r="CI531" s="168"/>
      <c r="CJ531" s="168"/>
      <c r="CK531" s="168"/>
      <c r="CL531" s="168"/>
      <c r="CM531" s="168"/>
      <c r="CN531" s="168"/>
      <c r="CO531" s="168"/>
      <c r="CP531" s="168"/>
      <c r="CQ531" s="168"/>
      <c r="CR531" s="168"/>
      <c r="CS531" s="168"/>
      <c r="CT531" s="168"/>
      <c r="CU531" s="168"/>
      <c r="CV531" s="168"/>
      <c r="CW531" s="168"/>
      <c r="CX531" s="168"/>
      <c r="CY531" s="168"/>
      <c r="CZ531" s="168"/>
      <c r="DA531" s="168"/>
      <c r="DB531" s="168"/>
      <c r="DC531" s="168"/>
      <c r="DD531" s="168"/>
      <c r="DE531" s="168"/>
      <c r="DF531" s="168"/>
      <c r="DG531" s="168"/>
      <c r="DH531" s="168"/>
      <c r="DI531" s="168"/>
      <c r="DJ531" s="168"/>
      <c r="DK531" s="168"/>
      <c r="DL531" s="168"/>
    </row>
    <row r="532" spans="1:116" s="168" customFormat="1" ht="12" customHeight="1" x14ac:dyDescent="0.15">
      <c r="A532" s="1327" t="s">
        <v>887</v>
      </c>
      <c r="B532" s="1327"/>
      <c r="C532" s="1327"/>
      <c r="D532" s="1328" t="s">
        <v>1711</v>
      </c>
      <c r="E532" s="1328"/>
      <c r="F532" s="1328"/>
      <c r="G532" s="1328"/>
      <c r="H532" s="1328"/>
      <c r="I532" s="1328"/>
      <c r="J532" s="1328"/>
      <c r="K532" s="1328"/>
      <c r="L532" s="1328"/>
      <c r="M532" s="1328"/>
      <c r="N532" s="1328"/>
      <c r="O532" s="1328"/>
      <c r="P532" s="1328"/>
      <c r="Q532" s="1328"/>
      <c r="R532" s="1328"/>
      <c r="S532" s="1328"/>
      <c r="T532" s="1328"/>
      <c r="U532" s="1328"/>
      <c r="V532" s="1328"/>
      <c r="W532" s="1328"/>
      <c r="X532" s="1328"/>
      <c r="Y532" s="1328"/>
      <c r="Z532" s="238"/>
      <c r="AA532" s="238"/>
      <c r="AB532" s="238"/>
      <c r="AC532" s="238"/>
      <c r="AD532" s="238"/>
      <c r="AE532" s="238"/>
      <c r="AF532" s="238"/>
      <c r="AG532" s="238"/>
      <c r="AH532" s="238"/>
      <c r="AI532" s="238"/>
      <c r="AJ532" s="238"/>
      <c r="AK532" s="238"/>
      <c r="AL532" s="238"/>
      <c r="AM532" s="238"/>
      <c r="AN532" s="238"/>
      <c r="AO532" s="238"/>
      <c r="AP532" s="238"/>
      <c r="AQ532" s="238"/>
      <c r="AR532" s="238"/>
      <c r="AS532" s="238"/>
      <c r="AT532" s="238"/>
      <c r="AU532" s="238"/>
      <c r="AV532" s="238"/>
      <c r="AW532" s="238"/>
      <c r="AX532" s="238"/>
      <c r="AY532" s="238"/>
      <c r="AZ532" s="238"/>
      <c r="BA532" s="238"/>
      <c r="BB532" s="238"/>
      <c r="BC532" s="238"/>
      <c r="BD532" s="238"/>
      <c r="BE532" s="238"/>
      <c r="BF532" s="238"/>
      <c r="BG532" s="238"/>
      <c r="BH532" s="238"/>
      <c r="BI532" s="238"/>
      <c r="BJ532" s="428"/>
      <c r="BK532" s="428"/>
      <c r="BL532" s="428"/>
      <c r="BM532" s="428"/>
      <c r="BN532" s="428"/>
      <c r="BO532" s="428"/>
      <c r="BP532" s="428"/>
      <c r="BQ532" s="428"/>
      <c r="BR532" s="428"/>
      <c r="BS532" s="428"/>
      <c r="BT532" s="428"/>
    </row>
    <row r="533" spans="1:116" s="168" customFormat="1" ht="12" customHeight="1" x14ac:dyDescent="0.15">
      <c r="A533" s="1327"/>
      <c r="B533" s="1327"/>
      <c r="C533" s="1327"/>
      <c r="D533" s="1328"/>
      <c r="E533" s="1328"/>
      <c r="F533" s="1328"/>
      <c r="G533" s="1328"/>
      <c r="H533" s="1328"/>
      <c r="I533" s="1328"/>
      <c r="J533" s="1328"/>
      <c r="K533" s="1328"/>
      <c r="L533" s="1328"/>
      <c r="M533" s="1328"/>
      <c r="N533" s="1328"/>
      <c r="O533" s="1328"/>
      <c r="P533" s="1328"/>
      <c r="Q533" s="1328"/>
      <c r="R533" s="1328"/>
      <c r="S533" s="1328"/>
      <c r="T533" s="1328"/>
      <c r="U533" s="1328"/>
      <c r="V533" s="1328"/>
      <c r="W533" s="1328"/>
      <c r="X533" s="1328"/>
      <c r="Y533" s="1328"/>
      <c r="Z533" s="238"/>
      <c r="AA533" s="238"/>
      <c r="AB533" s="238"/>
      <c r="AC533" s="238"/>
      <c r="AD533" s="238"/>
      <c r="AE533" s="238"/>
      <c r="AF533" s="238"/>
      <c r="AG533" s="238"/>
      <c r="AH533" s="238"/>
      <c r="AI533" s="238"/>
      <c r="AJ533" s="238"/>
      <c r="AK533" s="238"/>
      <c r="AL533" s="238"/>
      <c r="AM533" s="238"/>
      <c r="AN533" s="238"/>
      <c r="AO533" s="238"/>
      <c r="AP533" s="238"/>
      <c r="AQ533" s="238"/>
      <c r="AR533" s="238"/>
      <c r="AS533" s="238"/>
      <c r="AT533" s="238"/>
      <c r="AU533" s="238"/>
      <c r="AV533" s="238"/>
      <c r="AW533" s="238"/>
      <c r="AX533" s="238"/>
      <c r="AY533" s="238"/>
      <c r="AZ533" s="238"/>
      <c r="BA533" s="238"/>
      <c r="BB533" s="238"/>
      <c r="BC533" s="238"/>
      <c r="BD533" s="238"/>
      <c r="BE533" s="238"/>
      <c r="BF533" s="238"/>
      <c r="BG533" s="238"/>
      <c r="BH533" s="238"/>
      <c r="BI533" s="238"/>
      <c r="BJ533" s="428"/>
      <c r="BK533" s="428"/>
      <c r="BL533" s="428"/>
      <c r="BM533" s="428"/>
      <c r="BN533" s="428"/>
      <c r="BO533" s="428"/>
      <c r="BP533" s="428"/>
      <c r="BQ533" s="428"/>
      <c r="BR533" s="428"/>
      <c r="BS533" s="428"/>
      <c r="BT533" s="428"/>
    </row>
    <row r="534" spans="1:116" s="168" customFormat="1" ht="12" customHeight="1" x14ac:dyDescent="0.15">
      <c r="A534" s="234"/>
      <c r="B534" s="1323"/>
      <c r="C534" s="1324"/>
      <c r="D534" s="1324"/>
      <c r="E534" s="1324"/>
      <c r="F534" s="1324"/>
      <c r="G534" s="1324"/>
      <c r="H534" s="1324"/>
      <c r="I534" s="1324"/>
      <c r="J534" s="1324"/>
      <c r="K534" s="1324"/>
      <c r="L534" s="1324"/>
      <c r="M534" s="1324"/>
      <c r="N534" s="1324"/>
      <c r="O534" s="1324"/>
      <c r="P534" s="1324"/>
      <c r="Q534" s="1324"/>
      <c r="R534" s="1324"/>
      <c r="S534" s="1324"/>
      <c r="T534" s="1324"/>
      <c r="U534" s="1324"/>
      <c r="V534" s="1324"/>
      <c r="W534" s="1324"/>
      <c r="X534" s="1324"/>
      <c r="Y534" s="1324"/>
      <c r="Z534" s="1324"/>
      <c r="AA534" s="1324"/>
      <c r="AB534" s="1324"/>
      <c r="AC534" s="1324"/>
      <c r="AD534" s="1324"/>
      <c r="AE534" s="1324"/>
      <c r="AF534" s="1324"/>
      <c r="AG534" s="1324"/>
      <c r="AH534" s="1324"/>
      <c r="AI534" s="1324"/>
      <c r="AJ534" s="1324"/>
      <c r="AK534" s="1324"/>
      <c r="AL534" s="1324"/>
      <c r="AM534" s="1324"/>
      <c r="AN534" s="1324"/>
      <c r="AO534" s="1324"/>
      <c r="AP534" s="1324"/>
      <c r="AQ534" s="1325"/>
      <c r="AR534" s="1318" t="s">
        <v>1305</v>
      </c>
      <c r="AS534" s="1305"/>
      <c r="AT534" s="1305"/>
      <c r="AU534" s="1305"/>
      <c r="AV534" s="1305"/>
      <c r="AW534" s="1305"/>
      <c r="AX534" s="1306"/>
      <c r="AY534" s="1318" t="s">
        <v>1306</v>
      </c>
      <c r="AZ534" s="1305"/>
      <c r="BA534" s="1305"/>
      <c r="BB534" s="1305"/>
      <c r="BC534" s="1305"/>
      <c r="BD534" s="1305"/>
      <c r="BE534" s="1306"/>
      <c r="BF534" s="1318" t="s">
        <v>164</v>
      </c>
      <c r="BG534" s="1305"/>
      <c r="BH534" s="1305"/>
      <c r="BI534" s="1305"/>
      <c r="BJ534" s="1305"/>
      <c r="BK534" s="1305"/>
      <c r="BL534" s="1305"/>
      <c r="BM534" s="1305"/>
      <c r="BN534" s="1305"/>
      <c r="BO534" s="1305"/>
      <c r="BP534" s="1305"/>
      <c r="BQ534" s="1305"/>
      <c r="BR534" s="1306"/>
      <c r="BS534" s="428"/>
      <c r="BT534" s="428"/>
    </row>
    <row r="535" spans="1:116" s="168" customFormat="1" ht="25.5" customHeight="1" x14ac:dyDescent="0.15">
      <c r="A535" s="428"/>
      <c r="B535" s="478" t="s">
        <v>851</v>
      </c>
      <c r="C535" s="457"/>
      <c r="D535" s="457"/>
      <c r="E535" s="457"/>
      <c r="F535" s="457"/>
      <c r="G535" s="457"/>
      <c r="H535" s="457"/>
      <c r="I535" s="457"/>
      <c r="J535" s="240"/>
      <c r="K535" s="478"/>
      <c r="L535" s="457"/>
      <c r="M535" s="457" t="s">
        <v>107</v>
      </c>
      <c r="N535" s="457"/>
      <c r="O535" s="457" t="s">
        <v>14</v>
      </c>
      <c r="P535" s="457"/>
      <c r="Q535" s="457"/>
      <c r="R535" s="457" t="s">
        <v>415</v>
      </c>
      <c r="S535" s="240"/>
      <c r="T535" s="1257" t="s">
        <v>1022</v>
      </c>
      <c r="U535" s="1258"/>
      <c r="V535" s="1258"/>
      <c r="W535" s="1258"/>
      <c r="X535" s="1258"/>
      <c r="Y535" s="1258"/>
      <c r="Z535" s="1258"/>
      <c r="AA535" s="1258"/>
      <c r="AB535" s="1336"/>
      <c r="AC535" s="1797"/>
      <c r="AD535" s="1798"/>
      <c r="AE535" s="1798"/>
      <c r="AF535" s="1798"/>
      <c r="AG535" s="1798"/>
      <c r="AH535" s="1798"/>
      <c r="AI535" s="1798"/>
      <c r="AJ535" s="1798"/>
      <c r="AK535" s="1799"/>
      <c r="AL535" s="1808" t="s">
        <v>1712</v>
      </c>
      <c r="AM535" s="1809"/>
      <c r="AN535" s="1809"/>
      <c r="AO535" s="1809"/>
      <c r="AP535" s="1809"/>
      <c r="AQ535" s="1809"/>
      <c r="AR535" s="1805"/>
      <c r="AS535" s="1806"/>
      <c r="AT535" s="1806"/>
      <c r="AU535" s="1806"/>
      <c r="AV535" s="1806"/>
      <c r="AW535" s="1806"/>
      <c r="AX535" s="575" t="s">
        <v>568</v>
      </c>
      <c r="AY535" s="1803"/>
      <c r="AZ535" s="1804"/>
      <c r="BA535" s="1804"/>
      <c r="BB535" s="1804"/>
      <c r="BC535" s="1804"/>
      <c r="BD535" s="1804"/>
      <c r="BE535" s="240" t="s">
        <v>568</v>
      </c>
      <c r="BF535" s="576"/>
      <c r="BG535" s="460"/>
      <c r="BH535" s="460"/>
      <c r="BI535" s="460"/>
      <c r="BJ535" s="460"/>
      <c r="BK535" s="460"/>
      <c r="BL535" s="460"/>
      <c r="BM535" s="460"/>
      <c r="BN535" s="460"/>
      <c r="BO535" s="460"/>
      <c r="BP535" s="460"/>
      <c r="BQ535" s="460"/>
      <c r="BR535" s="246"/>
      <c r="BS535" s="428"/>
      <c r="BT535" s="428"/>
    </row>
    <row r="536" spans="1:116" s="168" customFormat="1" ht="25.5" customHeight="1" x14ac:dyDescent="0.15">
      <c r="A536" s="428"/>
      <c r="B536" s="478" t="s">
        <v>852</v>
      </c>
      <c r="C536" s="457"/>
      <c r="D536" s="457"/>
      <c r="E536" s="457"/>
      <c r="F536" s="457"/>
      <c r="G536" s="457"/>
      <c r="H536" s="457"/>
      <c r="I536" s="457"/>
      <c r="J536" s="240"/>
      <c r="K536" s="478"/>
      <c r="L536" s="457"/>
      <c r="M536" s="457" t="s">
        <v>107</v>
      </c>
      <c r="N536" s="457"/>
      <c r="O536" s="457" t="s">
        <v>14</v>
      </c>
      <c r="P536" s="457"/>
      <c r="Q536" s="457"/>
      <c r="R536" s="457" t="s">
        <v>415</v>
      </c>
      <c r="S536" s="240"/>
      <c r="T536" s="1347"/>
      <c r="U536" s="1348"/>
      <c r="V536" s="1348"/>
      <c r="W536" s="1348"/>
      <c r="X536" s="1348"/>
      <c r="Y536" s="1348"/>
      <c r="Z536" s="1348"/>
      <c r="AA536" s="1348"/>
      <c r="AB536" s="1349"/>
      <c r="AC536" s="1877"/>
      <c r="AD536" s="1512"/>
      <c r="AE536" s="1512"/>
      <c r="AF536" s="1512"/>
      <c r="AG536" s="1512"/>
      <c r="AH536" s="1512"/>
      <c r="AI536" s="1512"/>
      <c r="AJ536" s="1512"/>
      <c r="AK536" s="1513"/>
      <c r="AL536" s="1810" t="s">
        <v>1713</v>
      </c>
      <c r="AM536" s="1811"/>
      <c r="AN536" s="1811"/>
      <c r="AO536" s="1811"/>
      <c r="AP536" s="1811"/>
      <c r="AQ536" s="1811"/>
      <c r="AR536" s="1805"/>
      <c r="AS536" s="1806"/>
      <c r="AT536" s="1806"/>
      <c r="AU536" s="1806"/>
      <c r="AV536" s="1806"/>
      <c r="AW536" s="1806"/>
      <c r="AX536" s="575" t="s">
        <v>568</v>
      </c>
      <c r="AY536" s="1803"/>
      <c r="AZ536" s="1804"/>
      <c r="BA536" s="1804"/>
      <c r="BB536" s="1804"/>
      <c r="BC536" s="1804"/>
      <c r="BD536" s="1804"/>
      <c r="BE536" s="240" t="s">
        <v>568</v>
      </c>
      <c r="BF536" s="464"/>
      <c r="BG536" s="428"/>
      <c r="BH536" s="428"/>
      <c r="BI536" s="428"/>
      <c r="BJ536" s="428"/>
      <c r="BK536" s="428"/>
      <c r="BL536" s="428"/>
      <c r="BM536" s="428"/>
      <c r="BN536" s="428"/>
      <c r="BO536" s="428"/>
      <c r="BP536" s="428"/>
      <c r="BQ536" s="428"/>
      <c r="BR536" s="465"/>
      <c r="BS536" s="428"/>
      <c r="BT536" s="428"/>
    </row>
    <row r="537" spans="1:116" s="168" customFormat="1" ht="25.5" customHeight="1" x14ac:dyDescent="0.15">
      <c r="A537" s="428"/>
      <c r="B537" s="478" t="s">
        <v>853</v>
      </c>
      <c r="C537" s="457"/>
      <c r="D537" s="457"/>
      <c r="E537" s="457"/>
      <c r="F537" s="457"/>
      <c r="G537" s="457"/>
      <c r="H537" s="457"/>
      <c r="I537" s="457"/>
      <c r="J537" s="240"/>
      <c r="K537" s="1800"/>
      <c r="L537" s="1801"/>
      <c r="M537" s="1801"/>
      <c r="N537" s="1801"/>
      <c r="O537" s="1801"/>
      <c r="P537" s="1801"/>
      <c r="Q537" s="1801"/>
      <c r="R537" s="1801"/>
      <c r="S537" s="1801"/>
      <c r="T537" s="1801"/>
      <c r="U537" s="1801"/>
      <c r="V537" s="1801"/>
      <c r="W537" s="1801"/>
      <c r="X537" s="1801"/>
      <c r="Y537" s="1801"/>
      <c r="Z537" s="1801"/>
      <c r="AA537" s="1801"/>
      <c r="AB537" s="1801"/>
      <c r="AC537" s="1801"/>
      <c r="AD537" s="1801"/>
      <c r="AE537" s="1801"/>
      <c r="AF537" s="1801"/>
      <c r="AG537" s="1801"/>
      <c r="AH537" s="1801"/>
      <c r="AI537" s="1801"/>
      <c r="AJ537" s="1801"/>
      <c r="AK537" s="1802"/>
      <c r="AL537" s="1810" t="s">
        <v>1714</v>
      </c>
      <c r="AM537" s="1811"/>
      <c r="AN537" s="1811"/>
      <c r="AO537" s="1811"/>
      <c r="AP537" s="1811"/>
      <c r="AQ537" s="1811"/>
      <c r="AR537" s="1805"/>
      <c r="AS537" s="1806"/>
      <c r="AT537" s="1806"/>
      <c r="AU537" s="1806"/>
      <c r="AV537" s="1806"/>
      <c r="AW537" s="1806"/>
      <c r="AX537" s="575" t="s">
        <v>568</v>
      </c>
      <c r="AY537" s="1803"/>
      <c r="AZ537" s="1804"/>
      <c r="BA537" s="1804"/>
      <c r="BB537" s="1804"/>
      <c r="BC537" s="1804"/>
      <c r="BD537" s="1804"/>
      <c r="BE537" s="577" t="s">
        <v>568</v>
      </c>
      <c r="BF537" s="247"/>
      <c r="BG537" s="479"/>
      <c r="BH537" s="479"/>
      <c r="BI537" s="479"/>
      <c r="BJ537" s="479"/>
      <c r="BK537" s="479"/>
      <c r="BL537" s="479"/>
      <c r="BM537" s="479"/>
      <c r="BN537" s="479"/>
      <c r="BO537" s="479"/>
      <c r="BP537" s="479"/>
      <c r="BQ537" s="479"/>
      <c r="BR537" s="248"/>
      <c r="BS537" s="428"/>
      <c r="BT537" s="428"/>
    </row>
    <row r="538" spans="1:116" s="2" customFormat="1" ht="12" customHeight="1" x14ac:dyDescent="0.15">
      <c r="A538" s="111"/>
      <c r="B538" s="111"/>
      <c r="C538" s="111"/>
      <c r="D538" s="428"/>
      <c r="E538" s="428"/>
      <c r="F538" s="428"/>
      <c r="G538" s="428"/>
      <c r="H538" s="428"/>
      <c r="I538" s="428"/>
      <c r="J538" s="428"/>
      <c r="K538" s="428"/>
      <c r="L538" s="428"/>
      <c r="M538" s="428"/>
      <c r="N538" s="428"/>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428"/>
      <c r="BT538" s="428"/>
      <c r="BU538" s="168"/>
      <c r="BV538" s="168"/>
      <c r="BW538" s="168"/>
      <c r="BX538" s="168"/>
      <c r="BY538" s="168"/>
      <c r="BZ538" s="168"/>
      <c r="CA538" s="168"/>
      <c r="CB538" s="168"/>
      <c r="CC538" s="168"/>
      <c r="CD538" s="168"/>
      <c r="CE538" s="168"/>
      <c r="CF538" s="168"/>
      <c r="CG538" s="168"/>
      <c r="CH538" s="168"/>
      <c r="CI538" s="168"/>
      <c r="CJ538" s="168"/>
      <c r="CK538" s="168"/>
      <c r="CL538" s="168"/>
      <c r="CM538" s="168"/>
      <c r="CN538" s="168"/>
      <c r="CO538" s="168"/>
      <c r="CP538" s="168"/>
      <c r="CQ538" s="168"/>
      <c r="CR538" s="168"/>
      <c r="CS538" s="168"/>
      <c r="CT538" s="168"/>
      <c r="CU538" s="168"/>
      <c r="CV538" s="168"/>
      <c r="CW538" s="168"/>
      <c r="CX538" s="168"/>
      <c r="CY538" s="168"/>
      <c r="CZ538" s="168"/>
      <c r="DA538" s="168"/>
      <c r="DB538" s="168"/>
      <c r="DC538" s="168"/>
      <c r="DD538" s="168"/>
      <c r="DE538" s="168"/>
      <c r="DF538" s="168"/>
      <c r="DG538" s="168"/>
      <c r="DH538" s="168"/>
      <c r="DI538" s="168"/>
      <c r="DJ538" s="168"/>
      <c r="DK538" s="168"/>
      <c r="DL538" s="168"/>
    </row>
    <row r="539" spans="1:116" s="2" customFormat="1" ht="12" customHeight="1" x14ac:dyDescent="0.15">
      <c r="A539" s="111"/>
      <c r="B539" s="111"/>
      <c r="C539" s="111"/>
      <c r="D539" s="428"/>
      <c r="E539" s="428"/>
      <c r="F539" s="428"/>
      <c r="G539" s="428"/>
      <c r="H539" s="428"/>
      <c r="I539" s="428"/>
      <c r="J539" s="428"/>
      <c r="K539" s="428"/>
      <c r="L539" s="428"/>
      <c r="M539" s="428"/>
      <c r="N539" s="428"/>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428"/>
      <c r="BT539" s="428"/>
      <c r="BU539" s="168"/>
      <c r="BV539" s="168"/>
      <c r="BW539" s="168"/>
      <c r="BX539" s="168"/>
      <c r="BY539" s="168"/>
      <c r="BZ539" s="168"/>
      <c r="CA539" s="168"/>
      <c r="CB539" s="168"/>
      <c r="CC539" s="168"/>
      <c r="CD539" s="168"/>
      <c r="CE539" s="168"/>
      <c r="CF539" s="168"/>
      <c r="CG539" s="168"/>
      <c r="CH539" s="168"/>
      <c r="CI539" s="168"/>
      <c r="CJ539" s="168"/>
      <c r="CK539" s="168"/>
      <c r="CL539" s="168"/>
      <c r="CM539" s="168"/>
      <c r="CN539" s="168"/>
      <c r="CO539" s="168"/>
      <c r="CP539" s="168"/>
      <c r="CQ539" s="168"/>
      <c r="CR539" s="168"/>
      <c r="CS539" s="168"/>
      <c r="CT539" s="168"/>
      <c r="CU539" s="168"/>
      <c r="CV539" s="168"/>
      <c r="CW539" s="168"/>
      <c r="CX539" s="168"/>
      <c r="CY539" s="168"/>
      <c r="CZ539" s="168"/>
      <c r="DA539" s="168"/>
      <c r="DB539" s="168"/>
      <c r="DC539" s="168"/>
      <c r="DD539" s="168"/>
      <c r="DE539" s="168"/>
      <c r="DF539" s="168"/>
      <c r="DG539" s="168"/>
      <c r="DH539" s="168"/>
      <c r="DI539" s="168"/>
      <c r="DJ539" s="168"/>
      <c r="DK539" s="168"/>
      <c r="DL539" s="168"/>
    </row>
    <row r="540" spans="1:116" s="2" customFormat="1" ht="12" customHeight="1" x14ac:dyDescent="0.15">
      <c r="A540" s="1346" t="s">
        <v>907</v>
      </c>
      <c r="B540" s="1346"/>
      <c r="C540" s="1346"/>
      <c r="D540" s="1769" t="s">
        <v>753</v>
      </c>
      <c r="E540" s="878"/>
      <c r="F540" s="878"/>
      <c r="G540" s="878"/>
      <c r="H540" s="878"/>
      <c r="I540" s="878"/>
      <c r="J540" s="878"/>
      <c r="K540" s="878"/>
      <c r="L540" s="878"/>
      <c r="M540" s="878"/>
      <c r="N540" s="878"/>
      <c r="O540" s="878"/>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428"/>
      <c r="BT540" s="428"/>
      <c r="BU540" s="168"/>
      <c r="BV540" s="168"/>
      <c r="BW540" s="168"/>
      <c r="BX540" s="168"/>
      <c r="BY540" s="168"/>
      <c r="BZ540" s="168"/>
      <c r="CA540" s="168"/>
      <c r="CB540" s="168"/>
      <c r="CC540" s="168"/>
      <c r="CD540" s="168"/>
      <c r="CE540" s="168"/>
      <c r="CF540" s="168"/>
      <c r="CG540" s="168"/>
      <c r="CH540" s="168"/>
      <c r="CI540" s="168"/>
      <c r="CJ540" s="168"/>
      <c r="CK540" s="168"/>
      <c r="CL540" s="168"/>
      <c r="CM540" s="168"/>
      <c r="CN540" s="168"/>
      <c r="CO540" s="168"/>
      <c r="CP540" s="168"/>
      <c r="CQ540" s="168"/>
      <c r="CR540" s="168"/>
      <c r="CS540" s="168"/>
      <c r="CT540" s="168"/>
      <c r="CU540" s="168"/>
      <c r="CV540" s="168"/>
      <c r="CW540" s="168"/>
      <c r="CX540" s="168"/>
      <c r="CY540" s="168"/>
      <c r="CZ540" s="168"/>
      <c r="DA540" s="168"/>
      <c r="DB540" s="168"/>
      <c r="DC540" s="168"/>
      <c r="DD540" s="168"/>
      <c r="DE540" s="168"/>
      <c r="DF540" s="168"/>
      <c r="DG540" s="168"/>
      <c r="DH540" s="168"/>
      <c r="DI540" s="168"/>
      <c r="DJ540" s="168"/>
      <c r="DK540" s="168"/>
      <c r="DL540" s="168"/>
    </row>
    <row r="541" spans="1:116" s="2" customFormat="1" ht="12" customHeight="1" x14ac:dyDescent="0.15">
      <c r="A541" s="1346"/>
      <c r="B541" s="1346"/>
      <c r="C541" s="1346"/>
      <c r="D541" s="878"/>
      <c r="E541" s="878"/>
      <c r="F541" s="878"/>
      <c r="G541" s="878"/>
      <c r="H541" s="878"/>
      <c r="I541" s="878"/>
      <c r="J541" s="878"/>
      <c r="K541" s="878"/>
      <c r="L541" s="878"/>
      <c r="M541" s="878"/>
      <c r="N541" s="878"/>
      <c r="O541" s="878"/>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428"/>
      <c r="BT541" s="428"/>
      <c r="BU541" s="168"/>
      <c r="BV541" s="168"/>
      <c r="BW541" s="168"/>
      <c r="BX541" s="168"/>
      <c r="BY541" s="168"/>
      <c r="BZ541" s="168"/>
      <c r="CA541" s="168"/>
      <c r="CB541" s="168"/>
      <c r="CC541" s="168"/>
      <c r="CD541" s="168"/>
      <c r="CE541" s="168"/>
      <c r="CF541" s="168"/>
      <c r="CG541" s="168"/>
      <c r="CH541" s="168"/>
      <c r="CI541" s="168"/>
      <c r="CJ541" s="168"/>
      <c r="CK541" s="168"/>
      <c r="CL541" s="168"/>
      <c r="CM541" s="168"/>
      <c r="CN541" s="168"/>
      <c r="CO541" s="168"/>
      <c r="CP541" s="168"/>
      <c r="CQ541" s="168"/>
      <c r="CR541" s="168"/>
      <c r="CS541" s="168"/>
      <c r="CT541" s="168"/>
      <c r="CU541" s="168"/>
      <c r="CV541" s="168"/>
      <c r="CW541" s="168"/>
      <c r="CX541" s="168"/>
      <c r="CY541" s="168"/>
      <c r="CZ541" s="168"/>
      <c r="DA541" s="168"/>
      <c r="DB541" s="168"/>
      <c r="DC541" s="168"/>
      <c r="DD541" s="168"/>
      <c r="DE541" s="168"/>
      <c r="DF541" s="168"/>
      <c r="DG541" s="168"/>
      <c r="DH541" s="168"/>
      <c r="DI541" s="168"/>
      <c r="DJ541" s="168"/>
      <c r="DK541" s="168"/>
      <c r="DL541" s="168"/>
    </row>
    <row r="542" spans="1:116" s="2" customFormat="1" ht="12" customHeight="1" x14ac:dyDescent="0.15">
      <c r="A542" s="210" t="s">
        <v>938</v>
      </c>
      <c r="B542" s="428"/>
      <c r="C542" s="111"/>
      <c r="D542" s="111" t="s">
        <v>120</v>
      </c>
      <c r="E542" s="428"/>
      <c r="F542" s="428"/>
      <c r="G542" s="428"/>
      <c r="H542" s="428"/>
      <c r="I542" s="428"/>
      <c r="J542" s="428"/>
      <c r="K542" s="428"/>
      <c r="L542" s="428"/>
      <c r="M542" s="111"/>
      <c r="N542" s="111"/>
      <c r="O542" s="111" t="s">
        <v>891</v>
      </c>
      <c r="P542" s="111" t="s">
        <v>125</v>
      </c>
      <c r="Q542" s="428"/>
      <c r="R542" s="260"/>
      <c r="S542" s="260"/>
      <c r="T542" s="260"/>
      <c r="U542" s="260"/>
      <c r="V542" s="260"/>
      <c r="W542" s="260"/>
      <c r="X542" s="260"/>
      <c r="Y542" s="260"/>
      <c r="Z542" s="260"/>
      <c r="AA542" s="260"/>
      <c r="AB542" s="260"/>
      <c r="AC542" s="260"/>
      <c r="AD542" s="260"/>
      <c r="AE542" s="260"/>
      <c r="AF542" s="260"/>
      <c r="AG542" s="260"/>
      <c r="AH542" s="260"/>
      <c r="AI542" s="260"/>
      <c r="AJ542" s="260"/>
      <c r="AK542" s="260"/>
      <c r="AL542" s="260"/>
      <c r="AM542" s="260"/>
      <c r="AN542" s="260"/>
      <c r="AO542" s="260"/>
      <c r="AP542" s="260"/>
      <c r="AQ542" s="260"/>
      <c r="AR542" s="260"/>
      <c r="AS542" s="260"/>
      <c r="AT542" s="260"/>
      <c r="AU542" s="260"/>
      <c r="AV542" s="260"/>
      <c r="AW542" s="260"/>
      <c r="AX542" s="260"/>
      <c r="AY542" s="260"/>
      <c r="AZ542" s="260"/>
      <c r="BA542" s="260"/>
      <c r="BB542" s="260"/>
      <c r="BC542" s="260"/>
      <c r="BD542" s="260"/>
      <c r="BE542" s="260"/>
      <c r="BF542" s="260"/>
      <c r="BG542" s="260"/>
      <c r="BH542" s="260"/>
      <c r="BI542" s="260"/>
      <c r="BJ542" s="260"/>
      <c r="BK542" s="260"/>
      <c r="BL542" s="260"/>
      <c r="BM542" s="260"/>
      <c r="BN542" s="260"/>
      <c r="BO542" s="260"/>
      <c r="BP542" s="260"/>
      <c r="BQ542" s="260"/>
      <c r="BR542" s="260"/>
      <c r="BS542" s="261"/>
      <c r="BT542" s="428"/>
      <c r="BU542" s="168"/>
      <c r="BV542" s="168"/>
      <c r="BW542" s="168"/>
      <c r="BX542" s="168"/>
      <c r="BY542" s="168"/>
      <c r="BZ542" s="168"/>
      <c r="CA542" s="168"/>
      <c r="CB542" s="168"/>
      <c r="CC542" s="168"/>
      <c r="CD542" s="168"/>
      <c r="CE542" s="168"/>
      <c r="CF542" s="168"/>
      <c r="CG542" s="168"/>
      <c r="CH542" s="168"/>
      <c r="CI542" s="168"/>
      <c r="CJ542" s="168"/>
      <c r="CK542" s="168"/>
      <c r="CL542" s="168"/>
      <c r="CM542" s="168"/>
      <c r="CN542" s="168"/>
      <c r="CO542" s="168"/>
      <c r="CP542" s="168"/>
      <c r="CQ542" s="168"/>
      <c r="CR542" s="168"/>
      <c r="CS542" s="168"/>
      <c r="CT542" s="168"/>
      <c r="CU542" s="168"/>
      <c r="CV542" s="168"/>
      <c r="CW542" s="168"/>
      <c r="CX542" s="168"/>
      <c r="CY542" s="168"/>
      <c r="CZ542" s="168"/>
      <c r="DA542" s="168"/>
      <c r="DB542" s="168"/>
      <c r="DC542" s="168"/>
      <c r="DD542" s="168"/>
      <c r="DE542" s="168"/>
      <c r="DF542" s="168"/>
      <c r="DG542" s="168"/>
      <c r="DH542" s="168"/>
      <c r="DI542" s="168"/>
      <c r="DJ542" s="168"/>
      <c r="DK542" s="168"/>
      <c r="DL542" s="168"/>
    </row>
    <row r="543" spans="1:116" s="2" customFormat="1" ht="12" customHeight="1" x14ac:dyDescent="0.15">
      <c r="A543" s="210"/>
      <c r="B543" s="428"/>
      <c r="C543" s="111"/>
      <c r="D543" s="111"/>
      <c r="E543" s="428"/>
      <c r="F543" s="428"/>
      <c r="G543" s="428"/>
      <c r="H543" s="428"/>
      <c r="I543" s="428"/>
      <c r="J543" s="428"/>
      <c r="K543" s="428"/>
      <c r="L543" s="428"/>
      <c r="M543" s="111"/>
      <c r="N543" s="111"/>
      <c r="O543" s="309" t="s">
        <v>1315</v>
      </c>
      <c r="P543" s="309"/>
      <c r="Q543" s="309"/>
      <c r="R543" s="424"/>
      <c r="S543" s="424"/>
      <c r="T543" s="424"/>
      <c r="U543" s="424"/>
      <c r="V543" s="424"/>
      <c r="W543" s="424"/>
      <c r="X543" s="424"/>
      <c r="Y543" s="424"/>
      <c r="Z543" s="424"/>
      <c r="AA543" s="424"/>
      <c r="AB543" s="424"/>
      <c r="AC543" s="424"/>
      <c r="AD543" s="424"/>
      <c r="AE543" s="424"/>
      <c r="AF543" s="424"/>
      <c r="AG543" s="424"/>
      <c r="AH543" s="424"/>
      <c r="AI543" s="424"/>
      <c r="AJ543" s="424"/>
      <c r="AK543" s="424"/>
      <c r="AL543" s="424"/>
      <c r="AM543" s="424"/>
      <c r="AN543" s="424"/>
      <c r="AO543" s="424"/>
      <c r="AP543" s="261"/>
      <c r="AQ543" s="261"/>
      <c r="AR543" s="261"/>
      <c r="AS543" s="261"/>
      <c r="AT543" s="261"/>
      <c r="AU543" s="261"/>
      <c r="AV543" s="261"/>
      <c r="AW543" s="260"/>
      <c r="AX543" s="260"/>
      <c r="AY543" s="260"/>
      <c r="AZ543" s="260"/>
      <c r="BA543" s="260"/>
      <c r="BB543" s="260"/>
      <c r="BC543" s="260"/>
      <c r="BD543" s="260"/>
      <c r="BE543" s="260"/>
      <c r="BF543" s="260"/>
      <c r="BG543" s="260"/>
      <c r="BH543" s="260"/>
      <c r="BI543" s="260"/>
      <c r="BJ543" s="260"/>
      <c r="BK543" s="260"/>
      <c r="BL543" s="260"/>
      <c r="BM543" s="260"/>
      <c r="BN543" s="260"/>
      <c r="BO543" s="260"/>
      <c r="BP543" s="260"/>
      <c r="BQ543" s="260"/>
      <c r="BR543" s="260"/>
      <c r="BS543" s="261"/>
      <c r="BT543" s="428"/>
      <c r="BU543" s="168"/>
      <c r="BV543" s="168"/>
      <c r="BW543" s="168"/>
      <c r="BX543" s="168"/>
      <c r="BY543" s="168"/>
      <c r="BZ543" s="168"/>
      <c r="CA543" s="168"/>
      <c r="CB543" s="168"/>
      <c r="CC543" s="168"/>
      <c r="CD543" s="168"/>
      <c r="CE543" s="168"/>
      <c r="CF543" s="168"/>
      <c r="CG543" s="168"/>
      <c r="CH543" s="168"/>
      <c r="CI543" s="168"/>
      <c r="CJ543" s="168"/>
      <c r="CK543" s="168"/>
      <c r="CL543" s="168"/>
      <c r="CM543" s="168"/>
      <c r="CN543" s="168"/>
      <c r="CO543" s="168"/>
      <c r="CP543" s="168"/>
      <c r="CQ543" s="168"/>
      <c r="CR543" s="168"/>
      <c r="CS543" s="168"/>
      <c r="CT543" s="168"/>
      <c r="CU543" s="168"/>
      <c r="CV543" s="168"/>
      <c r="CW543" s="168"/>
      <c r="CX543" s="168"/>
      <c r="CY543" s="168"/>
      <c r="CZ543" s="168"/>
      <c r="DA543" s="168"/>
      <c r="DB543" s="168"/>
      <c r="DC543" s="168"/>
      <c r="DD543" s="168"/>
      <c r="DE543" s="168"/>
      <c r="DF543" s="168"/>
      <c r="DG543" s="168"/>
      <c r="DH543" s="168"/>
      <c r="DI543" s="168"/>
      <c r="DJ543" s="168"/>
      <c r="DK543" s="168"/>
      <c r="DL543" s="168"/>
    </row>
    <row r="544" spans="1:116" s="2" customFormat="1" ht="16.5" customHeight="1" x14ac:dyDescent="0.15">
      <c r="A544" s="111"/>
      <c r="B544" s="1251" t="s">
        <v>542</v>
      </c>
      <c r="C544" s="1369"/>
      <c r="D544" s="1369"/>
      <c r="E544" s="1369"/>
      <c r="F544" s="1369"/>
      <c r="G544" s="1370"/>
      <c r="H544" s="1251" t="s">
        <v>89</v>
      </c>
      <c r="I544" s="1269"/>
      <c r="J544" s="1269"/>
      <c r="K544" s="1269"/>
      <c r="L544" s="1269"/>
      <c r="M544" s="1269"/>
      <c r="N544" s="1269"/>
      <c r="O544" s="1269"/>
      <c r="P544" s="1269"/>
      <c r="Q544" s="1269"/>
      <c r="R544" s="1270"/>
      <c r="S544" s="1251" t="s">
        <v>543</v>
      </c>
      <c r="T544" s="1369"/>
      <c r="U544" s="1369"/>
      <c r="V544" s="1369"/>
      <c r="W544" s="1369"/>
      <c r="X544" s="1369"/>
      <c r="Y544" s="1369"/>
      <c r="Z544" s="1369"/>
      <c r="AA544" s="1369"/>
      <c r="AB544" s="1369"/>
      <c r="AC544" s="1370"/>
      <c r="AD544" s="1251" t="s">
        <v>544</v>
      </c>
      <c r="AE544" s="1269"/>
      <c r="AF544" s="1269"/>
      <c r="AG544" s="1269"/>
      <c r="AH544" s="1269"/>
      <c r="AI544" s="1269"/>
      <c r="AJ544" s="1269"/>
      <c r="AK544" s="1269"/>
      <c r="AL544" s="1269"/>
      <c r="AM544" s="1269"/>
      <c r="AN544" s="1270"/>
      <c r="AO544" s="1251" t="s">
        <v>67</v>
      </c>
      <c r="AP544" s="1269"/>
      <c r="AQ544" s="1269"/>
      <c r="AR544" s="1269"/>
      <c r="AS544" s="1269"/>
      <c r="AT544" s="1269"/>
      <c r="AU544" s="1269"/>
      <c r="AV544" s="1269"/>
      <c r="AW544" s="1269"/>
      <c r="AX544" s="1269"/>
      <c r="AY544" s="1269"/>
      <c r="AZ544" s="1269"/>
      <c r="BA544" s="1269"/>
      <c r="BB544" s="1269"/>
      <c r="BC544" s="1269"/>
      <c r="BD544" s="1269"/>
      <c r="BE544" s="1269"/>
      <c r="BF544" s="1269"/>
      <c r="BG544" s="1269"/>
      <c r="BH544" s="1269"/>
      <c r="BI544" s="1269"/>
      <c r="BJ544" s="1269"/>
      <c r="BK544" s="1269"/>
      <c r="BL544" s="1269"/>
      <c r="BM544" s="1269"/>
      <c r="BN544" s="1269"/>
      <c r="BO544" s="1269"/>
      <c r="BP544" s="1269"/>
      <c r="BQ544" s="1269"/>
      <c r="BR544" s="1270"/>
      <c r="BS544" s="428"/>
      <c r="BT544" s="428"/>
      <c r="BU544" s="168"/>
      <c r="BV544" s="168"/>
      <c r="BW544" s="168"/>
      <c r="BX544" s="168"/>
      <c r="BY544" s="168"/>
      <c r="BZ544" s="168"/>
      <c r="CA544" s="168"/>
      <c r="CB544" s="168"/>
      <c r="CC544" s="168"/>
      <c r="CD544" s="168"/>
      <c r="CE544" s="168"/>
      <c r="CF544" s="168"/>
      <c r="CG544" s="168"/>
      <c r="CH544" s="168"/>
      <c r="CI544" s="168"/>
      <c r="CJ544" s="168"/>
      <c r="CK544" s="168"/>
      <c r="CL544" s="168"/>
      <c r="CM544" s="168"/>
      <c r="CN544" s="168"/>
      <c r="CO544" s="168"/>
      <c r="CP544" s="168"/>
      <c r="CQ544" s="168"/>
      <c r="CR544" s="168"/>
      <c r="CS544" s="168"/>
      <c r="CT544" s="168"/>
      <c r="CU544" s="168"/>
      <c r="CV544" s="168"/>
      <c r="CW544" s="168"/>
      <c r="CX544" s="168"/>
      <c r="CY544" s="168"/>
      <c r="CZ544" s="168"/>
      <c r="DA544" s="168"/>
      <c r="DB544" s="168"/>
      <c r="DC544" s="168"/>
      <c r="DD544" s="168"/>
      <c r="DE544" s="168"/>
      <c r="DF544" s="168"/>
      <c r="DG544" s="168"/>
      <c r="DH544" s="168"/>
      <c r="DI544" s="168"/>
      <c r="DJ544" s="168"/>
      <c r="DK544" s="168"/>
      <c r="DL544" s="168"/>
    </row>
    <row r="545" spans="1:116" s="2" customFormat="1" ht="21" customHeight="1" x14ac:dyDescent="0.15">
      <c r="A545" s="111"/>
      <c r="B545" s="1807"/>
      <c r="C545" s="1324"/>
      <c r="D545" s="1324"/>
      <c r="E545" s="1324"/>
      <c r="F545" s="1324"/>
      <c r="G545" s="1325"/>
      <c r="H545" s="1251"/>
      <c r="I545" s="1269"/>
      <c r="J545" s="1269"/>
      <c r="K545" s="1269"/>
      <c r="L545" s="195" t="s">
        <v>360</v>
      </c>
      <c r="M545" s="1284"/>
      <c r="N545" s="1284"/>
      <c r="O545" s="195" t="s">
        <v>582</v>
      </c>
      <c r="P545" s="1287"/>
      <c r="Q545" s="1287"/>
      <c r="R545" s="473" t="s">
        <v>225</v>
      </c>
      <c r="S545" s="1251"/>
      <c r="T545" s="1269"/>
      <c r="U545" s="1269"/>
      <c r="V545" s="1269"/>
      <c r="W545" s="195" t="s">
        <v>360</v>
      </c>
      <c r="X545" s="1284"/>
      <c r="Y545" s="1284"/>
      <c r="Z545" s="195" t="s">
        <v>582</v>
      </c>
      <c r="AA545" s="1287"/>
      <c r="AB545" s="1287"/>
      <c r="AC545" s="473" t="s">
        <v>225</v>
      </c>
      <c r="AD545" s="1276"/>
      <c r="AE545" s="1277"/>
      <c r="AF545" s="1277"/>
      <c r="AG545" s="1277"/>
      <c r="AH545" s="1277"/>
      <c r="AI545" s="1277"/>
      <c r="AJ545" s="1277"/>
      <c r="AK545" s="1277"/>
      <c r="AL545" s="1277"/>
      <c r="AM545" s="1277"/>
      <c r="AN545" s="1278"/>
      <c r="AO545" s="1276"/>
      <c r="AP545" s="1277"/>
      <c r="AQ545" s="1277"/>
      <c r="AR545" s="1277"/>
      <c r="AS545" s="1277"/>
      <c r="AT545" s="1277"/>
      <c r="AU545" s="1277"/>
      <c r="AV545" s="1277"/>
      <c r="AW545" s="1277"/>
      <c r="AX545" s="1277"/>
      <c r="AY545" s="1277"/>
      <c r="AZ545" s="1277"/>
      <c r="BA545" s="1277"/>
      <c r="BB545" s="1277"/>
      <c r="BC545" s="1277"/>
      <c r="BD545" s="1277"/>
      <c r="BE545" s="1277"/>
      <c r="BF545" s="1277"/>
      <c r="BG545" s="1277"/>
      <c r="BH545" s="1277"/>
      <c r="BI545" s="1277"/>
      <c r="BJ545" s="1277"/>
      <c r="BK545" s="1277"/>
      <c r="BL545" s="1277"/>
      <c r="BM545" s="1277"/>
      <c r="BN545" s="1277"/>
      <c r="BO545" s="1277"/>
      <c r="BP545" s="1277"/>
      <c r="BQ545" s="1277"/>
      <c r="BR545" s="1278"/>
      <c r="BS545" s="428"/>
      <c r="BT545" s="428"/>
      <c r="BU545" s="168"/>
      <c r="BV545" s="168"/>
      <c r="BW545" s="168"/>
      <c r="BX545" s="168"/>
      <c r="BY545" s="168"/>
      <c r="BZ545" s="168"/>
      <c r="CA545" s="168"/>
      <c r="CB545" s="168"/>
      <c r="CC545" s="168"/>
      <c r="CD545" s="168"/>
      <c r="CE545" s="168"/>
      <c r="CF545" s="168"/>
      <c r="CG545" s="168"/>
      <c r="CH545" s="168"/>
      <c r="CI545" s="168"/>
      <c r="CJ545" s="168"/>
      <c r="CK545" s="168"/>
      <c r="CL545" s="168"/>
      <c r="CM545" s="168"/>
      <c r="CN545" s="168"/>
      <c r="CO545" s="168"/>
      <c r="CP545" s="168"/>
      <c r="CQ545" s="168"/>
      <c r="CR545" s="168"/>
      <c r="CS545" s="168"/>
      <c r="CT545" s="168"/>
      <c r="CU545" s="168"/>
      <c r="CV545" s="168"/>
      <c r="CW545" s="168"/>
      <c r="CX545" s="168"/>
      <c r="CY545" s="168"/>
      <c r="CZ545" s="168"/>
      <c r="DA545" s="168"/>
      <c r="DB545" s="168"/>
      <c r="DC545" s="168"/>
      <c r="DD545" s="168"/>
      <c r="DE545" s="168"/>
      <c r="DF545" s="168"/>
      <c r="DG545" s="168"/>
      <c r="DH545" s="168"/>
      <c r="DI545" s="168"/>
      <c r="DJ545" s="168"/>
      <c r="DK545" s="168"/>
      <c r="DL545" s="168"/>
    </row>
    <row r="546" spans="1:116" s="2" customFormat="1" ht="21" customHeight="1" x14ac:dyDescent="0.15">
      <c r="A546" s="111"/>
      <c r="B546" s="1807"/>
      <c r="C546" s="1324"/>
      <c r="D546" s="1324"/>
      <c r="E546" s="1324"/>
      <c r="F546" s="1324"/>
      <c r="G546" s="1325"/>
      <c r="H546" s="1251"/>
      <c r="I546" s="1269"/>
      <c r="J546" s="1269"/>
      <c r="K546" s="1269"/>
      <c r="L546" s="195" t="s">
        <v>360</v>
      </c>
      <c r="M546" s="1284"/>
      <c r="N546" s="1284"/>
      <c r="O546" s="195" t="s">
        <v>582</v>
      </c>
      <c r="P546" s="1287"/>
      <c r="Q546" s="1287"/>
      <c r="R546" s="473" t="s">
        <v>225</v>
      </c>
      <c r="S546" s="1251"/>
      <c r="T546" s="1269"/>
      <c r="U546" s="1269"/>
      <c r="V546" s="1269"/>
      <c r="W546" s="195" t="s">
        <v>360</v>
      </c>
      <c r="X546" s="1284"/>
      <c r="Y546" s="1284"/>
      <c r="Z546" s="195" t="s">
        <v>582</v>
      </c>
      <c r="AA546" s="1287"/>
      <c r="AB546" s="1287"/>
      <c r="AC546" s="473" t="s">
        <v>225</v>
      </c>
      <c r="AD546" s="1276"/>
      <c r="AE546" s="1277"/>
      <c r="AF546" s="1277"/>
      <c r="AG546" s="1277"/>
      <c r="AH546" s="1277"/>
      <c r="AI546" s="1277"/>
      <c r="AJ546" s="1277"/>
      <c r="AK546" s="1277"/>
      <c r="AL546" s="1277"/>
      <c r="AM546" s="1277"/>
      <c r="AN546" s="1278"/>
      <c r="AO546" s="1276"/>
      <c r="AP546" s="1277"/>
      <c r="AQ546" s="1277"/>
      <c r="AR546" s="1277"/>
      <c r="AS546" s="1277"/>
      <c r="AT546" s="1277"/>
      <c r="AU546" s="1277"/>
      <c r="AV546" s="1277"/>
      <c r="AW546" s="1277"/>
      <c r="AX546" s="1277"/>
      <c r="AY546" s="1277"/>
      <c r="AZ546" s="1277"/>
      <c r="BA546" s="1277"/>
      <c r="BB546" s="1277"/>
      <c r="BC546" s="1277"/>
      <c r="BD546" s="1277"/>
      <c r="BE546" s="1277"/>
      <c r="BF546" s="1277"/>
      <c r="BG546" s="1277"/>
      <c r="BH546" s="1277"/>
      <c r="BI546" s="1277"/>
      <c r="BJ546" s="1277"/>
      <c r="BK546" s="1277"/>
      <c r="BL546" s="1277"/>
      <c r="BM546" s="1277"/>
      <c r="BN546" s="1277"/>
      <c r="BO546" s="1277"/>
      <c r="BP546" s="1277"/>
      <c r="BQ546" s="1277"/>
      <c r="BR546" s="1278"/>
      <c r="BS546" s="428"/>
      <c r="BT546" s="428"/>
      <c r="BU546" s="168"/>
      <c r="BV546" s="168"/>
      <c r="BW546" s="168"/>
      <c r="BX546" s="168"/>
      <c r="BY546" s="168"/>
      <c r="BZ546" s="168"/>
      <c r="CA546" s="168"/>
      <c r="CB546" s="168"/>
      <c r="CC546" s="168"/>
      <c r="CD546" s="168"/>
      <c r="CE546" s="168"/>
      <c r="CF546" s="168"/>
      <c r="CG546" s="168"/>
      <c r="CH546" s="168"/>
      <c r="CI546" s="168"/>
      <c r="CJ546" s="168"/>
      <c r="CK546" s="168"/>
      <c r="CL546" s="168"/>
      <c r="CM546" s="168"/>
      <c r="CN546" s="168"/>
      <c r="CO546" s="168"/>
      <c r="CP546" s="168"/>
      <c r="CQ546" s="168"/>
      <c r="CR546" s="168"/>
      <c r="CS546" s="168"/>
      <c r="CT546" s="168"/>
      <c r="CU546" s="168"/>
      <c r="CV546" s="168"/>
      <c r="CW546" s="168"/>
      <c r="CX546" s="168"/>
      <c r="CY546" s="168"/>
      <c r="CZ546" s="168"/>
      <c r="DA546" s="168"/>
      <c r="DB546" s="168"/>
      <c r="DC546" s="168"/>
      <c r="DD546" s="168"/>
      <c r="DE546" s="168"/>
      <c r="DF546" s="168"/>
      <c r="DG546" s="168"/>
      <c r="DH546" s="168"/>
      <c r="DI546" s="168"/>
      <c r="DJ546" s="168"/>
      <c r="DK546" s="168"/>
      <c r="DL546" s="168"/>
    </row>
    <row r="547" spans="1:116" s="2" customFormat="1" ht="21" customHeight="1" x14ac:dyDescent="0.15">
      <c r="A547" s="111"/>
      <c r="B547" s="1807"/>
      <c r="C547" s="1324"/>
      <c r="D547" s="1324"/>
      <c r="E547" s="1324"/>
      <c r="F547" s="1324"/>
      <c r="G547" s="1325"/>
      <c r="H547" s="1251"/>
      <c r="I547" s="1269"/>
      <c r="J547" s="1269"/>
      <c r="K547" s="1269"/>
      <c r="L547" s="195" t="s">
        <v>360</v>
      </c>
      <c r="M547" s="1284"/>
      <c r="N547" s="1284"/>
      <c r="O547" s="195" t="s">
        <v>582</v>
      </c>
      <c r="P547" s="1287"/>
      <c r="Q547" s="1287"/>
      <c r="R547" s="473" t="s">
        <v>225</v>
      </c>
      <c r="S547" s="1251"/>
      <c r="T547" s="1269"/>
      <c r="U547" s="1269"/>
      <c r="V547" s="1269"/>
      <c r="W547" s="195" t="s">
        <v>360</v>
      </c>
      <c r="X547" s="1284"/>
      <c r="Y547" s="1284"/>
      <c r="Z547" s="195" t="s">
        <v>582</v>
      </c>
      <c r="AA547" s="459"/>
      <c r="AB547" s="459"/>
      <c r="AC547" s="473" t="s">
        <v>225</v>
      </c>
      <c r="AD547" s="1276"/>
      <c r="AE547" s="1277"/>
      <c r="AF547" s="1277"/>
      <c r="AG547" s="1277"/>
      <c r="AH547" s="1277"/>
      <c r="AI547" s="1277"/>
      <c r="AJ547" s="1277"/>
      <c r="AK547" s="1277"/>
      <c r="AL547" s="1277"/>
      <c r="AM547" s="1277"/>
      <c r="AN547" s="1278"/>
      <c r="AO547" s="1276"/>
      <c r="AP547" s="1277"/>
      <c r="AQ547" s="1277"/>
      <c r="AR547" s="1277"/>
      <c r="AS547" s="1277"/>
      <c r="AT547" s="1277"/>
      <c r="AU547" s="1277"/>
      <c r="AV547" s="1277"/>
      <c r="AW547" s="1277"/>
      <c r="AX547" s="1277"/>
      <c r="AY547" s="1277"/>
      <c r="AZ547" s="1277"/>
      <c r="BA547" s="1277"/>
      <c r="BB547" s="1277"/>
      <c r="BC547" s="1277"/>
      <c r="BD547" s="1277"/>
      <c r="BE547" s="1277"/>
      <c r="BF547" s="1277"/>
      <c r="BG547" s="1277"/>
      <c r="BH547" s="1277"/>
      <c r="BI547" s="1277"/>
      <c r="BJ547" s="1277"/>
      <c r="BK547" s="1277"/>
      <c r="BL547" s="1277"/>
      <c r="BM547" s="1277"/>
      <c r="BN547" s="1277"/>
      <c r="BO547" s="1277"/>
      <c r="BP547" s="1277"/>
      <c r="BQ547" s="1277"/>
      <c r="BR547" s="1278"/>
      <c r="BS547" s="428"/>
      <c r="BT547" s="428"/>
      <c r="BU547" s="168"/>
      <c r="BV547" s="168"/>
      <c r="BW547" s="168"/>
      <c r="BX547" s="168"/>
      <c r="BY547" s="168"/>
      <c r="BZ547" s="168"/>
      <c r="CA547" s="168"/>
      <c r="CB547" s="168"/>
      <c r="CC547" s="168"/>
      <c r="CD547" s="168"/>
      <c r="CE547" s="168"/>
      <c r="CF547" s="168"/>
      <c r="CG547" s="168"/>
      <c r="CH547" s="168"/>
      <c r="CI547" s="168"/>
      <c r="CJ547" s="168"/>
      <c r="CK547" s="168"/>
      <c r="CL547" s="168"/>
      <c r="CM547" s="168"/>
      <c r="CN547" s="168"/>
      <c r="CO547" s="168"/>
      <c r="CP547" s="168"/>
      <c r="CQ547" s="168"/>
      <c r="CR547" s="168"/>
      <c r="CS547" s="168"/>
      <c r="CT547" s="168"/>
      <c r="CU547" s="168"/>
      <c r="CV547" s="168"/>
      <c r="CW547" s="168"/>
      <c r="CX547" s="168"/>
      <c r="CY547" s="168"/>
      <c r="CZ547" s="168"/>
      <c r="DA547" s="168"/>
      <c r="DB547" s="168"/>
      <c r="DC547" s="168"/>
      <c r="DD547" s="168"/>
      <c r="DE547" s="168"/>
      <c r="DF547" s="168"/>
      <c r="DG547" s="168"/>
      <c r="DH547" s="168"/>
      <c r="DI547" s="168"/>
      <c r="DJ547" s="168"/>
      <c r="DK547" s="168"/>
      <c r="DL547" s="168"/>
    </row>
    <row r="548" spans="1:116" s="2" customFormat="1" ht="21" customHeight="1" x14ac:dyDescent="0.15">
      <c r="A548" s="111"/>
      <c r="B548" s="1807"/>
      <c r="C548" s="1324"/>
      <c r="D548" s="1324"/>
      <c r="E548" s="1324"/>
      <c r="F548" s="1324"/>
      <c r="G548" s="1325"/>
      <c r="H548" s="1251"/>
      <c r="I548" s="1269"/>
      <c r="J548" s="769"/>
      <c r="K548" s="769"/>
      <c r="L548" s="195" t="s">
        <v>360</v>
      </c>
      <c r="M548" s="1284"/>
      <c r="N548" s="1284"/>
      <c r="O548" s="195" t="s">
        <v>582</v>
      </c>
      <c r="P548" s="1287"/>
      <c r="Q548" s="1287"/>
      <c r="R548" s="473" t="s">
        <v>225</v>
      </c>
      <c r="S548" s="1251"/>
      <c r="T548" s="1269"/>
      <c r="U548" s="1269"/>
      <c r="V548" s="1269"/>
      <c r="W548" s="195" t="s">
        <v>360</v>
      </c>
      <c r="X548" s="1284"/>
      <c r="Y548" s="1284"/>
      <c r="Z548" s="195" t="s">
        <v>582</v>
      </c>
      <c r="AA548" s="1287"/>
      <c r="AB548" s="1287"/>
      <c r="AC548" s="473" t="s">
        <v>225</v>
      </c>
      <c r="AD548" s="1276"/>
      <c r="AE548" s="1277"/>
      <c r="AF548" s="1277"/>
      <c r="AG548" s="1277"/>
      <c r="AH548" s="1277"/>
      <c r="AI548" s="1277"/>
      <c r="AJ548" s="1277"/>
      <c r="AK548" s="1277"/>
      <c r="AL548" s="1277"/>
      <c r="AM548" s="1277"/>
      <c r="AN548" s="1278"/>
      <c r="AO548" s="1276"/>
      <c r="AP548" s="1277"/>
      <c r="AQ548" s="1277"/>
      <c r="AR548" s="1277"/>
      <c r="AS548" s="1277"/>
      <c r="AT548" s="1277"/>
      <c r="AU548" s="1277"/>
      <c r="AV548" s="1277"/>
      <c r="AW548" s="1277"/>
      <c r="AX548" s="1277"/>
      <c r="AY548" s="1277"/>
      <c r="AZ548" s="1277"/>
      <c r="BA548" s="1277"/>
      <c r="BB548" s="1277"/>
      <c r="BC548" s="1277"/>
      <c r="BD548" s="1277"/>
      <c r="BE548" s="1277"/>
      <c r="BF548" s="1277"/>
      <c r="BG548" s="1277"/>
      <c r="BH548" s="1277"/>
      <c r="BI548" s="1277"/>
      <c r="BJ548" s="1277"/>
      <c r="BK548" s="1277"/>
      <c r="BL548" s="1277"/>
      <c r="BM548" s="1277"/>
      <c r="BN548" s="1277"/>
      <c r="BO548" s="1277"/>
      <c r="BP548" s="1277"/>
      <c r="BQ548" s="1277"/>
      <c r="BR548" s="1278"/>
      <c r="BS548" s="428"/>
      <c r="BT548" s="428"/>
      <c r="BU548" s="168"/>
      <c r="BV548" s="168"/>
      <c r="BW548" s="168"/>
      <c r="BX548" s="168"/>
      <c r="BY548" s="168"/>
      <c r="BZ548" s="168"/>
      <c r="CA548" s="168"/>
      <c r="CB548" s="168"/>
      <c r="CC548" s="168"/>
      <c r="CD548" s="168"/>
      <c r="CE548" s="168"/>
      <c r="CF548" s="168"/>
      <c r="CG548" s="168"/>
      <c r="CH548" s="168"/>
      <c r="CI548" s="168"/>
      <c r="CJ548" s="168"/>
      <c r="CK548" s="168"/>
      <c r="CL548" s="168"/>
      <c r="CM548" s="168"/>
      <c r="CN548" s="168"/>
      <c r="CO548" s="168"/>
      <c r="CP548" s="168"/>
      <c r="CQ548" s="168"/>
      <c r="CR548" s="168"/>
      <c r="CS548" s="168"/>
      <c r="CT548" s="168"/>
      <c r="CU548" s="168"/>
      <c r="CV548" s="168"/>
      <c r="CW548" s="168"/>
      <c r="CX548" s="168"/>
      <c r="CY548" s="168"/>
      <c r="CZ548" s="168"/>
      <c r="DA548" s="168"/>
      <c r="DB548" s="168"/>
      <c r="DC548" s="168"/>
      <c r="DD548" s="168"/>
      <c r="DE548" s="168"/>
      <c r="DF548" s="168"/>
      <c r="DG548" s="168"/>
      <c r="DH548" s="168"/>
      <c r="DI548" s="168"/>
      <c r="DJ548" s="168"/>
      <c r="DK548" s="168"/>
      <c r="DL548" s="168"/>
    </row>
    <row r="549" spans="1:116" s="2" customFormat="1" ht="21" customHeight="1" x14ac:dyDescent="0.15">
      <c r="A549" s="111"/>
      <c r="B549" s="1807"/>
      <c r="C549" s="1324"/>
      <c r="D549" s="1324"/>
      <c r="E549" s="1324"/>
      <c r="F549" s="1324"/>
      <c r="G549" s="1325"/>
      <c r="H549" s="1251"/>
      <c r="I549" s="1269"/>
      <c r="J549" s="1269"/>
      <c r="K549" s="1269"/>
      <c r="L549" s="195" t="s">
        <v>360</v>
      </c>
      <c r="M549" s="1284"/>
      <c r="N549" s="1284"/>
      <c r="O549" s="195" t="s">
        <v>582</v>
      </c>
      <c r="P549" s="1287"/>
      <c r="Q549" s="1287"/>
      <c r="R549" s="473" t="s">
        <v>225</v>
      </c>
      <c r="S549" s="1251"/>
      <c r="T549" s="1269"/>
      <c r="U549" s="1269"/>
      <c r="V549" s="1269"/>
      <c r="W549" s="195" t="s">
        <v>360</v>
      </c>
      <c r="X549" s="1284"/>
      <c r="Y549" s="1284"/>
      <c r="Z549" s="195" t="s">
        <v>582</v>
      </c>
      <c r="AA549" s="1287"/>
      <c r="AB549" s="1287"/>
      <c r="AC549" s="473" t="s">
        <v>225</v>
      </c>
      <c r="AD549" s="1276"/>
      <c r="AE549" s="1277"/>
      <c r="AF549" s="1277"/>
      <c r="AG549" s="1277"/>
      <c r="AH549" s="1277"/>
      <c r="AI549" s="1277"/>
      <c r="AJ549" s="1277"/>
      <c r="AK549" s="1277"/>
      <c r="AL549" s="1277"/>
      <c r="AM549" s="1277"/>
      <c r="AN549" s="1278"/>
      <c r="AO549" s="1276"/>
      <c r="AP549" s="1277"/>
      <c r="AQ549" s="1277"/>
      <c r="AR549" s="1277"/>
      <c r="AS549" s="1277"/>
      <c r="AT549" s="1277"/>
      <c r="AU549" s="1277"/>
      <c r="AV549" s="1277"/>
      <c r="AW549" s="1277"/>
      <c r="AX549" s="1277"/>
      <c r="AY549" s="1277"/>
      <c r="AZ549" s="1277"/>
      <c r="BA549" s="1277"/>
      <c r="BB549" s="1277"/>
      <c r="BC549" s="1277"/>
      <c r="BD549" s="1277"/>
      <c r="BE549" s="1277"/>
      <c r="BF549" s="1277"/>
      <c r="BG549" s="1277"/>
      <c r="BH549" s="1277"/>
      <c r="BI549" s="1277"/>
      <c r="BJ549" s="1277"/>
      <c r="BK549" s="1277"/>
      <c r="BL549" s="1277"/>
      <c r="BM549" s="1277"/>
      <c r="BN549" s="1277"/>
      <c r="BO549" s="1277"/>
      <c r="BP549" s="1277"/>
      <c r="BQ549" s="1277"/>
      <c r="BR549" s="1278"/>
      <c r="BS549" s="428"/>
      <c r="BT549" s="428"/>
      <c r="BU549" s="168"/>
      <c r="BV549" s="168"/>
      <c r="BW549" s="168"/>
      <c r="BX549" s="168"/>
      <c r="BY549" s="168"/>
      <c r="BZ549" s="168"/>
      <c r="CA549" s="168"/>
      <c r="CB549" s="168"/>
      <c r="CC549" s="168"/>
      <c r="CD549" s="168"/>
      <c r="CE549" s="168"/>
      <c r="CF549" s="168"/>
      <c r="CG549" s="168"/>
      <c r="CH549" s="168"/>
      <c r="CI549" s="168"/>
      <c r="CJ549" s="168"/>
      <c r="CK549" s="168"/>
      <c r="CL549" s="168"/>
      <c r="CM549" s="168"/>
      <c r="CN549" s="168"/>
      <c r="CO549" s="168"/>
      <c r="CP549" s="168"/>
      <c r="CQ549" s="168"/>
      <c r="CR549" s="168"/>
      <c r="CS549" s="168"/>
      <c r="CT549" s="168"/>
      <c r="CU549" s="168"/>
      <c r="CV549" s="168"/>
      <c r="CW549" s="168"/>
      <c r="CX549" s="168"/>
      <c r="CY549" s="168"/>
      <c r="CZ549" s="168"/>
      <c r="DA549" s="168"/>
      <c r="DB549" s="168"/>
      <c r="DC549" s="168"/>
      <c r="DD549" s="168"/>
      <c r="DE549" s="168"/>
      <c r="DF549" s="168"/>
      <c r="DG549" s="168"/>
      <c r="DH549" s="168"/>
      <c r="DI549" s="168"/>
      <c r="DJ549" s="168"/>
      <c r="DK549" s="168"/>
      <c r="DL549" s="168"/>
    </row>
    <row r="550" spans="1:116" s="2" customFormat="1" ht="21" customHeight="1" x14ac:dyDescent="0.15">
      <c r="A550" s="111"/>
      <c r="B550" s="1807"/>
      <c r="C550" s="1324"/>
      <c r="D550" s="1324"/>
      <c r="E550" s="1324"/>
      <c r="F550" s="1324"/>
      <c r="G550" s="1325"/>
      <c r="H550" s="1251"/>
      <c r="I550" s="1269"/>
      <c r="J550" s="1269"/>
      <c r="K550" s="1269"/>
      <c r="L550" s="195" t="s">
        <v>360</v>
      </c>
      <c r="M550" s="1284"/>
      <c r="N550" s="1284"/>
      <c r="O550" s="195" t="s">
        <v>582</v>
      </c>
      <c r="P550" s="1287"/>
      <c r="Q550" s="1287"/>
      <c r="R550" s="473" t="s">
        <v>225</v>
      </c>
      <c r="S550" s="1251"/>
      <c r="T550" s="1269"/>
      <c r="U550" s="1269"/>
      <c r="V550" s="1269"/>
      <c r="W550" s="195" t="s">
        <v>360</v>
      </c>
      <c r="X550" s="461"/>
      <c r="Y550" s="461"/>
      <c r="Z550" s="195" t="s">
        <v>582</v>
      </c>
      <c r="AA550" s="1287"/>
      <c r="AB550" s="1287"/>
      <c r="AC550" s="473" t="s">
        <v>225</v>
      </c>
      <c r="AD550" s="1276"/>
      <c r="AE550" s="1277"/>
      <c r="AF550" s="1277"/>
      <c r="AG550" s="1277"/>
      <c r="AH550" s="1277"/>
      <c r="AI550" s="1277"/>
      <c r="AJ550" s="1277"/>
      <c r="AK550" s="1277"/>
      <c r="AL550" s="1277"/>
      <c r="AM550" s="1277"/>
      <c r="AN550" s="1278"/>
      <c r="AO550" s="1276"/>
      <c r="AP550" s="1277"/>
      <c r="AQ550" s="1277"/>
      <c r="AR550" s="1277"/>
      <c r="AS550" s="1277"/>
      <c r="AT550" s="1277"/>
      <c r="AU550" s="1277"/>
      <c r="AV550" s="1277"/>
      <c r="AW550" s="1277"/>
      <c r="AX550" s="1277"/>
      <c r="AY550" s="1277"/>
      <c r="AZ550" s="1277"/>
      <c r="BA550" s="1277"/>
      <c r="BB550" s="1277"/>
      <c r="BC550" s="1277"/>
      <c r="BD550" s="1277"/>
      <c r="BE550" s="1277"/>
      <c r="BF550" s="1277"/>
      <c r="BG550" s="1277"/>
      <c r="BH550" s="1277"/>
      <c r="BI550" s="1277"/>
      <c r="BJ550" s="1277"/>
      <c r="BK550" s="1277"/>
      <c r="BL550" s="1277"/>
      <c r="BM550" s="1277"/>
      <c r="BN550" s="1277"/>
      <c r="BO550" s="1277"/>
      <c r="BP550" s="1277"/>
      <c r="BQ550" s="1277"/>
      <c r="BR550" s="1278"/>
      <c r="BS550" s="428"/>
      <c r="BT550" s="428"/>
      <c r="BU550" s="168"/>
      <c r="BV550" s="168"/>
      <c r="BW550" s="168"/>
      <c r="BX550" s="168"/>
      <c r="BY550" s="168"/>
      <c r="BZ550" s="168"/>
      <c r="CA550" s="168"/>
      <c r="CB550" s="168"/>
      <c r="CC550" s="168"/>
      <c r="CD550" s="168"/>
      <c r="CE550" s="168"/>
      <c r="CF550" s="168"/>
      <c r="CG550" s="168"/>
      <c r="CH550" s="168"/>
      <c r="CI550" s="168"/>
      <c r="CJ550" s="168"/>
      <c r="CK550" s="168"/>
      <c r="CL550" s="168"/>
      <c r="CM550" s="168"/>
      <c r="CN550" s="168"/>
      <c r="CO550" s="168"/>
      <c r="CP550" s="168"/>
      <c r="CQ550" s="168"/>
      <c r="CR550" s="168"/>
      <c r="CS550" s="168"/>
      <c r="CT550" s="168"/>
      <c r="CU550" s="168"/>
      <c r="CV550" s="168"/>
      <c r="CW550" s="168"/>
      <c r="CX550" s="168"/>
      <c r="CY550" s="168"/>
      <c r="CZ550" s="168"/>
      <c r="DA550" s="168"/>
      <c r="DB550" s="168"/>
      <c r="DC550" s="168"/>
      <c r="DD550" s="168"/>
      <c r="DE550" s="168"/>
      <c r="DF550" s="168"/>
      <c r="DG550" s="168"/>
      <c r="DH550" s="168"/>
      <c r="DI550" s="168"/>
      <c r="DJ550" s="168"/>
      <c r="DK550" s="168"/>
      <c r="DL550" s="168"/>
    </row>
    <row r="551" spans="1:116" s="2" customFormat="1" ht="21" customHeight="1" x14ac:dyDescent="0.15">
      <c r="A551" s="111"/>
      <c r="B551" s="1807"/>
      <c r="C551" s="1324"/>
      <c r="D551" s="1324"/>
      <c r="E551" s="1324"/>
      <c r="F551" s="1324"/>
      <c r="G551" s="1325"/>
      <c r="H551" s="1251"/>
      <c r="I551" s="1269"/>
      <c r="J551" s="1269"/>
      <c r="K551" s="1269"/>
      <c r="L551" s="195" t="s">
        <v>360</v>
      </c>
      <c r="M551" s="1284"/>
      <c r="N551" s="1284"/>
      <c r="O551" s="195" t="s">
        <v>582</v>
      </c>
      <c r="P551" s="1287"/>
      <c r="Q551" s="1287"/>
      <c r="R551" s="473" t="s">
        <v>225</v>
      </c>
      <c r="S551" s="1251"/>
      <c r="T551" s="1269"/>
      <c r="U551" s="1269"/>
      <c r="V551" s="1269"/>
      <c r="W551" s="195" t="s">
        <v>360</v>
      </c>
      <c r="X551" s="461"/>
      <c r="Y551" s="461"/>
      <c r="Z551" s="195" t="s">
        <v>582</v>
      </c>
      <c r="AA551" s="1287"/>
      <c r="AB551" s="1287"/>
      <c r="AC551" s="473" t="s">
        <v>225</v>
      </c>
      <c r="AD551" s="1276"/>
      <c r="AE551" s="1277"/>
      <c r="AF551" s="1277"/>
      <c r="AG551" s="1277"/>
      <c r="AH551" s="1277"/>
      <c r="AI551" s="1277"/>
      <c r="AJ551" s="1277"/>
      <c r="AK551" s="1277"/>
      <c r="AL551" s="1277"/>
      <c r="AM551" s="1277"/>
      <c r="AN551" s="1278"/>
      <c r="AO551" s="670"/>
      <c r="AP551" s="661"/>
      <c r="AQ551" s="661"/>
      <c r="AR551" s="661"/>
      <c r="AS551" s="661"/>
      <c r="AT551" s="661"/>
      <c r="AU551" s="661"/>
      <c r="AV551" s="661"/>
      <c r="AW551" s="661"/>
      <c r="AX551" s="661"/>
      <c r="AY551" s="661"/>
      <c r="AZ551" s="661"/>
      <c r="BA551" s="661"/>
      <c r="BB551" s="661"/>
      <c r="BC551" s="661"/>
      <c r="BD551" s="661"/>
      <c r="BE551" s="661"/>
      <c r="BF551" s="661"/>
      <c r="BG551" s="661"/>
      <c r="BH551" s="661"/>
      <c r="BI551" s="661"/>
      <c r="BJ551" s="661"/>
      <c r="BK551" s="661"/>
      <c r="BL551" s="661"/>
      <c r="BM551" s="661"/>
      <c r="BN551" s="661"/>
      <c r="BO551" s="661"/>
      <c r="BP551" s="661"/>
      <c r="BQ551" s="661"/>
      <c r="BR551" s="672"/>
      <c r="BS551" s="428"/>
      <c r="BT551" s="428"/>
      <c r="BU551" s="168"/>
      <c r="BV551" s="168"/>
      <c r="BW551" s="168"/>
      <c r="BX551" s="168"/>
      <c r="BY551" s="168"/>
      <c r="BZ551" s="168"/>
      <c r="CA551" s="168"/>
      <c r="CB551" s="168"/>
      <c r="CC551" s="168"/>
      <c r="CD551" s="168"/>
      <c r="CE551" s="168"/>
      <c r="CF551" s="168"/>
      <c r="CG551" s="168"/>
      <c r="CH551" s="168"/>
      <c r="CI551" s="168"/>
      <c r="CJ551" s="168"/>
      <c r="CK551" s="168"/>
      <c r="CL551" s="168"/>
      <c r="CM551" s="168"/>
      <c r="CN551" s="168"/>
      <c r="CO551" s="168"/>
      <c r="CP551" s="168"/>
      <c r="CQ551" s="168"/>
      <c r="CR551" s="168"/>
      <c r="CS551" s="168"/>
      <c r="CT551" s="168"/>
      <c r="CU551" s="168"/>
      <c r="CV551" s="168"/>
      <c r="CW551" s="168"/>
      <c r="CX551" s="168"/>
      <c r="CY551" s="168"/>
      <c r="CZ551" s="168"/>
      <c r="DA551" s="168"/>
      <c r="DB551" s="168"/>
      <c r="DC551" s="168"/>
      <c r="DD551" s="168"/>
      <c r="DE551" s="168"/>
      <c r="DF551" s="168"/>
      <c r="DG551" s="168"/>
      <c r="DH551" s="168"/>
      <c r="DI551" s="168"/>
      <c r="DJ551" s="168"/>
      <c r="DK551" s="168"/>
      <c r="DL551" s="168"/>
    </row>
    <row r="552" spans="1:116" s="2" customFormat="1" ht="21" customHeight="1" x14ac:dyDescent="0.15">
      <c r="A552" s="111"/>
      <c r="B552" s="1807"/>
      <c r="C552" s="1324"/>
      <c r="D552" s="1324"/>
      <c r="E552" s="1324"/>
      <c r="F552" s="1324"/>
      <c r="G552" s="1325"/>
      <c r="H552" s="1251"/>
      <c r="I552" s="1269"/>
      <c r="J552" s="1269"/>
      <c r="K552" s="1269"/>
      <c r="L552" s="195" t="s">
        <v>360</v>
      </c>
      <c r="M552" s="1284"/>
      <c r="N552" s="1284"/>
      <c r="O552" s="195" t="s">
        <v>582</v>
      </c>
      <c r="P552" s="1287"/>
      <c r="Q552" s="1287"/>
      <c r="R552" s="473" t="s">
        <v>225</v>
      </c>
      <c r="S552" s="1251"/>
      <c r="T552" s="1269"/>
      <c r="U552" s="1269"/>
      <c r="V552" s="1269"/>
      <c r="W552" s="195" t="s">
        <v>360</v>
      </c>
      <c r="X552" s="1284"/>
      <c r="Y552" s="1284"/>
      <c r="Z552" s="195" t="s">
        <v>582</v>
      </c>
      <c r="AA552" s="1287"/>
      <c r="AB552" s="1287"/>
      <c r="AC552" s="473" t="s">
        <v>225</v>
      </c>
      <c r="AD552" s="1276"/>
      <c r="AE552" s="1277"/>
      <c r="AF552" s="1277"/>
      <c r="AG552" s="1277"/>
      <c r="AH552" s="1277"/>
      <c r="AI552" s="1277"/>
      <c r="AJ552" s="1277"/>
      <c r="AK552" s="1277"/>
      <c r="AL552" s="1277"/>
      <c r="AM552" s="1277"/>
      <c r="AN552" s="1278"/>
      <c r="AO552" s="1276"/>
      <c r="AP552" s="1277"/>
      <c r="AQ552" s="1277"/>
      <c r="AR552" s="1277"/>
      <c r="AS552" s="1277"/>
      <c r="AT552" s="1277"/>
      <c r="AU552" s="1277"/>
      <c r="AV552" s="1277"/>
      <c r="AW552" s="1277"/>
      <c r="AX552" s="1277"/>
      <c r="AY552" s="1277"/>
      <c r="AZ552" s="1277"/>
      <c r="BA552" s="1277"/>
      <c r="BB552" s="1277"/>
      <c r="BC552" s="1277"/>
      <c r="BD552" s="1277"/>
      <c r="BE552" s="1277"/>
      <c r="BF552" s="1277"/>
      <c r="BG552" s="1277"/>
      <c r="BH552" s="1277"/>
      <c r="BI552" s="1277"/>
      <c r="BJ552" s="1277"/>
      <c r="BK552" s="1277"/>
      <c r="BL552" s="1277"/>
      <c r="BM552" s="1277"/>
      <c r="BN552" s="1277"/>
      <c r="BO552" s="1277"/>
      <c r="BP552" s="1277"/>
      <c r="BQ552" s="1277"/>
      <c r="BR552" s="1278"/>
      <c r="BS552" s="428"/>
      <c r="BT552" s="428"/>
      <c r="BU552" s="168"/>
      <c r="BV552" s="168"/>
      <c r="BW552" s="168"/>
      <c r="BX552" s="168"/>
      <c r="BY552" s="168"/>
      <c r="BZ552" s="168"/>
      <c r="CA552" s="168"/>
      <c r="CB552" s="168"/>
      <c r="CC552" s="168"/>
      <c r="CD552" s="168"/>
      <c r="CE552" s="168"/>
      <c r="CF552" s="168"/>
      <c r="CG552" s="168"/>
      <c r="CH552" s="168"/>
      <c r="CI552" s="168"/>
      <c r="CJ552" s="168"/>
      <c r="CK552" s="168"/>
      <c r="CL552" s="168"/>
      <c r="CM552" s="168"/>
      <c r="CN552" s="168"/>
      <c r="CO552" s="168"/>
      <c r="CP552" s="168"/>
      <c r="CQ552" s="168"/>
      <c r="CR552" s="168"/>
      <c r="CS552" s="168"/>
      <c r="CT552" s="168"/>
      <c r="CU552" s="168"/>
      <c r="CV552" s="168"/>
      <c r="CW552" s="168"/>
      <c r="CX552" s="168"/>
      <c r="CY552" s="168"/>
      <c r="CZ552" s="168"/>
      <c r="DA552" s="168"/>
      <c r="DB552" s="168"/>
      <c r="DC552" s="168"/>
      <c r="DD552" s="168"/>
      <c r="DE552" s="168"/>
      <c r="DF552" s="168"/>
      <c r="DG552" s="168"/>
      <c r="DH552" s="168"/>
      <c r="DI552" s="168"/>
      <c r="DJ552" s="168"/>
      <c r="DK552" s="168"/>
      <c r="DL552" s="168"/>
    </row>
    <row r="553" spans="1:116" s="2" customFormat="1" ht="21" customHeight="1" x14ac:dyDescent="0.15">
      <c r="A553" s="111"/>
      <c r="B553" s="790"/>
      <c r="C553" s="781"/>
      <c r="D553" s="781"/>
      <c r="E553" s="781"/>
      <c r="F553" s="781"/>
      <c r="G553" s="782"/>
      <c r="H553" s="1251"/>
      <c r="I553" s="1269"/>
      <c r="J553" s="1269"/>
      <c r="K553" s="1269"/>
      <c r="L553" s="195" t="s">
        <v>360</v>
      </c>
      <c r="M553" s="1284"/>
      <c r="N553" s="1284"/>
      <c r="O553" s="195" t="s">
        <v>582</v>
      </c>
      <c r="P553" s="1287"/>
      <c r="Q553" s="1287"/>
      <c r="R553" s="473" t="s">
        <v>225</v>
      </c>
      <c r="S553" s="1251"/>
      <c r="T553" s="1269"/>
      <c r="U553" s="1269"/>
      <c r="V553" s="1269"/>
      <c r="W553" s="195" t="s">
        <v>360</v>
      </c>
      <c r="X553" s="1284"/>
      <c r="Y553" s="1284"/>
      <c r="Z553" s="195" t="s">
        <v>582</v>
      </c>
      <c r="AA553" s="1287"/>
      <c r="AB553" s="1287"/>
      <c r="AC553" s="473" t="s">
        <v>225</v>
      </c>
      <c r="AD553" s="1276"/>
      <c r="AE553" s="1277"/>
      <c r="AF553" s="1277"/>
      <c r="AG553" s="1277"/>
      <c r="AH553" s="1277"/>
      <c r="AI553" s="1277"/>
      <c r="AJ553" s="1277"/>
      <c r="AK553" s="1277"/>
      <c r="AL553" s="1277"/>
      <c r="AM553" s="1277"/>
      <c r="AN553" s="1278"/>
      <c r="AO553" s="1276"/>
      <c r="AP553" s="1277"/>
      <c r="AQ553" s="1277"/>
      <c r="AR553" s="1277"/>
      <c r="AS553" s="1277"/>
      <c r="AT553" s="1277"/>
      <c r="AU553" s="1277"/>
      <c r="AV553" s="1277"/>
      <c r="AW553" s="1277"/>
      <c r="AX553" s="1277"/>
      <c r="AY553" s="1277"/>
      <c r="AZ553" s="1277"/>
      <c r="BA553" s="1277"/>
      <c r="BB553" s="1277"/>
      <c r="BC553" s="1277"/>
      <c r="BD553" s="1277"/>
      <c r="BE553" s="1277"/>
      <c r="BF553" s="1277"/>
      <c r="BG553" s="1277"/>
      <c r="BH553" s="1277"/>
      <c r="BI553" s="1277"/>
      <c r="BJ553" s="1277"/>
      <c r="BK553" s="1277"/>
      <c r="BL553" s="1277"/>
      <c r="BM553" s="1277"/>
      <c r="BN553" s="1277"/>
      <c r="BO553" s="1277"/>
      <c r="BP553" s="1277"/>
      <c r="BQ553" s="1277"/>
      <c r="BR553" s="1278"/>
      <c r="BS553" s="428"/>
      <c r="BT553" s="428"/>
      <c r="BU553" s="168"/>
      <c r="BV553" s="168"/>
      <c r="BW553" s="168"/>
      <c r="BX553" s="168"/>
      <c r="BY553" s="168"/>
      <c r="BZ553" s="168"/>
      <c r="CA553" s="168"/>
      <c r="CB553" s="168"/>
      <c r="CC553" s="168"/>
      <c r="CD553" s="168"/>
      <c r="CE553" s="168"/>
      <c r="CF553" s="168"/>
      <c r="CG553" s="168"/>
      <c r="CH553" s="168"/>
      <c r="CI553" s="168"/>
      <c r="CJ553" s="168"/>
      <c r="CK553" s="168"/>
      <c r="CL553" s="168"/>
      <c r="CM553" s="168"/>
      <c r="CN553" s="168"/>
      <c r="CO553" s="168"/>
      <c r="CP553" s="168"/>
      <c r="CQ553" s="168"/>
      <c r="CR553" s="168"/>
      <c r="CS553" s="168"/>
      <c r="CT553" s="168"/>
      <c r="CU553" s="168"/>
      <c r="CV553" s="168"/>
      <c r="CW553" s="168"/>
      <c r="CX553" s="168"/>
      <c r="CY553" s="168"/>
      <c r="CZ553" s="168"/>
      <c r="DA553" s="168"/>
      <c r="DB553" s="168"/>
      <c r="DC553" s="168"/>
      <c r="DD553" s="168"/>
      <c r="DE553" s="168"/>
      <c r="DF553" s="168"/>
      <c r="DG553" s="168"/>
      <c r="DH553" s="168"/>
      <c r="DI553" s="168"/>
      <c r="DJ553" s="168"/>
      <c r="DK553" s="168"/>
      <c r="DL553" s="168"/>
    </row>
    <row r="554" spans="1:116" s="2" customFormat="1" ht="21" customHeight="1" x14ac:dyDescent="0.15">
      <c r="A554" s="111"/>
      <c r="B554" s="1807"/>
      <c r="C554" s="1324"/>
      <c r="D554" s="1324"/>
      <c r="E554" s="1324"/>
      <c r="F554" s="1324"/>
      <c r="G554" s="1325"/>
      <c r="H554" s="1251"/>
      <c r="I554" s="1269"/>
      <c r="J554" s="1269"/>
      <c r="K554" s="1269"/>
      <c r="L554" s="195" t="s">
        <v>360</v>
      </c>
      <c r="M554" s="1284"/>
      <c r="N554" s="1284"/>
      <c r="O554" s="195" t="s">
        <v>582</v>
      </c>
      <c r="P554" s="1287"/>
      <c r="Q554" s="1287"/>
      <c r="R554" s="473" t="s">
        <v>225</v>
      </c>
      <c r="S554" s="1251"/>
      <c r="T554" s="1269"/>
      <c r="U554" s="1269"/>
      <c r="V554" s="1269"/>
      <c r="W554" s="195" t="s">
        <v>360</v>
      </c>
      <c r="X554" s="1284"/>
      <c r="Y554" s="1284"/>
      <c r="Z554" s="195" t="s">
        <v>582</v>
      </c>
      <c r="AA554" s="1287"/>
      <c r="AB554" s="1287"/>
      <c r="AC554" s="473" t="s">
        <v>225</v>
      </c>
      <c r="AD554" s="1276"/>
      <c r="AE554" s="1277"/>
      <c r="AF554" s="1277"/>
      <c r="AG554" s="1277"/>
      <c r="AH554" s="1277"/>
      <c r="AI554" s="1277"/>
      <c r="AJ554" s="1277"/>
      <c r="AK554" s="1277"/>
      <c r="AL554" s="1277"/>
      <c r="AM554" s="1277"/>
      <c r="AN554" s="1278"/>
      <c r="AO554" s="1276"/>
      <c r="AP554" s="1277"/>
      <c r="AQ554" s="1277"/>
      <c r="AR554" s="1277"/>
      <c r="AS554" s="1277"/>
      <c r="AT554" s="1277"/>
      <c r="AU554" s="1277"/>
      <c r="AV554" s="1277"/>
      <c r="AW554" s="1277"/>
      <c r="AX554" s="1277"/>
      <c r="AY554" s="1277"/>
      <c r="AZ554" s="1277"/>
      <c r="BA554" s="1277"/>
      <c r="BB554" s="1277"/>
      <c r="BC554" s="1277"/>
      <c r="BD554" s="1277"/>
      <c r="BE554" s="1277"/>
      <c r="BF554" s="1277"/>
      <c r="BG554" s="1277"/>
      <c r="BH554" s="1277"/>
      <c r="BI554" s="1277"/>
      <c r="BJ554" s="1277"/>
      <c r="BK554" s="1277"/>
      <c r="BL554" s="1277"/>
      <c r="BM554" s="1277"/>
      <c r="BN554" s="1277"/>
      <c r="BO554" s="1277"/>
      <c r="BP554" s="1277"/>
      <c r="BQ554" s="1277"/>
      <c r="BR554" s="1278"/>
      <c r="BS554" s="428"/>
      <c r="BT554" s="428"/>
      <c r="BU554" s="168"/>
      <c r="BV554" s="168"/>
      <c r="BW554" s="168"/>
      <c r="BX554" s="168"/>
      <c r="BY554" s="168"/>
      <c r="BZ554" s="168"/>
      <c r="CA554" s="168"/>
      <c r="CB554" s="168"/>
      <c r="CC554" s="168"/>
      <c r="CD554" s="168"/>
      <c r="CE554" s="168"/>
      <c r="CF554" s="168"/>
      <c r="CG554" s="168"/>
      <c r="CH554" s="168"/>
      <c r="CI554" s="168"/>
      <c r="CJ554" s="168"/>
      <c r="CK554" s="168"/>
      <c r="CL554" s="168"/>
      <c r="CM554" s="168"/>
      <c r="CN554" s="168"/>
      <c r="CO554" s="168"/>
      <c r="CP554" s="168"/>
      <c r="CQ554" s="168"/>
      <c r="CR554" s="168"/>
      <c r="CS554" s="168"/>
      <c r="CT554" s="168"/>
      <c r="CU554" s="168"/>
      <c r="CV554" s="168"/>
      <c r="CW554" s="168"/>
      <c r="CX554" s="168"/>
      <c r="CY554" s="168"/>
      <c r="CZ554" s="168"/>
      <c r="DA554" s="168"/>
      <c r="DB554" s="168"/>
      <c r="DC554" s="168"/>
      <c r="DD554" s="168"/>
      <c r="DE554" s="168"/>
      <c r="DF554" s="168"/>
      <c r="DG554" s="168"/>
      <c r="DH554" s="168"/>
      <c r="DI554" s="168"/>
      <c r="DJ554" s="168"/>
      <c r="DK554" s="168"/>
      <c r="DL554" s="168"/>
    </row>
    <row r="555" spans="1:116" s="2" customFormat="1" ht="12" customHeight="1" x14ac:dyDescent="0.15">
      <c r="A555" s="111"/>
      <c r="B555" s="111" t="s">
        <v>546</v>
      </c>
      <c r="C555" s="111"/>
      <c r="D555" s="111"/>
      <c r="E555" s="111" t="s">
        <v>939</v>
      </c>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428"/>
      <c r="BT555" s="428"/>
      <c r="BU555" s="168"/>
      <c r="BV555" s="168"/>
      <c r="BW555" s="168"/>
      <c r="BX555" s="168"/>
      <c r="BY555" s="168"/>
      <c r="BZ555" s="168"/>
      <c r="CA555" s="168"/>
      <c r="CB555" s="168"/>
      <c r="CC555" s="168"/>
      <c r="CD555" s="168"/>
      <c r="CE555" s="168"/>
      <c r="CF555" s="168"/>
      <c r="CG555" s="168"/>
      <c r="CH555" s="168"/>
      <c r="CI555" s="168"/>
      <c r="CJ555" s="168"/>
      <c r="CK555" s="168"/>
      <c r="CL555" s="168"/>
      <c r="CM555" s="168"/>
      <c r="CN555" s="168"/>
      <c r="CO555" s="168"/>
      <c r="CP555" s="168"/>
      <c r="CQ555" s="168"/>
      <c r="CR555" s="168"/>
      <c r="CS555" s="168"/>
      <c r="CT555" s="168"/>
      <c r="CU555" s="168"/>
      <c r="CV555" s="168"/>
      <c r="CW555" s="168"/>
      <c r="CX555" s="168"/>
      <c r="CY555" s="168"/>
      <c r="CZ555" s="168"/>
      <c r="DA555" s="168"/>
      <c r="DB555" s="168"/>
      <c r="DC555" s="168"/>
      <c r="DD555" s="168"/>
      <c r="DE555" s="168"/>
      <c r="DF555" s="168"/>
      <c r="DG555" s="168"/>
      <c r="DH555" s="168"/>
      <c r="DI555" s="168"/>
      <c r="DJ555" s="168"/>
      <c r="DK555" s="168"/>
      <c r="DL555" s="168"/>
    </row>
    <row r="556" spans="1:116" s="2" customFormat="1" ht="12" customHeight="1" x14ac:dyDescent="0.15">
      <c r="A556" s="111"/>
      <c r="B556" s="111"/>
      <c r="C556" s="111"/>
      <c r="D556" s="428"/>
      <c r="E556" s="428"/>
      <c r="F556" s="428"/>
      <c r="G556" s="428"/>
      <c r="H556" s="428"/>
      <c r="I556" s="428"/>
      <c r="J556" s="428"/>
      <c r="K556" s="428"/>
      <c r="L556" s="428"/>
      <c r="M556" s="111"/>
      <c r="N556" s="111"/>
      <c r="O556" s="111"/>
      <c r="P556" s="111"/>
      <c r="Q556" s="111"/>
      <c r="R556" s="111"/>
      <c r="S556" s="111"/>
      <c r="T556" s="111"/>
      <c r="U556" s="111"/>
      <c r="V556" s="111"/>
      <c r="W556" s="111"/>
      <c r="X556" s="111"/>
      <c r="Y556" s="111"/>
      <c r="Z556" s="111"/>
      <c r="AA556" s="111"/>
      <c r="AB556" s="111"/>
      <c r="AC556" s="111"/>
      <c r="AD556" s="428"/>
      <c r="AE556" s="428"/>
      <c r="AF556" s="428"/>
      <c r="AG556" s="428"/>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428"/>
      <c r="BT556" s="428"/>
      <c r="BU556" s="168"/>
      <c r="BV556" s="168"/>
      <c r="BW556" s="168"/>
      <c r="BX556" s="168"/>
      <c r="BY556" s="168"/>
      <c r="BZ556" s="168"/>
      <c r="CA556" s="168"/>
      <c r="CB556" s="168"/>
      <c r="CC556" s="168"/>
      <c r="CD556" s="168"/>
      <c r="CE556" s="168"/>
      <c r="CF556" s="168"/>
      <c r="CG556" s="168"/>
      <c r="CH556" s="168"/>
      <c r="CI556" s="168"/>
      <c r="CJ556" s="168"/>
      <c r="CK556" s="168"/>
      <c r="CL556" s="168"/>
      <c r="CM556" s="168"/>
      <c r="CN556" s="168"/>
      <c r="CO556" s="168"/>
      <c r="CP556" s="168"/>
      <c r="CQ556" s="168"/>
      <c r="CR556" s="168"/>
      <c r="CS556" s="168"/>
      <c r="CT556" s="168"/>
      <c r="CU556" s="168"/>
      <c r="CV556" s="168"/>
      <c r="CW556" s="168"/>
      <c r="CX556" s="168"/>
      <c r="CY556" s="168"/>
      <c r="CZ556" s="168"/>
      <c r="DA556" s="168"/>
      <c r="DB556" s="168"/>
      <c r="DC556" s="168"/>
      <c r="DD556" s="168"/>
      <c r="DE556" s="168"/>
      <c r="DF556" s="168"/>
      <c r="DG556" s="168"/>
      <c r="DH556" s="168"/>
      <c r="DI556" s="168"/>
      <c r="DJ556" s="168"/>
      <c r="DK556" s="168"/>
      <c r="DL556" s="168"/>
    </row>
    <row r="557" spans="1:116" s="2" customFormat="1" ht="12" customHeight="1" x14ac:dyDescent="0.15">
      <c r="A557" s="111"/>
      <c r="B557" s="111"/>
      <c r="C557" s="111"/>
      <c r="D557" s="428"/>
      <c r="E557" s="428"/>
      <c r="F557" s="428"/>
      <c r="G557" s="428"/>
      <c r="H557" s="428"/>
      <c r="I557" s="428"/>
      <c r="J557" s="428"/>
      <c r="K557" s="428"/>
      <c r="L557" s="428"/>
      <c r="M557" s="428"/>
      <c r="N557" s="428"/>
      <c r="O557" s="428"/>
      <c r="P557" s="428"/>
      <c r="Q557" s="428"/>
      <c r="R557" s="428"/>
      <c r="S557" s="428"/>
      <c r="T557" s="428"/>
      <c r="U557" s="428"/>
      <c r="V557" s="428"/>
      <c r="W557" s="428"/>
      <c r="X557" s="428"/>
      <c r="Y557" s="428"/>
      <c r="Z557" s="428"/>
      <c r="AA557" s="428"/>
      <c r="AB557" s="428"/>
      <c r="AC557" s="428"/>
      <c r="AD557" s="428"/>
      <c r="AE557" s="428"/>
      <c r="AF557" s="428"/>
      <c r="AG557" s="428"/>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428"/>
      <c r="BT557" s="428"/>
      <c r="BU557" s="168"/>
      <c r="BV557" s="168"/>
      <c r="BW557" s="168"/>
      <c r="BX557" s="168"/>
      <c r="BY557" s="168"/>
      <c r="BZ557" s="168"/>
      <c r="CA557" s="168"/>
      <c r="CB557" s="168"/>
      <c r="CC557" s="168"/>
      <c r="CD557" s="168"/>
      <c r="CE557" s="168"/>
      <c r="CF557" s="168"/>
      <c r="CG557" s="168"/>
      <c r="CH557" s="168"/>
      <c r="CI557" s="168"/>
      <c r="CJ557" s="168"/>
      <c r="CK557" s="168"/>
      <c r="CL557" s="168"/>
      <c r="CM557" s="168"/>
      <c r="CN557" s="168"/>
      <c r="CO557" s="168"/>
      <c r="CP557" s="168"/>
      <c r="CQ557" s="168"/>
      <c r="CR557" s="168"/>
      <c r="CS557" s="168"/>
      <c r="CT557" s="168"/>
      <c r="CU557" s="168"/>
      <c r="CV557" s="168"/>
      <c r="CW557" s="168"/>
      <c r="CX557" s="168"/>
      <c r="CY557" s="168"/>
      <c r="CZ557" s="168"/>
      <c r="DA557" s="168"/>
      <c r="DB557" s="168"/>
      <c r="DC557" s="168"/>
      <c r="DD557" s="168"/>
      <c r="DE557" s="168"/>
      <c r="DF557" s="168"/>
      <c r="DG557" s="168"/>
      <c r="DH557" s="168"/>
      <c r="DI557" s="168"/>
      <c r="DJ557" s="168"/>
      <c r="DK557" s="168"/>
      <c r="DL557" s="168"/>
    </row>
    <row r="558" spans="1:116" s="2" customFormat="1" ht="12" customHeight="1" x14ac:dyDescent="0.15">
      <c r="A558" s="210" t="s">
        <v>940</v>
      </c>
      <c r="B558" s="428"/>
      <c r="C558" s="111"/>
      <c r="D558" s="111" t="s">
        <v>1608</v>
      </c>
      <c r="E558" s="428"/>
      <c r="F558" s="428"/>
      <c r="G558" s="428"/>
      <c r="H558" s="428"/>
      <c r="I558" s="428"/>
      <c r="J558" s="309"/>
      <c r="K558" s="309"/>
      <c r="L558" s="309"/>
      <c r="M558" s="309"/>
      <c r="N558" s="309"/>
      <c r="O558" s="309"/>
      <c r="P558" s="309"/>
      <c r="Q558" s="309"/>
      <c r="R558" s="309"/>
      <c r="S558" s="309"/>
      <c r="T558" s="309"/>
      <c r="U558" s="309"/>
      <c r="V558" s="309"/>
      <c r="W558" s="309"/>
      <c r="X558" s="309"/>
      <c r="Y558" s="309"/>
      <c r="Z558" s="309"/>
      <c r="AA558" s="309"/>
      <c r="AB558" s="309"/>
      <c r="AC558" s="428"/>
      <c r="AD558" s="428"/>
      <c r="AE558" s="428"/>
      <c r="AF558" s="428"/>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428"/>
      <c r="BT558" s="428"/>
      <c r="BU558" s="168"/>
      <c r="BV558" s="168"/>
      <c r="BW558" s="168"/>
      <c r="BX558" s="168"/>
      <c r="BY558" s="168"/>
      <c r="BZ558" s="168"/>
      <c r="CA558" s="168"/>
      <c r="CB558" s="168"/>
      <c r="CC558" s="168"/>
      <c r="CD558" s="168"/>
      <c r="CE558" s="168"/>
      <c r="CF558" s="168"/>
      <c r="CG558" s="168"/>
      <c r="CH558" s="168"/>
      <c r="CI558" s="168"/>
      <c r="CJ558" s="168"/>
      <c r="CK558" s="168"/>
      <c r="CL558" s="168"/>
      <c r="CM558" s="168"/>
      <c r="CN558" s="168"/>
      <c r="CO558" s="168"/>
      <c r="CP558" s="168"/>
      <c r="CQ558" s="168"/>
      <c r="CR558" s="168"/>
      <c r="CS558" s="168"/>
      <c r="CT558" s="168"/>
      <c r="CU558" s="168"/>
      <c r="CV558" s="168"/>
      <c r="CW558" s="168"/>
      <c r="CX558" s="168"/>
      <c r="CY558" s="168"/>
      <c r="CZ558" s="168"/>
      <c r="DA558" s="168"/>
      <c r="DB558" s="168"/>
      <c r="DC558" s="168"/>
      <c r="DD558" s="168"/>
      <c r="DE558" s="168"/>
      <c r="DF558" s="168"/>
      <c r="DG558" s="168"/>
      <c r="DH558" s="168"/>
      <c r="DI558" s="168"/>
      <c r="DJ558" s="168"/>
      <c r="DK558" s="168"/>
      <c r="DL558" s="168"/>
    </row>
    <row r="559" spans="1:116" s="2" customFormat="1" ht="13.5" x14ac:dyDescent="0.15">
      <c r="A559" s="428"/>
      <c r="B559" s="140"/>
      <c r="C559" s="195"/>
      <c r="D559" s="195"/>
      <c r="E559" s="195"/>
      <c r="F559" s="195"/>
      <c r="G559" s="195"/>
      <c r="H559" s="195"/>
      <c r="I559" s="195"/>
      <c r="J559" s="195"/>
      <c r="K559" s="195"/>
      <c r="L559" s="195"/>
      <c r="M559" s="195"/>
      <c r="N559" s="195"/>
      <c r="O559" s="195"/>
      <c r="P559" s="195"/>
      <c r="Q559" s="195"/>
      <c r="R559" s="1251" t="s">
        <v>68</v>
      </c>
      <c r="S559" s="1369"/>
      <c r="T559" s="1369"/>
      <c r="U559" s="1370"/>
      <c r="V559" s="1251" t="s">
        <v>84</v>
      </c>
      <c r="W559" s="1369"/>
      <c r="X559" s="1369"/>
      <c r="Y559" s="1370"/>
      <c r="Z559" s="1251" t="s">
        <v>330</v>
      </c>
      <c r="AA559" s="1269"/>
      <c r="AB559" s="1269"/>
      <c r="AC559" s="1269"/>
      <c r="AD559" s="1269"/>
      <c r="AE559" s="1269"/>
      <c r="AF559" s="1269"/>
      <c r="AG559" s="1269"/>
      <c r="AH559" s="1269"/>
      <c r="AI559" s="1269"/>
      <c r="AJ559" s="1269"/>
      <c r="AK559" s="1269"/>
      <c r="AL559" s="1269"/>
      <c r="AM559" s="1269"/>
      <c r="AN559" s="1269"/>
      <c r="AO559" s="1269"/>
      <c r="AP559" s="1269"/>
      <c r="AQ559" s="1269"/>
      <c r="AR559" s="1270"/>
      <c r="AS559" s="1251" t="s">
        <v>544</v>
      </c>
      <c r="AT559" s="1269"/>
      <c r="AU559" s="1269"/>
      <c r="AV559" s="1269"/>
      <c r="AW559" s="1269"/>
      <c r="AX559" s="1269"/>
      <c r="AY559" s="1269"/>
      <c r="AZ559" s="1269"/>
      <c r="BA559" s="1269"/>
      <c r="BB559" s="1269"/>
      <c r="BC559" s="1270"/>
      <c r="BD559" s="1251" t="s">
        <v>331</v>
      </c>
      <c r="BE559" s="1269"/>
      <c r="BF559" s="1269"/>
      <c r="BG559" s="1269"/>
      <c r="BH559" s="1269"/>
      <c r="BI559" s="1269"/>
      <c r="BJ559" s="1269"/>
      <c r="BK559" s="1269"/>
      <c r="BL559" s="1269"/>
      <c r="BM559" s="1269"/>
      <c r="BN559" s="1269"/>
      <c r="BO559" s="1269"/>
      <c r="BP559" s="1269"/>
      <c r="BQ559" s="1269"/>
      <c r="BR559" s="1270"/>
      <c r="BS559" s="428"/>
      <c r="BT559" s="428"/>
      <c r="BU559" s="168"/>
      <c r="BV559" s="168"/>
      <c r="BW559" s="168"/>
      <c r="BX559" s="168"/>
      <c r="BY559" s="168"/>
      <c r="BZ559" s="168"/>
      <c r="CA559" s="168"/>
      <c r="CB559" s="168"/>
      <c r="CC559" s="168"/>
      <c r="CD559" s="168"/>
      <c r="CE559" s="168"/>
      <c r="CF559" s="168"/>
      <c r="CG559" s="168"/>
      <c r="CH559" s="168"/>
      <c r="CI559" s="168"/>
      <c r="CJ559" s="168"/>
      <c r="CK559" s="168"/>
      <c r="CL559" s="168"/>
      <c r="CM559" s="168"/>
      <c r="CN559" s="168"/>
      <c r="CO559" s="168"/>
      <c r="CP559" s="168"/>
      <c r="CQ559" s="168"/>
      <c r="CR559" s="168"/>
      <c r="CS559" s="168"/>
      <c r="CT559" s="168"/>
      <c r="CU559" s="168"/>
      <c r="CV559" s="168"/>
      <c r="CW559" s="168"/>
      <c r="CX559" s="168"/>
      <c r="CY559" s="168"/>
      <c r="CZ559" s="168"/>
      <c r="DA559" s="168"/>
      <c r="DB559" s="168"/>
      <c r="DC559" s="168"/>
      <c r="DD559" s="168"/>
      <c r="DE559" s="168"/>
      <c r="DF559" s="168"/>
      <c r="DG559" s="168"/>
      <c r="DH559" s="168"/>
      <c r="DI559" s="168"/>
      <c r="DJ559" s="168"/>
      <c r="DK559" s="168"/>
      <c r="DL559" s="168"/>
    </row>
    <row r="560" spans="1:116" s="168" customFormat="1" ht="15" customHeight="1" x14ac:dyDescent="0.15">
      <c r="A560" s="428"/>
      <c r="B560" s="1497" t="s">
        <v>1708</v>
      </c>
      <c r="C560" s="1073"/>
      <c r="D560" s="1073"/>
      <c r="E560" s="1073"/>
      <c r="F560" s="1073"/>
      <c r="G560" s="1073"/>
      <c r="H560" s="1073"/>
      <c r="I560" s="1073"/>
      <c r="J560" s="1073"/>
      <c r="K560" s="1073"/>
      <c r="L560" s="1073"/>
      <c r="M560" s="1073"/>
      <c r="N560" s="1073"/>
      <c r="O560" s="1073"/>
      <c r="P560" s="1073"/>
      <c r="Q560" s="1523"/>
      <c r="R560" s="1812"/>
      <c r="S560" s="1813"/>
      <c r="T560" s="1813"/>
      <c r="U560" s="1816" t="s">
        <v>264</v>
      </c>
      <c r="V560" s="1812"/>
      <c r="W560" s="1813"/>
      <c r="X560" s="1813"/>
      <c r="Y560" s="578" t="s">
        <v>264</v>
      </c>
      <c r="Z560" s="469"/>
      <c r="AA560" s="460" t="s">
        <v>332</v>
      </c>
      <c r="AB560" s="460"/>
      <c r="AC560" s="460"/>
      <c r="AD560" s="460"/>
      <c r="AE560" s="460"/>
      <c r="AF560" s="476" t="s">
        <v>892</v>
      </c>
      <c r="AG560" s="1821"/>
      <c r="AH560" s="1822"/>
      <c r="AI560" s="1821"/>
      <c r="AJ560" s="1822"/>
      <c r="AK560" s="428" t="s">
        <v>360</v>
      </c>
      <c r="AL560" s="1259"/>
      <c r="AM560" s="1259"/>
      <c r="AN560" s="460" t="s">
        <v>582</v>
      </c>
      <c r="AO560" s="1813"/>
      <c r="AP560" s="1813"/>
      <c r="AQ560" s="460" t="s">
        <v>225</v>
      </c>
      <c r="AR560" s="578" t="s">
        <v>174</v>
      </c>
      <c r="AS560" s="1828"/>
      <c r="AT560" s="1829"/>
      <c r="AU560" s="1829"/>
      <c r="AV560" s="1829"/>
      <c r="AW560" s="1829"/>
      <c r="AX560" s="1829"/>
      <c r="AY560" s="1829"/>
      <c r="AZ560" s="1829"/>
      <c r="BA560" s="1829"/>
      <c r="BB560" s="1829"/>
      <c r="BC560" s="1830"/>
      <c r="BD560" s="1828"/>
      <c r="BE560" s="1829"/>
      <c r="BF560" s="1829"/>
      <c r="BG560" s="1829"/>
      <c r="BH560" s="1829"/>
      <c r="BI560" s="1829"/>
      <c r="BJ560" s="1829"/>
      <c r="BK560" s="1829"/>
      <c r="BL560" s="1829"/>
      <c r="BM560" s="1829"/>
      <c r="BN560" s="1829"/>
      <c r="BO560" s="1829"/>
      <c r="BP560" s="1829"/>
      <c r="BQ560" s="1829"/>
      <c r="BR560" s="1830"/>
      <c r="BS560" s="428"/>
      <c r="BT560" s="428"/>
    </row>
    <row r="561" spans="1:116" s="168" customFormat="1" ht="15" customHeight="1" x14ac:dyDescent="0.15">
      <c r="A561" s="428"/>
      <c r="B561" s="1526"/>
      <c r="C561" s="1527"/>
      <c r="D561" s="1527"/>
      <c r="E561" s="1527"/>
      <c r="F561" s="1527"/>
      <c r="G561" s="1527"/>
      <c r="H561" s="1527"/>
      <c r="I561" s="1527"/>
      <c r="J561" s="1527"/>
      <c r="K561" s="1527"/>
      <c r="L561" s="1527"/>
      <c r="M561" s="1527"/>
      <c r="N561" s="1527"/>
      <c r="O561" s="1527"/>
      <c r="P561" s="1527"/>
      <c r="Q561" s="1528"/>
      <c r="R561" s="1814"/>
      <c r="S561" s="1815"/>
      <c r="T561" s="1815"/>
      <c r="U561" s="1581"/>
      <c r="V561" s="1814"/>
      <c r="W561" s="1815"/>
      <c r="X561" s="1815"/>
      <c r="Y561" s="789"/>
      <c r="Z561" s="247"/>
      <c r="AA561" s="479" t="s">
        <v>333</v>
      </c>
      <c r="AB561" s="479"/>
      <c r="AC561" s="479"/>
      <c r="AD561" s="479"/>
      <c r="AE561" s="479"/>
      <c r="AF561" s="479"/>
      <c r="AG561" s="479"/>
      <c r="AH561" s="479" t="s">
        <v>892</v>
      </c>
      <c r="AI561" s="1819"/>
      <c r="AJ561" s="1820"/>
      <c r="AK561" s="807"/>
      <c r="AL561" s="807"/>
      <c r="AM561" s="807"/>
      <c r="AN561" s="479" t="s">
        <v>360</v>
      </c>
      <c r="AO561" s="1834"/>
      <c r="AP561" s="1834"/>
      <c r="AQ561" s="479" t="s">
        <v>582</v>
      </c>
      <c r="AR561" s="579" t="s">
        <v>174</v>
      </c>
      <c r="AS561" s="2099"/>
      <c r="AT561" s="2100"/>
      <c r="AU561" s="2100"/>
      <c r="AV561" s="2100"/>
      <c r="AW561" s="2100"/>
      <c r="AX561" s="2100"/>
      <c r="AY561" s="2100"/>
      <c r="AZ561" s="2100"/>
      <c r="BA561" s="2100"/>
      <c r="BB561" s="2100"/>
      <c r="BC561" s="2101"/>
      <c r="BD561" s="1831"/>
      <c r="BE561" s="1832"/>
      <c r="BF561" s="1832"/>
      <c r="BG561" s="1832"/>
      <c r="BH561" s="1832"/>
      <c r="BI561" s="1832"/>
      <c r="BJ561" s="1832"/>
      <c r="BK561" s="1832"/>
      <c r="BL561" s="1832"/>
      <c r="BM561" s="1832"/>
      <c r="BN561" s="1832"/>
      <c r="BO561" s="1832"/>
      <c r="BP561" s="1832"/>
      <c r="BQ561" s="1832"/>
      <c r="BR561" s="1833"/>
      <c r="BS561" s="428"/>
      <c r="BT561" s="428"/>
    </row>
    <row r="562" spans="1:116" s="168" customFormat="1" ht="15" customHeight="1" x14ac:dyDescent="0.15">
      <c r="A562" s="428"/>
      <c r="B562" s="469" t="s">
        <v>1710</v>
      </c>
      <c r="C562" s="460"/>
      <c r="D562" s="460"/>
      <c r="E562" s="460"/>
      <c r="F562" s="460"/>
      <c r="G562" s="460"/>
      <c r="H562" s="460"/>
      <c r="I562" s="460"/>
      <c r="J562" s="460"/>
      <c r="K562" s="460"/>
      <c r="L562" s="460"/>
      <c r="M562" s="460"/>
      <c r="N562" s="460"/>
      <c r="O562" s="460"/>
      <c r="P562" s="460"/>
      <c r="Q562" s="246"/>
      <c r="R562" s="1812"/>
      <c r="S562" s="1813"/>
      <c r="T562" s="1813"/>
      <c r="U562" s="1816" t="s">
        <v>264</v>
      </c>
      <c r="V562" s="1812"/>
      <c r="W562" s="1813"/>
      <c r="X562" s="1813"/>
      <c r="Y562" s="1816" t="s">
        <v>264</v>
      </c>
      <c r="Z562" s="469"/>
      <c r="AA562" s="460" t="s">
        <v>332</v>
      </c>
      <c r="AB562" s="460"/>
      <c r="AC562" s="460"/>
      <c r="AD562" s="460"/>
      <c r="AE562" s="460"/>
      <c r="AF562" s="476" t="s">
        <v>892</v>
      </c>
      <c r="AG562" s="1821"/>
      <c r="AH562" s="1822"/>
      <c r="AI562" s="2097"/>
      <c r="AJ562" s="2098"/>
      <c r="AK562" s="428" t="s">
        <v>360</v>
      </c>
      <c r="AL562" s="476"/>
      <c r="AM562" s="476"/>
      <c r="AN562" s="460" t="s">
        <v>582</v>
      </c>
      <c r="AO562" s="1813"/>
      <c r="AP562" s="1813"/>
      <c r="AQ562" s="460" t="s">
        <v>225</v>
      </c>
      <c r="AR562" s="578" t="s">
        <v>174</v>
      </c>
      <c r="AS562" s="1828"/>
      <c r="AT562" s="1829"/>
      <c r="AU562" s="1829"/>
      <c r="AV562" s="1829"/>
      <c r="AW562" s="1829"/>
      <c r="AX562" s="1829"/>
      <c r="AY562" s="1829"/>
      <c r="AZ562" s="1829"/>
      <c r="BA562" s="1829"/>
      <c r="BB562" s="1829"/>
      <c r="BC562" s="1830"/>
      <c r="BD562" s="1828"/>
      <c r="BE562" s="1829"/>
      <c r="BF562" s="1829"/>
      <c r="BG562" s="1829"/>
      <c r="BH562" s="1829"/>
      <c r="BI562" s="1829"/>
      <c r="BJ562" s="1829"/>
      <c r="BK562" s="1829"/>
      <c r="BL562" s="1829"/>
      <c r="BM562" s="1829"/>
      <c r="BN562" s="1829"/>
      <c r="BO562" s="1829"/>
      <c r="BP562" s="1829"/>
      <c r="BQ562" s="1829"/>
      <c r="BR562" s="1830"/>
      <c r="BS562" s="428"/>
      <c r="BT562" s="428"/>
    </row>
    <row r="563" spans="1:116" s="168" customFormat="1" ht="15" customHeight="1" x14ac:dyDescent="0.15">
      <c r="A563" s="428"/>
      <c r="B563" s="580" t="s">
        <v>102</v>
      </c>
      <c r="C563" s="479"/>
      <c r="D563" s="479"/>
      <c r="E563" s="479"/>
      <c r="F563" s="479"/>
      <c r="G563" s="479"/>
      <c r="H563" s="479"/>
      <c r="I563" s="479"/>
      <c r="J563" s="479"/>
      <c r="K563" s="479"/>
      <c r="L563" s="479"/>
      <c r="M563" s="479"/>
      <c r="N563" s="479"/>
      <c r="O563" s="479"/>
      <c r="P563" s="479"/>
      <c r="Q563" s="248"/>
      <c r="R563" s="1814"/>
      <c r="S563" s="1815"/>
      <c r="T563" s="1815"/>
      <c r="U563" s="1581"/>
      <c r="V563" s="1814"/>
      <c r="W563" s="1815"/>
      <c r="X563" s="1815"/>
      <c r="Y563" s="1581"/>
      <c r="Z563" s="247"/>
      <c r="AA563" s="479" t="s">
        <v>333</v>
      </c>
      <c r="AB563" s="479"/>
      <c r="AC563" s="479"/>
      <c r="AD563" s="479"/>
      <c r="AE563" s="479"/>
      <c r="AF563" s="479"/>
      <c r="AG563" s="479"/>
      <c r="AH563" s="479" t="s">
        <v>892</v>
      </c>
      <c r="AI563" s="1819"/>
      <c r="AJ563" s="1820"/>
      <c r="AK563" s="807"/>
      <c r="AL563" s="1817"/>
      <c r="AM563" s="1818"/>
      <c r="AN563" s="479" t="s">
        <v>360</v>
      </c>
      <c r="AO563" s="1834"/>
      <c r="AP563" s="1834"/>
      <c r="AQ563" s="479" t="s">
        <v>582</v>
      </c>
      <c r="AR563" s="579" t="s">
        <v>174</v>
      </c>
      <c r="AS563" s="2099"/>
      <c r="AT563" s="2100"/>
      <c r="AU563" s="2100"/>
      <c r="AV563" s="2100"/>
      <c r="AW563" s="2100"/>
      <c r="AX563" s="2100"/>
      <c r="AY563" s="2100"/>
      <c r="AZ563" s="2100"/>
      <c r="BA563" s="2100"/>
      <c r="BB563" s="2100"/>
      <c r="BC563" s="2101"/>
      <c r="BD563" s="1831"/>
      <c r="BE563" s="1832"/>
      <c r="BF563" s="1832"/>
      <c r="BG563" s="1832"/>
      <c r="BH563" s="1832"/>
      <c r="BI563" s="1832"/>
      <c r="BJ563" s="1832"/>
      <c r="BK563" s="1832"/>
      <c r="BL563" s="1832"/>
      <c r="BM563" s="1832"/>
      <c r="BN563" s="1832"/>
      <c r="BO563" s="1832"/>
      <c r="BP563" s="1832"/>
      <c r="BQ563" s="1832"/>
      <c r="BR563" s="1833"/>
      <c r="BS563" s="428"/>
      <c r="BT563" s="428"/>
    </row>
    <row r="564" spans="1:116" s="2" customFormat="1" ht="12" customHeight="1" x14ac:dyDescent="0.15">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c r="BT564" s="217"/>
      <c r="BU564" s="168"/>
      <c r="BV564" s="168"/>
      <c r="BW564" s="168"/>
      <c r="BX564" s="168"/>
      <c r="BY564" s="168"/>
      <c r="BZ564" s="168"/>
      <c r="CA564" s="168"/>
      <c r="CB564" s="168"/>
      <c r="CC564" s="168"/>
      <c r="CD564" s="168"/>
      <c r="CE564" s="168"/>
      <c r="CF564" s="168"/>
      <c r="CG564" s="168"/>
      <c r="CH564" s="168"/>
      <c r="CI564" s="168"/>
      <c r="CJ564" s="168"/>
      <c r="CK564" s="168"/>
      <c r="CL564" s="168"/>
      <c r="CM564" s="168"/>
      <c r="CN564" s="168"/>
      <c r="CO564" s="168"/>
      <c r="CP564" s="168"/>
      <c r="CQ564" s="168"/>
      <c r="CR564" s="168"/>
      <c r="CS564" s="168"/>
      <c r="CT564" s="168"/>
      <c r="CU564" s="168"/>
      <c r="CV564" s="168"/>
      <c r="CW564" s="168"/>
      <c r="CX564" s="168"/>
      <c r="CY564" s="168"/>
      <c r="CZ564" s="168"/>
      <c r="DA564" s="168"/>
      <c r="DB564" s="168"/>
      <c r="DC564" s="168"/>
      <c r="DD564" s="168"/>
      <c r="DE564" s="168"/>
      <c r="DF564" s="168"/>
      <c r="DG564" s="168"/>
      <c r="DH564" s="168"/>
      <c r="DI564" s="168"/>
      <c r="DJ564" s="168"/>
      <c r="DK564" s="168"/>
      <c r="DL564" s="168"/>
    </row>
    <row r="565" spans="1:116" s="2" customFormat="1" ht="12" customHeight="1" x14ac:dyDescent="0.15">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c r="BT565" s="217"/>
      <c r="BU565" s="168"/>
      <c r="BV565" s="168"/>
      <c r="BW565" s="168"/>
      <c r="BX565" s="168"/>
      <c r="BY565" s="168"/>
      <c r="BZ565" s="168"/>
      <c r="CA565" s="168"/>
      <c r="CB565" s="168"/>
      <c r="CC565" s="168"/>
      <c r="CD565" s="168"/>
      <c r="CE565" s="168"/>
      <c r="CF565" s="168"/>
      <c r="CG565" s="168"/>
      <c r="CH565" s="168"/>
      <c r="CI565" s="168"/>
      <c r="CJ565" s="168"/>
      <c r="CK565" s="168"/>
      <c r="CL565" s="168"/>
      <c r="CM565" s="168"/>
      <c r="CN565" s="168"/>
      <c r="CO565" s="168"/>
      <c r="CP565" s="168"/>
      <c r="CQ565" s="168"/>
      <c r="CR565" s="168"/>
      <c r="CS565" s="168"/>
      <c r="CT565" s="168"/>
      <c r="CU565" s="168"/>
      <c r="CV565" s="168"/>
      <c r="CW565" s="168"/>
      <c r="CX565" s="168"/>
      <c r="CY565" s="168"/>
      <c r="CZ565" s="168"/>
      <c r="DA565" s="168"/>
      <c r="DB565" s="168"/>
      <c r="DC565" s="168"/>
      <c r="DD565" s="168"/>
      <c r="DE565" s="168"/>
      <c r="DF565" s="168"/>
      <c r="DG565" s="168"/>
      <c r="DH565" s="168"/>
      <c r="DI565" s="168"/>
      <c r="DJ565" s="168"/>
      <c r="DK565" s="168"/>
      <c r="DL565" s="168"/>
    </row>
    <row r="566" spans="1:116" s="2" customFormat="1" ht="12" customHeight="1" x14ac:dyDescent="0.15">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c r="BT566" s="217"/>
      <c r="BU566" s="168"/>
      <c r="BV566" s="168"/>
      <c r="BW566" s="168"/>
      <c r="BX566" s="168"/>
      <c r="BY566" s="168"/>
      <c r="BZ566" s="168"/>
      <c r="CA566" s="168"/>
      <c r="CB566" s="168"/>
      <c r="CC566" s="168"/>
      <c r="CD566" s="168"/>
      <c r="CE566" s="168"/>
      <c r="CF566" s="168"/>
      <c r="CG566" s="168"/>
      <c r="CH566" s="168"/>
      <c r="CI566" s="168"/>
      <c r="CJ566" s="168"/>
      <c r="CK566" s="168"/>
      <c r="CL566" s="168"/>
      <c r="CM566" s="168"/>
      <c r="CN566" s="168"/>
      <c r="CO566" s="168"/>
      <c r="CP566" s="168"/>
      <c r="CQ566" s="168"/>
      <c r="CR566" s="168"/>
      <c r="CS566" s="168"/>
      <c r="CT566" s="168"/>
      <c r="CU566" s="168"/>
      <c r="CV566" s="168"/>
      <c r="CW566" s="168"/>
      <c r="CX566" s="168"/>
      <c r="CY566" s="168"/>
      <c r="CZ566" s="168"/>
      <c r="DA566" s="168"/>
      <c r="DB566" s="168"/>
      <c r="DC566" s="168"/>
      <c r="DD566" s="168"/>
      <c r="DE566" s="168"/>
      <c r="DF566" s="168"/>
      <c r="DG566" s="168"/>
      <c r="DH566" s="168"/>
      <c r="DI566" s="168"/>
      <c r="DJ566" s="168"/>
      <c r="DK566" s="168"/>
      <c r="DL566" s="168"/>
    </row>
    <row r="567" spans="1:116" s="2" customFormat="1" ht="12" customHeight="1" x14ac:dyDescent="0.15">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217"/>
      <c r="AY567" s="217"/>
      <c r="AZ567" s="217"/>
      <c r="BA567" s="217"/>
      <c r="BB567" s="217"/>
      <c r="BC567" s="217"/>
      <c r="BD567" s="217"/>
      <c r="BE567" s="217"/>
      <c r="BF567" s="217"/>
      <c r="BG567" s="217"/>
      <c r="BH567" s="217"/>
      <c r="BI567" s="217"/>
      <c r="BJ567" s="217"/>
      <c r="BK567" s="217"/>
      <c r="BL567" s="217"/>
      <c r="BM567" s="217"/>
      <c r="BN567" s="217"/>
      <c r="BO567" s="217"/>
      <c r="BP567" s="217"/>
      <c r="BQ567" s="217"/>
      <c r="BR567" s="217"/>
      <c r="BS567" s="217"/>
      <c r="BT567" s="217"/>
      <c r="BU567" s="168"/>
      <c r="BV567" s="168"/>
      <c r="BW567" s="168"/>
      <c r="BX567" s="168"/>
      <c r="BY567" s="168"/>
      <c r="BZ567" s="168"/>
      <c r="CA567" s="168"/>
      <c r="CB567" s="168"/>
      <c r="CC567" s="168"/>
      <c r="CD567" s="168"/>
      <c r="CE567" s="168"/>
      <c r="CF567" s="168"/>
      <c r="CG567" s="168"/>
      <c r="CH567" s="168"/>
      <c r="CI567" s="168"/>
      <c r="CJ567" s="168"/>
      <c r="CK567" s="168"/>
      <c r="CL567" s="168"/>
      <c r="CM567" s="168"/>
      <c r="CN567" s="168"/>
      <c r="CO567" s="168"/>
      <c r="CP567" s="168"/>
      <c r="CQ567" s="168"/>
      <c r="CR567" s="168"/>
      <c r="CS567" s="168"/>
      <c r="CT567" s="168"/>
      <c r="CU567" s="168"/>
      <c r="CV567" s="168"/>
      <c r="CW567" s="168"/>
      <c r="CX567" s="168"/>
      <c r="CY567" s="168"/>
      <c r="CZ567" s="168"/>
      <c r="DA567" s="168"/>
      <c r="DB567" s="168"/>
      <c r="DC567" s="168"/>
      <c r="DD567" s="168"/>
      <c r="DE567" s="168"/>
      <c r="DF567" s="168"/>
      <c r="DG567" s="168"/>
      <c r="DH567" s="168"/>
      <c r="DI567" s="168"/>
      <c r="DJ567" s="168"/>
      <c r="DK567" s="168"/>
      <c r="DL567" s="168"/>
    </row>
    <row r="568" spans="1:116" s="2" customFormat="1" ht="12" customHeight="1" x14ac:dyDescent="0.15">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T568" s="217"/>
      <c r="BU568" s="168"/>
      <c r="BV568" s="168"/>
      <c r="BW568" s="168"/>
      <c r="BX568" s="168"/>
      <c r="BY568" s="168"/>
      <c r="BZ568" s="168"/>
      <c r="CA568" s="168"/>
      <c r="CB568" s="168"/>
      <c r="CC568" s="168"/>
      <c r="CD568" s="168"/>
      <c r="CE568" s="168"/>
      <c r="CF568" s="168"/>
      <c r="CG568" s="168"/>
      <c r="CH568" s="168"/>
      <c r="CI568" s="168"/>
      <c r="CJ568" s="168"/>
      <c r="CK568" s="168"/>
      <c r="CL568" s="168"/>
      <c r="CM568" s="168"/>
      <c r="CN568" s="168"/>
      <c r="CO568" s="168"/>
      <c r="CP568" s="168"/>
      <c r="CQ568" s="168"/>
      <c r="CR568" s="168"/>
      <c r="CS568" s="168"/>
      <c r="CT568" s="168"/>
      <c r="CU568" s="168"/>
      <c r="CV568" s="168"/>
      <c r="CW568" s="168"/>
      <c r="CX568" s="168"/>
      <c r="CY568" s="168"/>
      <c r="CZ568" s="168"/>
      <c r="DA568" s="168"/>
      <c r="DB568" s="168"/>
      <c r="DC568" s="168"/>
      <c r="DD568" s="168"/>
      <c r="DE568" s="168"/>
      <c r="DF568" s="168"/>
      <c r="DG568" s="168"/>
      <c r="DH568" s="168"/>
      <c r="DI568" s="168"/>
      <c r="DJ568" s="168"/>
      <c r="DK568" s="168"/>
      <c r="DL568" s="168"/>
    </row>
    <row r="569" spans="1:116" s="2" customFormat="1" ht="12" customHeight="1" x14ac:dyDescent="0.15">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217"/>
      <c r="AY569" s="217"/>
      <c r="AZ569" s="217"/>
      <c r="BA569" s="217"/>
      <c r="BB569" s="217"/>
      <c r="BC569" s="217"/>
      <c r="BD569" s="217"/>
      <c r="BE569" s="217"/>
      <c r="BF569" s="217"/>
      <c r="BG569" s="217"/>
      <c r="BH569" s="217"/>
      <c r="BI569" s="217"/>
      <c r="BJ569" s="217"/>
      <c r="BK569" s="217"/>
      <c r="BL569" s="217"/>
      <c r="BM569" s="217"/>
      <c r="BN569" s="217"/>
      <c r="BO569" s="217"/>
      <c r="BP569" s="217"/>
      <c r="BQ569" s="217"/>
      <c r="BR569" s="217"/>
      <c r="BS569" s="217"/>
      <c r="BT569" s="217"/>
      <c r="BU569" s="168"/>
      <c r="BV569" s="168"/>
      <c r="BW569" s="168"/>
      <c r="BX569" s="168"/>
      <c r="BY569" s="168"/>
      <c r="BZ569" s="168"/>
      <c r="CA569" s="168"/>
      <c r="CB569" s="168"/>
      <c r="CC569" s="168"/>
      <c r="CD569" s="168"/>
      <c r="CE569" s="168"/>
      <c r="CF569" s="168"/>
      <c r="CG569" s="168"/>
      <c r="CH569" s="168"/>
      <c r="CI569" s="168"/>
      <c r="CJ569" s="168"/>
      <c r="CK569" s="168"/>
      <c r="CL569" s="168"/>
      <c r="CM569" s="168"/>
      <c r="CN569" s="168"/>
      <c r="CO569" s="168"/>
      <c r="CP569" s="168"/>
      <c r="CQ569" s="168"/>
      <c r="CR569" s="168"/>
      <c r="CS569" s="168"/>
      <c r="CT569" s="168"/>
      <c r="CU569" s="168"/>
      <c r="CV569" s="168"/>
      <c r="CW569" s="168"/>
      <c r="CX569" s="168"/>
      <c r="CY569" s="168"/>
      <c r="CZ569" s="168"/>
      <c r="DA569" s="168"/>
      <c r="DB569" s="168"/>
      <c r="DC569" s="168"/>
      <c r="DD569" s="168"/>
      <c r="DE569" s="168"/>
      <c r="DF569" s="168"/>
      <c r="DG569" s="168"/>
      <c r="DH569" s="168"/>
      <c r="DI569" s="168"/>
      <c r="DJ569" s="168"/>
      <c r="DK569" s="168"/>
      <c r="DL569" s="168"/>
    </row>
    <row r="570" spans="1:116" s="2" customFormat="1" ht="12" customHeight="1" x14ac:dyDescent="0.15">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217"/>
      <c r="AY570" s="217"/>
      <c r="AZ570" s="217"/>
      <c r="BA570" s="217"/>
      <c r="BB570" s="217"/>
      <c r="BC570" s="217"/>
      <c r="BD570" s="217"/>
      <c r="BE570" s="217"/>
      <c r="BF570" s="217"/>
      <c r="BG570" s="217"/>
      <c r="BH570" s="217"/>
      <c r="BI570" s="217"/>
      <c r="BJ570" s="217"/>
      <c r="BK570" s="217"/>
      <c r="BL570" s="217"/>
      <c r="BM570" s="217"/>
      <c r="BN570" s="217"/>
      <c r="BO570" s="217"/>
      <c r="BP570" s="217"/>
      <c r="BQ570" s="217"/>
      <c r="BR570" s="217"/>
      <c r="BS570" s="217"/>
      <c r="BT570" s="217"/>
      <c r="BU570" s="168"/>
      <c r="BV570" s="168"/>
      <c r="BW570" s="168"/>
      <c r="BX570" s="168"/>
      <c r="BY570" s="168"/>
      <c r="BZ570" s="168"/>
      <c r="CA570" s="168"/>
      <c r="CB570" s="168"/>
      <c r="CC570" s="168"/>
      <c r="CD570" s="168"/>
      <c r="CE570" s="168"/>
      <c r="CF570" s="168"/>
      <c r="CG570" s="168"/>
      <c r="CH570" s="168"/>
      <c r="CI570" s="168"/>
      <c r="CJ570" s="168"/>
      <c r="CK570" s="168"/>
      <c r="CL570" s="168"/>
      <c r="CM570" s="168"/>
      <c r="CN570" s="168"/>
      <c r="CO570" s="168"/>
      <c r="CP570" s="168"/>
      <c r="CQ570" s="168"/>
      <c r="CR570" s="168"/>
      <c r="CS570" s="168"/>
      <c r="CT570" s="168"/>
      <c r="CU570" s="168"/>
      <c r="CV570" s="168"/>
      <c r="CW570" s="168"/>
      <c r="CX570" s="168"/>
      <c r="CY570" s="168"/>
      <c r="CZ570" s="168"/>
      <c r="DA570" s="168"/>
      <c r="DB570" s="168"/>
      <c r="DC570" s="168"/>
      <c r="DD570" s="168"/>
      <c r="DE570" s="168"/>
      <c r="DF570" s="168"/>
      <c r="DG570" s="168"/>
      <c r="DH570" s="168"/>
      <c r="DI570" s="168"/>
      <c r="DJ570" s="168"/>
      <c r="DK570" s="168"/>
      <c r="DL570" s="168"/>
    </row>
    <row r="571" spans="1:116" s="2" customFormat="1" ht="12" customHeight="1" x14ac:dyDescent="0.15">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217"/>
      <c r="AY571" s="217"/>
      <c r="AZ571" s="217"/>
      <c r="BA571" s="217"/>
      <c r="BB571" s="217"/>
      <c r="BC571" s="217"/>
      <c r="BD571" s="217"/>
      <c r="BE571" s="217"/>
      <c r="BF571" s="217"/>
      <c r="BG571" s="217"/>
      <c r="BH571" s="217"/>
      <c r="BI571" s="217"/>
      <c r="BJ571" s="217"/>
      <c r="BK571" s="217"/>
      <c r="BL571" s="217"/>
      <c r="BM571" s="217"/>
      <c r="BN571" s="217"/>
      <c r="BO571" s="217"/>
      <c r="BP571" s="217"/>
      <c r="BQ571" s="217"/>
      <c r="BR571" s="217"/>
      <c r="BS571" s="217"/>
      <c r="BT571" s="217"/>
      <c r="BU571" s="168"/>
      <c r="BV571" s="168"/>
      <c r="BW571" s="168"/>
      <c r="BX571" s="168"/>
      <c r="BY571" s="168"/>
      <c r="BZ571" s="168"/>
      <c r="CA571" s="168"/>
      <c r="CB571" s="168"/>
      <c r="CC571" s="168"/>
      <c r="CD571" s="168"/>
      <c r="CE571" s="168"/>
      <c r="CF571" s="168"/>
      <c r="CG571" s="168"/>
      <c r="CH571" s="168"/>
      <c r="CI571" s="168"/>
      <c r="CJ571" s="168"/>
      <c r="CK571" s="168"/>
      <c r="CL571" s="168"/>
      <c r="CM571" s="168"/>
      <c r="CN571" s="168"/>
      <c r="CO571" s="168"/>
      <c r="CP571" s="168"/>
      <c r="CQ571" s="168"/>
      <c r="CR571" s="168"/>
      <c r="CS571" s="168"/>
      <c r="CT571" s="168"/>
      <c r="CU571" s="168"/>
      <c r="CV571" s="168"/>
      <c r="CW571" s="168"/>
      <c r="CX571" s="168"/>
      <c r="CY571" s="168"/>
      <c r="CZ571" s="168"/>
      <c r="DA571" s="168"/>
      <c r="DB571" s="168"/>
      <c r="DC571" s="168"/>
      <c r="DD571" s="168"/>
      <c r="DE571" s="168"/>
      <c r="DF571" s="168"/>
      <c r="DG571" s="168"/>
      <c r="DH571" s="168"/>
      <c r="DI571" s="168"/>
      <c r="DJ571" s="168"/>
      <c r="DK571" s="168"/>
      <c r="DL571" s="168"/>
    </row>
    <row r="572" spans="1:116" s="2" customFormat="1" ht="12" customHeight="1" x14ac:dyDescent="0.15">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217"/>
      <c r="AY572" s="217"/>
      <c r="AZ572" s="217"/>
      <c r="BA572" s="217"/>
      <c r="BB572" s="217"/>
      <c r="BC572" s="217"/>
      <c r="BD572" s="217"/>
      <c r="BE572" s="217"/>
      <c r="BF572" s="217"/>
      <c r="BG572" s="217"/>
      <c r="BH572" s="217"/>
      <c r="BI572" s="217"/>
      <c r="BJ572" s="217"/>
      <c r="BK572" s="217"/>
      <c r="BL572" s="217"/>
      <c r="BM572" s="217"/>
      <c r="BN572" s="217"/>
      <c r="BO572" s="217"/>
      <c r="BP572" s="217"/>
      <c r="BQ572" s="217"/>
      <c r="BR572" s="217"/>
      <c r="BS572" s="217"/>
      <c r="BT572" s="217"/>
      <c r="BU572" s="168"/>
      <c r="BV572" s="168"/>
      <c r="BW572" s="168"/>
      <c r="BX572" s="168"/>
      <c r="BY572" s="168"/>
      <c r="BZ572" s="168"/>
      <c r="CA572" s="168"/>
      <c r="CB572" s="168"/>
      <c r="CC572" s="168"/>
      <c r="CD572" s="168"/>
      <c r="CE572" s="168"/>
      <c r="CF572" s="168"/>
      <c r="CG572" s="168"/>
      <c r="CH572" s="168"/>
      <c r="CI572" s="168"/>
      <c r="CJ572" s="168"/>
      <c r="CK572" s="168"/>
      <c r="CL572" s="168"/>
      <c r="CM572" s="168"/>
      <c r="CN572" s="168"/>
      <c r="CO572" s="168"/>
      <c r="CP572" s="168"/>
      <c r="CQ572" s="168"/>
      <c r="CR572" s="168"/>
      <c r="CS572" s="168"/>
      <c r="CT572" s="168"/>
      <c r="CU572" s="168"/>
      <c r="CV572" s="168"/>
      <c r="CW572" s="168"/>
      <c r="CX572" s="168"/>
      <c r="CY572" s="168"/>
      <c r="CZ572" s="168"/>
      <c r="DA572" s="168"/>
      <c r="DB572" s="168"/>
      <c r="DC572" s="168"/>
      <c r="DD572" s="168"/>
      <c r="DE572" s="168"/>
      <c r="DF572" s="168"/>
      <c r="DG572" s="168"/>
      <c r="DH572" s="168"/>
      <c r="DI572" s="168"/>
      <c r="DJ572" s="168"/>
      <c r="DK572" s="168"/>
      <c r="DL572" s="168"/>
    </row>
    <row r="573" spans="1:116" s="2" customFormat="1" ht="12" customHeight="1" x14ac:dyDescent="0.15">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217"/>
      <c r="AY573" s="217"/>
      <c r="AZ573" s="217"/>
      <c r="BA573" s="217"/>
      <c r="BB573" s="217"/>
      <c r="BC573" s="217"/>
      <c r="BD573" s="217"/>
      <c r="BE573" s="217"/>
      <c r="BF573" s="217"/>
      <c r="BG573" s="217"/>
      <c r="BH573" s="217"/>
      <c r="BI573" s="217"/>
      <c r="BJ573" s="217"/>
      <c r="BK573" s="217"/>
      <c r="BL573" s="217"/>
      <c r="BM573" s="217"/>
      <c r="BN573" s="217"/>
      <c r="BO573" s="217"/>
      <c r="BP573" s="217"/>
      <c r="BQ573" s="217"/>
      <c r="BR573" s="217"/>
      <c r="BS573" s="217"/>
      <c r="BT573" s="217"/>
      <c r="BU573" s="168"/>
      <c r="BV573" s="168"/>
      <c r="BW573" s="168"/>
      <c r="BX573" s="168"/>
      <c r="BY573" s="168"/>
      <c r="BZ573" s="168"/>
      <c r="CA573" s="168"/>
      <c r="CB573" s="168"/>
      <c r="CC573" s="168"/>
      <c r="CD573" s="168"/>
      <c r="CE573" s="168"/>
      <c r="CF573" s="168"/>
      <c r="CG573" s="168"/>
      <c r="CH573" s="168"/>
      <c r="CI573" s="168"/>
      <c r="CJ573" s="168"/>
      <c r="CK573" s="168"/>
      <c r="CL573" s="168"/>
      <c r="CM573" s="168"/>
      <c r="CN573" s="168"/>
      <c r="CO573" s="168"/>
      <c r="CP573" s="168"/>
      <c r="CQ573" s="168"/>
      <c r="CR573" s="168"/>
      <c r="CS573" s="168"/>
      <c r="CT573" s="168"/>
      <c r="CU573" s="168"/>
      <c r="CV573" s="168"/>
      <c r="CW573" s="168"/>
      <c r="CX573" s="168"/>
      <c r="CY573" s="168"/>
      <c r="CZ573" s="168"/>
      <c r="DA573" s="168"/>
      <c r="DB573" s="168"/>
      <c r="DC573" s="168"/>
      <c r="DD573" s="168"/>
      <c r="DE573" s="168"/>
      <c r="DF573" s="168"/>
      <c r="DG573" s="168"/>
      <c r="DH573" s="168"/>
      <c r="DI573" s="168"/>
      <c r="DJ573" s="168"/>
      <c r="DK573" s="168"/>
      <c r="DL573" s="168"/>
    </row>
    <row r="574" spans="1:116" s="2" customFormat="1" ht="12" customHeight="1" x14ac:dyDescent="0.15">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217"/>
      <c r="AY574" s="217"/>
      <c r="AZ574" s="217"/>
      <c r="BA574" s="217"/>
      <c r="BB574" s="217"/>
      <c r="BC574" s="217"/>
      <c r="BD574" s="217"/>
      <c r="BE574" s="217"/>
      <c r="BF574" s="217"/>
      <c r="BG574" s="217"/>
      <c r="BH574" s="217"/>
      <c r="BI574" s="217"/>
      <c r="BJ574" s="217"/>
      <c r="BK574" s="217"/>
      <c r="BL574" s="217"/>
      <c r="BM574" s="217"/>
      <c r="BN574" s="217"/>
      <c r="BO574" s="217"/>
      <c r="BP574" s="217"/>
      <c r="BQ574" s="217"/>
      <c r="BR574" s="217"/>
      <c r="BS574" s="217"/>
      <c r="BT574" s="217"/>
      <c r="BU574" s="168"/>
      <c r="BV574" s="168"/>
      <c r="BW574" s="168"/>
      <c r="BX574" s="168"/>
      <c r="BY574" s="168"/>
      <c r="BZ574" s="168"/>
      <c r="CA574" s="168"/>
      <c r="CB574" s="168"/>
      <c r="CC574" s="168"/>
      <c r="CD574" s="168"/>
      <c r="CE574" s="168"/>
      <c r="CF574" s="168"/>
      <c r="CG574" s="168"/>
      <c r="CH574" s="168"/>
      <c r="CI574" s="168"/>
      <c r="CJ574" s="168"/>
      <c r="CK574" s="168"/>
      <c r="CL574" s="168"/>
      <c r="CM574" s="168"/>
      <c r="CN574" s="168"/>
      <c r="CO574" s="168"/>
      <c r="CP574" s="168"/>
      <c r="CQ574" s="168"/>
      <c r="CR574" s="168"/>
      <c r="CS574" s="168"/>
      <c r="CT574" s="168"/>
      <c r="CU574" s="168"/>
      <c r="CV574" s="168"/>
      <c r="CW574" s="168"/>
      <c r="CX574" s="168"/>
      <c r="CY574" s="168"/>
      <c r="CZ574" s="168"/>
      <c r="DA574" s="168"/>
      <c r="DB574" s="168"/>
      <c r="DC574" s="168"/>
      <c r="DD574" s="168"/>
      <c r="DE574" s="168"/>
      <c r="DF574" s="168"/>
      <c r="DG574" s="168"/>
      <c r="DH574" s="168"/>
      <c r="DI574" s="168"/>
      <c r="DJ574" s="168"/>
      <c r="DK574" s="168"/>
      <c r="DL574" s="168"/>
    </row>
    <row r="575" spans="1:116" s="2" customFormat="1" ht="12" customHeight="1" x14ac:dyDescent="0.15">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T575" s="217"/>
      <c r="BU575" s="168"/>
      <c r="BV575" s="168"/>
      <c r="BW575" s="168"/>
      <c r="BX575" s="168"/>
      <c r="BY575" s="168"/>
      <c r="BZ575" s="168"/>
      <c r="CA575" s="168"/>
      <c r="CB575" s="168"/>
      <c r="CC575" s="168"/>
      <c r="CD575" s="168"/>
      <c r="CE575" s="168"/>
      <c r="CF575" s="168"/>
      <c r="CG575" s="168"/>
      <c r="CH575" s="168"/>
      <c r="CI575" s="168"/>
      <c r="CJ575" s="168"/>
      <c r="CK575" s="168"/>
      <c r="CL575" s="168"/>
      <c r="CM575" s="168"/>
      <c r="CN575" s="168"/>
      <c r="CO575" s="168"/>
      <c r="CP575" s="168"/>
      <c r="CQ575" s="168"/>
      <c r="CR575" s="168"/>
      <c r="CS575" s="168"/>
      <c r="CT575" s="168"/>
      <c r="CU575" s="168"/>
      <c r="CV575" s="168"/>
      <c r="CW575" s="168"/>
      <c r="CX575" s="168"/>
      <c r="CY575" s="168"/>
      <c r="CZ575" s="168"/>
      <c r="DA575" s="168"/>
      <c r="DB575" s="168"/>
      <c r="DC575" s="168"/>
      <c r="DD575" s="168"/>
      <c r="DE575" s="168"/>
      <c r="DF575" s="168"/>
      <c r="DG575" s="168"/>
      <c r="DH575" s="168"/>
      <c r="DI575" s="168"/>
      <c r="DJ575" s="168"/>
      <c r="DK575" s="168"/>
      <c r="DL575" s="168"/>
    </row>
    <row r="576" spans="1:116" s="2" customFormat="1" ht="12" customHeight="1" x14ac:dyDescent="0.15">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217"/>
      <c r="AY576" s="217"/>
      <c r="AZ576" s="217"/>
      <c r="BA576" s="217"/>
      <c r="BB576" s="217"/>
      <c r="BC576" s="217"/>
      <c r="BD576" s="217"/>
      <c r="BE576" s="217"/>
      <c r="BF576" s="217"/>
      <c r="BG576" s="217"/>
      <c r="BH576" s="217"/>
      <c r="BI576" s="217"/>
      <c r="BJ576" s="217"/>
      <c r="BK576" s="217"/>
      <c r="BL576" s="217"/>
      <c r="BM576" s="217"/>
      <c r="BN576" s="217"/>
      <c r="BO576" s="217"/>
      <c r="BP576" s="217"/>
      <c r="BQ576" s="217"/>
      <c r="BR576" s="217"/>
      <c r="BS576" s="217"/>
      <c r="BT576" s="217"/>
      <c r="BU576" s="168"/>
      <c r="BV576" s="168"/>
      <c r="BW576" s="168"/>
      <c r="BX576" s="168"/>
      <c r="BY576" s="168"/>
      <c r="BZ576" s="168"/>
      <c r="CA576" s="168"/>
      <c r="CB576" s="168"/>
      <c r="CC576" s="168"/>
      <c r="CD576" s="168"/>
      <c r="CE576" s="168"/>
      <c r="CF576" s="168"/>
      <c r="CG576" s="168"/>
      <c r="CH576" s="168"/>
      <c r="CI576" s="168"/>
      <c r="CJ576" s="168"/>
      <c r="CK576" s="168"/>
      <c r="CL576" s="168"/>
      <c r="CM576" s="168"/>
      <c r="CN576" s="168"/>
      <c r="CO576" s="168"/>
      <c r="CP576" s="168"/>
      <c r="CQ576" s="168"/>
      <c r="CR576" s="168"/>
      <c r="CS576" s="168"/>
      <c r="CT576" s="168"/>
      <c r="CU576" s="168"/>
      <c r="CV576" s="168"/>
      <c r="CW576" s="168"/>
      <c r="CX576" s="168"/>
      <c r="CY576" s="168"/>
      <c r="CZ576" s="168"/>
      <c r="DA576" s="168"/>
      <c r="DB576" s="168"/>
      <c r="DC576" s="168"/>
      <c r="DD576" s="168"/>
      <c r="DE576" s="168"/>
      <c r="DF576" s="168"/>
      <c r="DG576" s="168"/>
      <c r="DH576" s="168"/>
      <c r="DI576" s="168"/>
      <c r="DJ576" s="168"/>
      <c r="DK576" s="168"/>
      <c r="DL576" s="168"/>
    </row>
    <row r="577" spans="1:116" s="2" customFormat="1" ht="12" customHeight="1" x14ac:dyDescent="0.15">
      <c r="A577" s="1346" t="s">
        <v>908</v>
      </c>
      <c r="B577" s="1346"/>
      <c r="C577" s="1346"/>
      <c r="D577" s="1769" t="s">
        <v>941</v>
      </c>
      <c r="E577" s="878"/>
      <c r="F577" s="878"/>
      <c r="G577" s="878"/>
      <c r="H577" s="878"/>
      <c r="I577" s="878"/>
      <c r="J577" s="878"/>
      <c r="K577" s="878"/>
      <c r="L577" s="878"/>
      <c r="M577" s="878"/>
      <c r="N577" s="878"/>
      <c r="O577" s="878"/>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217"/>
      <c r="AW577" s="217"/>
      <c r="AX577" s="217"/>
      <c r="AY577" s="217"/>
      <c r="AZ577" s="217"/>
      <c r="BA577" s="217"/>
      <c r="BB577" s="217"/>
      <c r="BC577" s="217"/>
      <c r="BD577" s="217"/>
      <c r="BE577" s="217"/>
      <c r="BF577" s="217"/>
      <c r="BG577" s="217"/>
      <c r="BH577" s="217"/>
      <c r="BI577" s="217"/>
      <c r="BJ577" s="217"/>
      <c r="BK577" s="217"/>
      <c r="BL577" s="217"/>
      <c r="BM577" s="217"/>
      <c r="BN577" s="217"/>
      <c r="BO577" s="217"/>
      <c r="BP577" s="217"/>
      <c r="BQ577" s="217"/>
      <c r="BR577" s="217"/>
      <c r="BS577" s="217"/>
      <c r="BT577" s="217"/>
      <c r="BU577" s="168"/>
      <c r="BV577" s="168"/>
      <c r="BW577" s="168"/>
      <c r="BX577" s="168"/>
      <c r="BY577" s="168"/>
      <c r="BZ577" s="168"/>
      <c r="CA577" s="168"/>
      <c r="CB577" s="168"/>
      <c r="CC577" s="168"/>
      <c r="CD577" s="168"/>
      <c r="CE577" s="168"/>
      <c r="CF577" s="168"/>
      <c r="CG577" s="168"/>
      <c r="CH577" s="168"/>
      <c r="CI577" s="168"/>
      <c r="CJ577" s="168"/>
      <c r="CK577" s="168"/>
      <c r="CL577" s="168"/>
      <c r="CM577" s="168"/>
      <c r="CN577" s="168"/>
      <c r="CO577" s="168"/>
      <c r="CP577" s="168"/>
      <c r="CQ577" s="168"/>
      <c r="CR577" s="168"/>
      <c r="CS577" s="168"/>
      <c r="CT577" s="168"/>
      <c r="CU577" s="168"/>
      <c r="CV577" s="168"/>
      <c r="CW577" s="168"/>
      <c r="CX577" s="168"/>
      <c r="CY577" s="168"/>
      <c r="CZ577" s="168"/>
      <c r="DA577" s="168"/>
      <c r="DB577" s="168"/>
      <c r="DC577" s="168"/>
      <c r="DD577" s="168"/>
      <c r="DE577" s="168"/>
      <c r="DF577" s="168"/>
      <c r="DG577" s="168"/>
      <c r="DH577" s="168"/>
      <c r="DI577" s="168"/>
      <c r="DJ577" s="168"/>
      <c r="DK577" s="168"/>
      <c r="DL577" s="168"/>
    </row>
    <row r="578" spans="1:116" s="2" customFormat="1" ht="12" customHeight="1" x14ac:dyDescent="0.15">
      <c r="A578" s="1346"/>
      <c r="B578" s="1346"/>
      <c r="C578" s="1346"/>
      <c r="D578" s="878"/>
      <c r="E578" s="878"/>
      <c r="F578" s="878"/>
      <c r="G578" s="878"/>
      <c r="H578" s="878"/>
      <c r="I578" s="878"/>
      <c r="J578" s="878"/>
      <c r="K578" s="878"/>
      <c r="L578" s="878"/>
      <c r="M578" s="878"/>
      <c r="N578" s="878"/>
      <c r="O578" s="878"/>
      <c r="P578" s="111"/>
      <c r="Q578" s="428" t="s">
        <v>891</v>
      </c>
      <c r="R578" s="918" t="s">
        <v>672</v>
      </c>
      <c r="S578" s="918"/>
      <c r="T578" s="918"/>
      <c r="U578" s="918"/>
      <c r="V578" s="918"/>
      <c r="W578" s="918"/>
      <c r="X578" s="918"/>
      <c r="Y578" s="918"/>
      <c r="Z578" s="918"/>
      <c r="AA578" s="918"/>
      <c r="AB578" s="918"/>
      <c r="AC578" s="918"/>
      <c r="AD578" s="918"/>
      <c r="AE578" s="918"/>
      <c r="AF578" s="918"/>
      <c r="AG578" s="918"/>
      <c r="AH578" s="918"/>
      <c r="AI578" s="918"/>
      <c r="AJ578" s="918"/>
      <c r="AK578" s="918"/>
      <c r="AL578" s="918"/>
      <c r="AM578" s="918"/>
      <c r="AN578" s="918"/>
      <c r="AO578" s="918"/>
      <c r="AP578" s="918"/>
      <c r="AQ578" s="918"/>
      <c r="AR578" s="918"/>
      <c r="AS578" s="918"/>
      <c r="AT578" s="918"/>
      <c r="AU578" s="918"/>
      <c r="AV578" s="918"/>
      <c r="AW578" s="918"/>
      <c r="AX578" s="918"/>
      <c r="AY578" s="918"/>
      <c r="AZ578" s="918"/>
      <c r="BA578" s="918"/>
      <c r="BB578" s="918"/>
      <c r="BC578" s="918"/>
      <c r="BD578" s="918"/>
      <c r="BE578" s="918"/>
      <c r="BF578" s="918"/>
      <c r="BG578" s="918"/>
      <c r="BH578" s="918"/>
      <c r="BI578" s="918"/>
      <c r="BJ578" s="918"/>
      <c r="BK578" s="918"/>
      <c r="BL578" s="918"/>
      <c r="BM578" s="918"/>
      <c r="BN578" s="918"/>
      <c r="BO578" s="918"/>
      <c r="BP578" s="918"/>
      <c r="BQ578" s="918"/>
      <c r="BR578" s="918"/>
      <c r="BS578" s="918"/>
      <c r="BT578" s="217"/>
      <c r="BU578" s="168"/>
      <c r="BV578" s="168"/>
      <c r="BW578" s="168"/>
      <c r="BX578" s="168"/>
      <c r="BY578" s="168"/>
      <c r="BZ578" s="168"/>
      <c r="CA578" s="168"/>
      <c r="CB578" s="168"/>
      <c r="CC578" s="168"/>
      <c r="CD578" s="168"/>
      <c r="CE578" s="168"/>
      <c r="CF578" s="168"/>
      <c r="CG578" s="168"/>
      <c r="CH578" s="168"/>
      <c r="CI578" s="168"/>
      <c r="CJ578" s="168"/>
      <c r="CK578" s="168"/>
      <c r="CL578" s="168"/>
      <c r="CM578" s="168"/>
      <c r="CN578" s="168"/>
      <c r="CO578" s="168"/>
      <c r="CP578" s="168"/>
      <c r="CQ578" s="168"/>
      <c r="CR578" s="168"/>
      <c r="CS578" s="168"/>
      <c r="CT578" s="168"/>
      <c r="CU578" s="168"/>
      <c r="CV578" s="168"/>
      <c r="CW578" s="168"/>
      <c r="CX578" s="168"/>
      <c r="CY578" s="168"/>
      <c r="CZ578" s="168"/>
      <c r="DA578" s="168"/>
      <c r="DB578" s="168"/>
      <c r="DC578" s="168"/>
      <c r="DD578" s="168"/>
      <c r="DE578" s="168"/>
      <c r="DF578" s="168"/>
      <c r="DG578" s="168"/>
      <c r="DH578" s="168"/>
      <c r="DI578" s="168"/>
      <c r="DJ578" s="168"/>
      <c r="DK578" s="168"/>
      <c r="DL578" s="168"/>
    </row>
    <row r="579" spans="1:116" s="181" customFormat="1" ht="12" customHeight="1" x14ac:dyDescent="0.15">
      <c r="A579" s="217"/>
      <c r="B579" s="217"/>
      <c r="C579" s="217"/>
      <c r="D579" s="217"/>
      <c r="E579" s="217"/>
      <c r="F579" s="591"/>
      <c r="G579" s="217"/>
      <c r="H579" s="217"/>
      <c r="I579" s="217"/>
      <c r="J579" s="217"/>
      <c r="K579" s="217"/>
      <c r="L579" s="217"/>
      <c r="M579" s="217"/>
      <c r="N579" s="217"/>
      <c r="O579" s="217"/>
      <c r="P579" s="217"/>
      <c r="Q579" s="217"/>
      <c r="R579" s="918"/>
      <c r="S579" s="918"/>
      <c r="T579" s="918"/>
      <c r="U579" s="918"/>
      <c r="V579" s="918"/>
      <c r="W579" s="918"/>
      <c r="X579" s="918"/>
      <c r="Y579" s="918"/>
      <c r="Z579" s="918"/>
      <c r="AA579" s="918"/>
      <c r="AB579" s="918"/>
      <c r="AC579" s="918"/>
      <c r="AD579" s="918"/>
      <c r="AE579" s="918"/>
      <c r="AF579" s="918"/>
      <c r="AG579" s="918"/>
      <c r="AH579" s="918"/>
      <c r="AI579" s="918"/>
      <c r="AJ579" s="918"/>
      <c r="AK579" s="918"/>
      <c r="AL579" s="918"/>
      <c r="AM579" s="918"/>
      <c r="AN579" s="918"/>
      <c r="AO579" s="918"/>
      <c r="AP579" s="918"/>
      <c r="AQ579" s="918"/>
      <c r="AR579" s="918"/>
      <c r="AS579" s="918"/>
      <c r="AT579" s="918"/>
      <c r="AU579" s="918"/>
      <c r="AV579" s="918"/>
      <c r="AW579" s="918"/>
      <c r="AX579" s="918"/>
      <c r="AY579" s="918"/>
      <c r="AZ579" s="918"/>
      <c r="BA579" s="918"/>
      <c r="BB579" s="918"/>
      <c r="BC579" s="918"/>
      <c r="BD579" s="918"/>
      <c r="BE579" s="918"/>
      <c r="BF579" s="918"/>
      <c r="BG579" s="918"/>
      <c r="BH579" s="918"/>
      <c r="BI579" s="918"/>
      <c r="BJ579" s="918"/>
      <c r="BK579" s="918"/>
      <c r="BL579" s="918"/>
      <c r="BM579" s="918"/>
      <c r="BN579" s="918"/>
      <c r="BO579" s="918"/>
      <c r="BP579" s="918"/>
      <c r="BQ579" s="918"/>
      <c r="BR579" s="918"/>
      <c r="BS579" s="918"/>
      <c r="BT579" s="217"/>
    </row>
    <row r="580" spans="1:116" s="168" customFormat="1" ht="12" customHeight="1" x14ac:dyDescent="0.15">
      <c r="A580" s="217" t="s">
        <v>938</v>
      </c>
      <c r="B580" s="428"/>
      <c r="C580" s="428"/>
      <c r="D580" s="428" t="s">
        <v>1690</v>
      </c>
      <c r="E580" s="428"/>
      <c r="F580" s="428"/>
      <c r="G580" s="428"/>
      <c r="H580" s="428"/>
      <c r="I580" s="428"/>
      <c r="J580" s="428"/>
      <c r="K580" s="428"/>
      <c r="L580" s="428"/>
      <c r="M580" s="428"/>
      <c r="N580" s="428"/>
      <c r="O580" s="428"/>
      <c r="P580" s="428"/>
      <c r="Q580" s="428"/>
      <c r="R580" s="428"/>
      <c r="S580" s="428"/>
      <c r="T580" s="428"/>
      <c r="U580" s="428"/>
      <c r="V580" s="428"/>
      <c r="W580" s="428"/>
      <c r="X580" s="428"/>
      <c r="Y580" s="428"/>
      <c r="Z580" s="428"/>
      <c r="AA580" s="428"/>
      <c r="AB580" s="428"/>
      <c r="AC580" s="428"/>
      <c r="AD580" s="428"/>
      <c r="AE580" s="428"/>
      <c r="AF580" s="428"/>
      <c r="AG580" s="428"/>
      <c r="AH580" s="428"/>
      <c r="AI580" s="428"/>
      <c r="AJ580" s="428"/>
      <c r="AK580" s="428"/>
      <c r="AL580" s="428"/>
      <c r="AM580" s="428"/>
      <c r="AN580" s="428"/>
      <c r="AO580" s="428"/>
      <c r="AP580" s="428"/>
      <c r="AQ580" s="428"/>
      <c r="AR580" s="428"/>
      <c r="AS580" s="428"/>
      <c r="AT580" s="428"/>
      <c r="AU580" s="428"/>
      <c r="AV580" s="428"/>
      <c r="AW580" s="428"/>
      <c r="AX580" s="217"/>
      <c r="AY580" s="217"/>
      <c r="AZ580" s="217"/>
      <c r="BA580" s="217"/>
      <c r="BB580" s="217"/>
      <c r="BC580" s="217"/>
      <c r="BD580" s="217"/>
      <c r="BE580" s="217"/>
      <c r="BF580" s="217"/>
      <c r="BG580" s="217"/>
      <c r="BH580" s="217"/>
      <c r="BI580" s="217"/>
      <c r="BJ580" s="217"/>
      <c r="BK580" s="217"/>
      <c r="BL580" s="217"/>
      <c r="BM580" s="217"/>
      <c r="BN580" s="217"/>
      <c r="BO580" s="217"/>
      <c r="BP580" s="217"/>
      <c r="BQ580" s="217"/>
      <c r="BR580" s="217"/>
      <c r="BS580" s="217"/>
      <c r="BT580" s="217"/>
    </row>
    <row r="581" spans="1:116" s="168" customFormat="1" ht="16.149999999999999" customHeight="1" x14ac:dyDescent="0.15">
      <c r="A581" s="428"/>
      <c r="B581" s="581" t="s">
        <v>103</v>
      </c>
      <c r="C581" s="582"/>
      <c r="D581" s="582"/>
      <c r="E581" s="582"/>
      <c r="F581" s="582"/>
      <c r="G581" s="582"/>
      <c r="H581" s="582"/>
      <c r="I581" s="582"/>
      <c r="J581" s="582"/>
      <c r="K581" s="582"/>
      <c r="L581" s="583"/>
      <c r="M581" s="2091" t="s">
        <v>126</v>
      </c>
      <c r="N581" s="2092"/>
      <c r="O581" s="2092"/>
      <c r="P581" s="2092"/>
      <c r="Q581" s="2092"/>
      <c r="R581" s="2092"/>
      <c r="S581" s="2092"/>
      <c r="T581" s="2092"/>
      <c r="U581" s="2092"/>
      <c r="V581" s="2092"/>
      <c r="W581" s="2092"/>
      <c r="X581" s="2092"/>
      <c r="Y581" s="2092"/>
      <c r="Z581" s="2092"/>
      <c r="AA581" s="2092"/>
      <c r="AB581" s="2092"/>
      <c r="AC581" s="2092"/>
      <c r="AD581" s="2092"/>
      <c r="AE581" s="2092"/>
      <c r="AF581" s="2092"/>
      <c r="AG581" s="2092"/>
      <c r="AH581" s="2092"/>
      <c r="AI581" s="2092"/>
      <c r="AJ581" s="2092"/>
      <c r="AK581" s="2092"/>
      <c r="AL581" s="2092"/>
      <c r="AM581" s="2092"/>
      <c r="AN581" s="2092"/>
      <c r="AO581" s="2092"/>
      <c r="AP581" s="2092"/>
      <c r="AQ581" s="2092"/>
      <c r="AR581" s="2092"/>
      <c r="AS581" s="2092"/>
      <c r="AT581" s="2093"/>
      <c r="AU581" s="584" t="s">
        <v>673</v>
      </c>
      <c r="AV581" s="585"/>
      <c r="AW581" s="585"/>
      <c r="AX581" s="585"/>
      <c r="AY581" s="585"/>
      <c r="AZ581" s="585"/>
      <c r="BA581" s="585"/>
      <c r="BB581" s="585"/>
      <c r="BC581" s="585"/>
      <c r="BD581" s="585"/>
      <c r="BE581" s="585"/>
      <c r="BF581" s="585"/>
      <c r="BG581" s="585"/>
      <c r="BH581" s="585"/>
      <c r="BI581" s="585"/>
      <c r="BJ581" s="585"/>
      <c r="BK581" s="585"/>
      <c r="BL581" s="585"/>
      <c r="BM581" s="585"/>
      <c r="BN581" s="585"/>
      <c r="BO581" s="585"/>
      <c r="BP581" s="585"/>
      <c r="BQ581" s="585"/>
      <c r="BR581" s="586"/>
      <c r="BS581" s="217"/>
      <c r="BT581" s="217"/>
    </row>
    <row r="582" spans="1:116" s="168" customFormat="1" ht="12" customHeight="1" x14ac:dyDescent="0.15">
      <c r="A582" s="428"/>
      <c r="B582" s="581" t="s">
        <v>265</v>
      </c>
      <c r="C582" s="582"/>
      <c r="D582" s="582"/>
      <c r="E582" s="582"/>
      <c r="F582" s="583"/>
      <c r="G582" s="581" t="s">
        <v>653</v>
      </c>
      <c r="H582" s="582"/>
      <c r="I582" s="582"/>
      <c r="J582" s="582"/>
      <c r="K582" s="582"/>
      <c r="L582" s="583"/>
      <c r="M582" s="2094"/>
      <c r="N582" s="2095"/>
      <c r="O582" s="2095"/>
      <c r="P582" s="2095"/>
      <c r="Q582" s="2095"/>
      <c r="R582" s="2095"/>
      <c r="S582" s="2095"/>
      <c r="T582" s="2095"/>
      <c r="U582" s="2095"/>
      <c r="V582" s="2095"/>
      <c r="W582" s="2095"/>
      <c r="X582" s="2095"/>
      <c r="Y582" s="2095"/>
      <c r="Z582" s="2095"/>
      <c r="AA582" s="2095"/>
      <c r="AB582" s="2095"/>
      <c r="AC582" s="2095"/>
      <c r="AD582" s="2095"/>
      <c r="AE582" s="2095"/>
      <c r="AF582" s="2095"/>
      <c r="AG582" s="2095"/>
      <c r="AH582" s="2095"/>
      <c r="AI582" s="2095"/>
      <c r="AJ582" s="2095"/>
      <c r="AK582" s="2095"/>
      <c r="AL582" s="2095"/>
      <c r="AM582" s="2095"/>
      <c r="AN582" s="2095"/>
      <c r="AO582" s="2095"/>
      <c r="AP582" s="2095"/>
      <c r="AQ582" s="2095"/>
      <c r="AR582" s="2095"/>
      <c r="AS582" s="2095"/>
      <c r="AT582" s="2096"/>
      <c r="AU582" s="587" t="s">
        <v>22</v>
      </c>
      <c r="AV582" s="588"/>
      <c r="AW582" s="587" t="s">
        <v>23</v>
      </c>
      <c r="AX582" s="588"/>
      <c r="AY582" s="587" t="s">
        <v>942</v>
      </c>
      <c r="AZ582" s="588"/>
      <c r="BA582" s="587" t="s">
        <v>943</v>
      </c>
      <c r="BB582" s="588"/>
      <c r="BC582" s="587" t="s">
        <v>944</v>
      </c>
      <c r="BD582" s="588"/>
      <c r="BE582" s="587" t="s">
        <v>945</v>
      </c>
      <c r="BF582" s="588"/>
      <c r="BG582" s="587" t="s">
        <v>946</v>
      </c>
      <c r="BH582" s="588"/>
      <c r="BI582" s="587" t="s">
        <v>947</v>
      </c>
      <c r="BJ582" s="588"/>
      <c r="BK582" s="587" t="s">
        <v>948</v>
      </c>
      <c r="BL582" s="588"/>
      <c r="BM582" s="587" t="s">
        <v>949</v>
      </c>
      <c r="BN582" s="588"/>
      <c r="BO582" s="587" t="s">
        <v>950</v>
      </c>
      <c r="BP582" s="588"/>
      <c r="BQ582" s="587" t="s">
        <v>951</v>
      </c>
      <c r="BR582" s="588"/>
      <c r="BS582" s="217"/>
      <c r="BT582" s="217"/>
    </row>
    <row r="583" spans="1:116" s="168" customFormat="1" ht="12" customHeight="1" x14ac:dyDescent="0.15">
      <c r="A583" s="428"/>
      <c r="B583" s="1257"/>
      <c r="C583" s="1823"/>
      <c r="D583" s="1823"/>
      <c r="E583" s="1823"/>
      <c r="F583" s="1824"/>
      <c r="G583" s="1332"/>
      <c r="H583" s="1823"/>
      <c r="I583" s="1823"/>
      <c r="J583" s="1823"/>
      <c r="K583" s="1823"/>
      <c r="L583" s="1824"/>
      <c r="M583" s="469"/>
      <c r="N583" s="592" t="s">
        <v>1661</v>
      </c>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3"/>
      <c r="AL583" s="593"/>
      <c r="AM583" s="593"/>
      <c r="AN583" s="593"/>
      <c r="AO583" s="593"/>
      <c r="AP583" s="593"/>
      <c r="AQ583" s="593"/>
      <c r="AR583" s="593"/>
      <c r="AS583" s="593"/>
      <c r="AT583" s="594"/>
      <c r="AU583" s="1573"/>
      <c r="AV583" s="1575"/>
      <c r="AW583" s="1573"/>
      <c r="AX583" s="1575"/>
      <c r="AY583" s="1573"/>
      <c r="AZ583" s="1575"/>
      <c r="BA583" s="1573"/>
      <c r="BB583" s="1575"/>
      <c r="BC583" s="1573"/>
      <c r="BD583" s="1575"/>
      <c r="BE583" s="1573"/>
      <c r="BF583" s="1575"/>
      <c r="BG583" s="1573"/>
      <c r="BH583" s="1575"/>
      <c r="BI583" s="1573"/>
      <c r="BJ583" s="1575"/>
      <c r="BK583" s="1573"/>
      <c r="BL583" s="1575"/>
      <c r="BM583" s="1573"/>
      <c r="BN583" s="1575"/>
      <c r="BO583" s="1573"/>
      <c r="BP583" s="1575"/>
      <c r="BQ583" s="1573"/>
      <c r="BR583" s="1575"/>
      <c r="BS583" s="217"/>
      <c r="BT583" s="217"/>
    </row>
    <row r="584" spans="1:116" s="168" customFormat="1" ht="12" customHeight="1" x14ac:dyDescent="0.15">
      <c r="A584" s="428"/>
      <c r="B584" s="1825"/>
      <c r="C584" s="1826"/>
      <c r="D584" s="1826"/>
      <c r="E584" s="1826"/>
      <c r="F584" s="1827"/>
      <c r="G584" s="1825"/>
      <c r="H584" s="1826"/>
      <c r="I584" s="1826"/>
      <c r="J584" s="1826"/>
      <c r="K584" s="1826"/>
      <c r="L584" s="1827"/>
      <c r="M584" s="247"/>
      <c r="N584" s="589" t="s">
        <v>349</v>
      </c>
      <c r="O584" s="479"/>
      <c r="P584" s="479"/>
      <c r="Q584" s="479"/>
      <c r="R584" s="479"/>
      <c r="S584" s="479"/>
      <c r="T584" s="479"/>
      <c r="U584" s="479"/>
      <c r="V584" s="479"/>
      <c r="W584" s="479"/>
      <c r="X584" s="479"/>
      <c r="Y584" s="479"/>
      <c r="Z584" s="479"/>
      <c r="AA584" s="479"/>
      <c r="AB584" s="479"/>
      <c r="AC584" s="479"/>
      <c r="AD584" s="589" t="s">
        <v>350</v>
      </c>
      <c r="AE584" s="479"/>
      <c r="AF584" s="479"/>
      <c r="AG584" s="479"/>
      <c r="AH584" s="480"/>
      <c r="AI584" s="589" t="s">
        <v>582</v>
      </c>
      <c r="AJ584" s="480"/>
      <c r="AK584" s="589" t="s">
        <v>127</v>
      </c>
      <c r="AL584" s="589"/>
      <c r="AM584" s="479"/>
      <c r="AN584" s="479"/>
      <c r="AO584" s="589"/>
      <c r="AP584" s="590"/>
      <c r="AQ584" s="589" t="s">
        <v>582</v>
      </c>
      <c r="AR584" s="590"/>
      <c r="AS584" s="589" t="s">
        <v>583</v>
      </c>
      <c r="AT584" s="248"/>
      <c r="AU584" s="1579"/>
      <c r="AV584" s="1581"/>
      <c r="AW584" s="1579"/>
      <c r="AX584" s="1581"/>
      <c r="AY584" s="1579"/>
      <c r="AZ584" s="1581"/>
      <c r="BA584" s="1579"/>
      <c r="BB584" s="1581"/>
      <c r="BC584" s="1579"/>
      <c r="BD584" s="1581"/>
      <c r="BE584" s="1579"/>
      <c r="BF584" s="1581"/>
      <c r="BG584" s="1579"/>
      <c r="BH584" s="1581"/>
      <c r="BI584" s="1579"/>
      <c r="BJ584" s="1581"/>
      <c r="BK584" s="1579"/>
      <c r="BL584" s="1581"/>
      <c r="BM584" s="1579"/>
      <c r="BN584" s="1581"/>
      <c r="BO584" s="1579"/>
      <c r="BP584" s="1581"/>
      <c r="BQ584" s="1579"/>
      <c r="BR584" s="1581"/>
      <c r="BS584" s="428"/>
      <c r="BT584" s="428"/>
    </row>
    <row r="585" spans="1:116" s="181" customFormat="1" ht="12" customHeight="1" x14ac:dyDescent="0.15">
      <c r="A585" s="217"/>
      <c r="B585" s="1257"/>
      <c r="C585" s="1823"/>
      <c r="D585" s="1823"/>
      <c r="E585" s="1823"/>
      <c r="F585" s="1824"/>
      <c r="G585" s="1332"/>
      <c r="H585" s="1823"/>
      <c r="I585" s="1823"/>
      <c r="J585" s="1823"/>
      <c r="K585" s="1823"/>
      <c r="L585" s="1824"/>
      <c r="M585" s="469"/>
      <c r="N585" s="592" t="s">
        <v>1661</v>
      </c>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3"/>
      <c r="AL585" s="593"/>
      <c r="AM585" s="593"/>
      <c r="AN585" s="593"/>
      <c r="AO585" s="593"/>
      <c r="AP585" s="593"/>
      <c r="AQ585" s="593"/>
      <c r="AR585" s="593"/>
      <c r="AS585" s="593"/>
      <c r="AT585" s="594"/>
      <c r="AU585" s="1573"/>
      <c r="AV585" s="1575"/>
      <c r="AW585" s="1573"/>
      <c r="AX585" s="1575"/>
      <c r="AY585" s="1573"/>
      <c r="AZ585" s="1575"/>
      <c r="BA585" s="1573"/>
      <c r="BB585" s="1575"/>
      <c r="BC585" s="1573"/>
      <c r="BD585" s="1575"/>
      <c r="BE585" s="1573"/>
      <c r="BF585" s="1575"/>
      <c r="BG585" s="1573"/>
      <c r="BH585" s="1575"/>
      <c r="BI585" s="1573"/>
      <c r="BJ585" s="1575"/>
      <c r="BK585" s="1573"/>
      <c r="BL585" s="1575"/>
      <c r="BM585" s="1573"/>
      <c r="BN585" s="1575"/>
      <c r="BO585" s="1573"/>
      <c r="BP585" s="1575"/>
      <c r="BQ585" s="1573"/>
      <c r="BR585" s="1575"/>
      <c r="BS585" s="217"/>
      <c r="BT585" s="217"/>
    </row>
    <row r="586" spans="1:116" s="181" customFormat="1" ht="12" customHeight="1" x14ac:dyDescent="0.15">
      <c r="A586" s="217"/>
      <c r="B586" s="1825"/>
      <c r="C586" s="1826"/>
      <c r="D586" s="1826"/>
      <c r="E586" s="1826"/>
      <c r="F586" s="1827"/>
      <c r="G586" s="1825"/>
      <c r="H586" s="1826"/>
      <c r="I586" s="1826"/>
      <c r="J586" s="1826"/>
      <c r="K586" s="1826"/>
      <c r="L586" s="1827"/>
      <c r="M586" s="247"/>
      <c r="N586" s="589" t="s">
        <v>349</v>
      </c>
      <c r="O586" s="479"/>
      <c r="P586" s="479"/>
      <c r="Q586" s="479"/>
      <c r="R586" s="479"/>
      <c r="S586" s="479"/>
      <c r="T586" s="479"/>
      <c r="U586" s="479"/>
      <c r="V586" s="479"/>
      <c r="W586" s="479"/>
      <c r="X586" s="479"/>
      <c r="Y586" s="479"/>
      <c r="Z586" s="479"/>
      <c r="AA586" s="479"/>
      <c r="AB586" s="479"/>
      <c r="AC586" s="479"/>
      <c r="AD586" s="589" t="s">
        <v>350</v>
      </c>
      <c r="AE586" s="479"/>
      <c r="AF586" s="479"/>
      <c r="AG586" s="479"/>
      <c r="AH586" s="480"/>
      <c r="AI586" s="589" t="s">
        <v>582</v>
      </c>
      <c r="AJ586" s="480"/>
      <c r="AK586" s="589" t="s">
        <v>127</v>
      </c>
      <c r="AL586" s="589"/>
      <c r="AM586" s="479"/>
      <c r="AN586" s="479"/>
      <c r="AO586" s="589"/>
      <c r="AP586" s="590"/>
      <c r="AQ586" s="589" t="s">
        <v>582</v>
      </c>
      <c r="AR586" s="590"/>
      <c r="AS586" s="589" t="s">
        <v>583</v>
      </c>
      <c r="AT586" s="248"/>
      <c r="AU586" s="1579"/>
      <c r="AV586" s="1581"/>
      <c r="AW586" s="1579"/>
      <c r="AX586" s="1581"/>
      <c r="AY586" s="1579"/>
      <c r="AZ586" s="1581"/>
      <c r="BA586" s="1579"/>
      <c r="BB586" s="1581"/>
      <c r="BC586" s="1579"/>
      <c r="BD586" s="1581"/>
      <c r="BE586" s="1579"/>
      <c r="BF586" s="1581"/>
      <c r="BG586" s="1579"/>
      <c r="BH586" s="1581"/>
      <c r="BI586" s="1579"/>
      <c r="BJ586" s="1581"/>
      <c r="BK586" s="1579"/>
      <c r="BL586" s="1581"/>
      <c r="BM586" s="1579"/>
      <c r="BN586" s="1581"/>
      <c r="BO586" s="1579"/>
      <c r="BP586" s="1581"/>
      <c r="BQ586" s="1579"/>
      <c r="BR586" s="1581"/>
      <c r="BS586" s="217"/>
      <c r="BT586" s="217"/>
    </row>
    <row r="587" spans="1:116" s="181" customFormat="1" ht="12" customHeight="1" x14ac:dyDescent="0.15">
      <c r="A587" s="217"/>
      <c r="B587" s="1257"/>
      <c r="C587" s="1823"/>
      <c r="D587" s="1823"/>
      <c r="E587" s="1823"/>
      <c r="F587" s="1824"/>
      <c r="G587" s="1332"/>
      <c r="H587" s="1823"/>
      <c r="I587" s="1823"/>
      <c r="J587" s="1823"/>
      <c r="K587" s="1823"/>
      <c r="L587" s="1824"/>
      <c r="M587" s="469"/>
      <c r="N587" s="592" t="s">
        <v>1661</v>
      </c>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3"/>
      <c r="AL587" s="593"/>
      <c r="AM587" s="593"/>
      <c r="AN587" s="593"/>
      <c r="AO587" s="593"/>
      <c r="AP587" s="593"/>
      <c r="AQ587" s="593"/>
      <c r="AR587" s="593"/>
      <c r="AS587" s="593"/>
      <c r="AT587" s="594"/>
      <c r="AU587" s="1573"/>
      <c r="AV587" s="1575"/>
      <c r="AW587" s="1573"/>
      <c r="AX587" s="1575"/>
      <c r="AY587" s="1573"/>
      <c r="AZ587" s="1575"/>
      <c r="BA587" s="1573"/>
      <c r="BB587" s="1575"/>
      <c r="BC587" s="1573"/>
      <c r="BD587" s="1575"/>
      <c r="BE587" s="1573"/>
      <c r="BF587" s="1575"/>
      <c r="BG587" s="1573"/>
      <c r="BH587" s="1575"/>
      <c r="BI587" s="1573"/>
      <c r="BJ587" s="1575"/>
      <c r="BK587" s="1573"/>
      <c r="BL587" s="1575"/>
      <c r="BM587" s="1573"/>
      <c r="BN587" s="1575"/>
      <c r="BO587" s="1573"/>
      <c r="BP587" s="1575"/>
      <c r="BQ587" s="1573"/>
      <c r="BR587" s="1575"/>
      <c r="BS587" s="217"/>
      <c r="BT587" s="217"/>
    </row>
    <row r="588" spans="1:116" s="181" customFormat="1" ht="12" customHeight="1" x14ac:dyDescent="0.15">
      <c r="A588" s="217"/>
      <c r="B588" s="1825"/>
      <c r="C588" s="1826"/>
      <c r="D588" s="1826"/>
      <c r="E588" s="1826"/>
      <c r="F588" s="1827"/>
      <c r="G588" s="1825"/>
      <c r="H588" s="1826"/>
      <c r="I588" s="1826"/>
      <c r="J588" s="1826"/>
      <c r="K588" s="1826"/>
      <c r="L588" s="1827"/>
      <c r="M588" s="247"/>
      <c r="N588" s="589" t="s">
        <v>349</v>
      </c>
      <c r="O588" s="479"/>
      <c r="P588" s="479"/>
      <c r="Q588" s="479"/>
      <c r="R588" s="479"/>
      <c r="S588" s="479"/>
      <c r="T588" s="479"/>
      <c r="U588" s="479"/>
      <c r="V588" s="479"/>
      <c r="W588" s="479"/>
      <c r="X588" s="479"/>
      <c r="Y588" s="479"/>
      <c r="Z588" s="479"/>
      <c r="AA588" s="479"/>
      <c r="AB588" s="479"/>
      <c r="AC588" s="479"/>
      <c r="AD588" s="589" t="s">
        <v>350</v>
      </c>
      <c r="AE588" s="479"/>
      <c r="AF588" s="479"/>
      <c r="AG588" s="479"/>
      <c r="AH588" s="480"/>
      <c r="AI588" s="589" t="s">
        <v>582</v>
      </c>
      <c r="AJ588" s="480"/>
      <c r="AK588" s="589" t="s">
        <v>127</v>
      </c>
      <c r="AL588" s="589"/>
      <c r="AM588" s="479"/>
      <c r="AN588" s="479"/>
      <c r="AO588" s="589"/>
      <c r="AP588" s="590"/>
      <c r="AQ588" s="589" t="s">
        <v>582</v>
      </c>
      <c r="AR588" s="590"/>
      <c r="AS588" s="589" t="s">
        <v>583</v>
      </c>
      <c r="AT588" s="248"/>
      <c r="AU588" s="1579"/>
      <c r="AV588" s="1581"/>
      <c r="AW588" s="1579"/>
      <c r="AX588" s="1581"/>
      <c r="AY588" s="1579"/>
      <c r="AZ588" s="1581"/>
      <c r="BA588" s="1579"/>
      <c r="BB588" s="1581"/>
      <c r="BC588" s="1579"/>
      <c r="BD588" s="1581"/>
      <c r="BE588" s="1579"/>
      <c r="BF588" s="1581"/>
      <c r="BG588" s="1579"/>
      <c r="BH588" s="1581"/>
      <c r="BI588" s="1579"/>
      <c r="BJ588" s="1581"/>
      <c r="BK588" s="1579"/>
      <c r="BL588" s="1581"/>
      <c r="BM588" s="1579"/>
      <c r="BN588" s="1581"/>
      <c r="BO588" s="1579"/>
      <c r="BP588" s="1581"/>
      <c r="BQ588" s="1579"/>
      <c r="BR588" s="1581"/>
      <c r="BS588" s="217"/>
      <c r="BT588" s="217"/>
    </row>
    <row r="589" spans="1:116" s="181" customFormat="1" ht="12" customHeight="1" x14ac:dyDescent="0.15">
      <c r="A589" s="217"/>
      <c r="B589" s="1257"/>
      <c r="C589" s="1823"/>
      <c r="D589" s="1823"/>
      <c r="E589" s="1823"/>
      <c r="F589" s="1824"/>
      <c r="G589" s="1332"/>
      <c r="H589" s="1823"/>
      <c r="I589" s="1823"/>
      <c r="J589" s="1823"/>
      <c r="K589" s="1823"/>
      <c r="L589" s="1824"/>
      <c r="M589" s="469"/>
      <c r="N589" s="592" t="s">
        <v>1661</v>
      </c>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3"/>
      <c r="AL589" s="593"/>
      <c r="AM589" s="593"/>
      <c r="AN589" s="593"/>
      <c r="AO589" s="593"/>
      <c r="AP589" s="593"/>
      <c r="AQ589" s="593"/>
      <c r="AR589" s="593"/>
      <c r="AS589" s="593"/>
      <c r="AT589" s="594"/>
      <c r="AU589" s="1573"/>
      <c r="AV589" s="1575"/>
      <c r="AW589" s="1573"/>
      <c r="AX589" s="1575"/>
      <c r="AY589" s="1573"/>
      <c r="AZ589" s="1575"/>
      <c r="BA589" s="1573"/>
      <c r="BB589" s="1575"/>
      <c r="BC589" s="1573"/>
      <c r="BD589" s="1575"/>
      <c r="BE589" s="1573"/>
      <c r="BF589" s="1575"/>
      <c r="BG589" s="1573"/>
      <c r="BH589" s="1575"/>
      <c r="BI589" s="1573"/>
      <c r="BJ589" s="1575"/>
      <c r="BK589" s="1573"/>
      <c r="BL589" s="1575"/>
      <c r="BM589" s="1573"/>
      <c r="BN589" s="1575"/>
      <c r="BO589" s="1573"/>
      <c r="BP589" s="1575"/>
      <c r="BQ589" s="1573"/>
      <c r="BR589" s="1575"/>
      <c r="BS589" s="217"/>
      <c r="BT589" s="217"/>
    </row>
    <row r="590" spans="1:116" s="181" customFormat="1" ht="12" customHeight="1" x14ac:dyDescent="0.15">
      <c r="A590" s="217"/>
      <c r="B590" s="1825"/>
      <c r="C590" s="1826"/>
      <c r="D590" s="1826"/>
      <c r="E590" s="1826"/>
      <c r="F590" s="1827"/>
      <c r="G590" s="1825"/>
      <c r="H590" s="1826"/>
      <c r="I590" s="1826"/>
      <c r="J590" s="1826"/>
      <c r="K590" s="1826"/>
      <c r="L590" s="1827"/>
      <c r="M590" s="247"/>
      <c r="N590" s="589" t="s">
        <v>349</v>
      </c>
      <c r="O590" s="479"/>
      <c r="P590" s="479"/>
      <c r="Q590" s="479"/>
      <c r="R590" s="479"/>
      <c r="S590" s="479"/>
      <c r="T590" s="479"/>
      <c r="U590" s="479"/>
      <c r="V590" s="479"/>
      <c r="W590" s="479"/>
      <c r="X590" s="479"/>
      <c r="Y590" s="479"/>
      <c r="Z590" s="479"/>
      <c r="AA590" s="479"/>
      <c r="AB590" s="479"/>
      <c r="AC590" s="479"/>
      <c r="AD590" s="589" t="s">
        <v>350</v>
      </c>
      <c r="AE590" s="479"/>
      <c r="AF590" s="479"/>
      <c r="AG590" s="479"/>
      <c r="AH590" s="480"/>
      <c r="AI590" s="589" t="s">
        <v>582</v>
      </c>
      <c r="AJ590" s="480"/>
      <c r="AK590" s="589" t="s">
        <v>127</v>
      </c>
      <c r="AL590" s="589"/>
      <c r="AM590" s="479"/>
      <c r="AN590" s="479"/>
      <c r="AO590" s="589"/>
      <c r="AP590" s="590"/>
      <c r="AQ590" s="589" t="s">
        <v>582</v>
      </c>
      <c r="AR590" s="590"/>
      <c r="AS590" s="589" t="s">
        <v>583</v>
      </c>
      <c r="AT590" s="248"/>
      <c r="AU590" s="1579"/>
      <c r="AV590" s="1581"/>
      <c r="AW590" s="1579"/>
      <c r="AX590" s="1581"/>
      <c r="AY590" s="1579"/>
      <c r="AZ590" s="1581"/>
      <c r="BA590" s="1579"/>
      <c r="BB590" s="1581"/>
      <c r="BC590" s="1579"/>
      <c r="BD590" s="1581"/>
      <c r="BE590" s="1579"/>
      <c r="BF590" s="1581"/>
      <c r="BG590" s="1579"/>
      <c r="BH590" s="1581"/>
      <c r="BI590" s="1579"/>
      <c r="BJ590" s="1581"/>
      <c r="BK590" s="1579"/>
      <c r="BL590" s="1581"/>
      <c r="BM590" s="1579"/>
      <c r="BN590" s="1581"/>
      <c r="BO590" s="1579"/>
      <c r="BP590" s="1581"/>
      <c r="BQ590" s="1579"/>
      <c r="BR590" s="1581"/>
      <c r="BS590" s="217"/>
      <c r="BT590" s="217"/>
    </row>
    <row r="591" spans="1:116" s="181" customFormat="1" ht="12" customHeight="1" x14ac:dyDescent="0.15">
      <c r="A591" s="217"/>
      <c r="B591" s="1257"/>
      <c r="C591" s="1823"/>
      <c r="D591" s="1823"/>
      <c r="E591" s="1823"/>
      <c r="F591" s="1824"/>
      <c r="G591" s="1332"/>
      <c r="H591" s="1823"/>
      <c r="I591" s="1823"/>
      <c r="J591" s="1823"/>
      <c r="K591" s="1823"/>
      <c r="L591" s="1824"/>
      <c r="M591" s="469"/>
      <c r="N591" s="592" t="s">
        <v>1661</v>
      </c>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3"/>
      <c r="AL591" s="593"/>
      <c r="AM591" s="593"/>
      <c r="AN591" s="593"/>
      <c r="AO591" s="593"/>
      <c r="AP591" s="593"/>
      <c r="AQ591" s="593"/>
      <c r="AR591" s="593"/>
      <c r="AS591" s="593"/>
      <c r="AT591" s="594"/>
      <c r="AU591" s="1573"/>
      <c r="AV591" s="1575"/>
      <c r="AW591" s="1573"/>
      <c r="AX591" s="1575"/>
      <c r="AY591" s="1573"/>
      <c r="AZ591" s="1575"/>
      <c r="BA591" s="1573"/>
      <c r="BB591" s="1575"/>
      <c r="BC591" s="1573"/>
      <c r="BD591" s="1575"/>
      <c r="BE591" s="1573"/>
      <c r="BF591" s="1575"/>
      <c r="BG591" s="1573"/>
      <c r="BH591" s="1575"/>
      <c r="BI591" s="1573"/>
      <c r="BJ591" s="1575"/>
      <c r="BK591" s="1573"/>
      <c r="BL591" s="1575"/>
      <c r="BM591" s="1573"/>
      <c r="BN591" s="1575"/>
      <c r="BO591" s="1573"/>
      <c r="BP591" s="1575"/>
      <c r="BQ591" s="1573"/>
      <c r="BR591" s="1575"/>
      <c r="BS591" s="217"/>
      <c r="BT591" s="217"/>
    </row>
    <row r="592" spans="1:116" s="181" customFormat="1" ht="12" customHeight="1" x14ac:dyDescent="0.15">
      <c r="A592" s="217"/>
      <c r="B592" s="1825"/>
      <c r="C592" s="1826"/>
      <c r="D592" s="1826"/>
      <c r="E592" s="1826"/>
      <c r="F592" s="1827"/>
      <c r="G592" s="1825"/>
      <c r="H592" s="1826"/>
      <c r="I592" s="1826"/>
      <c r="J592" s="1826"/>
      <c r="K592" s="1826"/>
      <c r="L592" s="1827"/>
      <c r="M592" s="247"/>
      <c r="N592" s="589" t="s">
        <v>349</v>
      </c>
      <c r="O592" s="479"/>
      <c r="P592" s="479"/>
      <c r="Q592" s="479"/>
      <c r="R592" s="479"/>
      <c r="S592" s="479"/>
      <c r="T592" s="479"/>
      <c r="U592" s="479"/>
      <c r="V592" s="479"/>
      <c r="W592" s="479"/>
      <c r="X592" s="479"/>
      <c r="Y592" s="479"/>
      <c r="Z592" s="479"/>
      <c r="AA592" s="479"/>
      <c r="AB592" s="479"/>
      <c r="AC592" s="479"/>
      <c r="AD592" s="589" t="s">
        <v>350</v>
      </c>
      <c r="AE592" s="479"/>
      <c r="AF592" s="479"/>
      <c r="AG592" s="479"/>
      <c r="AH592" s="480"/>
      <c r="AI592" s="589" t="s">
        <v>582</v>
      </c>
      <c r="AJ592" s="480"/>
      <c r="AK592" s="589" t="s">
        <v>127</v>
      </c>
      <c r="AL592" s="589"/>
      <c r="AM592" s="479"/>
      <c r="AN592" s="479"/>
      <c r="AO592" s="589"/>
      <c r="AP592" s="590"/>
      <c r="AQ592" s="589" t="s">
        <v>582</v>
      </c>
      <c r="AR592" s="590"/>
      <c r="AS592" s="589" t="s">
        <v>583</v>
      </c>
      <c r="AT592" s="248"/>
      <c r="AU592" s="1579"/>
      <c r="AV592" s="1581"/>
      <c r="AW592" s="1579"/>
      <c r="AX592" s="1581"/>
      <c r="AY592" s="1579"/>
      <c r="AZ592" s="1581"/>
      <c r="BA592" s="1579"/>
      <c r="BB592" s="1581"/>
      <c r="BC592" s="1579"/>
      <c r="BD592" s="1581"/>
      <c r="BE592" s="1579"/>
      <c r="BF592" s="1581"/>
      <c r="BG592" s="1579"/>
      <c r="BH592" s="1581"/>
      <c r="BI592" s="1579"/>
      <c r="BJ592" s="1581"/>
      <c r="BK592" s="1579"/>
      <c r="BL592" s="1581"/>
      <c r="BM592" s="1579"/>
      <c r="BN592" s="1581"/>
      <c r="BO592" s="1579"/>
      <c r="BP592" s="1581"/>
      <c r="BQ592" s="1579"/>
      <c r="BR592" s="1581"/>
      <c r="BS592" s="217"/>
      <c r="BT592" s="217"/>
    </row>
    <row r="593" spans="1:116" s="181" customFormat="1" ht="12" customHeight="1" x14ac:dyDescent="0.15">
      <c r="A593" s="217"/>
      <c r="B593" s="1257"/>
      <c r="C593" s="1823"/>
      <c r="D593" s="1823"/>
      <c r="E593" s="1823"/>
      <c r="F593" s="1824"/>
      <c r="G593" s="1332"/>
      <c r="H593" s="1823"/>
      <c r="I593" s="1823"/>
      <c r="J593" s="1823"/>
      <c r="K593" s="1823"/>
      <c r="L593" s="1824"/>
      <c r="M593" s="469"/>
      <c r="N593" s="592" t="s">
        <v>1661</v>
      </c>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3"/>
      <c r="AL593" s="593"/>
      <c r="AM593" s="593"/>
      <c r="AN593" s="593"/>
      <c r="AO593" s="593"/>
      <c r="AP593" s="593"/>
      <c r="AQ593" s="593"/>
      <c r="AR593" s="593"/>
      <c r="AS593" s="593"/>
      <c r="AT593" s="594"/>
      <c r="AU593" s="1573"/>
      <c r="AV593" s="1575"/>
      <c r="AW593" s="1573"/>
      <c r="AX593" s="1575"/>
      <c r="AY593" s="1573"/>
      <c r="AZ593" s="1575"/>
      <c r="BA593" s="1573"/>
      <c r="BB593" s="1575"/>
      <c r="BC593" s="1573"/>
      <c r="BD593" s="1575"/>
      <c r="BE593" s="1573"/>
      <c r="BF593" s="1575"/>
      <c r="BG593" s="1573"/>
      <c r="BH593" s="1575"/>
      <c r="BI593" s="1573"/>
      <c r="BJ593" s="1575"/>
      <c r="BK593" s="1573"/>
      <c r="BL593" s="1575"/>
      <c r="BM593" s="1573"/>
      <c r="BN593" s="1575"/>
      <c r="BO593" s="1573"/>
      <c r="BP593" s="1575"/>
      <c r="BQ593" s="1573"/>
      <c r="BR593" s="1575"/>
      <c r="BS593" s="217"/>
      <c r="BT593" s="217"/>
    </row>
    <row r="594" spans="1:116" s="181" customFormat="1" ht="12" customHeight="1" x14ac:dyDescent="0.15">
      <c r="A594" s="217"/>
      <c r="B594" s="1825"/>
      <c r="C594" s="1826"/>
      <c r="D594" s="1826"/>
      <c r="E594" s="1826"/>
      <c r="F594" s="1827"/>
      <c r="G594" s="1825"/>
      <c r="H594" s="1826"/>
      <c r="I594" s="1826"/>
      <c r="J594" s="1826"/>
      <c r="K594" s="1826"/>
      <c r="L594" s="1827"/>
      <c r="M594" s="247"/>
      <c r="N594" s="589" t="s">
        <v>349</v>
      </c>
      <c r="O594" s="479"/>
      <c r="P594" s="479"/>
      <c r="Q594" s="479"/>
      <c r="R594" s="479"/>
      <c r="S594" s="479"/>
      <c r="T594" s="479"/>
      <c r="U594" s="479"/>
      <c r="V594" s="479"/>
      <c r="W594" s="479"/>
      <c r="X594" s="479"/>
      <c r="Y594" s="479"/>
      <c r="Z594" s="479"/>
      <c r="AA594" s="479"/>
      <c r="AB594" s="479"/>
      <c r="AC594" s="479"/>
      <c r="AD594" s="589" t="s">
        <v>350</v>
      </c>
      <c r="AE594" s="479"/>
      <c r="AF594" s="479"/>
      <c r="AG594" s="479"/>
      <c r="AH594" s="480"/>
      <c r="AI594" s="589" t="s">
        <v>582</v>
      </c>
      <c r="AJ594" s="480"/>
      <c r="AK594" s="589" t="s">
        <v>127</v>
      </c>
      <c r="AL594" s="589"/>
      <c r="AM594" s="479"/>
      <c r="AN594" s="479"/>
      <c r="AO594" s="589"/>
      <c r="AP594" s="590"/>
      <c r="AQ594" s="589" t="s">
        <v>582</v>
      </c>
      <c r="AR594" s="590"/>
      <c r="AS594" s="589" t="s">
        <v>583</v>
      </c>
      <c r="AT594" s="248"/>
      <c r="AU594" s="1579"/>
      <c r="AV594" s="1581"/>
      <c r="AW594" s="1579"/>
      <c r="AX594" s="1581"/>
      <c r="AY594" s="1579"/>
      <c r="AZ594" s="1581"/>
      <c r="BA594" s="1579"/>
      <c r="BB594" s="1581"/>
      <c r="BC594" s="1579"/>
      <c r="BD594" s="1581"/>
      <c r="BE594" s="1579"/>
      <c r="BF594" s="1581"/>
      <c r="BG594" s="1579"/>
      <c r="BH594" s="1581"/>
      <c r="BI594" s="1579"/>
      <c r="BJ594" s="1581"/>
      <c r="BK594" s="1579"/>
      <c r="BL594" s="1581"/>
      <c r="BM594" s="1579"/>
      <c r="BN594" s="1581"/>
      <c r="BO594" s="1579"/>
      <c r="BP594" s="1581"/>
      <c r="BQ594" s="1579"/>
      <c r="BR594" s="1581"/>
      <c r="BS594" s="217"/>
      <c r="BT594" s="217"/>
    </row>
    <row r="595" spans="1:116" s="181" customFormat="1" ht="12" customHeight="1" x14ac:dyDescent="0.15">
      <c r="A595" s="217"/>
      <c r="B595" s="1257"/>
      <c r="C595" s="1823"/>
      <c r="D595" s="1823"/>
      <c r="E595" s="1823"/>
      <c r="F595" s="1824"/>
      <c r="G595" s="1332"/>
      <c r="H595" s="1823"/>
      <c r="I595" s="1823"/>
      <c r="J595" s="1823"/>
      <c r="K595" s="1823"/>
      <c r="L595" s="1824"/>
      <c r="M595" s="469"/>
      <c r="N595" s="592" t="s">
        <v>1661</v>
      </c>
      <c r="O595" s="593"/>
      <c r="P595" s="593"/>
      <c r="Q595" s="593"/>
      <c r="R595" s="593"/>
      <c r="S595" s="593"/>
      <c r="T595" s="593"/>
      <c r="U595" s="593"/>
      <c r="V595" s="593"/>
      <c r="W595" s="593"/>
      <c r="X595" s="593"/>
      <c r="Y595" s="593"/>
      <c r="Z595" s="593"/>
      <c r="AA595" s="593"/>
      <c r="AB595" s="593"/>
      <c r="AC595" s="593"/>
      <c r="AD595" s="593"/>
      <c r="AE595" s="593"/>
      <c r="AF595" s="593"/>
      <c r="AG595" s="593"/>
      <c r="AH595" s="593"/>
      <c r="AI595" s="593"/>
      <c r="AJ595" s="593"/>
      <c r="AK595" s="593"/>
      <c r="AL595" s="593"/>
      <c r="AM595" s="593"/>
      <c r="AN595" s="593"/>
      <c r="AO595" s="593"/>
      <c r="AP595" s="593"/>
      <c r="AQ595" s="593"/>
      <c r="AR595" s="593"/>
      <c r="AS595" s="593"/>
      <c r="AT595" s="594"/>
      <c r="AU595" s="1573"/>
      <c r="AV595" s="1575"/>
      <c r="AW595" s="1573"/>
      <c r="AX595" s="1575"/>
      <c r="AY595" s="1573"/>
      <c r="AZ595" s="1575"/>
      <c r="BA595" s="1573"/>
      <c r="BB595" s="1575"/>
      <c r="BC595" s="1573"/>
      <c r="BD595" s="1575"/>
      <c r="BE595" s="1573"/>
      <c r="BF595" s="1575"/>
      <c r="BG595" s="1573"/>
      <c r="BH595" s="1575"/>
      <c r="BI595" s="1573"/>
      <c r="BJ595" s="1575"/>
      <c r="BK595" s="1573"/>
      <c r="BL595" s="1575"/>
      <c r="BM595" s="1573"/>
      <c r="BN595" s="1575"/>
      <c r="BO595" s="1573"/>
      <c r="BP595" s="1575"/>
      <c r="BQ595" s="1573"/>
      <c r="BR595" s="1575"/>
      <c r="BS595" s="217"/>
      <c r="BT595" s="217"/>
    </row>
    <row r="596" spans="1:116" s="181" customFormat="1" ht="12" customHeight="1" x14ac:dyDescent="0.15">
      <c r="A596" s="217"/>
      <c r="B596" s="1825"/>
      <c r="C596" s="1826"/>
      <c r="D596" s="1826"/>
      <c r="E596" s="1826"/>
      <c r="F596" s="1827"/>
      <c r="G596" s="1825"/>
      <c r="H596" s="1826"/>
      <c r="I596" s="1826"/>
      <c r="J596" s="1826"/>
      <c r="K596" s="1826"/>
      <c r="L596" s="1827"/>
      <c r="M596" s="247"/>
      <c r="N596" s="589" t="s">
        <v>349</v>
      </c>
      <c r="O596" s="479"/>
      <c r="P596" s="479"/>
      <c r="Q596" s="479"/>
      <c r="R596" s="479"/>
      <c r="S596" s="479"/>
      <c r="T596" s="479"/>
      <c r="U596" s="479"/>
      <c r="V596" s="479"/>
      <c r="W596" s="479"/>
      <c r="X596" s="479"/>
      <c r="Y596" s="479"/>
      <c r="Z596" s="479"/>
      <c r="AA596" s="479"/>
      <c r="AB596" s="479"/>
      <c r="AC596" s="479"/>
      <c r="AD596" s="589" t="s">
        <v>350</v>
      </c>
      <c r="AE596" s="479"/>
      <c r="AF596" s="479"/>
      <c r="AG596" s="479"/>
      <c r="AH596" s="480"/>
      <c r="AI596" s="589" t="s">
        <v>582</v>
      </c>
      <c r="AJ596" s="480"/>
      <c r="AK596" s="589" t="s">
        <v>127</v>
      </c>
      <c r="AL596" s="589"/>
      <c r="AM596" s="479"/>
      <c r="AN596" s="479"/>
      <c r="AO596" s="589"/>
      <c r="AP596" s="590"/>
      <c r="AQ596" s="589" t="s">
        <v>582</v>
      </c>
      <c r="AR596" s="590"/>
      <c r="AS596" s="589" t="s">
        <v>583</v>
      </c>
      <c r="AT596" s="248"/>
      <c r="AU596" s="1579"/>
      <c r="AV596" s="1581"/>
      <c r="AW596" s="1579"/>
      <c r="AX596" s="1581"/>
      <c r="AY596" s="1579"/>
      <c r="AZ596" s="1581"/>
      <c r="BA596" s="1579"/>
      <c r="BB596" s="1581"/>
      <c r="BC596" s="1579"/>
      <c r="BD596" s="1581"/>
      <c r="BE596" s="1579"/>
      <c r="BF596" s="1581"/>
      <c r="BG596" s="1579"/>
      <c r="BH596" s="1581"/>
      <c r="BI596" s="1579"/>
      <c r="BJ596" s="1581"/>
      <c r="BK596" s="1579"/>
      <c r="BL596" s="1581"/>
      <c r="BM596" s="1579"/>
      <c r="BN596" s="1581"/>
      <c r="BO596" s="1579"/>
      <c r="BP596" s="1581"/>
      <c r="BQ596" s="1579"/>
      <c r="BR596" s="1581"/>
      <c r="BS596" s="217"/>
      <c r="BT596" s="217"/>
    </row>
    <row r="597" spans="1:116" s="181" customFormat="1" ht="12" customHeight="1" x14ac:dyDescent="0.15">
      <c r="A597" s="217"/>
      <c r="B597" s="1257"/>
      <c r="C597" s="1823"/>
      <c r="D597" s="1823"/>
      <c r="E597" s="1823"/>
      <c r="F597" s="1824"/>
      <c r="G597" s="1332"/>
      <c r="H597" s="1823"/>
      <c r="I597" s="1823"/>
      <c r="J597" s="1823"/>
      <c r="K597" s="1823"/>
      <c r="L597" s="1824"/>
      <c r="M597" s="469"/>
      <c r="N597" s="592" t="s">
        <v>1661</v>
      </c>
      <c r="O597" s="593"/>
      <c r="P597" s="593"/>
      <c r="Q597" s="593"/>
      <c r="R597" s="593"/>
      <c r="S597" s="593"/>
      <c r="T597" s="593"/>
      <c r="U597" s="593"/>
      <c r="V597" s="593"/>
      <c r="W597" s="593"/>
      <c r="X597" s="593"/>
      <c r="Y597" s="593"/>
      <c r="Z597" s="593"/>
      <c r="AA597" s="593"/>
      <c r="AB597" s="593"/>
      <c r="AC597" s="593"/>
      <c r="AD597" s="593"/>
      <c r="AE597" s="593"/>
      <c r="AF597" s="593"/>
      <c r="AG597" s="593"/>
      <c r="AH597" s="593"/>
      <c r="AI597" s="593"/>
      <c r="AJ597" s="593"/>
      <c r="AK597" s="593"/>
      <c r="AL597" s="593"/>
      <c r="AM597" s="593"/>
      <c r="AN597" s="593"/>
      <c r="AO597" s="593"/>
      <c r="AP597" s="593"/>
      <c r="AQ597" s="593"/>
      <c r="AR597" s="593"/>
      <c r="AS597" s="593"/>
      <c r="AT597" s="594"/>
      <c r="AU597" s="1573"/>
      <c r="AV597" s="1575"/>
      <c r="AW597" s="1573"/>
      <c r="AX597" s="1575"/>
      <c r="AY597" s="1573"/>
      <c r="AZ597" s="1575"/>
      <c r="BA597" s="1573"/>
      <c r="BB597" s="1575"/>
      <c r="BC597" s="1573"/>
      <c r="BD597" s="1575"/>
      <c r="BE597" s="1573"/>
      <c r="BF597" s="1575"/>
      <c r="BG597" s="1573"/>
      <c r="BH597" s="1575"/>
      <c r="BI597" s="1573"/>
      <c r="BJ597" s="1575"/>
      <c r="BK597" s="1573"/>
      <c r="BL597" s="1575"/>
      <c r="BM597" s="1573"/>
      <c r="BN597" s="1575"/>
      <c r="BO597" s="1573"/>
      <c r="BP597" s="1575"/>
      <c r="BQ597" s="1573"/>
      <c r="BR597" s="1575"/>
      <c r="BS597" s="217"/>
      <c r="BT597" s="217"/>
    </row>
    <row r="598" spans="1:116" s="181" customFormat="1" ht="12" customHeight="1" x14ac:dyDescent="0.15">
      <c r="A598" s="217"/>
      <c r="B598" s="1825"/>
      <c r="C598" s="1826"/>
      <c r="D598" s="1826"/>
      <c r="E598" s="1826"/>
      <c r="F598" s="1827"/>
      <c r="G598" s="1825"/>
      <c r="H598" s="1826"/>
      <c r="I598" s="1826"/>
      <c r="J598" s="1826"/>
      <c r="K598" s="1826"/>
      <c r="L598" s="1827"/>
      <c r="M598" s="247"/>
      <c r="N598" s="589" t="s">
        <v>349</v>
      </c>
      <c r="O598" s="479"/>
      <c r="P598" s="479"/>
      <c r="Q598" s="479"/>
      <c r="R598" s="479"/>
      <c r="S598" s="479"/>
      <c r="T598" s="479"/>
      <c r="U598" s="479"/>
      <c r="V598" s="479"/>
      <c r="W598" s="479"/>
      <c r="X598" s="479"/>
      <c r="Y598" s="479"/>
      <c r="Z598" s="479"/>
      <c r="AA598" s="479"/>
      <c r="AB598" s="479"/>
      <c r="AC598" s="479"/>
      <c r="AD598" s="589" t="s">
        <v>350</v>
      </c>
      <c r="AE598" s="479"/>
      <c r="AF598" s="479"/>
      <c r="AG598" s="479"/>
      <c r="AH598" s="480"/>
      <c r="AI598" s="589" t="s">
        <v>582</v>
      </c>
      <c r="AJ598" s="480"/>
      <c r="AK598" s="589" t="s">
        <v>127</v>
      </c>
      <c r="AL598" s="589"/>
      <c r="AM598" s="479"/>
      <c r="AN598" s="479"/>
      <c r="AO598" s="589"/>
      <c r="AP598" s="590"/>
      <c r="AQ598" s="589" t="s">
        <v>582</v>
      </c>
      <c r="AR598" s="590"/>
      <c r="AS598" s="589" t="s">
        <v>583</v>
      </c>
      <c r="AT598" s="248"/>
      <c r="AU598" s="1579"/>
      <c r="AV598" s="1581"/>
      <c r="AW598" s="1579"/>
      <c r="AX598" s="1581"/>
      <c r="AY598" s="1579"/>
      <c r="AZ598" s="1581"/>
      <c r="BA598" s="1579"/>
      <c r="BB598" s="1581"/>
      <c r="BC598" s="1579"/>
      <c r="BD598" s="1581"/>
      <c r="BE598" s="1579"/>
      <c r="BF598" s="1581"/>
      <c r="BG598" s="1579"/>
      <c r="BH598" s="1581"/>
      <c r="BI598" s="1579"/>
      <c r="BJ598" s="1581"/>
      <c r="BK598" s="1579"/>
      <c r="BL598" s="1581"/>
      <c r="BM598" s="1579"/>
      <c r="BN598" s="1581"/>
      <c r="BO598" s="1579"/>
      <c r="BP598" s="1581"/>
      <c r="BQ598" s="1579"/>
      <c r="BR598" s="1581"/>
      <c r="BS598" s="217"/>
      <c r="BT598" s="217"/>
    </row>
    <row r="599" spans="1:116" s="168" customFormat="1" ht="12" customHeight="1" x14ac:dyDescent="0.15">
      <c r="A599" s="428"/>
      <c r="B599" s="428"/>
      <c r="C599" s="428"/>
      <c r="D599" s="428"/>
      <c r="E599" s="428"/>
      <c r="F599" s="428"/>
      <c r="G599" s="428"/>
      <c r="H599" s="428"/>
      <c r="I599" s="428"/>
      <c r="J599" s="428"/>
      <c r="K599" s="428"/>
      <c r="L599" s="428"/>
      <c r="M599" s="428"/>
      <c r="N599" s="428"/>
      <c r="O599" s="428"/>
      <c r="P599" s="428"/>
      <c r="Q599" s="428"/>
      <c r="R599" s="428"/>
      <c r="S599" s="428"/>
      <c r="T599" s="428"/>
      <c r="U599" s="428"/>
      <c r="V599" s="428"/>
      <c r="W599" s="428"/>
      <c r="X599" s="428"/>
      <c r="Y599" s="428"/>
      <c r="Z599" s="428"/>
      <c r="AA599" s="428"/>
      <c r="AB599" s="428"/>
      <c r="AC599" s="428"/>
      <c r="AD599" s="428"/>
      <c r="AE599" s="428"/>
      <c r="AF599" s="428"/>
      <c r="AG599" s="428"/>
      <c r="AH599" s="428"/>
      <c r="AI599" s="428"/>
      <c r="AJ599" s="428"/>
      <c r="AK599" s="428"/>
      <c r="AL599" s="428"/>
      <c r="AM599" s="428"/>
      <c r="AN599" s="428"/>
      <c r="AO599" s="428"/>
      <c r="AP599" s="428"/>
      <c r="AQ599" s="428"/>
      <c r="AR599" s="428"/>
      <c r="AS599" s="428"/>
      <c r="AT599" s="428"/>
      <c r="AU599" s="428"/>
      <c r="AV599" s="428"/>
      <c r="AW599" s="428"/>
      <c r="AX599" s="428"/>
      <c r="AY599" s="428"/>
      <c r="AZ599" s="428"/>
      <c r="BA599" s="428"/>
      <c r="BB599" s="428"/>
      <c r="BC599" s="428"/>
      <c r="BD599" s="428"/>
      <c r="BE599" s="428"/>
      <c r="BF599" s="428"/>
      <c r="BG599" s="428"/>
      <c r="BH599" s="428"/>
      <c r="BI599" s="428"/>
      <c r="BJ599" s="428"/>
      <c r="BK599" s="428"/>
      <c r="BL599" s="428"/>
      <c r="BM599" s="428"/>
      <c r="BN599" s="428"/>
      <c r="BO599" s="428"/>
      <c r="BP599" s="428"/>
      <c r="BQ599" s="428"/>
      <c r="BR599" s="428"/>
      <c r="BS599" s="428"/>
      <c r="BT599" s="428"/>
    </row>
    <row r="600" spans="1:116" s="168" customFormat="1" ht="12" customHeight="1" x14ac:dyDescent="0.15">
      <c r="A600" s="428"/>
      <c r="B600" s="428"/>
      <c r="C600" s="428"/>
      <c r="D600" s="428"/>
      <c r="E600" s="595"/>
      <c r="F600" s="428"/>
      <c r="G600" s="428"/>
      <c r="H600" s="428"/>
      <c r="I600" s="428"/>
      <c r="J600" s="428"/>
      <c r="K600" s="428"/>
      <c r="L600" s="428"/>
      <c r="M600" s="428"/>
      <c r="N600" s="428"/>
      <c r="O600" s="428"/>
      <c r="P600" s="428"/>
      <c r="Q600" s="428"/>
      <c r="R600" s="428"/>
      <c r="S600" s="428"/>
      <c r="T600" s="428"/>
      <c r="U600" s="428"/>
      <c r="V600" s="428"/>
      <c r="W600" s="428"/>
      <c r="X600" s="428"/>
      <c r="Y600" s="428"/>
      <c r="Z600" s="428"/>
      <c r="AA600" s="428"/>
      <c r="AB600" s="428"/>
      <c r="AC600" s="428"/>
      <c r="AD600" s="428"/>
      <c r="AE600" s="428"/>
      <c r="AF600" s="428"/>
      <c r="AG600" s="428"/>
      <c r="AH600" s="428"/>
      <c r="AI600" s="428"/>
      <c r="AJ600" s="428"/>
      <c r="AK600" s="428"/>
      <c r="AL600" s="428"/>
      <c r="AM600" s="428"/>
      <c r="AN600" s="428"/>
      <c r="AO600" s="428"/>
      <c r="AP600" s="428"/>
      <c r="AQ600" s="428"/>
      <c r="AR600" s="428"/>
      <c r="AS600" s="428"/>
      <c r="AT600" s="428"/>
      <c r="AU600" s="428"/>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c r="BT600" s="217"/>
    </row>
    <row r="601" spans="1:116" s="168" customFormat="1" ht="12" customHeight="1" x14ac:dyDescent="0.15">
      <c r="A601" s="217" t="s">
        <v>940</v>
      </c>
      <c r="B601" s="428"/>
      <c r="C601" s="428"/>
      <c r="D601" s="428" t="s">
        <v>1691</v>
      </c>
      <c r="E601" s="428"/>
      <c r="F601" s="428"/>
      <c r="G601" s="428"/>
      <c r="H601" s="428"/>
      <c r="I601" s="428"/>
      <c r="J601" s="428"/>
      <c r="K601" s="428"/>
      <c r="L601" s="428"/>
      <c r="M601" s="428"/>
      <c r="N601" s="428"/>
      <c r="O601" s="428"/>
      <c r="P601" s="428"/>
      <c r="Q601" s="428"/>
      <c r="R601" s="428"/>
      <c r="S601" s="428"/>
      <c r="T601" s="428"/>
      <c r="U601" s="428"/>
      <c r="V601" s="428"/>
      <c r="W601" s="428"/>
      <c r="X601" s="428"/>
      <c r="Y601" s="428"/>
      <c r="Z601" s="428"/>
      <c r="AA601" s="428"/>
      <c r="AB601" s="428"/>
      <c r="AC601" s="428"/>
      <c r="AD601" s="428"/>
      <c r="AE601" s="428"/>
      <c r="AF601" s="428"/>
      <c r="AG601" s="428"/>
      <c r="AH601" s="428"/>
      <c r="AI601" s="428"/>
      <c r="AJ601" s="428"/>
      <c r="AK601" s="428"/>
      <c r="AL601" s="428"/>
      <c r="AM601" s="428"/>
      <c r="AN601" s="428"/>
      <c r="AO601" s="428"/>
      <c r="AP601" s="428"/>
      <c r="AQ601" s="428"/>
      <c r="AR601" s="428"/>
      <c r="AS601" s="428"/>
      <c r="AT601" s="428"/>
      <c r="AU601" s="428"/>
      <c r="AV601" s="428"/>
      <c r="AW601" s="428"/>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c r="BT601" s="217"/>
    </row>
    <row r="602" spans="1:116" s="168" customFormat="1" ht="15" customHeight="1" x14ac:dyDescent="0.15">
      <c r="A602" s="428"/>
      <c r="B602" s="581" t="s">
        <v>103</v>
      </c>
      <c r="C602" s="582"/>
      <c r="D602" s="582"/>
      <c r="E602" s="582"/>
      <c r="F602" s="582"/>
      <c r="G602" s="582"/>
      <c r="H602" s="582"/>
      <c r="I602" s="582"/>
      <c r="J602" s="582"/>
      <c r="K602" s="582"/>
      <c r="L602" s="583"/>
      <c r="M602" s="2091" t="s">
        <v>126</v>
      </c>
      <c r="N602" s="2092"/>
      <c r="O602" s="2092"/>
      <c r="P602" s="2092"/>
      <c r="Q602" s="2092"/>
      <c r="R602" s="2092"/>
      <c r="S602" s="2092"/>
      <c r="T602" s="2092"/>
      <c r="U602" s="2092"/>
      <c r="V602" s="2092"/>
      <c r="W602" s="2092"/>
      <c r="X602" s="2092"/>
      <c r="Y602" s="2092"/>
      <c r="Z602" s="2092"/>
      <c r="AA602" s="2092"/>
      <c r="AB602" s="2092"/>
      <c r="AC602" s="2092"/>
      <c r="AD602" s="2092"/>
      <c r="AE602" s="2092"/>
      <c r="AF602" s="2092"/>
      <c r="AG602" s="2092"/>
      <c r="AH602" s="2092"/>
      <c r="AI602" s="2092"/>
      <c r="AJ602" s="2092"/>
      <c r="AK602" s="2092"/>
      <c r="AL602" s="2092"/>
      <c r="AM602" s="2092"/>
      <c r="AN602" s="2092"/>
      <c r="AO602" s="2092"/>
      <c r="AP602" s="2092"/>
      <c r="AQ602" s="2092"/>
      <c r="AR602" s="2092"/>
      <c r="AS602" s="2092"/>
      <c r="AT602" s="2093"/>
      <c r="AU602" s="584" t="s">
        <v>673</v>
      </c>
      <c r="AV602" s="585"/>
      <c r="AW602" s="585"/>
      <c r="AX602" s="585"/>
      <c r="AY602" s="585"/>
      <c r="AZ602" s="585"/>
      <c r="BA602" s="585"/>
      <c r="BB602" s="585"/>
      <c r="BC602" s="585"/>
      <c r="BD602" s="585"/>
      <c r="BE602" s="585"/>
      <c r="BF602" s="585"/>
      <c r="BG602" s="585"/>
      <c r="BH602" s="585"/>
      <c r="BI602" s="585"/>
      <c r="BJ602" s="585"/>
      <c r="BK602" s="585"/>
      <c r="BL602" s="585"/>
      <c r="BM602" s="585"/>
      <c r="BN602" s="585"/>
      <c r="BO602" s="585"/>
      <c r="BP602" s="585"/>
      <c r="BQ602" s="585"/>
      <c r="BR602" s="586"/>
      <c r="BS602" s="217"/>
      <c r="BT602" s="217"/>
    </row>
    <row r="603" spans="1:116" s="168" customFormat="1" ht="12" customHeight="1" x14ac:dyDescent="0.15">
      <c r="A603" s="428"/>
      <c r="B603" s="581" t="s">
        <v>265</v>
      </c>
      <c r="C603" s="582"/>
      <c r="D603" s="582"/>
      <c r="E603" s="582"/>
      <c r="F603" s="583"/>
      <c r="G603" s="581" t="s">
        <v>653</v>
      </c>
      <c r="H603" s="582"/>
      <c r="I603" s="582"/>
      <c r="J603" s="582"/>
      <c r="K603" s="582"/>
      <c r="L603" s="583"/>
      <c r="M603" s="2094"/>
      <c r="N603" s="2095"/>
      <c r="O603" s="2095"/>
      <c r="P603" s="2095"/>
      <c r="Q603" s="2095"/>
      <c r="R603" s="2095"/>
      <c r="S603" s="2095"/>
      <c r="T603" s="2095"/>
      <c r="U603" s="2095"/>
      <c r="V603" s="2095"/>
      <c r="W603" s="2095"/>
      <c r="X603" s="2095"/>
      <c r="Y603" s="2095"/>
      <c r="Z603" s="2095"/>
      <c r="AA603" s="2095"/>
      <c r="AB603" s="2095"/>
      <c r="AC603" s="2095"/>
      <c r="AD603" s="2095"/>
      <c r="AE603" s="2095"/>
      <c r="AF603" s="2095"/>
      <c r="AG603" s="2095"/>
      <c r="AH603" s="2095"/>
      <c r="AI603" s="2095"/>
      <c r="AJ603" s="2095"/>
      <c r="AK603" s="2095"/>
      <c r="AL603" s="2095"/>
      <c r="AM603" s="2095"/>
      <c r="AN603" s="2095"/>
      <c r="AO603" s="2095"/>
      <c r="AP603" s="2095"/>
      <c r="AQ603" s="2095"/>
      <c r="AR603" s="2095"/>
      <c r="AS603" s="2095"/>
      <c r="AT603" s="2096"/>
      <c r="AU603" s="587" t="s">
        <v>22</v>
      </c>
      <c r="AV603" s="588"/>
      <c r="AW603" s="587" t="s">
        <v>23</v>
      </c>
      <c r="AX603" s="588"/>
      <c r="AY603" s="587" t="s">
        <v>942</v>
      </c>
      <c r="AZ603" s="588"/>
      <c r="BA603" s="587" t="s">
        <v>943</v>
      </c>
      <c r="BB603" s="588"/>
      <c r="BC603" s="587" t="s">
        <v>944</v>
      </c>
      <c r="BD603" s="588"/>
      <c r="BE603" s="587" t="s">
        <v>945</v>
      </c>
      <c r="BF603" s="588"/>
      <c r="BG603" s="587" t="s">
        <v>946</v>
      </c>
      <c r="BH603" s="588"/>
      <c r="BI603" s="587" t="s">
        <v>947</v>
      </c>
      <c r="BJ603" s="588"/>
      <c r="BK603" s="587" t="s">
        <v>948</v>
      </c>
      <c r="BL603" s="588"/>
      <c r="BM603" s="587" t="s">
        <v>949</v>
      </c>
      <c r="BN603" s="588"/>
      <c r="BO603" s="587" t="s">
        <v>950</v>
      </c>
      <c r="BP603" s="588"/>
      <c r="BQ603" s="587" t="s">
        <v>951</v>
      </c>
      <c r="BR603" s="588"/>
      <c r="BS603" s="217"/>
      <c r="BT603" s="217"/>
    </row>
    <row r="604" spans="1:116" s="2" customFormat="1" ht="12" customHeight="1" x14ac:dyDescent="0.15">
      <c r="A604" s="111"/>
      <c r="B604" s="1257"/>
      <c r="C604" s="887"/>
      <c r="D604" s="887"/>
      <c r="E604" s="887"/>
      <c r="F604" s="888"/>
      <c r="G604" s="1332"/>
      <c r="H604" s="887"/>
      <c r="I604" s="887"/>
      <c r="J604" s="887"/>
      <c r="K604" s="887"/>
      <c r="L604" s="888"/>
      <c r="M604" s="469"/>
      <c r="N604" s="301" t="s">
        <v>674</v>
      </c>
      <c r="O604" s="302"/>
      <c r="P604" s="302"/>
      <c r="Q604" s="302"/>
      <c r="R604" s="302"/>
      <c r="S604" s="302"/>
      <c r="T604" s="302"/>
      <c r="U604" s="302"/>
      <c r="V604" s="302"/>
      <c r="W604" s="302"/>
      <c r="X604" s="302"/>
      <c r="Y604" s="302"/>
      <c r="Z604" s="302"/>
      <c r="AA604" s="302"/>
      <c r="AB604" s="302"/>
      <c r="AC604" s="302"/>
      <c r="AD604" s="302"/>
      <c r="AE604" s="302"/>
      <c r="AF604" s="302"/>
      <c r="AG604" s="302"/>
      <c r="AH604" s="302"/>
      <c r="AI604" s="302"/>
      <c r="AJ604" s="302"/>
      <c r="AK604" s="302"/>
      <c r="AL604" s="302"/>
      <c r="AM604" s="302"/>
      <c r="AN604" s="302"/>
      <c r="AO604" s="302"/>
      <c r="AP604" s="302"/>
      <c r="AQ604" s="302"/>
      <c r="AR604" s="302"/>
      <c r="AS604" s="302"/>
      <c r="AT604" s="303"/>
      <c r="AU604" s="1573"/>
      <c r="AV604" s="1575"/>
      <c r="AW604" s="1573"/>
      <c r="AX604" s="1575"/>
      <c r="AY604" s="1573"/>
      <c r="AZ604" s="1575"/>
      <c r="BA604" s="1573"/>
      <c r="BB604" s="1575"/>
      <c r="BC604" s="1573"/>
      <c r="BD604" s="1575"/>
      <c r="BE604" s="1573"/>
      <c r="BF604" s="1575"/>
      <c r="BG604" s="1573"/>
      <c r="BH604" s="1575"/>
      <c r="BI604" s="1573"/>
      <c r="BJ604" s="1575"/>
      <c r="BK604" s="1573"/>
      <c r="BL604" s="1575"/>
      <c r="BM604" s="1573"/>
      <c r="BN604" s="1575"/>
      <c r="BO604" s="1573"/>
      <c r="BP604" s="1575"/>
      <c r="BQ604" s="1573"/>
      <c r="BR604" s="1575"/>
      <c r="BS604" s="217"/>
      <c r="BT604" s="217"/>
      <c r="BU604" s="168"/>
      <c r="BV604" s="168"/>
      <c r="BW604" s="168"/>
      <c r="BX604" s="168"/>
      <c r="BY604" s="168"/>
      <c r="BZ604" s="168"/>
      <c r="CA604" s="168"/>
      <c r="CB604" s="168"/>
      <c r="CC604" s="168"/>
      <c r="CD604" s="168"/>
      <c r="CE604" s="168"/>
      <c r="CF604" s="168"/>
      <c r="CG604" s="168"/>
      <c r="CH604" s="168"/>
      <c r="CI604" s="168"/>
      <c r="CJ604" s="168"/>
      <c r="CK604" s="168"/>
      <c r="CL604" s="168"/>
      <c r="CM604" s="168"/>
      <c r="CN604" s="168"/>
      <c r="CO604" s="168"/>
      <c r="CP604" s="168"/>
      <c r="CQ604" s="168"/>
      <c r="CR604" s="168"/>
      <c r="CS604" s="168"/>
      <c r="CT604" s="168"/>
      <c r="CU604" s="168"/>
      <c r="CV604" s="168"/>
      <c r="CW604" s="168"/>
      <c r="CX604" s="168"/>
      <c r="CY604" s="168"/>
      <c r="CZ604" s="168"/>
      <c r="DA604" s="168"/>
      <c r="DB604" s="168"/>
      <c r="DC604" s="168"/>
      <c r="DD604" s="168"/>
      <c r="DE604" s="168"/>
      <c r="DF604" s="168"/>
      <c r="DG604" s="168"/>
      <c r="DH604" s="168"/>
      <c r="DI604" s="168"/>
      <c r="DJ604" s="168"/>
      <c r="DK604" s="168"/>
      <c r="DL604" s="168"/>
    </row>
    <row r="605" spans="1:116" s="2" customFormat="1" ht="12" customHeight="1" x14ac:dyDescent="0.15">
      <c r="A605" s="111"/>
      <c r="B605" s="874"/>
      <c r="C605" s="875"/>
      <c r="D605" s="875"/>
      <c r="E605" s="875"/>
      <c r="F605" s="876"/>
      <c r="G605" s="874"/>
      <c r="H605" s="875"/>
      <c r="I605" s="875"/>
      <c r="J605" s="875"/>
      <c r="K605" s="875"/>
      <c r="L605" s="876"/>
      <c r="M605" s="247"/>
      <c r="N605" s="284" t="s">
        <v>349</v>
      </c>
      <c r="O605" s="479"/>
      <c r="P605" s="479"/>
      <c r="Q605" s="479"/>
      <c r="R605" s="479"/>
      <c r="S605" s="479"/>
      <c r="T605" s="479"/>
      <c r="U605" s="479"/>
      <c r="V605" s="479"/>
      <c r="W605" s="479"/>
      <c r="X605" s="479"/>
      <c r="Y605" s="479"/>
      <c r="Z605" s="479"/>
      <c r="AA605" s="479"/>
      <c r="AB605" s="479"/>
      <c r="AC605" s="479"/>
      <c r="AD605" s="284" t="s">
        <v>350</v>
      </c>
      <c r="AE605" s="479"/>
      <c r="AF605" s="479"/>
      <c r="AG605" s="479"/>
      <c r="AH605" s="480"/>
      <c r="AI605" s="284" t="s">
        <v>582</v>
      </c>
      <c r="AJ605" s="480"/>
      <c r="AK605" s="284" t="s">
        <v>127</v>
      </c>
      <c r="AL605" s="284"/>
      <c r="AM605" s="479"/>
      <c r="AN605" s="479"/>
      <c r="AO605" s="284"/>
      <c r="AP605" s="285"/>
      <c r="AQ605" s="284" t="s">
        <v>582</v>
      </c>
      <c r="AR605" s="285"/>
      <c r="AS605" s="284" t="s">
        <v>583</v>
      </c>
      <c r="AT605" s="248"/>
      <c r="AU605" s="1579"/>
      <c r="AV605" s="1581"/>
      <c r="AW605" s="1579"/>
      <c r="AX605" s="1581"/>
      <c r="AY605" s="1579"/>
      <c r="AZ605" s="1581"/>
      <c r="BA605" s="1579"/>
      <c r="BB605" s="1581"/>
      <c r="BC605" s="1579"/>
      <c r="BD605" s="1581"/>
      <c r="BE605" s="1579"/>
      <c r="BF605" s="1581"/>
      <c r="BG605" s="1579"/>
      <c r="BH605" s="1581"/>
      <c r="BI605" s="1579"/>
      <c r="BJ605" s="1581"/>
      <c r="BK605" s="1579"/>
      <c r="BL605" s="1581"/>
      <c r="BM605" s="1579"/>
      <c r="BN605" s="1581"/>
      <c r="BO605" s="1579"/>
      <c r="BP605" s="1581"/>
      <c r="BQ605" s="1579"/>
      <c r="BR605" s="1581"/>
      <c r="BS605" s="428"/>
      <c r="BT605" s="428"/>
      <c r="BU605" s="168"/>
      <c r="BV605" s="168"/>
      <c r="BW605" s="168"/>
      <c r="BX605" s="168"/>
      <c r="BY605" s="168"/>
      <c r="BZ605" s="168"/>
      <c r="CA605" s="168"/>
      <c r="CB605" s="168"/>
      <c r="CC605" s="168"/>
      <c r="CD605" s="168"/>
      <c r="CE605" s="168"/>
      <c r="CF605" s="168"/>
      <c r="CG605" s="168"/>
      <c r="CH605" s="168"/>
      <c r="CI605" s="168"/>
      <c r="CJ605" s="168"/>
      <c r="CK605" s="168"/>
      <c r="CL605" s="168"/>
      <c r="CM605" s="168"/>
      <c r="CN605" s="168"/>
      <c r="CO605" s="168"/>
      <c r="CP605" s="168"/>
      <c r="CQ605" s="168"/>
      <c r="CR605" s="168"/>
      <c r="CS605" s="168"/>
      <c r="CT605" s="168"/>
      <c r="CU605" s="168"/>
      <c r="CV605" s="168"/>
      <c r="CW605" s="168"/>
      <c r="CX605" s="168"/>
      <c r="CY605" s="168"/>
      <c r="CZ605" s="168"/>
      <c r="DA605" s="168"/>
      <c r="DB605" s="168"/>
      <c r="DC605" s="168"/>
      <c r="DD605" s="168"/>
      <c r="DE605" s="168"/>
      <c r="DF605" s="168"/>
      <c r="DG605" s="168"/>
      <c r="DH605" s="168"/>
      <c r="DI605" s="168"/>
      <c r="DJ605" s="168"/>
      <c r="DK605" s="168"/>
      <c r="DL605" s="168"/>
    </row>
    <row r="606" spans="1:116" s="7" customFormat="1" ht="12" customHeight="1" x14ac:dyDescent="0.15">
      <c r="A606" s="217"/>
      <c r="B606" s="1257"/>
      <c r="C606" s="887"/>
      <c r="D606" s="887"/>
      <c r="E606" s="887"/>
      <c r="F606" s="888"/>
      <c r="G606" s="1332"/>
      <c r="H606" s="887"/>
      <c r="I606" s="887"/>
      <c r="J606" s="887"/>
      <c r="K606" s="887"/>
      <c r="L606" s="888"/>
      <c r="M606" s="469"/>
      <c r="N606" s="301" t="s">
        <v>674</v>
      </c>
      <c r="O606" s="302"/>
      <c r="P606" s="302"/>
      <c r="Q606" s="302"/>
      <c r="R606" s="302"/>
      <c r="S606" s="302"/>
      <c r="T606" s="302"/>
      <c r="U606" s="302"/>
      <c r="V606" s="302"/>
      <c r="W606" s="302"/>
      <c r="X606" s="302"/>
      <c r="Y606" s="302"/>
      <c r="Z606" s="302"/>
      <c r="AA606" s="302"/>
      <c r="AB606" s="302"/>
      <c r="AC606" s="302"/>
      <c r="AD606" s="302"/>
      <c r="AE606" s="302"/>
      <c r="AF606" s="302"/>
      <c r="AG606" s="302"/>
      <c r="AH606" s="302"/>
      <c r="AI606" s="302"/>
      <c r="AJ606" s="302"/>
      <c r="AK606" s="302"/>
      <c r="AL606" s="302"/>
      <c r="AM606" s="302"/>
      <c r="AN606" s="302"/>
      <c r="AO606" s="302"/>
      <c r="AP606" s="302"/>
      <c r="AQ606" s="302"/>
      <c r="AR606" s="302"/>
      <c r="AS606" s="302"/>
      <c r="AT606" s="303"/>
      <c r="AU606" s="1573"/>
      <c r="AV606" s="1575"/>
      <c r="AW606" s="1573"/>
      <c r="AX606" s="1575"/>
      <c r="AY606" s="1573"/>
      <c r="AZ606" s="1575"/>
      <c r="BA606" s="1573"/>
      <c r="BB606" s="1575"/>
      <c r="BC606" s="1573"/>
      <c r="BD606" s="1575"/>
      <c r="BE606" s="1573"/>
      <c r="BF606" s="1575"/>
      <c r="BG606" s="1573"/>
      <c r="BH606" s="1575"/>
      <c r="BI606" s="1573"/>
      <c r="BJ606" s="1575"/>
      <c r="BK606" s="1573"/>
      <c r="BL606" s="1575"/>
      <c r="BM606" s="1573"/>
      <c r="BN606" s="1575"/>
      <c r="BO606" s="1573"/>
      <c r="BP606" s="1575"/>
      <c r="BQ606" s="1573"/>
      <c r="BR606" s="1575"/>
      <c r="BS606" s="217"/>
      <c r="BT606" s="217"/>
      <c r="BU606" s="181"/>
      <c r="BV606" s="181"/>
      <c r="BW606" s="181"/>
      <c r="BX606" s="181"/>
      <c r="BY606" s="181"/>
      <c r="BZ606" s="181"/>
      <c r="CA606" s="181"/>
      <c r="CB606" s="181"/>
      <c r="CC606" s="181"/>
      <c r="CD606" s="181"/>
      <c r="CE606" s="181"/>
      <c r="CF606" s="181"/>
      <c r="CG606" s="181"/>
      <c r="CH606" s="181"/>
      <c r="CI606" s="181"/>
      <c r="CJ606" s="181"/>
      <c r="CK606" s="181"/>
      <c r="CL606" s="181"/>
      <c r="CM606" s="181"/>
      <c r="CN606" s="181"/>
      <c r="CO606" s="181"/>
      <c r="CP606" s="181"/>
      <c r="CQ606" s="181"/>
      <c r="CR606" s="181"/>
      <c r="CS606" s="181"/>
      <c r="CT606" s="181"/>
      <c r="CU606" s="181"/>
      <c r="CV606" s="181"/>
      <c r="CW606" s="181"/>
      <c r="CX606" s="181"/>
      <c r="CY606" s="181"/>
      <c r="CZ606" s="181"/>
      <c r="DA606" s="181"/>
      <c r="DB606" s="181"/>
      <c r="DC606" s="181"/>
      <c r="DD606" s="181"/>
      <c r="DE606" s="181"/>
      <c r="DF606" s="181"/>
      <c r="DG606" s="181"/>
      <c r="DH606" s="181"/>
      <c r="DI606" s="181"/>
      <c r="DJ606" s="181"/>
      <c r="DK606" s="181"/>
      <c r="DL606" s="181"/>
    </row>
    <row r="607" spans="1:116" s="7" customFormat="1" ht="12" customHeight="1" x14ac:dyDescent="0.15">
      <c r="A607" s="217"/>
      <c r="B607" s="874"/>
      <c r="C607" s="875"/>
      <c r="D607" s="875"/>
      <c r="E607" s="875"/>
      <c r="F607" s="876"/>
      <c r="G607" s="874"/>
      <c r="H607" s="875"/>
      <c r="I607" s="875"/>
      <c r="J607" s="875"/>
      <c r="K607" s="875"/>
      <c r="L607" s="876"/>
      <c r="M607" s="247"/>
      <c r="N607" s="284" t="s">
        <v>349</v>
      </c>
      <c r="O607" s="479"/>
      <c r="P607" s="479"/>
      <c r="Q607" s="479"/>
      <c r="R607" s="479"/>
      <c r="S607" s="479"/>
      <c r="T607" s="479"/>
      <c r="U607" s="479"/>
      <c r="V607" s="479"/>
      <c r="W607" s="479"/>
      <c r="X607" s="479"/>
      <c r="Y607" s="479"/>
      <c r="Z607" s="479"/>
      <c r="AA607" s="479"/>
      <c r="AB607" s="479"/>
      <c r="AC607" s="479"/>
      <c r="AD607" s="284" t="s">
        <v>350</v>
      </c>
      <c r="AE607" s="479"/>
      <c r="AF607" s="479"/>
      <c r="AG607" s="479"/>
      <c r="AH607" s="480"/>
      <c r="AI607" s="284" t="s">
        <v>582</v>
      </c>
      <c r="AJ607" s="480"/>
      <c r="AK607" s="284" t="s">
        <v>127</v>
      </c>
      <c r="AL607" s="284"/>
      <c r="AM607" s="479"/>
      <c r="AN607" s="479"/>
      <c r="AO607" s="284"/>
      <c r="AP607" s="285"/>
      <c r="AQ607" s="284" t="s">
        <v>582</v>
      </c>
      <c r="AR607" s="285"/>
      <c r="AS607" s="284" t="s">
        <v>583</v>
      </c>
      <c r="AT607" s="248"/>
      <c r="AU607" s="1579"/>
      <c r="AV607" s="1581"/>
      <c r="AW607" s="1579"/>
      <c r="AX607" s="1581"/>
      <c r="AY607" s="1579"/>
      <c r="AZ607" s="1581"/>
      <c r="BA607" s="1579"/>
      <c r="BB607" s="1581"/>
      <c r="BC607" s="1579"/>
      <c r="BD607" s="1581"/>
      <c r="BE607" s="1579"/>
      <c r="BF607" s="1581"/>
      <c r="BG607" s="1579"/>
      <c r="BH607" s="1581"/>
      <c r="BI607" s="1579"/>
      <c r="BJ607" s="1581"/>
      <c r="BK607" s="1579"/>
      <c r="BL607" s="1581"/>
      <c r="BM607" s="1579"/>
      <c r="BN607" s="1581"/>
      <c r="BO607" s="1579"/>
      <c r="BP607" s="1581"/>
      <c r="BQ607" s="1579"/>
      <c r="BR607" s="1581"/>
      <c r="BS607" s="217"/>
      <c r="BT607" s="217"/>
      <c r="BU607" s="181"/>
      <c r="BV607" s="181"/>
      <c r="BW607" s="181"/>
      <c r="BX607" s="181"/>
      <c r="BY607" s="181"/>
      <c r="BZ607" s="181"/>
      <c r="CA607" s="181"/>
      <c r="CB607" s="181"/>
      <c r="CC607" s="181"/>
      <c r="CD607" s="181"/>
      <c r="CE607" s="181"/>
      <c r="CF607" s="181"/>
      <c r="CG607" s="181"/>
      <c r="CH607" s="181"/>
      <c r="CI607" s="181"/>
      <c r="CJ607" s="181"/>
      <c r="CK607" s="181"/>
      <c r="CL607" s="181"/>
      <c r="CM607" s="181"/>
      <c r="CN607" s="181"/>
      <c r="CO607" s="181"/>
      <c r="CP607" s="181"/>
      <c r="CQ607" s="181"/>
      <c r="CR607" s="181"/>
      <c r="CS607" s="181"/>
      <c r="CT607" s="181"/>
      <c r="CU607" s="181"/>
      <c r="CV607" s="181"/>
      <c r="CW607" s="181"/>
      <c r="CX607" s="181"/>
      <c r="CY607" s="181"/>
      <c r="CZ607" s="181"/>
      <c r="DA607" s="181"/>
      <c r="DB607" s="181"/>
      <c r="DC607" s="181"/>
      <c r="DD607" s="181"/>
      <c r="DE607" s="181"/>
      <c r="DF607" s="181"/>
      <c r="DG607" s="181"/>
      <c r="DH607" s="181"/>
      <c r="DI607" s="181"/>
      <c r="DJ607" s="181"/>
      <c r="DK607" s="181"/>
      <c r="DL607" s="181"/>
    </row>
    <row r="608" spans="1:116" s="7" customFormat="1" ht="12" customHeight="1" x14ac:dyDescent="0.15">
      <c r="A608" s="217"/>
      <c r="B608" s="1257"/>
      <c r="C608" s="887"/>
      <c r="D608" s="887"/>
      <c r="E608" s="887"/>
      <c r="F608" s="888"/>
      <c r="G608" s="1332"/>
      <c r="H608" s="887"/>
      <c r="I608" s="887"/>
      <c r="J608" s="887"/>
      <c r="K608" s="887"/>
      <c r="L608" s="888"/>
      <c r="M608" s="257"/>
      <c r="N608" s="304" t="s">
        <v>674</v>
      </c>
      <c r="O608" s="217"/>
      <c r="P608" s="217"/>
      <c r="Q608" s="217"/>
      <c r="R608" s="217"/>
      <c r="S608" s="217"/>
      <c r="T608" s="217"/>
      <c r="U608" s="217"/>
      <c r="V608" s="217"/>
      <c r="W608" s="217"/>
      <c r="X608" s="217"/>
      <c r="Y608" s="217"/>
      <c r="Z608" s="217"/>
      <c r="AA608" s="217"/>
      <c r="AB608" s="217"/>
      <c r="AC608" s="217"/>
      <c r="AD608" s="302"/>
      <c r="AE608" s="302"/>
      <c r="AF608" s="302"/>
      <c r="AG608" s="302"/>
      <c r="AH608" s="302"/>
      <c r="AI608" s="302"/>
      <c r="AJ608" s="302"/>
      <c r="AK608" s="302"/>
      <c r="AL608" s="302"/>
      <c r="AM608" s="302"/>
      <c r="AN608" s="302"/>
      <c r="AO608" s="302"/>
      <c r="AP608" s="302"/>
      <c r="AQ608" s="302"/>
      <c r="AR608" s="302"/>
      <c r="AS608" s="302"/>
      <c r="AT608" s="303"/>
      <c r="AU608" s="1573"/>
      <c r="AV608" s="1575"/>
      <c r="AW608" s="1573"/>
      <c r="AX608" s="1575"/>
      <c r="AY608" s="1573"/>
      <c r="AZ608" s="1575"/>
      <c r="BA608" s="1573"/>
      <c r="BB608" s="1575"/>
      <c r="BC608" s="1573"/>
      <c r="BD608" s="1575"/>
      <c r="BE608" s="1573"/>
      <c r="BF608" s="1575"/>
      <c r="BG608" s="1573"/>
      <c r="BH608" s="1575"/>
      <c r="BI608" s="1573"/>
      <c r="BJ608" s="1575"/>
      <c r="BK608" s="1573"/>
      <c r="BL608" s="1575"/>
      <c r="BM608" s="1573"/>
      <c r="BN608" s="1575"/>
      <c r="BO608" s="1573"/>
      <c r="BP608" s="1575"/>
      <c r="BQ608" s="1573"/>
      <c r="BR608" s="1575"/>
      <c r="BS608" s="217"/>
      <c r="BT608" s="217"/>
      <c r="BU608" s="181"/>
      <c r="BV608" s="181"/>
      <c r="BW608" s="181"/>
      <c r="BX608" s="181"/>
      <c r="BY608" s="181"/>
      <c r="BZ608" s="181"/>
      <c r="CA608" s="181"/>
      <c r="CB608" s="181"/>
      <c r="CC608" s="181"/>
      <c r="CD608" s="181"/>
      <c r="CE608" s="181"/>
      <c r="CF608" s="181"/>
      <c r="CG608" s="181"/>
      <c r="CH608" s="181"/>
      <c r="CI608" s="181"/>
      <c r="CJ608" s="181"/>
      <c r="CK608" s="181"/>
      <c r="CL608" s="181"/>
      <c r="CM608" s="181"/>
      <c r="CN608" s="181"/>
      <c r="CO608" s="181"/>
      <c r="CP608" s="181"/>
      <c r="CQ608" s="181"/>
      <c r="CR608" s="181"/>
      <c r="CS608" s="181"/>
      <c r="CT608" s="181"/>
      <c r="CU608" s="181"/>
      <c r="CV608" s="181"/>
      <c r="CW608" s="181"/>
      <c r="CX608" s="181"/>
      <c r="CY608" s="181"/>
      <c r="CZ608" s="181"/>
      <c r="DA608" s="181"/>
      <c r="DB608" s="181"/>
      <c r="DC608" s="181"/>
      <c r="DD608" s="181"/>
      <c r="DE608" s="181"/>
      <c r="DF608" s="181"/>
      <c r="DG608" s="181"/>
      <c r="DH608" s="181"/>
      <c r="DI608" s="181"/>
      <c r="DJ608" s="181"/>
      <c r="DK608" s="181"/>
      <c r="DL608" s="181"/>
    </row>
    <row r="609" spans="1:116" s="7" customFormat="1" ht="12" customHeight="1" x14ac:dyDescent="0.15">
      <c r="A609" s="217"/>
      <c r="B609" s="874"/>
      <c r="C609" s="875"/>
      <c r="D609" s="875"/>
      <c r="E609" s="875"/>
      <c r="F609" s="876"/>
      <c r="G609" s="874"/>
      <c r="H609" s="875"/>
      <c r="I609" s="875"/>
      <c r="J609" s="875"/>
      <c r="K609" s="875"/>
      <c r="L609" s="876"/>
      <c r="M609" s="247"/>
      <c r="N609" s="284" t="s">
        <v>349</v>
      </c>
      <c r="O609" s="479"/>
      <c r="P609" s="479"/>
      <c r="Q609" s="479"/>
      <c r="R609" s="479"/>
      <c r="S609" s="479"/>
      <c r="T609" s="479"/>
      <c r="U609" s="479"/>
      <c r="V609" s="479"/>
      <c r="W609" s="479"/>
      <c r="X609" s="479"/>
      <c r="Y609" s="479"/>
      <c r="Z609" s="479"/>
      <c r="AA609" s="479"/>
      <c r="AB609" s="479"/>
      <c r="AC609" s="479"/>
      <c r="AD609" s="284" t="s">
        <v>350</v>
      </c>
      <c r="AE609" s="479"/>
      <c r="AF609" s="479"/>
      <c r="AG609" s="479"/>
      <c r="AH609" s="480"/>
      <c r="AI609" s="284" t="s">
        <v>582</v>
      </c>
      <c r="AJ609" s="480"/>
      <c r="AK609" s="284" t="s">
        <v>127</v>
      </c>
      <c r="AL609" s="284"/>
      <c r="AM609" s="479"/>
      <c r="AN609" s="479"/>
      <c r="AO609" s="284"/>
      <c r="AP609" s="285"/>
      <c r="AQ609" s="284" t="s">
        <v>582</v>
      </c>
      <c r="AR609" s="285"/>
      <c r="AS609" s="284" t="s">
        <v>583</v>
      </c>
      <c r="AT609" s="248"/>
      <c r="AU609" s="1579"/>
      <c r="AV609" s="1581"/>
      <c r="AW609" s="1579"/>
      <c r="AX609" s="1581"/>
      <c r="AY609" s="1579"/>
      <c r="AZ609" s="1581"/>
      <c r="BA609" s="1579"/>
      <c r="BB609" s="1581"/>
      <c r="BC609" s="1579"/>
      <c r="BD609" s="1581"/>
      <c r="BE609" s="1579"/>
      <c r="BF609" s="1581"/>
      <c r="BG609" s="1579"/>
      <c r="BH609" s="1581"/>
      <c r="BI609" s="1579"/>
      <c r="BJ609" s="1581"/>
      <c r="BK609" s="1579"/>
      <c r="BL609" s="1581"/>
      <c r="BM609" s="1579"/>
      <c r="BN609" s="1581"/>
      <c r="BO609" s="1579"/>
      <c r="BP609" s="1581"/>
      <c r="BQ609" s="1579"/>
      <c r="BR609" s="1581"/>
      <c r="BS609" s="217"/>
      <c r="BT609" s="217"/>
      <c r="BU609" s="181"/>
      <c r="BV609" s="181"/>
      <c r="BW609" s="181"/>
      <c r="BX609" s="181"/>
      <c r="BY609" s="181"/>
      <c r="BZ609" s="181"/>
      <c r="CA609" s="181"/>
      <c r="CB609" s="181"/>
      <c r="CC609" s="181"/>
      <c r="CD609" s="181"/>
      <c r="CE609" s="181"/>
      <c r="CF609" s="181"/>
      <c r="CG609" s="181"/>
      <c r="CH609" s="181"/>
      <c r="CI609" s="181"/>
      <c r="CJ609" s="181"/>
      <c r="CK609" s="181"/>
      <c r="CL609" s="181"/>
      <c r="CM609" s="181"/>
      <c r="CN609" s="181"/>
      <c r="CO609" s="181"/>
      <c r="CP609" s="181"/>
      <c r="CQ609" s="181"/>
      <c r="CR609" s="181"/>
      <c r="CS609" s="181"/>
      <c r="CT609" s="181"/>
      <c r="CU609" s="181"/>
      <c r="CV609" s="181"/>
      <c r="CW609" s="181"/>
      <c r="CX609" s="181"/>
      <c r="CY609" s="181"/>
      <c r="CZ609" s="181"/>
      <c r="DA609" s="181"/>
      <c r="DB609" s="181"/>
      <c r="DC609" s="181"/>
      <c r="DD609" s="181"/>
      <c r="DE609" s="181"/>
      <c r="DF609" s="181"/>
      <c r="DG609" s="181"/>
      <c r="DH609" s="181"/>
      <c r="DI609" s="181"/>
      <c r="DJ609" s="181"/>
      <c r="DK609" s="181"/>
      <c r="DL609" s="181"/>
    </row>
    <row r="610" spans="1:116" s="7" customFormat="1" ht="12" customHeight="1" x14ac:dyDescent="0.15">
      <c r="A610" s="217"/>
      <c r="B610" s="1257"/>
      <c r="C610" s="887"/>
      <c r="D610" s="887"/>
      <c r="E610" s="887"/>
      <c r="F610" s="888"/>
      <c r="G610" s="1332"/>
      <c r="H610" s="887"/>
      <c r="I610" s="887"/>
      <c r="J610" s="887"/>
      <c r="K610" s="887"/>
      <c r="L610" s="888"/>
      <c r="M610" s="257"/>
      <c r="N610" s="304" t="s">
        <v>674</v>
      </c>
      <c r="O610" s="217"/>
      <c r="P610" s="217"/>
      <c r="Q610" s="217"/>
      <c r="R610" s="217"/>
      <c r="S610" s="217"/>
      <c r="T610" s="217"/>
      <c r="U610" s="217"/>
      <c r="V610" s="217"/>
      <c r="W610" s="217"/>
      <c r="X610" s="217"/>
      <c r="Y610" s="217"/>
      <c r="Z610" s="217"/>
      <c r="AA610" s="217"/>
      <c r="AB610" s="217"/>
      <c r="AC610" s="217"/>
      <c r="AD610" s="302"/>
      <c r="AE610" s="302"/>
      <c r="AF610" s="302"/>
      <c r="AG610" s="302"/>
      <c r="AH610" s="302"/>
      <c r="AI610" s="302"/>
      <c r="AJ610" s="302"/>
      <c r="AK610" s="302"/>
      <c r="AL610" s="302"/>
      <c r="AM610" s="302"/>
      <c r="AN610" s="302"/>
      <c r="AO610" s="302"/>
      <c r="AP610" s="302"/>
      <c r="AQ610" s="302"/>
      <c r="AR610" s="302"/>
      <c r="AS610" s="302"/>
      <c r="AT610" s="303"/>
      <c r="AU610" s="1573"/>
      <c r="AV610" s="1575"/>
      <c r="AW610" s="1573"/>
      <c r="AX610" s="1575"/>
      <c r="AY610" s="1573"/>
      <c r="AZ610" s="1575"/>
      <c r="BA610" s="1573"/>
      <c r="BB610" s="1575"/>
      <c r="BC610" s="1573"/>
      <c r="BD610" s="1575"/>
      <c r="BE610" s="1573"/>
      <c r="BF610" s="1575"/>
      <c r="BG610" s="1573"/>
      <c r="BH610" s="1575"/>
      <c r="BI610" s="1573"/>
      <c r="BJ610" s="1575"/>
      <c r="BK610" s="1573"/>
      <c r="BL610" s="1575"/>
      <c r="BM610" s="1573"/>
      <c r="BN610" s="1575"/>
      <c r="BO610" s="1573"/>
      <c r="BP610" s="1575"/>
      <c r="BQ610" s="1573"/>
      <c r="BR610" s="1575"/>
      <c r="BS610" s="217"/>
      <c r="BT610" s="217"/>
      <c r="BU610" s="181"/>
      <c r="BV610" s="181"/>
      <c r="BW610" s="181"/>
      <c r="BX610" s="181"/>
      <c r="BY610" s="181"/>
      <c r="BZ610" s="181"/>
      <c r="CA610" s="181"/>
      <c r="CB610" s="181"/>
      <c r="CC610" s="181"/>
      <c r="CD610" s="181"/>
      <c r="CE610" s="181"/>
      <c r="CF610" s="181"/>
      <c r="CG610" s="181"/>
      <c r="CH610" s="181"/>
      <c r="CI610" s="181"/>
      <c r="CJ610" s="181"/>
      <c r="CK610" s="181"/>
      <c r="CL610" s="181"/>
      <c r="CM610" s="181"/>
      <c r="CN610" s="181"/>
      <c r="CO610" s="181"/>
      <c r="CP610" s="181"/>
      <c r="CQ610" s="181"/>
      <c r="CR610" s="181"/>
      <c r="CS610" s="181"/>
      <c r="CT610" s="181"/>
      <c r="CU610" s="181"/>
      <c r="CV610" s="181"/>
      <c r="CW610" s="181"/>
      <c r="CX610" s="181"/>
      <c r="CY610" s="181"/>
      <c r="CZ610" s="181"/>
      <c r="DA610" s="181"/>
      <c r="DB610" s="181"/>
      <c r="DC610" s="181"/>
      <c r="DD610" s="181"/>
      <c r="DE610" s="181"/>
      <c r="DF610" s="181"/>
      <c r="DG610" s="181"/>
      <c r="DH610" s="181"/>
      <c r="DI610" s="181"/>
      <c r="DJ610" s="181"/>
      <c r="DK610" s="181"/>
      <c r="DL610" s="181"/>
    </row>
    <row r="611" spans="1:116" s="7" customFormat="1" ht="12" customHeight="1" x14ac:dyDescent="0.15">
      <c r="A611" s="217"/>
      <c r="B611" s="874"/>
      <c r="C611" s="875"/>
      <c r="D611" s="875"/>
      <c r="E611" s="875"/>
      <c r="F611" s="876"/>
      <c r="G611" s="874"/>
      <c r="H611" s="875"/>
      <c r="I611" s="875"/>
      <c r="J611" s="875"/>
      <c r="K611" s="875"/>
      <c r="L611" s="876"/>
      <c r="M611" s="247"/>
      <c r="N611" s="284" t="s">
        <v>349</v>
      </c>
      <c r="O611" s="479"/>
      <c r="P611" s="479"/>
      <c r="Q611" s="479"/>
      <c r="R611" s="479"/>
      <c r="S611" s="479"/>
      <c r="T611" s="479"/>
      <c r="U611" s="479"/>
      <c r="V611" s="479"/>
      <c r="W611" s="479"/>
      <c r="X611" s="479"/>
      <c r="Y611" s="479"/>
      <c r="Z611" s="479"/>
      <c r="AA611" s="479"/>
      <c r="AB611" s="479"/>
      <c r="AC611" s="479"/>
      <c r="AD611" s="284" t="s">
        <v>350</v>
      </c>
      <c r="AE611" s="479"/>
      <c r="AF611" s="479"/>
      <c r="AG611" s="479"/>
      <c r="AH611" s="480"/>
      <c r="AI611" s="284" t="s">
        <v>582</v>
      </c>
      <c r="AJ611" s="480"/>
      <c r="AK611" s="284" t="s">
        <v>127</v>
      </c>
      <c r="AL611" s="284"/>
      <c r="AM611" s="479"/>
      <c r="AN611" s="479"/>
      <c r="AO611" s="284"/>
      <c r="AP611" s="285"/>
      <c r="AQ611" s="284" t="s">
        <v>582</v>
      </c>
      <c r="AR611" s="285"/>
      <c r="AS611" s="284" t="s">
        <v>583</v>
      </c>
      <c r="AT611" s="248"/>
      <c r="AU611" s="1579"/>
      <c r="AV611" s="1581"/>
      <c r="AW611" s="1579"/>
      <c r="AX611" s="1581"/>
      <c r="AY611" s="1579"/>
      <c r="AZ611" s="1581"/>
      <c r="BA611" s="1579"/>
      <c r="BB611" s="1581"/>
      <c r="BC611" s="1579"/>
      <c r="BD611" s="1581"/>
      <c r="BE611" s="1579"/>
      <c r="BF611" s="1581"/>
      <c r="BG611" s="1579"/>
      <c r="BH611" s="1581"/>
      <c r="BI611" s="1579"/>
      <c r="BJ611" s="1581"/>
      <c r="BK611" s="1579"/>
      <c r="BL611" s="1581"/>
      <c r="BM611" s="1579"/>
      <c r="BN611" s="1581"/>
      <c r="BO611" s="1579"/>
      <c r="BP611" s="1581"/>
      <c r="BQ611" s="1579"/>
      <c r="BR611" s="1581"/>
      <c r="BS611" s="217"/>
      <c r="BT611" s="217"/>
      <c r="BU611" s="181"/>
      <c r="BV611" s="181"/>
      <c r="BW611" s="181"/>
      <c r="BX611" s="181"/>
      <c r="BY611" s="181"/>
      <c r="BZ611" s="181"/>
      <c r="CA611" s="181"/>
      <c r="CB611" s="181"/>
      <c r="CC611" s="181"/>
      <c r="CD611" s="181"/>
      <c r="CE611" s="181"/>
      <c r="CF611" s="181"/>
      <c r="CG611" s="181"/>
      <c r="CH611" s="181"/>
      <c r="CI611" s="181"/>
      <c r="CJ611" s="181"/>
      <c r="CK611" s="181"/>
      <c r="CL611" s="181"/>
      <c r="CM611" s="181"/>
      <c r="CN611" s="181"/>
      <c r="CO611" s="181"/>
      <c r="CP611" s="181"/>
      <c r="CQ611" s="181"/>
      <c r="CR611" s="181"/>
      <c r="CS611" s="181"/>
      <c r="CT611" s="181"/>
      <c r="CU611" s="181"/>
      <c r="CV611" s="181"/>
      <c r="CW611" s="181"/>
      <c r="CX611" s="181"/>
      <c r="CY611" s="181"/>
      <c r="CZ611" s="181"/>
      <c r="DA611" s="181"/>
      <c r="DB611" s="181"/>
      <c r="DC611" s="181"/>
      <c r="DD611" s="181"/>
      <c r="DE611" s="181"/>
      <c r="DF611" s="181"/>
      <c r="DG611" s="181"/>
      <c r="DH611" s="181"/>
      <c r="DI611" s="181"/>
      <c r="DJ611" s="181"/>
      <c r="DK611" s="181"/>
      <c r="DL611" s="181"/>
    </row>
    <row r="612" spans="1:116" s="7" customFormat="1" ht="12" customHeight="1" x14ac:dyDescent="0.15">
      <c r="A612" s="217"/>
      <c r="B612" s="1257"/>
      <c r="C612" s="887"/>
      <c r="D612" s="887"/>
      <c r="E612" s="887"/>
      <c r="F612" s="888"/>
      <c r="G612" s="1332"/>
      <c r="H612" s="887"/>
      <c r="I612" s="887"/>
      <c r="J612" s="887"/>
      <c r="K612" s="887"/>
      <c r="L612" s="888"/>
      <c r="M612" s="257"/>
      <c r="N612" s="304" t="s">
        <v>674</v>
      </c>
      <c r="O612" s="217"/>
      <c r="P612" s="217"/>
      <c r="Q612" s="217"/>
      <c r="R612" s="217"/>
      <c r="S612" s="217"/>
      <c r="T612" s="217"/>
      <c r="U612" s="217"/>
      <c r="V612" s="217"/>
      <c r="W612" s="217"/>
      <c r="X612" s="217"/>
      <c r="Y612" s="217"/>
      <c r="Z612" s="217"/>
      <c r="AA612" s="217"/>
      <c r="AB612" s="217"/>
      <c r="AC612" s="217"/>
      <c r="AD612" s="302"/>
      <c r="AE612" s="302"/>
      <c r="AF612" s="302"/>
      <c r="AG612" s="302"/>
      <c r="AH612" s="302"/>
      <c r="AI612" s="302"/>
      <c r="AJ612" s="302"/>
      <c r="AK612" s="302"/>
      <c r="AL612" s="302"/>
      <c r="AM612" s="302"/>
      <c r="AN612" s="302"/>
      <c r="AO612" s="302"/>
      <c r="AP612" s="302"/>
      <c r="AQ612" s="302"/>
      <c r="AR612" s="302"/>
      <c r="AS612" s="302"/>
      <c r="AT612" s="303"/>
      <c r="AU612" s="1573"/>
      <c r="AV612" s="1575"/>
      <c r="AW612" s="1573"/>
      <c r="AX612" s="1575"/>
      <c r="AY612" s="1573"/>
      <c r="AZ612" s="1575"/>
      <c r="BA612" s="1573"/>
      <c r="BB612" s="1575"/>
      <c r="BC612" s="1573"/>
      <c r="BD612" s="1575"/>
      <c r="BE612" s="1573"/>
      <c r="BF612" s="1575"/>
      <c r="BG612" s="1573"/>
      <c r="BH612" s="1575"/>
      <c r="BI612" s="1573"/>
      <c r="BJ612" s="1575"/>
      <c r="BK612" s="1573"/>
      <c r="BL612" s="1575"/>
      <c r="BM612" s="1573"/>
      <c r="BN612" s="1575"/>
      <c r="BO612" s="1573"/>
      <c r="BP612" s="1575"/>
      <c r="BQ612" s="1573"/>
      <c r="BR612" s="1575"/>
      <c r="BS612" s="217"/>
      <c r="BT612" s="217"/>
      <c r="BU612" s="181"/>
      <c r="BV612" s="181"/>
      <c r="BW612" s="181"/>
      <c r="BX612" s="181"/>
      <c r="BY612" s="181"/>
      <c r="BZ612" s="181"/>
      <c r="CA612" s="181"/>
      <c r="CB612" s="181"/>
      <c r="CC612" s="181"/>
      <c r="CD612" s="181"/>
      <c r="CE612" s="181"/>
      <c r="CF612" s="181"/>
      <c r="CG612" s="181"/>
      <c r="CH612" s="181"/>
      <c r="CI612" s="181"/>
      <c r="CJ612" s="181"/>
      <c r="CK612" s="181"/>
      <c r="CL612" s="181"/>
      <c r="CM612" s="181"/>
      <c r="CN612" s="181"/>
      <c r="CO612" s="181"/>
      <c r="CP612" s="181"/>
      <c r="CQ612" s="181"/>
      <c r="CR612" s="181"/>
      <c r="CS612" s="181"/>
      <c r="CT612" s="181"/>
      <c r="CU612" s="181"/>
      <c r="CV612" s="181"/>
      <c r="CW612" s="181"/>
      <c r="CX612" s="181"/>
      <c r="CY612" s="181"/>
      <c r="CZ612" s="181"/>
      <c r="DA612" s="181"/>
      <c r="DB612" s="181"/>
      <c r="DC612" s="181"/>
      <c r="DD612" s="181"/>
      <c r="DE612" s="181"/>
      <c r="DF612" s="181"/>
      <c r="DG612" s="181"/>
      <c r="DH612" s="181"/>
      <c r="DI612" s="181"/>
      <c r="DJ612" s="181"/>
      <c r="DK612" s="181"/>
      <c r="DL612" s="181"/>
    </row>
    <row r="613" spans="1:116" s="7" customFormat="1" ht="12" customHeight="1" x14ac:dyDescent="0.15">
      <c r="A613" s="217"/>
      <c r="B613" s="874"/>
      <c r="C613" s="875"/>
      <c r="D613" s="875"/>
      <c r="E613" s="875"/>
      <c r="F613" s="876"/>
      <c r="G613" s="874"/>
      <c r="H613" s="875"/>
      <c r="I613" s="875"/>
      <c r="J613" s="875"/>
      <c r="K613" s="875"/>
      <c r="L613" s="876"/>
      <c r="M613" s="247"/>
      <c r="N613" s="284" t="s">
        <v>349</v>
      </c>
      <c r="O613" s="479"/>
      <c r="P613" s="479"/>
      <c r="Q613" s="479"/>
      <c r="R613" s="479"/>
      <c r="S613" s="479"/>
      <c r="T613" s="479"/>
      <c r="U613" s="479"/>
      <c r="V613" s="479"/>
      <c r="W613" s="479"/>
      <c r="X613" s="479"/>
      <c r="Y613" s="479"/>
      <c r="Z613" s="479"/>
      <c r="AA613" s="479"/>
      <c r="AB613" s="479"/>
      <c r="AC613" s="479"/>
      <c r="AD613" s="284" t="s">
        <v>350</v>
      </c>
      <c r="AE613" s="479"/>
      <c r="AF613" s="479"/>
      <c r="AG613" s="479"/>
      <c r="AH613" s="480"/>
      <c r="AI613" s="284" t="s">
        <v>582</v>
      </c>
      <c r="AJ613" s="480"/>
      <c r="AK613" s="284" t="s">
        <v>127</v>
      </c>
      <c r="AL613" s="284"/>
      <c r="AM613" s="479"/>
      <c r="AN613" s="479"/>
      <c r="AO613" s="284"/>
      <c r="AP613" s="285"/>
      <c r="AQ613" s="284" t="s">
        <v>582</v>
      </c>
      <c r="AR613" s="285"/>
      <c r="AS613" s="284" t="s">
        <v>583</v>
      </c>
      <c r="AT613" s="248"/>
      <c r="AU613" s="1579"/>
      <c r="AV613" s="1581"/>
      <c r="AW613" s="1579"/>
      <c r="AX613" s="1581"/>
      <c r="AY613" s="1579"/>
      <c r="AZ613" s="1581"/>
      <c r="BA613" s="1579"/>
      <c r="BB613" s="1581"/>
      <c r="BC613" s="1579"/>
      <c r="BD613" s="1581"/>
      <c r="BE613" s="1579"/>
      <c r="BF613" s="1581"/>
      <c r="BG613" s="1579"/>
      <c r="BH613" s="1581"/>
      <c r="BI613" s="1579"/>
      <c r="BJ613" s="1581"/>
      <c r="BK613" s="1579"/>
      <c r="BL613" s="1581"/>
      <c r="BM613" s="1579"/>
      <c r="BN613" s="1581"/>
      <c r="BO613" s="1579"/>
      <c r="BP613" s="1581"/>
      <c r="BQ613" s="1579"/>
      <c r="BR613" s="1581"/>
      <c r="BS613" s="217"/>
      <c r="BT613" s="217"/>
      <c r="BU613" s="181"/>
      <c r="BV613" s="181"/>
      <c r="BW613" s="181"/>
      <c r="BX613" s="181"/>
      <c r="BY613" s="181"/>
      <c r="BZ613" s="181"/>
      <c r="CA613" s="181"/>
      <c r="CB613" s="181"/>
      <c r="CC613" s="181"/>
      <c r="CD613" s="181"/>
      <c r="CE613" s="181"/>
      <c r="CF613" s="181"/>
      <c r="CG613" s="181"/>
      <c r="CH613" s="181"/>
      <c r="CI613" s="181"/>
      <c r="CJ613" s="181"/>
      <c r="CK613" s="181"/>
      <c r="CL613" s="181"/>
      <c r="CM613" s="181"/>
      <c r="CN613" s="181"/>
      <c r="CO613" s="181"/>
      <c r="CP613" s="181"/>
      <c r="CQ613" s="181"/>
      <c r="CR613" s="181"/>
      <c r="CS613" s="181"/>
      <c r="CT613" s="181"/>
      <c r="CU613" s="181"/>
      <c r="CV613" s="181"/>
      <c r="CW613" s="181"/>
      <c r="CX613" s="181"/>
      <c r="CY613" s="181"/>
      <c r="CZ613" s="181"/>
      <c r="DA613" s="181"/>
      <c r="DB613" s="181"/>
      <c r="DC613" s="181"/>
      <c r="DD613" s="181"/>
      <c r="DE613" s="181"/>
      <c r="DF613" s="181"/>
      <c r="DG613" s="181"/>
      <c r="DH613" s="181"/>
      <c r="DI613" s="181"/>
      <c r="DJ613" s="181"/>
      <c r="DK613" s="181"/>
      <c r="DL613" s="181"/>
    </row>
    <row r="614" spans="1:116" s="7" customFormat="1" ht="12" customHeight="1" x14ac:dyDescent="0.15">
      <c r="A614" s="217"/>
      <c r="B614" s="1257"/>
      <c r="C614" s="887"/>
      <c r="D614" s="887"/>
      <c r="E614" s="887"/>
      <c r="F614" s="888"/>
      <c r="G614" s="1332"/>
      <c r="H614" s="887"/>
      <c r="I614" s="887"/>
      <c r="J614" s="887"/>
      <c r="K614" s="887"/>
      <c r="L614" s="888"/>
      <c r="M614" s="257"/>
      <c r="N614" s="304" t="s">
        <v>674</v>
      </c>
      <c r="O614" s="217"/>
      <c r="P614" s="217"/>
      <c r="Q614" s="217"/>
      <c r="R614" s="217"/>
      <c r="S614" s="217"/>
      <c r="T614" s="217"/>
      <c r="U614" s="217"/>
      <c r="V614" s="217"/>
      <c r="W614" s="217"/>
      <c r="X614" s="217"/>
      <c r="Y614" s="217"/>
      <c r="Z614" s="217"/>
      <c r="AA614" s="217"/>
      <c r="AB614" s="217"/>
      <c r="AC614" s="217"/>
      <c r="AD614" s="302"/>
      <c r="AE614" s="302"/>
      <c r="AF614" s="302"/>
      <c r="AG614" s="302"/>
      <c r="AH614" s="302"/>
      <c r="AI614" s="302"/>
      <c r="AJ614" s="302"/>
      <c r="AK614" s="302"/>
      <c r="AL614" s="302"/>
      <c r="AM614" s="302"/>
      <c r="AN614" s="302"/>
      <c r="AO614" s="302"/>
      <c r="AP614" s="302"/>
      <c r="AQ614" s="302"/>
      <c r="AR614" s="302"/>
      <c r="AS614" s="302"/>
      <c r="AT614" s="303"/>
      <c r="AU614" s="1573"/>
      <c r="AV614" s="1575"/>
      <c r="AW614" s="1573"/>
      <c r="AX614" s="1575"/>
      <c r="AY614" s="1573"/>
      <c r="AZ614" s="1575"/>
      <c r="BA614" s="1573"/>
      <c r="BB614" s="1575"/>
      <c r="BC614" s="1573"/>
      <c r="BD614" s="1575"/>
      <c r="BE614" s="1573"/>
      <c r="BF614" s="1575"/>
      <c r="BG614" s="1573"/>
      <c r="BH614" s="1575"/>
      <c r="BI614" s="1573"/>
      <c r="BJ614" s="1575"/>
      <c r="BK614" s="1573"/>
      <c r="BL614" s="1575"/>
      <c r="BM614" s="1573"/>
      <c r="BN614" s="1575"/>
      <c r="BO614" s="1573"/>
      <c r="BP614" s="1575"/>
      <c r="BQ614" s="1573"/>
      <c r="BR614" s="1575"/>
      <c r="BS614" s="217"/>
      <c r="BT614" s="217"/>
      <c r="BU614" s="181"/>
      <c r="BV614" s="181"/>
      <c r="BW614" s="181"/>
      <c r="BX614" s="181"/>
      <c r="BY614" s="181"/>
      <c r="BZ614" s="181"/>
      <c r="CA614" s="181"/>
      <c r="CB614" s="181"/>
      <c r="CC614" s="181"/>
      <c r="CD614" s="181"/>
      <c r="CE614" s="181"/>
      <c r="CF614" s="181"/>
      <c r="CG614" s="181"/>
      <c r="CH614" s="181"/>
      <c r="CI614" s="181"/>
      <c r="CJ614" s="181"/>
      <c r="CK614" s="181"/>
      <c r="CL614" s="181"/>
      <c r="CM614" s="181"/>
      <c r="CN614" s="181"/>
      <c r="CO614" s="181"/>
      <c r="CP614" s="181"/>
      <c r="CQ614" s="181"/>
      <c r="CR614" s="181"/>
      <c r="CS614" s="181"/>
      <c r="CT614" s="181"/>
      <c r="CU614" s="181"/>
      <c r="CV614" s="181"/>
      <c r="CW614" s="181"/>
      <c r="CX614" s="181"/>
      <c r="CY614" s="181"/>
      <c r="CZ614" s="181"/>
      <c r="DA614" s="181"/>
      <c r="DB614" s="181"/>
      <c r="DC614" s="181"/>
      <c r="DD614" s="181"/>
      <c r="DE614" s="181"/>
      <c r="DF614" s="181"/>
      <c r="DG614" s="181"/>
      <c r="DH614" s="181"/>
      <c r="DI614" s="181"/>
      <c r="DJ614" s="181"/>
      <c r="DK614" s="181"/>
      <c r="DL614" s="181"/>
    </row>
    <row r="615" spans="1:116" s="7" customFormat="1" ht="12" customHeight="1" x14ac:dyDescent="0.15">
      <c r="A615" s="217"/>
      <c r="B615" s="874"/>
      <c r="C615" s="875"/>
      <c r="D615" s="875"/>
      <c r="E615" s="875"/>
      <c r="F615" s="876"/>
      <c r="G615" s="874"/>
      <c r="H615" s="875"/>
      <c r="I615" s="875"/>
      <c r="J615" s="875"/>
      <c r="K615" s="875"/>
      <c r="L615" s="876"/>
      <c r="M615" s="247"/>
      <c r="N615" s="284" t="s">
        <v>349</v>
      </c>
      <c r="O615" s="479"/>
      <c r="P615" s="479"/>
      <c r="Q615" s="479"/>
      <c r="R615" s="479"/>
      <c r="S615" s="479"/>
      <c r="T615" s="479"/>
      <c r="U615" s="479"/>
      <c r="V615" s="479"/>
      <c r="W615" s="479"/>
      <c r="X615" s="479"/>
      <c r="Y615" s="479"/>
      <c r="Z615" s="479"/>
      <c r="AA615" s="479"/>
      <c r="AB615" s="479"/>
      <c r="AC615" s="479"/>
      <c r="AD615" s="284" t="s">
        <v>350</v>
      </c>
      <c r="AE615" s="479"/>
      <c r="AF615" s="479"/>
      <c r="AG615" s="479"/>
      <c r="AH615" s="480"/>
      <c r="AI615" s="284" t="s">
        <v>582</v>
      </c>
      <c r="AJ615" s="480"/>
      <c r="AK615" s="284" t="s">
        <v>127</v>
      </c>
      <c r="AL615" s="284"/>
      <c r="AM615" s="479"/>
      <c r="AN615" s="479"/>
      <c r="AO615" s="284"/>
      <c r="AP615" s="285"/>
      <c r="AQ615" s="284" t="s">
        <v>582</v>
      </c>
      <c r="AR615" s="285"/>
      <c r="AS615" s="284" t="s">
        <v>583</v>
      </c>
      <c r="AT615" s="248"/>
      <c r="AU615" s="1579"/>
      <c r="AV615" s="1581"/>
      <c r="AW615" s="1579"/>
      <c r="AX615" s="1581"/>
      <c r="AY615" s="1579"/>
      <c r="AZ615" s="1581"/>
      <c r="BA615" s="1579"/>
      <c r="BB615" s="1581"/>
      <c r="BC615" s="1579"/>
      <c r="BD615" s="1581"/>
      <c r="BE615" s="1579"/>
      <c r="BF615" s="1581"/>
      <c r="BG615" s="1579"/>
      <c r="BH615" s="1581"/>
      <c r="BI615" s="1579"/>
      <c r="BJ615" s="1581"/>
      <c r="BK615" s="1579"/>
      <c r="BL615" s="1581"/>
      <c r="BM615" s="1579"/>
      <c r="BN615" s="1581"/>
      <c r="BO615" s="1579"/>
      <c r="BP615" s="1581"/>
      <c r="BQ615" s="1579"/>
      <c r="BR615" s="1581"/>
      <c r="BS615" s="217"/>
      <c r="BT615" s="217"/>
      <c r="BU615" s="181"/>
      <c r="BV615" s="181"/>
      <c r="BW615" s="181"/>
      <c r="BX615" s="181"/>
      <c r="BY615" s="181"/>
      <c r="BZ615" s="181"/>
      <c r="CA615" s="181"/>
      <c r="CB615" s="181"/>
      <c r="CC615" s="181"/>
      <c r="CD615" s="181"/>
      <c r="CE615" s="181"/>
      <c r="CF615" s="181"/>
      <c r="CG615" s="181"/>
      <c r="CH615" s="181"/>
      <c r="CI615" s="181"/>
      <c r="CJ615" s="181"/>
      <c r="CK615" s="181"/>
      <c r="CL615" s="181"/>
      <c r="CM615" s="181"/>
      <c r="CN615" s="181"/>
      <c r="CO615" s="181"/>
      <c r="CP615" s="181"/>
      <c r="CQ615" s="181"/>
      <c r="CR615" s="181"/>
      <c r="CS615" s="181"/>
      <c r="CT615" s="181"/>
      <c r="CU615" s="181"/>
      <c r="CV615" s="181"/>
      <c r="CW615" s="181"/>
      <c r="CX615" s="181"/>
      <c r="CY615" s="181"/>
      <c r="CZ615" s="181"/>
      <c r="DA615" s="181"/>
      <c r="DB615" s="181"/>
      <c r="DC615" s="181"/>
      <c r="DD615" s="181"/>
      <c r="DE615" s="181"/>
      <c r="DF615" s="181"/>
      <c r="DG615" s="181"/>
      <c r="DH615" s="181"/>
      <c r="DI615" s="181"/>
      <c r="DJ615" s="181"/>
      <c r="DK615" s="181"/>
      <c r="DL615" s="181"/>
    </row>
    <row r="616" spans="1:116" s="7" customFormat="1" ht="12" customHeight="1" x14ac:dyDescent="0.15">
      <c r="A616" s="217"/>
      <c r="B616" s="1257"/>
      <c r="C616" s="887"/>
      <c r="D616" s="887"/>
      <c r="E616" s="887"/>
      <c r="F616" s="888"/>
      <c r="G616" s="1332"/>
      <c r="H616" s="887"/>
      <c r="I616" s="887"/>
      <c r="J616" s="887"/>
      <c r="K616" s="887"/>
      <c r="L616" s="888"/>
      <c r="M616" s="257"/>
      <c r="N616" s="304" t="s">
        <v>674</v>
      </c>
      <c r="O616" s="217"/>
      <c r="P616" s="217"/>
      <c r="Q616" s="217"/>
      <c r="R616" s="217"/>
      <c r="S616" s="217"/>
      <c r="T616" s="217"/>
      <c r="U616" s="217"/>
      <c r="V616" s="217"/>
      <c r="W616" s="217"/>
      <c r="X616" s="217"/>
      <c r="Y616" s="217"/>
      <c r="Z616" s="217"/>
      <c r="AA616" s="217"/>
      <c r="AB616" s="217"/>
      <c r="AC616" s="217"/>
      <c r="AD616" s="302"/>
      <c r="AE616" s="302"/>
      <c r="AF616" s="302"/>
      <c r="AG616" s="302"/>
      <c r="AH616" s="302"/>
      <c r="AI616" s="302"/>
      <c r="AJ616" s="302"/>
      <c r="AK616" s="302"/>
      <c r="AL616" s="302"/>
      <c r="AM616" s="302"/>
      <c r="AN616" s="302"/>
      <c r="AO616" s="302"/>
      <c r="AP616" s="302"/>
      <c r="AQ616" s="302"/>
      <c r="AR616" s="302"/>
      <c r="AS616" s="302"/>
      <c r="AT616" s="303"/>
      <c r="AU616" s="1573"/>
      <c r="AV616" s="1575"/>
      <c r="AW616" s="1573"/>
      <c r="AX616" s="1575"/>
      <c r="AY616" s="1573"/>
      <c r="AZ616" s="1575"/>
      <c r="BA616" s="1573"/>
      <c r="BB616" s="1575"/>
      <c r="BC616" s="1573"/>
      <c r="BD616" s="1575"/>
      <c r="BE616" s="1573"/>
      <c r="BF616" s="1575"/>
      <c r="BG616" s="1573"/>
      <c r="BH616" s="1575"/>
      <c r="BI616" s="1573"/>
      <c r="BJ616" s="1575"/>
      <c r="BK616" s="1573"/>
      <c r="BL616" s="1575"/>
      <c r="BM616" s="1573"/>
      <c r="BN616" s="1575"/>
      <c r="BO616" s="1573"/>
      <c r="BP616" s="1575"/>
      <c r="BQ616" s="1573"/>
      <c r="BR616" s="1575"/>
      <c r="BS616" s="217"/>
      <c r="BT616" s="217"/>
      <c r="BU616" s="181"/>
      <c r="BV616" s="181"/>
      <c r="BW616" s="181"/>
      <c r="BX616" s="181"/>
      <c r="BY616" s="181"/>
      <c r="BZ616" s="181"/>
      <c r="CA616" s="181"/>
      <c r="CB616" s="181"/>
      <c r="CC616" s="181"/>
      <c r="CD616" s="181"/>
      <c r="CE616" s="181"/>
      <c r="CF616" s="181"/>
      <c r="CG616" s="181"/>
      <c r="CH616" s="181"/>
      <c r="CI616" s="181"/>
      <c r="CJ616" s="181"/>
      <c r="CK616" s="181"/>
      <c r="CL616" s="181"/>
      <c r="CM616" s="181"/>
      <c r="CN616" s="181"/>
      <c r="CO616" s="181"/>
      <c r="CP616" s="181"/>
      <c r="CQ616" s="181"/>
      <c r="CR616" s="181"/>
      <c r="CS616" s="181"/>
      <c r="CT616" s="181"/>
      <c r="CU616" s="181"/>
      <c r="CV616" s="181"/>
      <c r="CW616" s="181"/>
      <c r="CX616" s="181"/>
      <c r="CY616" s="181"/>
      <c r="CZ616" s="181"/>
      <c r="DA616" s="181"/>
      <c r="DB616" s="181"/>
      <c r="DC616" s="181"/>
      <c r="DD616" s="181"/>
      <c r="DE616" s="181"/>
      <c r="DF616" s="181"/>
      <c r="DG616" s="181"/>
      <c r="DH616" s="181"/>
      <c r="DI616" s="181"/>
      <c r="DJ616" s="181"/>
      <c r="DK616" s="181"/>
      <c r="DL616" s="181"/>
    </row>
    <row r="617" spans="1:116" s="7" customFormat="1" ht="12" customHeight="1" x14ac:dyDescent="0.15">
      <c r="A617" s="217"/>
      <c r="B617" s="874"/>
      <c r="C617" s="875"/>
      <c r="D617" s="875"/>
      <c r="E617" s="875"/>
      <c r="F617" s="876"/>
      <c r="G617" s="874"/>
      <c r="H617" s="875"/>
      <c r="I617" s="875"/>
      <c r="J617" s="875"/>
      <c r="K617" s="875"/>
      <c r="L617" s="876"/>
      <c r="M617" s="247"/>
      <c r="N617" s="284" t="s">
        <v>349</v>
      </c>
      <c r="O617" s="479"/>
      <c r="P617" s="479"/>
      <c r="Q617" s="479"/>
      <c r="R617" s="479"/>
      <c r="S617" s="479"/>
      <c r="T617" s="479"/>
      <c r="U617" s="479"/>
      <c r="V617" s="479"/>
      <c r="W617" s="479"/>
      <c r="X617" s="479"/>
      <c r="Y617" s="479"/>
      <c r="Z617" s="479"/>
      <c r="AA617" s="479"/>
      <c r="AB617" s="479"/>
      <c r="AC617" s="479"/>
      <c r="AD617" s="284" t="s">
        <v>350</v>
      </c>
      <c r="AE617" s="479"/>
      <c r="AF617" s="479"/>
      <c r="AG617" s="479"/>
      <c r="AH617" s="480"/>
      <c r="AI617" s="284" t="s">
        <v>582</v>
      </c>
      <c r="AJ617" s="480"/>
      <c r="AK617" s="284" t="s">
        <v>127</v>
      </c>
      <c r="AL617" s="284"/>
      <c r="AM617" s="479"/>
      <c r="AN617" s="479"/>
      <c r="AO617" s="284"/>
      <c r="AP617" s="285"/>
      <c r="AQ617" s="284" t="s">
        <v>582</v>
      </c>
      <c r="AR617" s="285"/>
      <c r="AS617" s="284" t="s">
        <v>583</v>
      </c>
      <c r="AT617" s="248"/>
      <c r="AU617" s="1579"/>
      <c r="AV617" s="1581"/>
      <c r="AW617" s="1579"/>
      <c r="AX617" s="1581"/>
      <c r="AY617" s="1579"/>
      <c r="AZ617" s="1581"/>
      <c r="BA617" s="1579"/>
      <c r="BB617" s="1581"/>
      <c r="BC617" s="1579"/>
      <c r="BD617" s="1581"/>
      <c r="BE617" s="1579"/>
      <c r="BF617" s="1581"/>
      <c r="BG617" s="1579"/>
      <c r="BH617" s="1581"/>
      <c r="BI617" s="1579"/>
      <c r="BJ617" s="1581"/>
      <c r="BK617" s="1579"/>
      <c r="BL617" s="1581"/>
      <c r="BM617" s="1579"/>
      <c r="BN617" s="1581"/>
      <c r="BO617" s="1579"/>
      <c r="BP617" s="1581"/>
      <c r="BQ617" s="1579"/>
      <c r="BR617" s="1581"/>
      <c r="BS617" s="217"/>
      <c r="BT617" s="217"/>
      <c r="BU617" s="181"/>
      <c r="BV617" s="181"/>
      <c r="BW617" s="181"/>
      <c r="BX617" s="181"/>
      <c r="BY617" s="181"/>
      <c r="BZ617" s="181"/>
      <c r="CA617" s="181"/>
      <c r="CB617" s="181"/>
      <c r="CC617" s="181"/>
      <c r="CD617" s="181"/>
      <c r="CE617" s="181"/>
      <c r="CF617" s="181"/>
      <c r="CG617" s="181"/>
      <c r="CH617" s="181"/>
      <c r="CI617" s="181"/>
      <c r="CJ617" s="181"/>
      <c r="CK617" s="181"/>
      <c r="CL617" s="181"/>
      <c r="CM617" s="181"/>
      <c r="CN617" s="181"/>
      <c r="CO617" s="181"/>
      <c r="CP617" s="181"/>
      <c r="CQ617" s="181"/>
      <c r="CR617" s="181"/>
      <c r="CS617" s="181"/>
      <c r="CT617" s="181"/>
      <c r="CU617" s="181"/>
      <c r="CV617" s="181"/>
      <c r="CW617" s="181"/>
      <c r="CX617" s="181"/>
      <c r="CY617" s="181"/>
      <c r="CZ617" s="181"/>
      <c r="DA617" s="181"/>
      <c r="DB617" s="181"/>
      <c r="DC617" s="181"/>
      <c r="DD617" s="181"/>
      <c r="DE617" s="181"/>
      <c r="DF617" s="181"/>
      <c r="DG617" s="181"/>
      <c r="DH617" s="181"/>
      <c r="DI617" s="181"/>
      <c r="DJ617" s="181"/>
      <c r="DK617" s="181"/>
      <c r="DL617" s="181"/>
    </row>
    <row r="618" spans="1:116" s="7" customFormat="1" ht="12" customHeight="1" x14ac:dyDescent="0.15">
      <c r="A618" s="217"/>
      <c r="B618" s="1257"/>
      <c r="C618" s="887"/>
      <c r="D618" s="887"/>
      <c r="E618" s="887"/>
      <c r="F618" s="888"/>
      <c r="G618" s="1332"/>
      <c r="H618" s="887"/>
      <c r="I618" s="887"/>
      <c r="J618" s="887"/>
      <c r="K618" s="887"/>
      <c r="L618" s="888"/>
      <c r="M618" s="257"/>
      <c r="N618" s="304" t="s">
        <v>674</v>
      </c>
      <c r="O618" s="217"/>
      <c r="P618" s="217"/>
      <c r="Q618" s="217"/>
      <c r="R618" s="217"/>
      <c r="S618" s="217"/>
      <c r="T618" s="217"/>
      <c r="U618" s="217"/>
      <c r="V618" s="217"/>
      <c r="W618" s="217"/>
      <c r="X618" s="217"/>
      <c r="Y618" s="217"/>
      <c r="Z618" s="217"/>
      <c r="AA618" s="217"/>
      <c r="AB618" s="217"/>
      <c r="AC618" s="217"/>
      <c r="AD618" s="302"/>
      <c r="AE618" s="302"/>
      <c r="AF618" s="302"/>
      <c r="AG618" s="302"/>
      <c r="AH618" s="302"/>
      <c r="AI618" s="302"/>
      <c r="AJ618" s="302"/>
      <c r="AK618" s="302"/>
      <c r="AL618" s="302"/>
      <c r="AM618" s="302"/>
      <c r="AN618" s="302"/>
      <c r="AO618" s="302"/>
      <c r="AP618" s="302"/>
      <c r="AQ618" s="302"/>
      <c r="AR618" s="302"/>
      <c r="AS618" s="302"/>
      <c r="AT618" s="303"/>
      <c r="AU618" s="1573"/>
      <c r="AV618" s="1575"/>
      <c r="AW618" s="1573"/>
      <c r="AX618" s="1575"/>
      <c r="AY618" s="1573"/>
      <c r="AZ618" s="1575"/>
      <c r="BA618" s="1573"/>
      <c r="BB618" s="1575"/>
      <c r="BC618" s="1573"/>
      <c r="BD618" s="1575"/>
      <c r="BE618" s="1573"/>
      <c r="BF618" s="1575"/>
      <c r="BG618" s="1573"/>
      <c r="BH618" s="1575"/>
      <c r="BI618" s="1573"/>
      <c r="BJ618" s="1575"/>
      <c r="BK618" s="1573"/>
      <c r="BL618" s="1575"/>
      <c r="BM618" s="1573"/>
      <c r="BN618" s="1575"/>
      <c r="BO618" s="1573"/>
      <c r="BP618" s="1575"/>
      <c r="BQ618" s="1573"/>
      <c r="BR618" s="1575"/>
      <c r="BS618" s="217"/>
      <c r="BT618" s="217"/>
      <c r="BU618" s="181"/>
      <c r="BV618" s="181"/>
      <c r="BW618" s="181"/>
      <c r="BX618" s="181"/>
      <c r="BY618" s="181"/>
      <c r="BZ618" s="181"/>
      <c r="CA618" s="181"/>
      <c r="CB618" s="181"/>
      <c r="CC618" s="181"/>
      <c r="CD618" s="181"/>
      <c r="CE618" s="181"/>
      <c r="CF618" s="181"/>
      <c r="CG618" s="181"/>
      <c r="CH618" s="181"/>
      <c r="CI618" s="181"/>
      <c r="CJ618" s="181"/>
      <c r="CK618" s="181"/>
      <c r="CL618" s="181"/>
      <c r="CM618" s="181"/>
      <c r="CN618" s="181"/>
      <c r="CO618" s="181"/>
      <c r="CP618" s="181"/>
      <c r="CQ618" s="181"/>
      <c r="CR618" s="181"/>
      <c r="CS618" s="181"/>
      <c r="CT618" s="181"/>
      <c r="CU618" s="181"/>
      <c r="CV618" s="181"/>
      <c r="CW618" s="181"/>
      <c r="CX618" s="181"/>
      <c r="CY618" s="181"/>
      <c r="CZ618" s="181"/>
      <c r="DA618" s="181"/>
      <c r="DB618" s="181"/>
      <c r="DC618" s="181"/>
      <c r="DD618" s="181"/>
      <c r="DE618" s="181"/>
      <c r="DF618" s="181"/>
      <c r="DG618" s="181"/>
      <c r="DH618" s="181"/>
      <c r="DI618" s="181"/>
      <c r="DJ618" s="181"/>
      <c r="DK618" s="181"/>
      <c r="DL618" s="181"/>
    </row>
    <row r="619" spans="1:116" s="7" customFormat="1" ht="12" customHeight="1" x14ac:dyDescent="0.15">
      <c r="A619" s="217"/>
      <c r="B619" s="874"/>
      <c r="C619" s="875"/>
      <c r="D619" s="875"/>
      <c r="E619" s="875"/>
      <c r="F619" s="876"/>
      <c r="G619" s="874"/>
      <c r="H619" s="875"/>
      <c r="I619" s="875"/>
      <c r="J619" s="875"/>
      <c r="K619" s="875"/>
      <c r="L619" s="876"/>
      <c r="M619" s="247"/>
      <c r="N619" s="284" t="s">
        <v>349</v>
      </c>
      <c r="O619" s="479"/>
      <c r="P619" s="479"/>
      <c r="Q619" s="479"/>
      <c r="R619" s="479"/>
      <c r="S619" s="479"/>
      <c r="T619" s="479"/>
      <c r="U619" s="479"/>
      <c r="V619" s="479"/>
      <c r="W619" s="479"/>
      <c r="X619" s="479"/>
      <c r="Y619" s="479"/>
      <c r="Z619" s="479"/>
      <c r="AA619" s="479"/>
      <c r="AB619" s="479"/>
      <c r="AC619" s="479"/>
      <c r="AD619" s="284" t="s">
        <v>350</v>
      </c>
      <c r="AE619" s="479"/>
      <c r="AF619" s="479"/>
      <c r="AG619" s="479"/>
      <c r="AH619" s="480"/>
      <c r="AI619" s="284" t="s">
        <v>582</v>
      </c>
      <c r="AJ619" s="480"/>
      <c r="AK619" s="284" t="s">
        <v>127</v>
      </c>
      <c r="AL619" s="284"/>
      <c r="AM619" s="479"/>
      <c r="AN619" s="479"/>
      <c r="AO619" s="284"/>
      <c r="AP619" s="285"/>
      <c r="AQ619" s="284" t="s">
        <v>582</v>
      </c>
      <c r="AR619" s="285"/>
      <c r="AS619" s="284" t="s">
        <v>583</v>
      </c>
      <c r="AT619" s="248"/>
      <c r="AU619" s="1579"/>
      <c r="AV619" s="1581"/>
      <c r="AW619" s="1579"/>
      <c r="AX619" s="1581"/>
      <c r="AY619" s="1579"/>
      <c r="AZ619" s="1581"/>
      <c r="BA619" s="1579"/>
      <c r="BB619" s="1581"/>
      <c r="BC619" s="1579"/>
      <c r="BD619" s="1581"/>
      <c r="BE619" s="1579"/>
      <c r="BF619" s="1581"/>
      <c r="BG619" s="1579"/>
      <c r="BH619" s="1581"/>
      <c r="BI619" s="1579"/>
      <c r="BJ619" s="1581"/>
      <c r="BK619" s="1579"/>
      <c r="BL619" s="1581"/>
      <c r="BM619" s="1579"/>
      <c r="BN619" s="1581"/>
      <c r="BO619" s="1579"/>
      <c r="BP619" s="1581"/>
      <c r="BQ619" s="1579"/>
      <c r="BR619" s="1581"/>
      <c r="BS619" s="217"/>
      <c r="BT619" s="217"/>
      <c r="BU619" s="181"/>
      <c r="BV619" s="181"/>
      <c r="BW619" s="181"/>
      <c r="BX619" s="181"/>
      <c r="BY619" s="181"/>
      <c r="BZ619" s="181"/>
      <c r="CA619" s="181"/>
      <c r="CB619" s="181"/>
      <c r="CC619" s="181"/>
      <c r="CD619" s="181"/>
      <c r="CE619" s="181"/>
      <c r="CF619" s="181"/>
      <c r="CG619" s="181"/>
      <c r="CH619" s="181"/>
      <c r="CI619" s="181"/>
      <c r="CJ619" s="181"/>
      <c r="CK619" s="181"/>
      <c r="CL619" s="181"/>
      <c r="CM619" s="181"/>
      <c r="CN619" s="181"/>
      <c r="CO619" s="181"/>
      <c r="CP619" s="181"/>
      <c r="CQ619" s="181"/>
      <c r="CR619" s="181"/>
      <c r="CS619" s="181"/>
      <c r="CT619" s="181"/>
      <c r="CU619" s="181"/>
      <c r="CV619" s="181"/>
      <c r="CW619" s="181"/>
      <c r="CX619" s="181"/>
      <c r="CY619" s="181"/>
      <c r="CZ619" s="181"/>
      <c r="DA619" s="181"/>
      <c r="DB619" s="181"/>
      <c r="DC619" s="181"/>
      <c r="DD619" s="181"/>
      <c r="DE619" s="181"/>
      <c r="DF619" s="181"/>
      <c r="DG619" s="181"/>
      <c r="DH619" s="181"/>
      <c r="DI619" s="181"/>
      <c r="DJ619" s="181"/>
      <c r="DK619" s="181"/>
      <c r="DL619" s="181"/>
    </row>
    <row r="620" spans="1:116" s="2" customFormat="1" ht="12" customHeight="1" x14ac:dyDescent="0.15">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428"/>
      <c r="BT620" s="428"/>
      <c r="BU620" s="168"/>
      <c r="BV620" s="168"/>
      <c r="BW620" s="168"/>
      <c r="BX620" s="168"/>
      <c r="BY620" s="168"/>
      <c r="BZ620" s="168"/>
      <c r="CA620" s="168"/>
      <c r="CB620" s="168"/>
      <c r="CC620" s="168"/>
      <c r="CD620" s="168"/>
      <c r="CE620" s="168"/>
      <c r="CF620" s="168"/>
      <c r="CG620" s="168"/>
      <c r="CH620" s="168"/>
      <c r="CI620" s="168"/>
      <c r="CJ620" s="168"/>
      <c r="CK620" s="168"/>
      <c r="CL620" s="168"/>
      <c r="CM620" s="168"/>
      <c r="CN620" s="168"/>
      <c r="CO620" s="168"/>
      <c r="CP620" s="168"/>
      <c r="CQ620" s="168"/>
      <c r="CR620" s="168"/>
      <c r="CS620" s="168"/>
      <c r="CT620" s="168"/>
      <c r="CU620" s="168"/>
      <c r="CV620" s="168"/>
      <c r="CW620" s="168"/>
      <c r="CX620" s="168"/>
      <c r="CY620" s="168"/>
      <c r="CZ620" s="168"/>
      <c r="DA620" s="168"/>
      <c r="DB620" s="168"/>
      <c r="DC620" s="168"/>
      <c r="DD620" s="168"/>
      <c r="DE620" s="168"/>
      <c r="DF620" s="168"/>
      <c r="DG620" s="168"/>
      <c r="DH620" s="168"/>
      <c r="DI620" s="168"/>
      <c r="DJ620" s="168"/>
      <c r="DK620" s="168"/>
      <c r="DL620" s="168"/>
    </row>
    <row r="622" spans="1:116" ht="12" customHeight="1" x14ac:dyDescent="0.15">
      <c r="A622" s="1346" t="s">
        <v>909</v>
      </c>
      <c r="B622" s="1346"/>
      <c r="C622" s="1346"/>
      <c r="D622" s="1769" t="s">
        <v>854</v>
      </c>
      <c r="E622" s="878"/>
      <c r="F622" s="878"/>
      <c r="G622" s="878"/>
      <c r="H622" s="878"/>
      <c r="I622" s="878"/>
      <c r="J622" s="878"/>
      <c r="K622" s="878"/>
      <c r="L622" s="878"/>
      <c r="M622" s="878"/>
      <c r="Y622" s="111"/>
    </row>
    <row r="623" spans="1:116" ht="12" customHeight="1" x14ac:dyDescent="0.15">
      <c r="A623" s="1346"/>
      <c r="B623" s="1346"/>
      <c r="C623" s="1346"/>
      <c r="D623" s="878"/>
      <c r="E623" s="878"/>
      <c r="F623" s="878"/>
      <c r="G623" s="878"/>
      <c r="H623" s="878"/>
      <c r="I623" s="878"/>
      <c r="J623" s="878"/>
      <c r="K623" s="878"/>
      <c r="L623" s="878"/>
      <c r="M623" s="878"/>
      <c r="Y623" s="111"/>
      <c r="BD623" s="1501" t="s">
        <v>1206</v>
      </c>
      <c r="BE623" s="1501"/>
      <c r="BF623" s="1501"/>
      <c r="BG623" s="1501"/>
      <c r="BH623" s="1501"/>
      <c r="BI623" s="1501"/>
      <c r="BJ623" s="1501"/>
      <c r="BK623" s="1501"/>
      <c r="BL623" s="1501"/>
      <c r="BM623" s="1501"/>
      <c r="BN623" s="1501"/>
      <c r="BO623" s="1501"/>
      <c r="BP623" s="1501"/>
      <c r="BQ623" s="1501"/>
      <c r="BR623" s="1501"/>
      <c r="BS623" s="1501"/>
    </row>
    <row r="624" spans="1:116" ht="12" customHeight="1" x14ac:dyDescent="0.15">
      <c r="A624" s="471"/>
      <c r="B624" s="471"/>
      <c r="C624" s="427"/>
      <c r="D624" s="111" t="s">
        <v>1000</v>
      </c>
      <c r="E624" s="171"/>
      <c r="F624" s="171"/>
      <c r="G624" s="171"/>
      <c r="H624" s="171"/>
      <c r="I624" s="171"/>
      <c r="J624" s="171"/>
      <c r="K624" s="171"/>
      <c r="L624" s="171"/>
      <c r="M624" s="171"/>
      <c r="Y624" s="111"/>
      <c r="AM624" s="306"/>
      <c r="AN624" s="306"/>
      <c r="AO624" s="306"/>
      <c r="AP624" s="306"/>
      <c r="AQ624" s="306"/>
      <c r="AR624" s="306"/>
      <c r="AS624" s="306"/>
      <c r="AT624" s="306"/>
      <c r="AU624" s="306"/>
      <c r="AV624" s="306"/>
      <c r="AW624" s="306"/>
      <c r="AX624" s="306"/>
      <c r="AY624" s="306"/>
      <c r="AZ624" s="306"/>
      <c r="BD624" s="1501"/>
      <c r="BE624" s="1501"/>
      <c r="BF624" s="1501"/>
      <c r="BG624" s="1501"/>
      <c r="BH624" s="1501"/>
      <c r="BI624" s="1501"/>
      <c r="BJ624" s="1501"/>
      <c r="BK624" s="1501"/>
      <c r="BL624" s="1501"/>
      <c r="BM624" s="1501"/>
      <c r="BN624" s="1501"/>
      <c r="BO624" s="1501"/>
      <c r="BP624" s="1501"/>
      <c r="BQ624" s="1501"/>
      <c r="BR624" s="1501"/>
      <c r="BS624" s="1501"/>
    </row>
    <row r="625" spans="1:81" ht="12" customHeight="1" x14ac:dyDescent="0.15">
      <c r="A625" s="471"/>
      <c r="B625" s="471"/>
      <c r="C625" s="307"/>
      <c r="D625" s="112" t="s">
        <v>899</v>
      </c>
      <c r="E625" s="307"/>
      <c r="F625" s="307"/>
      <c r="G625" s="307"/>
      <c r="H625" s="307"/>
      <c r="I625" s="307"/>
      <c r="J625" s="307"/>
      <c r="K625" s="307"/>
      <c r="L625" s="307"/>
      <c r="M625" s="307"/>
      <c r="N625" s="112"/>
      <c r="O625" s="112"/>
      <c r="P625" s="112"/>
      <c r="Q625" s="112"/>
      <c r="R625" s="112"/>
      <c r="S625" s="112"/>
      <c r="T625" s="112"/>
      <c r="U625" s="112"/>
      <c r="V625" s="112"/>
      <c r="W625" s="112"/>
      <c r="X625" s="112"/>
      <c r="Y625" s="112"/>
      <c r="AM625" s="306"/>
      <c r="AN625" s="306"/>
      <c r="AO625" s="306"/>
      <c r="AP625" s="306"/>
      <c r="AQ625" s="306"/>
      <c r="AR625" s="306"/>
      <c r="AS625" s="306"/>
      <c r="AT625" s="306"/>
      <c r="AU625" s="306"/>
      <c r="AV625" s="306"/>
      <c r="AW625" s="306"/>
      <c r="AX625" s="306"/>
      <c r="AY625" s="306"/>
      <c r="AZ625" s="306"/>
      <c r="BD625" s="1501"/>
      <c r="BE625" s="1501"/>
      <c r="BF625" s="1501"/>
      <c r="BG625" s="1501"/>
      <c r="BH625" s="1501"/>
      <c r="BI625" s="1501"/>
      <c r="BJ625" s="1501"/>
      <c r="BK625" s="1501"/>
      <c r="BL625" s="1501"/>
      <c r="BM625" s="1501"/>
      <c r="BN625" s="1501"/>
      <c r="BO625" s="1501"/>
      <c r="BP625" s="1501"/>
      <c r="BQ625" s="1501"/>
      <c r="BR625" s="1501"/>
      <c r="BS625" s="1501"/>
    </row>
    <row r="626" spans="1:81" ht="6.6" customHeight="1" x14ac:dyDescent="0.15">
      <c r="Y626" s="111"/>
    </row>
    <row r="627" spans="1:81" ht="12" customHeight="1" x14ac:dyDescent="0.15">
      <c r="A627" s="210" t="s">
        <v>938</v>
      </c>
      <c r="B627" s="428"/>
      <c r="C627" s="428"/>
      <c r="D627" s="428" t="s">
        <v>855</v>
      </c>
      <c r="E627" s="428"/>
      <c r="F627" s="428"/>
      <c r="G627" s="428"/>
      <c r="H627" s="428"/>
      <c r="I627" s="428"/>
      <c r="J627" s="428"/>
      <c r="K627" s="428"/>
      <c r="L627" s="428"/>
      <c r="M627" s="428"/>
      <c r="N627" s="428"/>
      <c r="O627" s="428"/>
      <c r="P627" s="428"/>
      <c r="Q627" s="428"/>
      <c r="R627" s="428"/>
      <c r="S627" s="428"/>
      <c r="T627" s="428"/>
      <c r="U627" s="428"/>
      <c r="V627" s="428"/>
      <c r="W627" s="428"/>
      <c r="X627" s="428"/>
      <c r="Y627" s="428"/>
      <c r="Z627" s="428"/>
      <c r="AA627" s="428"/>
      <c r="AB627" s="428"/>
      <c r="AC627" s="428"/>
      <c r="AD627" s="428"/>
      <c r="AE627" s="428"/>
      <c r="AF627" s="428"/>
      <c r="AG627" s="428"/>
      <c r="AH627" s="428"/>
      <c r="AI627" s="428"/>
      <c r="AJ627" s="428"/>
      <c r="AK627" s="428"/>
      <c r="AL627" s="428"/>
      <c r="AM627" s="428"/>
      <c r="AN627" s="428"/>
      <c r="AO627" s="428"/>
      <c r="AP627" s="428"/>
      <c r="AQ627" s="428"/>
      <c r="AR627" s="428"/>
      <c r="AS627" s="428"/>
      <c r="AT627" s="428"/>
      <c r="AU627" s="428"/>
      <c r="AV627" s="428"/>
      <c r="AW627" s="428"/>
      <c r="AX627" s="428"/>
      <c r="AY627" s="428"/>
      <c r="AZ627" s="428"/>
      <c r="BA627" s="428"/>
      <c r="BB627" s="428"/>
      <c r="BC627" s="428"/>
      <c r="BD627" s="428"/>
      <c r="BE627" s="428"/>
      <c r="BF627" s="428"/>
      <c r="BG627" s="428"/>
      <c r="BH627" s="428"/>
      <c r="BI627" s="428"/>
      <c r="BJ627" s="428"/>
      <c r="BK627" s="428"/>
      <c r="BL627" s="428"/>
      <c r="BM627" s="428"/>
      <c r="BN627" s="428"/>
      <c r="BO627" s="428"/>
      <c r="BP627" s="428"/>
      <c r="BQ627" s="428"/>
      <c r="BR627" s="428"/>
    </row>
    <row r="628" spans="1:81" ht="3.95" customHeight="1" x14ac:dyDescent="0.15">
      <c r="A628" s="210"/>
      <c r="B628" s="428"/>
      <c r="C628" s="428"/>
      <c r="D628" s="428"/>
      <c r="E628" s="428"/>
      <c r="F628" s="428"/>
      <c r="G628" s="428"/>
      <c r="H628" s="428"/>
      <c r="I628" s="428"/>
      <c r="J628" s="428"/>
      <c r="K628" s="428"/>
      <c r="L628" s="428"/>
      <c r="M628" s="428"/>
      <c r="N628" s="428"/>
      <c r="O628" s="428"/>
      <c r="P628" s="428"/>
      <c r="Q628" s="428"/>
      <c r="R628" s="428"/>
      <c r="S628" s="428"/>
      <c r="T628" s="428"/>
      <c r="U628" s="428"/>
      <c r="V628" s="428"/>
      <c r="W628" s="428"/>
      <c r="X628" s="428"/>
      <c r="Y628" s="428"/>
      <c r="Z628" s="428"/>
      <c r="AA628" s="428"/>
      <c r="AB628" s="428"/>
      <c r="AC628" s="428"/>
      <c r="AD628" s="428"/>
      <c r="AE628" s="428"/>
      <c r="AF628" s="428"/>
      <c r="AG628" s="428"/>
      <c r="AH628" s="428"/>
      <c r="AI628" s="428"/>
      <c r="AJ628" s="428"/>
      <c r="AK628" s="428"/>
      <c r="AL628" s="428"/>
      <c r="AM628" s="428"/>
      <c r="AN628" s="428"/>
      <c r="AO628" s="428"/>
      <c r="AP628" s="428"/>
      <c r="AQ628" s="428"/>
      <c r="AR628" s="428"/>
      <c r="AS628" s="428"/>
      <c r="AT628" s="428"/>
      <c r="AU628" s="428"/>
      <c r="AV628" s="428"/>
      <c r="AW628" s="428"/>
      <c r="AX628" s="428"/>
      <c r="AY628" s="428"/>
      <c r="AZ628" s="428"/>
      <c r="BA628" s="428"/>
      <c r="BB628" s="428"/>
      <c r="BC628" s="428"/>
      <c r="BD628" s="428"/>
      <c r="BE628" s="428"/>
      <c r="BF628" s="428"/>
      <c r="BG628" s="428"/>
      <c r="BH628" s="428"/>
      <c r="BI628" s="428"/>
      <c r="BJ628" s="428"/>
      <c r="BK628" s="428"/>
      <c r="BL628" s="428"/>
      <c r="BM628" s="428"/>
      <c r="BN628" s="428"/>
      <c r="BO628" s="428"/>
      <c r="BP628" s="428"/>
      <c r="BQ628" s="428"/>
      <c r="BR628" s="428"/>
    </row>
    <row r="629" spans="1:81" ht="12" customHeight="1" x14ac:dyDescent="0.15">
      <c r="A629" s="210"/>
      <c r="B629" s="428"/>
      <c r="C629" s="428"/>
      <c r="D629" s="428" t="s">
        <v>856</v>
      </c>
      <c r="E629" s="428"/>
      <c r="F629" s="428"/>
      <c r="G629" s="428"/>
      <c r="H629" s="428"/>
      <c r="I629" s="428"/>
      <c r="J629" s="428"/>
      <c r="K629" s="428"/>
      <c r="L629" s="428"/>
      <c r="M629" s="428"/>
      <c r="N629" s="428"/>
      <c r="O629" s="428"/>
      <c r="P629" s="428"/>
      <c r="Q629" s="428"/>
      <c r="R629" s="428"/>
      <c r="S629" s="428"/>
      <c r="T629" s="428"/>
      <c r="U629" s="428"/>
      <c r="V629" s="428"/>
      <c r="W629" s="428"/>
      <c r="X629" s="428"/>
      <c r="Y629" s="428"/>
      <c r="Z629" s="428" t="s">
        <v>857</v>
      </c>
      <c r="AA629" s="428"/>
      <c r="AB629" s="428"/>
      <c r="AC629" s="428"/>
      <c r="AD629" s="428"/>
      <c r="AE629" s="428"/>
      <c r="AF629" s="428"/>
      <c r="AG629" s="428"/>
      <c r="AH629" s="428"/>
      <c r="AI629" s="428"/>
      <c r="AJ629" s="428"/>
      <c r="AK629" s="428"/>
      <c r="AL629" s="428"/>
      <c r="AM629" s="428"/>
      <c r="AN629" s="428"/>
      <c r="AO629" s="428"/>
      <c r="AP629" s="428"/>
      <c r="AQ629" s="428"/>
      <c r="AR629" s="428"/>
      <c r="AS629" s="428"/>
      <c r="AT629" s="428"/>
      <c r="AU629" s="428"/>
      <c r="AV629" s="428"/>
      <c r="AW629" s="428"/>
      <c r="AX629" s="428"/>
      <c r="AY629" s="428"/>
      <c r="AZ629" s="428"/>
      <c r="BA629" s="428"/>
      <c r="BB629" s="428"/>
      <c r="BC629" s="428"/>
      <c r="BD629" s="428"/>
      <c r="BE629" s="428"/>
      <c r="BF629" s="428"/>
      <c r="BG629" s="428"/>
      <c r="BH629" s="428"/>
      <c r="BI629" s="428"/>
      <c r="BJ629" s="428"/>
      <c r="BK629" s="428"/>
      <c r="BL629" s="428"/>
      <c r="BM629" s="428"/>
      <c r="BN629" s="428"/>
      <c r="BO629" s="428"/>
      <c r="BP629" s="428"/>
      <c r="BQ629" s="428"/>
      <c r="BR629" s="428"/>
    </row>
    <row r="630" spans="1:81" ht="12" customHeight="1" x14ac:dyDescent="0.15">
      <c r="A630" s="210"/>
      <c r="B630" s="428"/>
      <c r="C630" s="428"/>
      <c r="D630" s="428"/>
      <c r="E630" s="1529" t="s">
        <v>858</v>
      </c>
      <c r="F630" s="1530"/>
      <c r="G630" s="1530"/>
      <c r="H630" s="1530"/>
      <c r="I630" s="1530"/>
      <c r="J630" s="1283" t="s">
        <v>859</v>
      </c>
      <c r="K630" s="1305"/>
      <c r="L630" s="1305"/>
      <c r="M630" s="1305"/>
      <c r="N630" s="1529" t="s">
        <v>858</v>
      </c>
      <c r="O630" s="1530"/>
      <c r="P630" s="1530"/>
      <c r="Q630" s="1530"/>
      <c r="R630" s="1530"/>
      <c r="S630" s="1530"/>
      <c r="T630" s="1841"/>
      <c r="U630" s="461" t="s">
        <v>859</v>
      </c>
      <c r="V630" s="458"/>
      <c r="W630" s="458"/>
      <c r="X630" s="778"/>
      <c r="Y630" s="428"/>
      <c r="Z630" s="428"/>
      <c r="AA630" s="1529" t="s">
        <v>858</v>
      </c>
      <c r="AB630" s="1530"/>
      <c r="AC630" s="1530"/>
      <c r="AD630" s="1530"/>
      <c r="AE630" s="1530"/>
      <c r="AF630" s="1283" t="s">
        <v>859</v>
      </c>
      <c r="AG630" s="1305"/>
      <c r="AH630" s="1305"/>
      <c r="AI630" s="1305"/>
      <c r="AJ630" s="1283" t="s">
        <v>858</v>
      </c>
      <c r="AK630" s="1305"/>
      <c r="AL630" s="1305"/>
      <c r="AM630" s="1305"/>
      <c r="AN630" s="1305"/>
      <c r="AO630" s="1305"/>
      <c r="AP630" s="1306"/>
      <c r="AQ630" s="1284" t="s">
        <v>859</v>
      </c>
      <c r="AR630" s="1305"/>
      <c r="AS630" s="1305"/>
      <c r="AT630" s="1306"/>
      <c r="AU630" s="428"/>
      <c r="AV630" s="428"/>
      <c r="AW630" s="428"/>
      <c r="AX630" s="428"/>
      <c r="AY630" s="1521" t="s">
        <v>1277</v>
      </c>
      <c r="AZ630" s="1521"/>
      <c r="BA630" s="1521"/>
      <c r="BB630" s="1521"/>
      <c r="BC630" s="1521"/>
      <c r="BD630" s="1521"/>
      <c r="BE630" s="1521"/>
      <c r="BF630" s="1521"/>
      <c r="BG630" s="1521"/>
      <c r="BH630" s="1521"/>
      <c r="BI630" s="1521"/>
      <c r="BJ630" s="1521"/>
      <c r="BK630" s="1521"/>
      <c r="BL630" s="1521"/>
      <c r="BM630" s="1521"/>
      <c r="BN630" s="1521"/>
      <c r="BO630" s="1521"/>
      <c r="BP630" s="1521"/>
      <c r="BQ630" s="1521"/>
      <c r="BR630" s="1521"/>
      <c r="BS630" s="1521"/>
      <c r="BU630" s="168"/>
      <c r="BV630" s="168"/>
      <c r="BW630" s="168"/>
      <c r="BX630" s="168"/>
      <c r="BY630" s="168"/>
      <c r="BZ630" s="168"/>
      <c r="CA630" s="168"/>
      <c r="CB630" s="168"/>
      <c r="CC630" s="168"/>
    </row>
    <row r="631" spans="1:81" ht="12" customHeight="1" x14ac:dyDescent="0.15">
      <c r="A631" s="210"/>
      <c r="B631" s="428"/>
      <c r="C631" s="428"/>
      <c r="D631" s="428"/>
      <c r="E631" s="1876" t="s">
        <v>1202</v>
      </c>
      <c r="F631" s="1529"/>
      <c r="G631" s="1529"/>
      <c r="H631" s="1529"/>
      <c r="I631" s="1529"/>
      <c r="J631" s="1274"/>
      <c r="K631" s="1073"/>
      <c r="L631" s="1073"/>
      <c r="M631" s="1872" t="s">
        <v>264</v>
      </c>
      <c r="N631" s="1874" t="s">
        <v>872</v>
      </c>
      <c r="O631" s="1874"/>
      <c r="P631" s="1874"/>
      <c r="Q631" s="1874"/>
      <c r="R631" s="1874"/>
      <c r="S631" s="1874"/>
      <c r="T631" s="1875"/>
      <c r="U631" s="1522"/>
      <c r="V631" s="1073"/>
      <c r="W631" s="1073"/>
      <c r="X631" s="1872" t="s">
        <v>264</v>
      </c>
      <c r="Y631" s="428"/>
      <c r="Z631" s="428"/>
      <c r="AA631" s="1876" t="s">
        <v>1202</v>
      </c>
      <c r="AB631" s="1529"/>
      <c r="AC631" s="1529"/>
      <c r="AD631" s="1529"/>
      <c r="AE631" s="1529"/>
      <c r="AF631" s="1274"/>
      <c r="AG631" s="1073"/>
      <c r="AH631" s="1073"/>
      <c r="AI631" s="1872" t="s">
        <v>264</v>
      </c>
      <c r="AJ631" s="1497" t="s">
        <v>875</v>
      </c>
      <c r="AK631" s="1568"/>
      <c r="AL631" s="1568"/>
      <c r="AM631" s="1568"/>
      <c r="AN631" s="1568"/>
      <c r="AO631" s="1568"/>
      <c r="AP631" s="1569"/>
      <c r="AQ631" s="1522"/>
      <c r="AR631" s="1073"/>
      <c r="AS631" s="1073"/>
      <c r="AT631" s="1872" t="s">
        <v>264</v>
      </c>
      <c r="AU631" s="428"/>
      <c r="AV631" s="428"/>
      <c r="AW631" s="428"/>
      <c r="AX631" s="428"/>
      <c r="AY631" s="1521"/>
      <c r="AZ631" s="1521"/>
      <c r="BA631" s="1521"/>
      <c r="BB631" s="1521"/>
      <c r="BC631" s="1521"/>
      <c r="BD631" s="1521"/>
      <c r="BE631" s="1521"/>
      <c r="BF631" s="1521"/>
      <c r="BG631" s="1521"/>
      <c r="BH631" s="1521"/>
      <c r="BI631" s="1521"/>
      <c r="BJ631" s="1521"/>
      <c r="BK631" s="1521"/>
      <c r="BL631" s="1521"/>
      <c r="BM631" s="1521"/>
      <c r="BN631" s="1521"/>
      <c r="BO631" s="1521"/>
      <c r="BP631" s="1521"/>
      <c r="BQ631" s="1521"/>
      <c r="BR631" s="1521"/>
      <c r="BS631" s="1521"/>
    </row>
    <row r="632" spans="1:81" ht="12" customHeight="1" x14ac:dyDescent="0.15">
      <c r="A632" s="210"/>
      <c r="B632" s="428"/>
      <c r="C632" s="428"/>
      <c r="D632" s="428"/>
      <c r="E632" s="1529"/>
      <c r="F632" s="1529"/>
      <c r="G632" s="1529"/>
      <c r="H632" s="1529"/>
      <c r="I632" s="1529"/>
      <c r="J632" s="1509"/>
      <c r="K632" s="1509"/>
      <c r="L632" s="1509"/>
      <c r="M632" s="1878"/>
      <c r="N632" s="1874"/>
      <c r="O632" s="1874"/>
      <c r="P632" s="1874"/>
      <c r="Q632" s="1874"/>
      <c r="R632" s="1874"/>
      <c r="S632" s="1874"/>
      <c r="T632" s="1875"/>
      <c r="U632" s="1526"/>
      <c r="V632" s="1527"/>
      <c r="W632" s="1527"/>
      <c r="X632" s="1873"/>
      <c r="Y632" s="428"/>
      <c r="Z632" s="428"/>
      <c r="AA632" s="1529"/>
      <c r="AB632" s="1529"/>
      <c r="AC632" s="1529"/>
      <c r="AD632" s="1529"/>
      <c r="AE632" s="1529"/>
      <c r="AF632" s="1509"/>
      <c r="AG632" s="1509"/>
      <c r="AH632" s="1509"/>
      <c r="AI632" s="1878"/>
      <c r="AJ632" s="1570"/>
      <c r="AK632" s="1571"/>
      <c r="AL632" s="1571"/>
      <c r="AM632" s="1571"/>
      <c r="AN632" s="1571"/>
      <c r="AO632" s="1571"/>
      <c r="AP632" s="1572"/>
      <c r="AQ632" s="1526"/>
      <c r="AR632" s="1527"/>
      <c r="AS632" s="1527"/>
      <c r="AT632" s="1873"/>
      <c r="AU632" s="428"/>
      <c r="AV632" s="428"/>
      <c r="AW632" s="428"/>
      <c r="AX632" s="428"/>
      <c r="AY632" s="1521"/>
      <c r="AZ632" s="1521"/>
      <c r="BA632" s="1521"/>
      <c r="BB632" s="1521"/>
      <c r="BC632" s="1521"/>
      <c r="BD632" s="1521"/>
      <c r="BE632" s="1521"/>
      <c r="BF632" s="1521"/>
      <c r="BG632" s="1521"/>
      <c r="BH632" s="1521"/>
      <c r="BI632" s="1521"/>
      <c r="BJ632" s="1521"/>
      <c r="BK632" s="1521"/>
      <c r="BL632" s="1521"/>
      <c r="BM632" s="1521"/>
      <c r="BN632" s="1521"/>
      <c r="BO632" s="1521"/>
      <c r="BP632" s="1521"/>
      <c r="BQ632" s="1521"/>
      <c r="BR632" s="1521"/>
      <c r="BS632" s="1521"/>
    </row>
    <row r="633" spans="1:81" ht="12" customHeight="1" x14ac:dyDescent="0.15">
      <c r="A633" s="210"/>
      <c r="B633" s="428"/>
      <c r="C633" s="428"/>
      <c r="D633" s="428"/>
      <c r="E633" s="1529"/>
      <c r="F633" s="1529"/>
      <c r="G633" s="1529"/>
      <c r="H633" s="1529"/>
      <c r="I633" s="1529"/>
      <c r="J633" s="1509"/>
      <c r="K633" s="1509"/>
      <c r="L633" s="1509"/>
      <c r="M633" s="1878"/>
      <c r="N633" s="1874" t="s">
        <v>873</v>
      </c>
      <c r="O633" s="1874"/>
      <c r="P633" s="1874"/>
      <c r="Q633" s="1874"/>
      <c r="R633" s="1874"/>
      <c r="S633" s="1874"/>
      <c r="T633" s="1875"/>
      <c r="U633" s="1522"/>
      <c r="V633" s="1073"/>
      <c r="W633" s="1073"/>
      <c r="X633" s="1872" t="s">
        <v>264</v>
      </c>
      <c r="Y633" s="428"/>
      <c r="Z633" s="428"/>
      <c r="AA633" s="1529"/>
      <c r="AB633" s="1529"/>
      <c r="AC633" s="1529"/>
      <c r="AD633" s="1529"/>
      <c r="AE633" s="1529"/>
      <c r="AF633" s="1509"/>
      <c r="AG633" s="1509"/>
      <c r="AH633" s="1509"/>
      <c r="AI633" s="1878"/>
      <c r="AJ633" s="1497" t="s">
        <v>874</v>
      </c>
      <c r="AK633" s="1568"/>
      <c r="AL633" s="1568"/>
      <c r="AM633" s="1568"/>
      <c r="AN633" s="1568"/>
      <c r="AO633" s="1568"/>
      <c r="AP633" s="1569"/>
      <c r="AQ633" s="1522"/>
      <c r="AR633" s="1073"/>
      <c r="AS633" s="1073"/>
      <c r="AT633" s="1872" t="s">
        <v>264</v>
      </c>
      <c r="AU633" s="428"/>
      <c r="AV633" s="428"/>
      <c r="AW633" s="428"/>
      <c r="AX633" s="428"/>
      <c r="AY633" s="428"/>
      <c r="AZ633" s="428"/>
      <c r="BA633" s="2090"/>
      <c r="BB633" s="946"/>
      <c r="BC633" s="946"/>
      <c r="BD633" s="946"/>
      <c r="BE633" s="946"/>
      <c r="BF633" s="946"/>
      <c r="BG633" s="1508"/>
      <c r="BH633" s="1509"/>
      <c r="BI633" s="1509"/>
      <c r="BJ633" s="1509"/>
      <c r="BK633" s="1509"/>
      <c r="BL633" s="1509"/>
      <c r="BM633" s="1509"/>
      <c r="BN633" s="237"/>
      <c r="BO633" s="238"/>
      <c r="BP633" s="238"/>
      <c r="BQ633" s="238"/>
      <c r="BR633" s="238"/>
    </row>
    <row r="634" spans="1:81" ht="12" customHeight="1" x14ac:dyDescent="0.15">
      <c r="A634" s="210"/>
      <c r="B634" s="428"/>
      <c r="C634" s="428"/>
      <c r="D634" s="428"/>
      <c r="E634" s="1529"/>
      <c r="F634" s="1529"/>
      <c r="G634" s="1529"/>
      <c r="H634" s="1529"/>
      <c r="I634" s="1529"/>
      <c r="J634" s="1527"/>
      <c r="K634" s="1527"/>
      <c r="L634" s="1527"/>
      <c r="M634" s="1878"/>
      <c r="N634" s="1874"/>
      <c r="O634" s="1874"/>
      <c r="P634" s="1874"/>
      <c r="Q634" s="1874"/>
      <c r="R634" s="1874"/>
      <c r="S634" s="1874"/>
      <c r="T634" s="1875"/>
      <c r="U634" s="1526"/>
      <c r="V634" s="1527"/>
      <c r="W634" s="1527"/>
      <c r="X634" s="1873"/>
      <c r="Y634" s="428"/>
      <c r="Z634" s="428"/>
      <c r="AA634" s="1529"/>
      <c r="AB634" s="1529"/>
      <c r="AC634" s="1529"/>
      <c r="AD634" s="1529"/>
      <c r="AE634" s="1529"/>
      <c r="AF634" s="1527"/>
      <c r="AG634" s="1527"/>
      <c r="AH634" s="1527"/>
      <c r="AI634" s="1878"/>
      <c r="AJ634" s="1570"/>
      <c r="AK634" s="1571"/>
      <c r="AL634" s="1571"/>
      <c r="AM634" s="1571"/>
      <c r="AN634" s="1571"/>
      <c r="AO634" s="1571"/>
      <c r="AP634" s="1572"/>
      <c r="AQ634" s="1526"/>
      <c r="AR634" s="1527"/>
      <c r="AS634" s="1527"/>
      <c r="AT634" s="1873"/>
      <c r="AU634" s="428"/>
      <c r="AV634" s="428"/>
      <c r="AW634" s="428"/>
      <c r="AX634" s="428"/>
      <c r="AY634" s="428"/>
      <c r="AZ634" s="428"/>
      <c r="BA634" s="946"/>
      <c r="BB634" s="946"/>
      <c r="BC634" s="946"/>
      <c r="BD634" s="946"/>
      <c r="BE634" s="946"/>
      <c r="BF634" s="946"/>
      <c r="BG634" s="1508"/>
      <c r="BH634" s="1509"/>
      <c r="BI634" s="1509"/>
      <c r="BJ634" s="1509"/>
      <c r="BK634" s="1509"/>
      <c r="BL634" s="1509"/>
      <c r="BM634" s="1509"/>
      <c r="BN634" s="237"/>
      <c r="BO634" s="238"/>
      <c r="BP634" s="238"/>
      <c r="BQ634" s="238"/>
      <c r="BR634" s="238"/>
    </row>
    <row r="635" spans="1:81" ht="12" customHeight="1" x14ac:dyDescent="0.15">
      <c r="A635" s="210"/>
      <c r="B635" s="428"/>
      <c r="C635" s="428"/>
      <c r="D635" s="428"/>
      <c r="E635" s="1365" t="s">
        <v>1203</v>
      </c>
      <c r="F635" s="1259"/>
      <c r="G635" s="1259"/>
      <c r="H635" s="1259"/>
      <c r="I635" s="1816"/>
      <c r="J635" s="1274"/>
      <c r="K635" s="1073"/>
      <c r="L635" s="1073"/>
      <c r="M635" s="1872" t="s">
        <v>264</v>
      </c>
      <c r="N635" s="428" t="s">
        <v>1197</v>
      </c>
      <c r="O635" s="428"/>
      <c r="P635" s="428"/>
      <c r="Q635" s="428"/>
      <c r="R635" s="428"/>
      <c r="S635" s="428"/>
      <c r="T635" s="428"/>
      <c r="U635" s="428"/>
      <c r="V635" s="428"/>
      <c r="W635" s="428"/>
      <c r="X635" s="428"/>
      <c r="Y635" s="428"/>
      <c r="Z635" s="428"/>
      <c r="AA635" s="1876" t="s">
        <v>1205</v>
      </c>
      <c r="AB635" s="1529"/>
      <c r="AC635" s="1529"/>
      <c r="AD635" s="1529"/>
      <c r="AE635" s="1529"/>
      <c r="AF635" s="1274"/>
      <c r="AG635" s="1073"/>
      <c r="AH635" s="1073"/>
      <c r="AI635" s="1872" t="s">
        <v>264</v>
      </c>
      <c r="AJ635" s="428" t="s">
        <v>1197</v>
      </c>
      <c r="AK635" s="428"/>
      <c r="AL635" s="428"/>
      <c r="AM635" s="428"/>
      <c r="AN635" s="428"/>
      <c r="AO635" s="428"/>
      <c r="AP635" s="428"/>
      <c r="AQ635" s="428"/>
      <c r="AR635" s="428"/>
      <c r="AS635" s="428"/>
      <c r="AT635" s="428"/>
      <c r="AU635" s="428"/>
      <c r="AV635" s="428"/>
      <c r="AW635" s="428"/>
      <c r="AX635" s="428"/>
      <c r="AY635" s="428"/>
      <c r="AZ635" s="428"/>
      <c r="BA635" s="2090"/>
      <c r="BB635" s="946"/>
      <c r="BC635" s="946"/>
      <c r="BD635" s="946"/>
      <c r="BE635" s="946"/>
      <c r="BF635" s="946"/>
      <c r="BG635" s="1508"/>
      <c r="BH635" s="1509"/>
      <c r="BI635" s="1509"/>
      <c r="BJ635" s="1509"/>
      <c r="BK635" s="1509"/>
      <c r="BL635" s="1509"/>
      <c r="BM635" s="1509"/>
      <c r="BN635" s="237"/>
      <c r="BO635" s="238"/>
      <c r="BP635" s="238"/>
      <c r="BQ635" s="238"/>
      <c r="BR635" s="238"/>
    </row>
    <row r="636" spans="1:81" ht="12" customHeight="1" x14ac:dyDescent="0.15">
      <c r="A636" s="210"/>
      <c r="B636" s="428"/>
      <c r="C636" s="428"/>
      <c r="D636" s="428"/>
      <c r="E636" s="1879"/>
      <c r="F636" s="1880"/>
      <c r="G636" s="1880"/>
      <c r="H636" s="1880"/>
      <c r="I636" s="1881"/>
      <c r="J636" s="837"/>
      <c r="K636" s="1509"/>
      <c r="L636" s="1509"/>
      <c r="M636" s="1878"/>
      <c r="N636" s="428"/>
      <c r="O636" s="428"/>
      <c r="P636" s="428"/>
      <c r="Q636" s="428" t="s">
        <v>1194</v>
      </c>
      <c r="R636" s="1510"/>
      <c r="S636" s="1510"/>
      <c r="T636" s="1510"/>
      <c r="U636" s="1510"/>
      <c r="V636" s="428" t="s">
        <v>264</v>
      </c>
      <c r="W636" s="428"/>
      <c r="X636" s="428"/>
      <c r="Y636" s="428"/>
      <c r="Z636" s="428"/>
      <c r="AA636" s="1876"/>
      <c r="AB636" s="1529"/>
      <c r="AC636" s="1529"/>
      <c r="AD636" s="1529"/>
      <c r="AE636" s="1529"/>
      <c r="AF636" s="837"/>
      <c r="AG636" s="1509"/>
      <c r="AH636" s="1509"/>
      <c r="AI636" s="1878"/>
      <c r="AJ636" s="428"/>
      <c r="AK636" s="428"/>
      <c r="AL636" s="428"/>
      <c r="AM636" s="428" t="s">
        <v>1195</v>
      </c>
      <c r="AN636" s="1510"/>
      <c r="AO636" s="1510"/>
      <c r="AP636" s="1510"/>
      <c r="AQ636" s="1510"/>
      <c r="AR636" s="428" t="s">
        <v>264</v>
      </c>
      <c r="AS636" s="428"/>
      <c r="AT636" s="428"/>
      <c r="AU636" s="428"/>
      <c r="AV636" s="428"/>
      <c r="AW636" s="428"/>
      <c r="AX636" s="428"/>
      <c r="AY636" s="428"/>
      <c r="AZ636" s="428"/>
      <c r="BA636" s="946"/>
      <c r="BB636" s="946"/>
      <c r="BC636" s="946"/>
      <c r="BD636" s="946"/>
      <c r="BE636" s="946"/>
      <c r="BF636" s="946"/>
      <c r="BG636" s="1508"/>
      <c r="BH636" s="1509"/>
      <c r="BI636" s="1509"/>
      <c r="BJ636" s="1509"/>
      <c r="BK636" s="1509"/>
      <c r="BL636" s="1509"/>
      <c r="BM636" s="1509"/>
      <c r="BN636" s="237"/>
      <c r="BO636" s="238"/>
      <c r="BP636" s="238"/>
      <c r="BQ636" s="238"/>
      <c r="BR636" s="238"/>
    </row>
    <row r="637" spans="1:81" ht="12" customHeight="1" x14ac:dyDescent="0.15">
      <c r="A637" s="210"/>
      <c r="B637" s="428"/>
      <c r="C637" s="428"/>
      <c r="D637" s="428"/>
      <c r="E637" s="1882"/>
      <c r="F637" s="1510"/>
      <c r="G637" s="1510"/>
      <c r="H637" s="1510"/>
      <c r="I637" s="1883"/>
      <c r="J637" s="1509"/>
      <c r="K637" s="1509"/>
      <c r="L637" s="1509"/>
      <c r="M637" s="1878"/>
      <c r="N637" s="428"/>
      <c r="O637" s="428"/>
      <c r="P637" s="428"/>
      <c r="Q637" s="428"/>
      <c r="R637" s="428"/>
      <c r="S637" s="428"/>
      <c r="T637" s="167"/>
      <c r="U637" s="167"/>
      <c r="V637" s="167"/>
      <c r="W637" s="167"/>
      <c r="X637" s="428"/>
      <c r="Y637" s="428"/>
      <c r="Z637" s="428"/>
      <c r="AA637" s="1529"/>
      <c r="AB637" s="1529"/>
      <c r="AC637" s="1529"/>
      <c r="AD637" s="1529"/>
      <c r="AE637" s="1529"/>
      <c r="AF637" s="1509"/>
      <c r="AG637" s="1509"/>
      <c r="AH637" s="1509"/>
      <c r="AI637" s="1878"/>
      <c r="AJ637" s="428"/>
      <c r="AK637" s="428"/>
      <c r="AL637" s="428"/>
      <c r="AM637" s="428"/>
      <c r="AN637" s="428"/>
      <c r="AO637" s="428"/>
      <c r="AP637" s="428"/>
      <c r="AQ637" s="428"/>
      <c r="AR637" s="428"/>
      <c r="AS637" s="428"/>
      <c r="AT637" s="428"/>
      <c r="AU637" s="428"/>
      <c r="AV637" s="428"/>
      <c r="AW637" s="428"/>
      <c r="AX637" s="428"/>
      <c r="AY637" s="428"/>
      <c r="AZ637" s="428"/>
      <c r="BA637" s="946"/>
      <c r="BB637" s="946"/>
      <c r="BC637" s="946"/>
      <c r="BD637" s="946"/>
      <c r="BE637" s="946"/>
      <c r="BF637" s="946"/>
      <c r="BG637" s="1508"/>
      <c r="BH637" s="1509"/>
      <c r="BI637" s="1509"/>
      <c r="BJ637" s="1509"/>
      <c r="BK637" s="1509"/>
      <c r="BL637" s="1509"/>
      <c r="BM637" s="1509"/>
      <c r="BN637" s="237"/>
      <c r="BO637" s="238"/>
      <c r="BP637" s="238"/>
      <c r="BQ637" s="238"/>
      <c r="BR637" s="238"/>
      <c r="BU637" s="168"/>
    </row>
    <row r="638" spans="1:81" ht="12" customHeight="1" x14ac:dyDescent="0.15">
      <c r="A638" s="210"/>
      <c r="B638" s="428"/>
      <c r="C638" s="428"/>
      <c r="D638" s="428"/>
      <c r="E638" s="1529" t="s">
        <v>114</v>
      </c>
      <c r="F638" s="1530"/>
      <c r="G638" s="1530"/>
      <c r="H638" s="1530"/>
      <c r="I638" s="1530"/>
      <c r="J638" s="1562" t="str">
        <f>IF(SUM(J631:L637)=0,"",SUM(J631:L637))</f>
        <v/>
      </c>
      <c r="K638" s="1563"/>
      <c r="L638" s="1563"/>
      <c r="M638" s="308" t="s">
        <v>264</v>
      </c>
      <c r="N638" s="428"/>
      <c r="O638" s="428"/>
      <c r="P638" s="428"/>
      <c r="Q638" s="428"/>
      <c r="R638" s="428"/>
      <c r="S638" s="428"/>
      <c r="T638" s="167"/>
      <c r="U638" s="167"/>
      <c r="V638" s="167"/>
      <c r="W638" s="167"/>
      <c r="X638" s="428"/>
      <c r="Y638" s="428"/>
      <c r="Z638" s="428"/>
      <c r="AA638" s="1529" t="s">
        <v>114</v>
      </c>
      <c r="AB638" s="1529"/>
      <c r="AC638" s="1529"/>
      <c r="AD638" s="1529"/>
      <c r="AE638" s="1529"/>
      <c r="AF638" s="1562" t="str">
        <f>IF(SUM(AF631:AH637)=0,"",SUM(AF631:AH637))</f>
        <v/>
      </c>
      <c r="AG638" s="1563"/>
      <c r="AH638" s="1563"/>
      <c r="AI638" s="308" t="s">
        <v>264</v>
      </c>
      <c r="AJ638" s="428"/>
      <c r="AK638" s="428"/>
      <c r="AL638" s="428"/>
      <c r="AM638" s="428"/>
      <c r="AN638" s="428"/>
      <c r="AO638" s="428"/>
      <c r="AP638" s="428"/>
      <c r="AQ638" s="167"/>
      <c r="AR638" s="167"/>
      <c r="AS638" s="167"/>
      <c r="AT638" s="167"/>
      <c r="AU638" s="428"/>
      <c r="AV638" s="428"/>
      <c r="AW638" s="428"/>
      <c r="AX638" s="428"/>
      <c r="AY638" s="428"/>
      <c r="AZ638" s="428"/>
      <c r="BA638" s="428"/>
      <c r="BB638" s="428"/>
      <c r="BC638" s="428"/>
      <c r="BD638" s="428"/>
      <c r="BE638" s="428"/>
      <c r="BF638" s="428"/>
      <c r="BG638" s="428"/>
      <c r="BH638" s="428"/>
      <c r="BI638" s="428"/>
      <c r="BJ638" s="428"/>
      <c r="BK638" s="428"/>
      <c r="BL638" s="428"/>
      <c r="BM638" s="167"/>
      <c r="BN638" s="167"/>
      <c r="BO638" s="167"/>
      <c r="BP638" s="167"/>
      <c r="BQ638" s="167"/>
      <c r="BR638" s="167"/>
      <c r="BS638" s="167"/>
      <c r="BT638" s="167"/>
    </row>
    <row r="639" spans="1:81" ht="6" customHeight="1" x14ac:dyDescent="0.15">
      <c r="A639" s="210"/>
      <c r="B639" s="428"/>
      <c r="C639" s="428"/>
      <c r="D639" s="428"/>
      <c r="E639" s="428"/>
      <c r="F639" s="428"/>
      <c r="G639" s="428"/>
      <c r="H639" s="428"/>
      <c r="I639" s="428"/>
      <c r="J639" s="428"/>
      <c r="K639" s="428"/>
      <c r="L639" s="428"/>
      <c r="M639" s="428"/>
      <c r="N639" s="428"/>
      <c r="O639" s="428"/>
      <c r="P639" s="428"/>
      <c r="Q639" s="428"/>
      <c r="R639" s="428"/>
      <c r="S639" s="428"/>
      <c r="T639" s="167"/>
      <c r="U639" s="167"/>
      <c r="V639" s="167"/>
      <c r="W639" s="167"/>
      <c r="X639" s="428"/>
      <c r="Y639" s="428"/>
      <c r="Z639" s="428"/>
      <c r="AA639" s="428"/>
      <c r="AB639" s="428"/>
      <c r="AC639" s="428"/>
      <c r="AD639" s="428"/>
      <c r="AE639" s="428"/>
      <c r="AF639" s="428"/>
      <c r="AG639" s="428"/>
      <c r="AH639" s="428"/>
      <c r="AI639" s="428"/>
      <c r="AJ639" s="428"/>
      <c r="AK639" s="428"/>
      <c r="AL639" s="428"/>
      <c r="AM639" s="428"/>
      <c r="AN639" s="428"/>
      <c r="AO639" s="428"/>
      <c r="AP639" s="428"/>
      <c r="AQ639" s="167"/>
      <c r="AR639" s="167"/>
      <c r="AS639" s="167"/>
      <c r="AT639" s="167"/>
      <c r="AU639" s="428"/>
      <c r="AV639" s="428"/>
      <c r="AW639" s="428"/>
      <c r="AX639" s="428"/>
      <c r="AY639" s="428"/>
      <c r="AZ639" s="428"/>
      <c r="BA639" s="428"/>
      <c r="BB639" s="428"/>
      <c r="BC639" s="428"/>
      <c r="BD639" s="428"/>
      <c r="BE639" s="428"/>
      <c r="BF639" s="428"/>
      <c r="BG639" s="428"/>
      <c r="BH639" s="428"/>
      <c r="BI639" s="428"/>
      <c r="BJ639" s="428"/>
      <c r="BK639" s="428"/>
      <c r="BL639" s="428"/>
      <c r="BM639" s="428"/>
      <c r="BN639" s="428"/>
      <c r="BO639" s="428"/>
      <c r="BP639" s="428"/>
      <c r="BQ639" s="428"/>
      <c r="BR639" s="428"/>
    </row>
    <row r="640" spans="1:81" ht="12" customHeight="1" x14ac:dyDescent="0.15">
      <c r="A640" s="210" t="s">
        <v>940</v>
      </c>
      <c r="B640" s="428"/>
      <c r="C640" s="428"/>
      <c r="D640" s="428" t="s">
        <v>860</v>
      </c>
      <c r="E640" s="428"/>
      <c r="F640" s="428"/>
      <c r="G640" s="428"/>
      <c r="H640" s="428"/>
      <c r="I640" s="428"/>
      <c r="J640" s="428"/>
      <c r="K640" s="428"/>
      <c r="L640" s="428"/>
      <c r="M640" s="428"/>
      <c r="N640" s="428"/>
      <c r="O640" s="428"/>
      <c r="P640" s="428"/>
      <c r="Q640" s="428"/>
      <c r="R640" s="428"/>
      <c r="S640" s="428"/>
      <c r="T640" s="167"/>
      <c r="U640" s="167"/>
      <c r="V640" s="167"/>
      <c r="W640" s="167"/>
      <c r="X640" s="428"/>
      <c r="Y640" s="428"/>
      <c r="Z640" s="428"/>
      <c r="AA640" s="428"/>
      <c r="AB640" s="428"/>
      <c r="AC640" s="428"/>
      <c r="AD640" s="428"/>
      <c r="AE640" s="428"/>
      <c r="AF640" s="428"/>
      <c r="AG640" s="428"/>
      <c r="AH640" s="428"/>
      <c r="AI640" s="428"/>
      <c r="AJ640" s="428"/>
      <c r="AK640" s="428"/>
      <c r="AL640" s="428"/>
      <c r="AM640" s="428"/>
      <c r="AN640" s="428"/>
      <c r="AO640" s="335"/>
      <c r="AP640" s="1486" t="s">
        <v>1276</v>
      </c>
      <c r="AQ640" s="1486"/>
      <c r="AR640" s="1486"/>
      <c r="AS640" s="1486"/>
      <c r="AT640" s="1486"/>
      <c r="AU640" s="1486"/>
      <c r="AV640" s="1486"/>
      <c r="AW640" s="1486"/>
      <c r="AX640" s="1486"/>
      <c r="AY640" s="1486"/>
      <c r="AZ640" s="1486"/>
      <c r="BA640" s="1486"/>
      <c r="BB640" s="1486"/>
      <c r="BC640" s="1486"/>
      <c r="BD640" s="1486"/>
      <c r="BE640" s="1486"/>
      <c r="BF640" s="1486"/>
      <c r="BG640" s="1486"/>
      <c r="BH640" s="1486"/>
      <c r="BI640" s="1486"/>
      <c r="BJ640" s="1486"/>
      <c r="BK640" s="1486"/>
      <c r="BL640" s="1486"/>
      <c r="BM640" s="1486"/>
      <c r="BN640" s="1486"/>
      <c r="BO640" s="1486"/>
      <c r="BP640" s="1486"/>
      <c r="BQ640" s="1486"/>
      <c r="BR640" s="1486"/>
      <c r="BS640" s="1487"/>
    </row>
    <row r="641" spans="1:116" s="2" customFormat="1" ht="12" customHeight="1" x14ac:dyDescent="0.15">
      <c r="A641" s="111"/>
      <c r="B641" s="428"/>
      <c r="C641" s="428" t="s">
        <v>1001</v>
      </c>
      <c r="D641" s="428" t="s">
        <v>1271</v>
      </c>
      <c r="E641" s="428"/>
      <c r="F641" s="428"/>
      <c r="G641" s="428"/>
      <c r="H641" s="428"/>
      <c r="I641" s="428"/>
      <c r="J641" s="428"/>
      <c r="K641" s="428"/>
      <c r="L641" s="428"/>
      <c r="M641" s="428"/>
      <c r="N641" s="428"/>
      <c r="O641" s="428"/>
      <c r="P641" s="428"/>
      <c r="Q641" s="428"/>
      <c r="R641" s="428"/>
      <c r="S641" s="428"/>
      <c r="T641" s="428"/>
      <c r="U641" s="428"/>
      <c r="V641" s="428"/>
      <c r="W641" s="428"/>
      <c r="X641" s="428"/>
      <c r="Y641" s="428"/>
      <c r="Z641" s="428"/>
      <c r="AA641" s="428"/>
      <c r="AB641" s="428"/>
      <c r="AC641" s="428"/>
      <c r="AD641" s="428"/>
      <c r="AE641" s="428"/>
      <c r="AF641" s="428"/>
      <c r="AG641" s="428"/>
      <c r="AH641" s="428"/>
      <c r="AI641" s="428"/>
      <c r="AJ641" s="428"/>
      <c r="AK641" s="428"/>
      <c r="AL641" s="428"/>
      <c r="AM641" s="428"/>
      <c r="AN641" s="309"/>
      <c r="AO641" s="336"/>
      <c r="AP641" s="909"/>
      <c r="AQ641" s="909"/>
      <c r="AR641" s="909"/>
      <c r="AS641" s="909"/>
      <c r="AT641" s="909"/>
      <c r="AU641" s="909"/>
      <c r="AV641" s="909"/>
      <c r="AW641" s="909"/>
      <c r="AX641" s="909"/>
      <c r="AY641" s="909"/>
      <c r="AZ641" s="909"/>
      <c r="BA641" s="909"/>
      <c r="BB641" s="909"/>
      <c r="BC641" s="909"/>
      <c r="BD641" s="909"/>
      <c r="BE641" s="909"/>
      <c r="BF641" s="909"/>
      <c r="BG641" s="909"/>
      <c r="BH641" s="909"/>
      <c r="BI641" s="909"/>
      <c r="BJ641" s="909"/>
      <c r="BK641" s="909"/>
      <c r="BL641" s="909"/>
      <c r="BM641" s="909"/>
      <c r="BN641" s="909"/>
      <c r="BO641" s="909"/>
      <c r="BP641" s="909"/>
      <c r="BQ641" s="909"/>
      <c r="BR641" s="909"/>
      <c r="BS641" s="1488"/>
      <c r="BT641" s="428"/>
      <c r="BU641" s="168"/>
      <c r="BV641" s="168"/>
      <c r="BW641" s="168"/>
      <c r="BX641" s="168"/>
      <c r="BY641" s="168"/>
      <c r="BZ641" s="168"/>
      <c r="CA641" s="168"/>
      <c r="CB641" s="168"/>
      <c r="CC641" s="168"/>
      <c r="CD641" s="168"/>
      <c r="CE641" s="168"/>
      <c r="CF641" s="168"/>
      <c r="CG641" s="168"/>
      <c r="CH641" s="168"/>
      <c r="CI641" s="168"/>
      <c r="CJ641" s="168"/>
      <c r="CK641" s="168"/>
      <c r="CL641" s="168"/>
      <c r="CM641" s="168"/>
      <c r="CN641" s="168"/>
      <c r="CO641" s="168"/>
      <c r="CP641" s="168"/>
      <c r="CQ641" s="168"/>
      <c r="CR641" s="168"/>
      <c r="CS641" s="168"/>
      <c r="CT641" s="168"/>
      <c r="CU641" s="168"/>
      <c r="CV641" s="168"/>
      <c r="CW641" s="168"/>
      <c r="CX641" s="168"/>
      <c r="CY641" s="168"/>
      <c r="CZ641" s="168"/>
      <c r="DA641" s="168"/>
      <c r="DB641" s="168"/>
      <c r="DC641" s="168"/>
      <c r="DD641" s="168"/>
      <c r="DE641" s="168"/>
      <c r="DF641" s="168"/>
      <c r="DG641" s="168"/>
      <c r="DH641" s="168"/>
      <c r="DI641" s="168"/>
      <c r="DJ641" s="168"/>
      <c r="DK641" s="168"/>
      <c r="DL641" s="168"/>
    </row>
    <row r="642" spans="1:116" s="2" customFormat="1" ht="15" customHeight="1" x14ac:dyDescent="0.15">
      <c r="A642" s="111"/>
      <c r="B642" s="428"/>
      <c r="C642" s="428"/>
      <c r="D642" s="428"/>
      <c r="E642" s="1283" t="s">
        <v>858</v>
      </c>
      <c r="F642" s="1305"/>
      <c r="G642" s="1305"/>
      <c r="H642" s="1305"/>
      <c r="I642" s="1305"/>
      <c r="J642" s="1306"/>
      <c r="K642" s="1283" t="s">
        <v>861</v>
      </c>
      <c r="L642" s="1305"/>
      <c r="M642" s="1305"/>
      <c r="N642" s="1305"/>
      <c r="O642" s="1306"/>
      <c r="P642" s="1529" t="s">
        <v>862</v>
      </c>
      <c r="Q642" s="1530"/>
      <c r="R642" s="1530"/>
      <c r="S642" s="1530"/>
      <c r="T642" s="1530"/>
      <c r="U642" s="1844" t="s">
        <v>863</v>
      </c>
      <c r="V642" s="1845"/>
      <c r="W642" s="1845"/>
      <c r="X642" s="1845"/>
      <c r="Y642" s="1845"/>
      <c r="Z642" s="1845"/>
      <c r="AA642" s="1845"/>
      <c r="AB642" s="1845"/>
      <c r="AC642" s="1845"/>
      <c r="AD642" s="1893" t="s">
        <v>864</v>
      </c>
      <c r="AE642" s="1894"/>
      <c r="AF642" s="1894"/>
      <c r="AG642" s="1894"/>
      <c r="AH642" s="1894"/>
      <c r="AI642" s="1894"/>
      <c r="AJ642" s="1894"/>
      <c r="AK642" s="1894"/>
      <c r="AL642" s="1895"/>
      <c r="AM642" s="428"/>
      <c r="AN642" s="428"/>
      <c r="AO642" s="337"/>
      <c r="AP642" s="261" t="s">
        <v>1274</v>
      </c>
      <c r="AQ642" s="522"/>
      <c r="AR642" s="522"/>
      <c r="AS642" s="522"/>
      <c r="AT642" s="522"/>
      <c r="AU642" s="522"/>
      <c r="AV642" s="522"/>
      <c r="AW642" s="522"/>
      <c r="AX642" s="522"/>
      <c r="AY642" s="522"/>
      <c r="AZ642" s="522"/>
      <c r="BA642" s="522"/>
      <c r="BB642" s="522"/>
      <c r="BC642" s="522"/>
      <c r="BD642" s="522"/>
      <c r="BE642" s="522"/>
      <c r="BF642" s="522"/>
      <c r="BG642" s="522"/>
      <c r="BH642" s="522"/>
      <c r="BI642" s="522"/>
      <c r="BJ642" s="522"/>
      <c r="BK642" s="522"/>
      <c r="BL642" s="522"/>
      <c r="BM642" s="522"/>
      <c r="BN642" s="522"/>
      <c r="BO642" s="522"/>
      <c r="BP642" s="522"/>
      <c r="BQ642" s="522"/>
      <c r="BR642" s="522"/>
      <c r="BS642" s="523"/>
      <c r="BT642" s="428"/>
      <c r="BU642" s="168"/>
      <c r="BV642" s="168"/>
      <c r="BW642" s="168"/>
      <c r="BX642" s="168"/>
      <c r="BY642" s="168"/>
      <c r="BZ642" s="168"/>
      <c r="CA642" s="168"/>
      <c r="CB642" s="168"/>
      <c r="CC642" s="168"/>
      <c r="CD642" s="168"/>
      <c r="CE642" s="168"/>
      <c r="CF642" s="168"/>
      <c r="CG642" s="168"/>
      <c r="CH642" s="168"/>
      <c r="CI642" s="168"/>
      <c r="CJ642" s="168"/>
      <c r="CK642" s="168"/>
      <c r="CL642" s="168"/>
      <c r="CM642" s="168"/>
      <c r="CN642" s="168"/>
      <c r="CO642" s="168"/>
      <c r="CP642" s="168"/>
      <c r="CQ642" s="168"/>
      <c r="CR642" s="168"/>
      <c r="CS642" s="168"/>
      <c r="CT642" s="168"/>
      <c r="CU642" s="168"/>
      <c r="CV642" s="168"/>
      <c r="CW642" s="168"/>
      <c r="CX642" s="168"/>
      <c r="CY642" s="168"/>
      <c r="CZ642" s="168"/>
      <c r="DA642" s="168"/>
      <c r="DB642" s="168"/>
      <c r="DC642" s="168"/>
      <c r="DD642" s="168"/>
      <c r="DE642" s="168"/>
      <c r="DF642" s="168"/>
      <c r="DG642" s="168"/>
      <c r="DH642" s="168"/>
      <c r="DI642" s="168"/>
      <c r="DJ642" s="168"/>
      <c r="DK642" s="168"/>
      <c r="DL642" s="168"/>
    </row>
    <row r="643" spans="1:116" s="2" customFormat="1" ht="14.1" customHeight="1" x14ac:dyDescent="0.15">
      <c r="A643" s="111"/>
      <c r="B643" s="428"/>
      <c r="C643" s="428"/>
      <c r="D643" s="428"/>
      <c r="E643" s="1522" t="s">
        <v>1202</v>
      </c>
      <c r="F643" s="1274"/>
      <c r="G643" s="1274"/>
      <c r="H643" s="1274"/>
      <c r="I643" s="1274"/>
      <c r="J643" s="1887"/>
      <c r="K643" s="1283" t="s">
        <v>865</v>
      </c>
      <c r="L643" s="1305"/>
      <c r="M643" s="1305"/>
      <c r="N643" s="1305"/>
      <c r="O643" s="1306"/>
      <c r="P643" s="1303"/>
      <c r="Q643" s="1304"/>
      <c r="R643" s="1304"/>
      <c r="S643" s="1304"/>
      <c r="T643" s="472" t="s">
        <v>1002</v>
      </c>
      <c r="U643" s="1320" t="s">
        <v>1003</v>
      </c>
      <c r="V643" s="1321"/>
      <c r="W643" s="1321"/>
      <c r="X643" s="1321"/>
      <c r="Y643" s="1321"/>
      <c r="Z643" s="1531" t="str">
        <f>IF((U631+AQ631)=0,"",(U631+AQ631))</f>
        <v/>
      </c>
      <c r="AA643" s="1532"/>
      <c r="AB643" s="1532"/>
      <c r="AC643" s="310" t="s">
        <v>264</v>
      </c>
      <c r="AD643" s="1322" t="s">
        <v>1004</v>
      </c>
      <c r="AE643" s="1321"/>
      <c r="AF643" s="1321"/>
      <c r="AG643" s="1321"/>
      <c r="AH643" s="1321"/>
      <c r="AI643" s="779" t="str">
        <f>IF((Z643=""),"",(Z643*1.65))</f>
        <v/>
      </c>
      <c r="AJ643" s="780"/>
      <c r="AK643" s="780"/>
      <c r="AL643" s="311" t="s">
        <v>1002</v>
      </c>
      <c r="AM643" s="428"/>
      <c r="AN643" s="428"/>
      <c r="AO643" s="337"/>
      <c r="AP643" s="1318" t="s">
        <v>1269</v>
      </c>
      <c r="AQ643" s="1512"/>
      <c r="AR643" s="1512"/>
      <c r="AS643" s="1512"/>
      <c r="AT643" s="1512"/>
      <c r="AU643" s="1512"/>
      <c r="AV643" s="1512"/>
      <c r="AW643" s="1513"/>
      <c r="AX643" s="1516" t="s">
        <v>1192</v>
      </c>
      <c r="AY643" s="1517"/>
      <c r="AZ643" s="1517"/>
      <c r="BA643" s="1517"/>
      <c r="BB643" s="1517"/>
      <c r="BC643" s="1518"/>
      <c r="BD643" s="1516" t="s">
        <v>1200</v>
      </c>
      <c r="BE643" s="1519"/>
      <c r="BF643" s="1519"/>
      <c r="BG643" s="1519"/>
      <c r="BH643" s="1519"/>
      <c r="BI643" s="1519"/>
      <c r="BJ643" s="1519"/>
      <c r="BK643" s="1519"/>
      <c r="BL643" s="1519"/>
      <c r="BM643" s="1519"/>
      <c r="BN643" s="1519"/>
      <c r="BO643" s="1519"/>
      <c r="BP643" s="1519"/>
      <c r="BQ643" s="1519"/>
      <c r="BR643" s="1519"/>
      <c r="BS643" s="1520"/>
      <c r="BT643" s="428"/>
      <c r="BU643" s="168"/>
      <c r="BV643" s="168"/>
      <c r="BW643" s="168"/>
      <c r="BX643" s="168"/>
      <c r="BY643" s="168"/>
      <c r="BZ643" s="168"/>
      <c r="CA643" s="168"/>
      <c r="CB643" s="168"/>
      <c r="CC643" s="168"/>
      <c r="CD643" s="168"/>
      <c r="CE643" s="168"/>
      <c r="CF643" s="168"/>
      <c r="CG643" s="168"/>
      <c r="CH643" s="168"/>
      <c r="CI643" s="168"/>
      <c r="CJ643" s="168"/>
      <c r="CK643" s="168"/>
      <c r="CL643" s="168"/>
      <c r="CM643" s="168"/>
      <c r="CN643" s="168"/>
      <c r="CO643" s="168"/>
      <c r="CP643" s="168"/>
      <c r="CQ643" s="168"/>
      <c r="CR643" s="168"/>
      <c r="CS643" s="168"/>
      <c r="CT643" s="168"/>
      <c r="CU643" s="168"/>
      <c r="CV643" s="168"/>
      <c r="CW643" s="168"/>
      <c r="CX643" s="168"/>
      <c r="CY643" s="168"/>
      <c r="CZ643" s="168"/>
      <c r="DA643" s="168"/>
      <c r="DB643" s="168"/>
      <c r="DC643" s="168"/>
      <c r="DD643" s="168"/>
      <c r="DE643" s="168"/>
      <c r="DF643" s="168"/>
      <c r="DG643" s="168"/>
      <c r="DH643" s="168"/>
      <c r="DI643" s="168"/>
      <c r="DJ643" s="168"/>
      <c r="DK643" s="168"/>
      <c r="DL643" s="168"/>
    </row>
    <row r="644" spans="1:116" s="2" customFormat="1" ht="14.1" customHeight="1" x14ac:dyDescent="0.15">
      <c r="A644" s="111"/>
      <c r="B644" s="428"/>
      <c r="C644" s="428"/>
      <c r="D644" s="428"/>
      <c r="E644" s="1888"/>
      <c r="F644" s="837"/>
      <c r="G644" s="837"/>
      <c r="H644" s="837"/>
      <c r="I644" s="837"/>
      <c r="J644" s="1889"/>
      <c r="K644" s="1283" t="s">
        <v>866</v>
      </c>
      <c r="L644" s="1305"/>
      <c r="M644" s="1305"/>
      <c r="N644" s="1305"/>
      <c r="O644" s="1306"/>
      <c r="P644" s="1303"/>
      <c r="Q644" s="1304"/>
      <c r="R644" s="1304"/>
      <c r="S644" s="1304"/>
      <c r="T644" s="472" t="s">
        <v>1002</v>
      </c>
      <c r="U644" s="1320" t="s">
        <v>1005</v>
      </c>
      <c r="V644" s="1321"/>
      <c r="W644" s="1321"/>
      <c r="X644" s="1321"/>
      <c r="Y644" s="1321"/>
      <c r="Z644" s="1531" t="str">
        <f>IF((U633+AQ633)=0,"",(U633+AQ633))</f>
        <v/>
      </c>
      <c r="AA644" s="1532"/>
      <c r="AB644" s="1532"/>
      <c r="AC644" s="310" t="s">
        <v>264</v>
      </c>
      <c r="AD644" s="1322" t="s">
        <v>1006</v>
      </c>
      <c r="AE644" s="1321"/>
      <c r="AF644" s="1321"/>
      <c r="AG644" s="1321"/>
      <c r="AH644" s="1321"/>
      <c r="AI644" s="1531" t="str">
        <f>IF((Z644=""),"",(Z644*3.3))</f>
        <v/>
      </c>
      <c r="AJ644" s="1532"/>
      <c r="AK644" s="1532"/>
      <c r="AL644" s="311" t="s">
        <v>1002</v>
      </c>
      <c r="AM644" s="428"/>
      <c r="AN644" s="428"/>
      <c r="AO644" s="337"/>
      <c r="AP644" s="1365" t="s">
        <v>1201</v>
      </c>
      <c r="AQ644" s="1354"/>
      <c r="AR644" s="1354"/>
      <c r="AS644" s="1354"/>
      <c r="AT644" s="1354"/>
      <c r="AU644" s="1354"/>
      <c r="AV644" s="1354"/>
      <c r="AW644" s="1366"/>
      <c r="AX644" s="1353" t="str">
        <f>IF((J635+AF635)=0,"",(J635+AF635))</f>
        <v/>
      </c>
      <c r="AY644" s="1354"/>
      <c r="AZ644" s="1354"/>
      <c r="BA644" s="1354"/>
      <c r="BB644" s="1354"/>
      <c r="BC644" s="524"/>
      <c r="BD644" s="1353" t="s">
        <v>1265</v>
      </c>
      <c r="BE644" s="1354"/>
      <c r="BF644" s="1354"/>
      <c r="BG644" s="1354"/>
      <c r="BH644" s="1354"/>
      <c r="BI644" s="1354"/>
      <c r="BJ644" s="1354"/>
      <c r="BK644" s="1354"/>
      <c r="BL644" s="1354"/>
      <c r="BM644" s="1354"/>
      <c r="BN644" s="1355"/>
      <c r="BO644" s="1288" t="str">
        <f>IF((AX644=""),"",(AX644*3.3))</f>
        <v/>
      </c>
      <c r="BP644" s="1498"/>
      <c r="BQ644" s="1498"/>
      <c r="BR644" s="1498"/>
      <c r="BS644" s="525"/>
      <c r="BT644" s="428"/>
      <c r="BU644" s="168"/>
      <c r="BV644" s="168"/>
      <c r="BW644" s="168"/>
      <c r="BX644" s="168"/>
      <c r="BY644" s="168"/>
      <c r="BZ644" s="168"/>
      <c r="CA644" s="168"/>
      <c r="CB644" s="168"/>
      <c r="CC644" s="168"/>
      <c r="CD644" s="168"/>
      <c r="CE644" s="168"/>
      <c r="CF644" s="168"/>
      <c r="CG644" s="168"/>
      <c r="CH644" s="168"/>
      <c r="CI644" s="168"/>
      <c r="CJ644" s="168"/>
      <c r="CK644" s="168"/>
      <c r="CL644" s="168"/>
      <c r="CM644" s="168"/>
      <c r="CN644" s="168"/>
      <c r="CO644" s="168"/>
      <c r="CP644" s="168"/>
      <c r="CQ644" s="168"/>
      <c r="CR644" s="168"/>
      <c r="CS644" s="168"/>
      <c r="CT644" s="168"/>
      <c r="CU644" s="168"/>
      <c r="CV644" s="168"/>
      <c r="CW644" s="168"/>
      <c r="CX644" s="168"/>
      <c r="CY644" s="168"/>
      <c r="CZ644" s="168"/>
      <c r="DA644" s="168"/>
      <c r="DB644" s="168"/>
      <c r="DC644" s="168"/>
      <c r="DD644" s="168"/>
      <c r="DE644" s="168"/>
      <c r="DF644" s="168"/>
      <c r="DG644" s="168"/>
      <c r="DH644" s="168"/>
      <c r="DI644" s="168"/>
      <c r="DJ644" s="168"/>
      <c r="DK644" s="168"/>
      <c r="DL644" s="168"/>
    </row>
    <row r="645" spans="1:116" s="2" customFormat="1" ht="14.45" customHeight="1" x14ac:dyDescent="0.15">
      <c r="A645" s="111"/>
      <c r="B645" s="428"/>
      <c r="C645" s="428"/>
      <c r="D645" s="428"/>
      <c r="E645" s="1890"/>
      <c r="F645" s="1891"/>
      <c r="G645" s="1891"/>
      <c r="H645" s="1891"/>
      <c r="I645" s="1891"/>
      <c r="J645" s="1892"/>
      <c r="K645" s="1283" t="s">
        <v>1187</v>
      </c>
      <c r="L645" s="1305"/>
      <c r="M645" s="1305"/>
      <c r="N645" s="1305"/>
      <c r="O645" s="1306"/>
      <c r="P645" s="329" t="s">
        <v>1263</v>
      </c>
      <c r="Q645" s="330"/>
      <c r="R645" s="330"/>
      <c r="S645" s="330"/>
      <c r="T645" s="331"/>
      <c r="U645" s="478" t="s">
        <v>1207</v>
      </c>
      <c r="V645" s="458"/>
      <c r="W645" s="458"/>
      <c r="X645" s="458"/>
      <c r="Y645" s="458"/>
      <c r="Z645" s="457"/>
      <c r="AA645" s="349"/>
      <c r="AB645" s="349"/>
      <c r="AC645" s="312"/>
      <c r="AD645" s="461"/>
      <c r="AE645" s="458"/>
      <c r="AF645" s="458"/>
      <c r="AG645" s="458"/>
      <c r="AH645" s="458"/>
      <c r="AI645" s="313"/>
      <c r="AJ645" s="313"/>
      <c r="AK645" s="313"/>
      <c r="AL645" s="459"/>
      <c r="AM645" s="428"/>
      <c r="AN645" s="428"/>
      <c r="AO645" s="337"/>
      <c r="AP645" s="1356"/>
      <c r="AQ645" s="1357"/>
      <c r="AR645" s="1357"/>
      <c r="AS645" s="1357"/>
      <c r="AT645" s="1357"/>
      <c r="AU645" s="1357"/>
      <c r="AV645" s="1357"/>
      <c r="AW645" s="1367"/>
      <c r="AX645" s="1356"/>
      <c r="AY645" s="1357"/>
      <c r="AZ645" s="1357"/>
      <c r="BA645" s="1357"/>
      <c r="BB645" s="1357"/>
      <c r="BC645" s="526" t="s">
        <v>264</v>
      </c>
      <c r="BD645" s="1356"/>
      <c r="BE645" s="1357"/>
      <c r="BF645" s="1357"/>
      <c r="BG645" s="1357"/>
      <c r="BH645" s="1357"/>
      <c r="BI645" s="1357"/>
      <c r="BJ645" s="1357"/>
      <c r="BK645" s="1357"/>
      <c r="BL645" s="1357"/>
      <c r="BM645" s="1357"/>
      <c r="BN645" s="1358"/>
      <c r="BO645" s="1499"/>
      <c r="BP645" s="1500"/>
      <c r="BQ645" s="1500"/>
      <c r="BR645" s="1500"/>
      <c r="BS645" s="527" t="s">
        <v>1193</v>
      </c>
      <c r="BT645" s="428"/>
      <c r="BU645" s="168"/>
      <c r="BV645" s="168"/>
      <c r="BW645" s="168"/>
      <c r="BX645" s="168"/>
      <c r="BY645" s="168"/>
      <c r="BZ645" s="168"/>
      <c r="CA645" s="168"/>
      <c r="CB645" s="168"/>
      <c r="CC645" s="168"/>
      <c r="CD645" s="168"/>
      <c r="CE645" s="168"/>
      <c r="CF645" s="168"/>
      <c r="CG645" s="168"/>
      <c r="CH645" s="168"/>
      <c r="CI645" s="168"/>
      <c r="CJ645" s="168"/>
      <c r="CK645" s="168"/>
      <c r="CL645" s="168"/>
      <c r="CM645" s="168"/>
      <c r="CN645" s="168"/>
      <c r="CO645" s="168"/>
      <c r="CP645" s="168"/>
      <c r="CQ645" s="168"/>
      <c r="CR645" s="168"/>
      <c r="CS645" s="168"/>
      <c r="CT645" s="168"/>
      <c r="CU645" s="168"/>
      <c r="CV645" s="168"/>
      <c r="CW645" s="168"/>
      <c r="CX645" s="168"/>
      <c r="CY645" s="168"/>
      <c r="CZ645" s="168"/>
      <c r="DA645" s="168"/>
      <c r="DB645" s="168"/>
      <c r="DC645" s="168"/>
      <c r="DD645" s="168"/>
      <c r="DE645" s="168"/>
      <c r="DF645" s="168"/>
      <c r="DG645" s="168"/>
      <c r="DH645" s="168"/>
      <c r="DI645" s="168"/>
      <c r="DJ645" s="168"/>
      <c r="DK645" s="168"/>
      <c r="DL645" s="168"/>
    </row>
    <row r="646" spans="1:116" s="2" customFormat="1" ht="14.1" customHeight="1" x14ac:dyDescent="0.15">
      <c r="A646" s="111"/>
      <c r="B646" s="428"/>
      <c r="C646" s="428"/>
      <c r="D646" s="428"/>
      <c r="E646" s="1522" t="s">
        <v>1204</v>
      </c>
      <c r="F646" s="1073"/>
      <c r="G646" s="1073"/>
      <c r="H646" s="1073"/>
      <c r="I646" s="1073"/>
      <c r="J646" s="1523"/>
      <c r="K646" s="1283" t="s">
        <v>867</v>
      </c>
      <c r="L646" s="1305"/>
      <c r="M646" s="1305"/>
      <c r="N646" s="1305"/>
      <c r="O646" s="1306"/>
      <c r="P646" s="1303"/>
      <c r="Q646" s="1304"/>
      <c r="R646" s="1304"/>
      <c r="S646" s="1304"/>
      <c r="T646" s="472" t="s">
        <v>1002</v>
      </c>
      <c r="U646" s="1850" t="s">
        <v>1007</v>
      </c>
      <c r="V646" s="1289"/>
      <c r="W646" s="1289"/>
      <c r="X646" s="1289"/>
      <c r="Y646" s="1290"/>
      <c r="Z646" s="1553" t="str">
        <f>IF((J635+AF635)=0,"",(J635+AF635))</f>
        <v/>
      </c>
      <c r="AA646" s="1554"/>
      <c r="AB646" s="1554"/>
      <c r="AC646" s="1559" t="s">
        <v>264</v>
      </c>
      <c r="AD646" s="1288" t="s">
        <v>1008</v>
      </c>
      <c r="AE646" s="1289"/>
      <c r="AF646" s="1289"/>
      <c r="AG646" s="1289"/>
      <c r="AH646" s="1290"/>
      <c r="AI646" s="1297" t="str">
        <f>IF((Z646=""),"",(Z646*1.98))</f>
        <v/>
      </c>
      <c r="AJ646" s="1298"/>
      <c r="AK646" s="1298"/>
      <c r="AL646" s="1884" t="s">
        <v>1002</v>
      </c>
      <c r="AM646" s="428"/>
      <c r="AN646" s="428"/>
      <c r="AO646" s="337"/>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528"/>
      <c r="BT646" s="428"/>
      <c r="BU646" s="168"/>
      <c r="BV646" s="168"/>
      <c r="BW646" s="168"/>
      <c r="BX646" s="168"/>
      <c r="BY646" s="168"/>
      <c r="BZ646" s="168"/>
      <c r="CA646" s="168"/>
      <c r="CB646" s="168"/>
      <c r="CC646" s="168"/>
      <c r="CD646" s="168"/>
      <c r="CE646" s="168"/>
      <c r="CF646" s="168"/>
      <c r="CG646" s="168"/>
      <c r="CH646" s="168"/>
      <c r="CI646" s="168"/>
      <c r="CJ646" s="168"/>
      <c r="CK646" s="168"/>
      <c r="CL646" s="168"/>
      <c r="CM646" s="168"/>
      <c r="CN646" s="168"/>
      <c r="CO646" s="168"/>
      <c r="CP646" s="168"/>
      <c r="CQ646" s="168"/>
      <c r="CR646" s="168"/>
      <c r="CS646" s="168"/>
      <c r="CT646" s="168"/>
      <c r="CU646" s="168"/>
      <c r="CV646" s="168"/>
      <c r="CW646" s="168"/>
      <c r="CX646" s="168"/>
      <c r="CY646" s="168"/>
      <c r="CZ646" s="168"/>
      <c r="DA646" s="168"/>
      <c r="DB646" s="168"/>
      <c r="DC646" s="168"/>
      <c r="DD646" s="168"/>
      <c r="DE646" s="168"/>
      <c r="DF646" s="168"/>
      <c r="DG646" s="168"/>
      <c r="DH646" s="168"/>
      <c r="DI646" s="168"/>
      <c r="DJ646" s="168"/>
      <c r="DK646" s="168"/>
      <c r="DL646" s="168"/>
    </row>
    <row r="647" spans="1:116" s="2" customFormat="1" ht="14.1" customHeight="1" x14ac:dyDescent="0.15">
      <c r="A647" s="111"/>
      <c r="B647" s="428"/>
      <c r="C647" s="428"/>
      <c r="D647" s="428"/>
      <c r="E647" s="1524"/>
      <c r="F647" s="1509"/>
      <c r="G647" s="1509"/>
      <c r="H647" s="1509"/>
      <c r="I647" s="1509"/>
      <c r="J647" s="1525"/>
      <c r="K647" s="1283" t="s">
        <v>868</v>
      </c>
      <c r="L647" s="1305"/>
      <c r="M647" s="1305"/>
      <c r="N647" s="1305"/>
      <c r="O647" s="1306"/>
      <c r="P647" s="1303"/>
      <c r="Q647" s="1304"/>
      <c r="R647" s="1304"/>
      <c r="S647" s="1304"/>
      <c r="T647" s="472" t="s">
        <v>1002</v>
      </c>
      <c r="U647" s="1851"/>
      <c r="V647" s="1292"/>
      <c r="W647" s="1292"/>
      <c r="X647" s="1292"/>
      <c r="Y647" s="1293"/>
      <c r="Z647" s="1555"/>
      <c r="AA647" s="1556"/>
      <c r="AB647" s="1556"/>
      <c r="AC647" s="1560"/>
      <c r="AD647" s="1291"/>
      <c r="AE647" s="1292"/>
      <c r="AF647" s="1292"/>
      <c r="AG647" s="1292"/>
      <c r="AH647" s="1293"/>
      <c r="AI647" s="1299"/>
      <c r="AJ647" s="1300"/>
      <c r="AK647" s="1300"/>
      <c r="AL647" s="1885"/>
      <c r="AM647" s="428"/>
      <c r="AN647" s="428"/>
      <c r="AO647" s="337"/>
      <c r="AP647" s="1359" t="s">
        <v>1270</v>
      </c>
      <c r="AQ647" s="1360"/>
      <c r="AR647" s="1360"/>
      <c r="AS647" s="1360"/>
      <c r="AT647" s="1361"/>
      <c r="AU647" s="1365" t="s">
        <v>1191</v>
      </c>
      <c r="AV647" s="1354"/>
      <c r="AW647" s="1366"/>
      <c r="AX647" s="1353" t="s">
        <v>1198</v>
      </c>
      <c r="AY647" s="1354"/>
      <c r="AZ647" s="1354"/>
      <c r="BA647" s="1354"/>
      <c r="BB647" s="1354"/>
      <c r="BC647" s="1366"/>
      <c r="BD647" s="1835" t="s">
        <v>1196</v>
      </c>
      <c r="BE647" s="1836"/>
      <c r="BF647" s="1836"/>
      <c r="BG647" s="1836"/>
      <c r="BH647" s="1836"/>
      <c r="BI647" s="1836"/>
      <c r="BJ647" s="1836"/>
      <c r="BK647" s="1836"/>
      <c r="BL647" s="1836"/>
      <c r="BM647" s="1836"/>
      <c r="BN647" s="1836"/>
      <c r="BO647" s="1836"/>
      <c r="BP647" s="1836"/>
      <c r="BQ647" s="1836"/>
      <c r="BR647" s="1836"/>
      <c r="BS647" s="1837"/>
      <c r="BT647" s="428"/>
      <c r="BU647" s="168"/>
      <c r="BV647" s="168"/>
      <c r="BW647" s="168"/>
      <c r="BX647" s="168"/>
      <c r="BY647" s="168"/>
      <c r="BZ647" s="168"/>
      <c r="CA647" s="168"/>
      <c r="CB647" s="168"/>
      <c r="CC647" s="168"/>
      <c r="CD647" s="168"/>
      <c r="CE647" s="168"/>
      <c r="CF647" s="168"/>
      <c r="CG647" s="168"/>
      <c r="CH647" s="168"/>
      <c r="CI647" s="168"/>
      <c r="CJ647" s="168"/>
      <c r="CK647" s="168"/>
      <c r="CL647" s="168"/>
      <c r="CM647" s="168"/>
      <c r="CN647" s="168"/>
      <c r="CO647" s="168"/>
      <c r="CP647" s="168"/>
      <c r="CQ647" s="168"/>
      <c r="CR647" s="168"/>
      <c r="CS647" s="168"/>
      <c r="CT647" s="168"/>
      <c r="CU647" s="168"/>
      <c r="CV647" s="168"/>
      <c r="CW647" s="168"/>
      <c r="CX647" s="168"/>
      <c r="CY647" s="168"/>
      <c r="CZ647" s="168"/>
      <c r="DA647" s="168"/>
      <c r="DB647" s="168"/>
      <c r="DC647" s="168"/>
      <c r="DD647" s="168"/>
      <c r="DE647" s="168"/>
      <c r="DF647" s="168"/>
      <c r="DG647" s="168"/>
      <c r="DH647" s="168"/>
      <c r="DI647" s="168"/>
      <c r="DJ647" s="168"/>
      <c r="DK647" s="168"/>
      <c r="DL647" s="168"/>
    </row>
    <row r="648" spans="1:116" s="2" customFormat="1" ht="14.1" customHeight="1" x14ac:dyDescent="0.15">
      <c r="A648" s="111"/>
      <c r="B648" s="428"/>
      <c r="C648" s="428"/>
      <c r="D648" s="428"/>
      <c r="E648" s="1524"/>
      <c r="F648" s="1509"/>
      <c r="G648" s="1509"/>
      <c r="H648" s="1509"/>
      <c r="I648" s="1509"/>
      <c r="J648" s="1525"/>
      <c r="K648" s="1283" t="s">
        <v>114</v>
      </c>
      <c r="L648" s="1305"/>
      <c r="M648" s="1305"/>
      <c r="N648" s="1305"/>
      <c r="O648" s="1306"/>
      <c r="P648" s="1303"/>
      <c r="Q648" s="1304"/>
      <c r="R648" s="1304"/>
      <c r="S648" s="1304"/>
      <c r="T648" s="472" t="s">
        <v>1002</v>
      </c>
      <c r="U648" s="1851"/>
      <c r="V648" s="1292"/>
      <c r="W648" s="1292"/>
      <c r="X648" s="1292"/>
      <c r="Y648" s="1293"/>
      <c r="Z648" s="1555"/>
      <c r="AA648" s="1556"/>
      <c r="AB648" s="1556"/>
      <c r="AC648" s="1560"/>
      <c r="AD648" s="1294"/>
      <c r="AE648" s="1295"/>
      <c r="AF648" s="1295"/>
      <c r="AG648" s="1295"/>
      <c r="AH648" s="1296"/>
      <c r="AI648" s="1301"/>
      <c r="AJ648" s="1302"/>
      <c r="AK648" s="1302"/>
      <c r="AL648" s="1886"/>
      <c r="AM648" s="428"/>
      <c r="AN648" s="428"/>
      <c r="AO648" s="337"/>
      <c r="AP648" s="1362"/>
      <c r="AQ648" s="1363"/>
      <c r="AR648" s="1363"/>
      <c r="AS648" s="1363"/>
      <c r="AT648" s="1364"/>
      <c r="AU648" s="1356"/>
      <c r="AV648" s="1357"/>
      <c r="AW648" s="1367"/>
      <c r="AX648" s="1356"/>
      <c r="AY648" s="1357"/>
      <c r="AZ648" s="1357"/>
      <c r="BA648" s="1357"/>
      <c r="BB648" s="1357"/>
      <c r="BC648" s="1367"/>
      <c r="BD648" s="1838"/>
      <c r="BE648" s="1839"/>
      <c r="BF648" s="1839"/>
      <c r="BG648" s="1839"/>
      <c r="BH648" s="1839"/>
      <c r="BI648" s="1839"/>
      <c r="BJ648" s="1839"/>
      <c r="BK648" s="1839"/>
      <c r="BL648" s="1839"/>
      <c r="BM648" s="1839"/>
      <c r="BN648" s="1839"/>
      <c r="BO648" s="1839"/>
      <c r="BP648" s="1839"/>
      <c r="BQ648" s="1839"/>
      <c r="BR648" s="1839"/>
      <c r="BS648" s="1840"/>
      <c r="BT648" s="428"/>
      <c r="BU648" s="168"/>
      <c r="BV648" s="168"/>
      <c r="BW648" s="168"/>
      <c r="BX648" s="168"/>
      <c r="BY648" s="168"/>
      <c r="BZ648" s="168"/>
      <c r="CA648" s="168"/>
      <c r="CB648" s="168"/>
      <c r="CC648" s="168"/>
      <c r="CD648" s="168"/>
      <c r="CE648" s="168"/>
      <c r="CF648" s="168"/>
      <c r="CG648" s="168"/>
      <c r="CH648" s="168"/>
      <c r="CI648" s="168"/>
      <c r="CJ648" s="168"/>
      <c r="CK648" s="168"/>
      <c r="CL648" s="168"/>
      <c r="CM648" s="168"/>
      <c r="CN648" s="168"/>
      <c r="CO648" s="168"/>
      <c r="CP648" s="168"/>
      <c r="CQ648" s="168"/>
      <c r="CR648" s="168"/>
      <c r="CS648" s="168"/>
      <c r="CT648" s="168"/>
      <c r="CU648" s="168"/>
      <c r="CV648" s="168"/>
      <c r="CW648" s="168"/>
      <c r="CX648" s="168"/>
      <c r="CY648" s="168"/>
      <c r="CZ648" s="168"/>
      <c r="DA648" s="168"/>
      <c r="DB648" s="168"/>
      <c r="DC648" s="168"/>
      <c r="DD648" s="168"/>
      <c r="DE648" s="168"/>
      <c r="DF648" s="168"/>
      <c r="DG648" s="168"/>
      <c r="DH648" s="168"/>
      <c r="DI648" s="168"/>
      <c r="DJ648" s="168"/>
      <c r="DK648" s="168"/>
      <c r="DL648" s="168"/>
    </row>
    <row r="649" spans="1:116" s="2" customFormat="1" ht="12" customHeight="1" x14ac:dyDescent="0.15">
      <c r="A649" s="111"/>
      <c r="B649" s="428"/>
      <c r="C649" s="428"/>
      <c r="D649" s="428"/>
      <c r="E649" s="1526"/>
      <c r="F649" s="1527"/>
      <c r="G649" s="1527"/>
      <c r="H649" s="1527"/>
      <c r="I649" s="1527"/>
      <c r="J649" s="1528"/>
      <c r="K649" s="1283" t="s">
        <v>1183</v>
      </c>
      <c r="L649" s="1305"/>
      <c r="M649" s="1305"/>
      <c r="N649" s="1305"/>
      <c r="O649" s="1306"/>
      <c r="P649" s="1303"/>
      <c r="Q649" s="1304"/>
      <c r="R649" s="1304"/>
      <c r="S649" s="1304"/>
      <c r="T649" s="472" t="s">
        <v>1002</v>
      </c>
      <c r="U649" s="1852"/>
      <c r="V649" s="1853"/>
      <c r="W649" s="1853"/>
      <c r="X649" s="1853"/>
      <c r="Y649" s="1854"/>
      <c r="Z649" s="1557"/>
      <c r="AA649" s="1558"/>
      <c r="AB649" s="1558"/>
      <c r="AC649" s="1561"/>
      <c r="AD649" s="1322" t="s">
        <v>1006</v>
      </c>
      <c r="AE649" s="1321"/>
      <c r="AF649" s="1321"/>
      <c r="AG649" s="1321"/>
      <c r="AH649" s="1321"/>
      <c r="AI649" s="1514" t="str">
        <f>IF((Z646=""),"",(Z646*3.3))</f>
        <v/>
      </c>
      <c r="AJ649" s="1515"/>
      <c r="AK649" s="1515"/>
      <c r="AL649" s="311" t="s">
        <v>1002</v>
      </c>
      <c r="AM649" s="428"/>
      <c r="AN649" s="428"/>
      <c r="AO649" s="337"/>
      <c r="AP649" s="1497" t="s">
        <v>1189</v>
      </c>
      <c r="AQ649" s="1354"/>
      <c r="AR649" s="1354"/>
      <c r="AS649" s="1354"/>
      <c r="AT649" s="1366"/>
      <c r="AU649" s="1497"/>
      <c r="AV649" s="1354"/>
      <c r="AW649" s="1366"/>
      <c r="AX649" s="1353" t="str">
        <f>IF((R636+AN636)=0,"",(R636+AN636))</f>
        <v/>
      </c>
      <c r="AY649" s="1354"/>
      <c r="AZ649" s="1354"/>
      <c r="BA649" s="1354"/>
      <c r="BB649" s="1354"/>
      <c r="BC649" s="524" t="s">
        <v>264</v>
      </c>
      <c r="BD649" s="1353" t="s">
        <v>1272</v>
      </c>
      <c r="BE649" s="1354"/>
      <c r="BF649" s="1354"/>
      <c r="BG649" s="1354"/>
      <c r="BH649" s="1354"/>
      <c r="BI649" s="1354"/>
      <c r="BJ649" s="1354"/>
      <c r="BK649" s="1354"/>
      <c r="BL649" s="1354"/>
      <c r="BM649" s="1354"/>
      <c r="BN649" s="1355"/>
      <c r="BO649" s="1482" t="str">
        <f>IF((AX649=""),"",((330+30*(AU649-1)+(AX649*3.3))))</f>
        <v/>
      </c>
      <c r="BP649" s="1483"/>
      <c r="BQ649" s="1483"/>
      <c r="BR649" s="1483"/>
      <c r="BS649" s="525"/>
      <c r="BT649" s="428"/>
      <c r="BU649" s="168"/>
      <c r="BV649" s="168"/>
      <c r="BW649" s="168"/>
      <c r="BX649" s="168"/>
      <c r="BY649" s="168"/>
      <c r="BZ649" s="168"/>
      <c r="CA649" s="168"/>
      <c r="CB649" s="168"/>
      <c r="CC649" s="168"/>
      <c r="CD649" s="168"/>
      <c r="CE649" s="168"/>
      <c r="CF649" s="168"/>
      <c r="CG649" s="168"/>
      <c r="CH649" s="168"/>
      <c r="CI649" s="168"/>
      <c r="CJ649" s="168"/>
      <c r="CK649" s="168"/>
      <c r="CL649" s="168"/>
      <c r="CM649" s="168"/>
      <c r="CN649" s="168"/>
      <c r="CO649" s="168"/>
      <c r="CP649" s="168"/>
      <c r="CQ649" s="168"/>
      <c r="CR649" s="168"/>
      <c r="CS649" s="168"/>
      <c r="CT649" s="168"/>
      <c r="CU649" s="168"/>
      <c r="CV649" s="168"/>
      <c r="CW649" s="168"/>
      <c r="CX649" s="168"/>
      <c r="CY649" s="168"/>
      <c r="CZ649" s="168"/>
      <c r="DA649" s="168"/>
      <c r="DB649" s="168"/>
      <c r="DC649" s="168"/>
      <c r="DD649" s="168"/>
      <c r="DE649" s="168"/>
      <c r="DF649" s="168"/>
      <c r="DG649" s="168"/>
      <c r="DH649" s="168"/>
      <c r="DI649" s="168"/>
      <c r="DJ649" s="168"/>
      <c r="DK649" s="168"/>
      <c r="DL649" s="168"/>
    </row>
    <row r="650" spans="1:116" s="2" customFormat="1" ht="11.25" customHeight="1" x14ac:dyDescent="0.15">
      <c r="A650" s="111"/>
      <c r="B650" s="428"/>
      <c r="C650" s="428" t="s">
        <v>877</v>
      </c>
      <c r="D650" s="428" t="s">
        <v>869</v>
      </c>
      <c r="E650" s="428"/>
      <c r="F650" s="428"/>
      <c r="G650" s="428"/>
      <c r="H650" s="428"/>
      <c r="I650" s="428"/>
      <c r="J650" s="428"/>
      <c r="K650" s="428"/>
      <c r="L650" s="428"/>
      <c r="M650" s="428"/>
      <c r="N650" s="428"/>
      <c r="O650" s="428"/>
      <c r="P650" s="428"/>
      <c r="Q650" s="428"/>
      <c r="R650" s="428"/>
      <c r="S650" s="428"/>
      <c r="T650" s="428"/>
      <c r="U650" s="428"/>
      <c r="V650" s="428"/>
      <c r="W650" s="428"/>
      <c r="X650" s="428"/>
      <c r="Y650" s="428"/>
      <c r="Z650" s="428"/>
      <c r="AA650" s="428"/>
      <c r="AB650" s="428"/>
      <c r="AC650" s="428"/>
      <c r="AD650" s="428"/>
      <c r="AE650" s="428"/>
      <c r="AF650" s="428"/>
      <c r="AG650" s="428"/>
      <c r="AH650" s="428"/>
      <c r="AI650" s="428"/>
      <c r="AJ650" s="428"/>
      <c r="AK650" s="428"/>
      <c r="AL650" s="428"/>
      <c r="AM650" s="428"/>
      <c r="AN650" s="428"/>
      <c r="AO650" s="338"/>
      <c r="AP650" s="1356"/>
      <c r="AQ650" s="1357"/>
      <c r="AR650" s="1357"/>
      <c r="AS650" s="1357"/>
      <c r="AT650" s="1367"/>
      <c r="AU650" s="1356"/>
      <c r="AV650" s="1357"/>
      <c r="AW650" s="1367"/>
      <c r="AX650" s="1356"/>
      <c r="AY650" s="1357"/>
      <c r="AZ650" s="1357"/>
      <c r="BA650" s="1357"/>
      <c r="BB650" s="1357"/>
      <c r="BC650" s="526"/>
      <c r="BD650" s="1356"/>
      <c r="BE650" s="1357"/>
      <c r="BF650" s="1357"/>
      <c r="BG650" s="1357"/>
      <c r="BH650" s="1357"/>
      <c r="BI650" s="1357"/>
      <c r="BJ650" s="1357"/>
      <c r="BK650" s="1357"/>
      <c r="BL650" s="1357"/>
      <c r="BM650" s="1357"/>
      <c r="BN650" s="1358"/>
      <c r="BO650" s="1484"/>
      <c r="BP650" s="1485"/>
      <c r="BQ650" s="1485"/>
      <c r="BR650" s="1485"/>
      <c r="BS650" s="527" t="s">
        <v>1199</v>
      </c>
      <c r="BT650" s="428"/>
      <c r="BU650" s="168"/>
      <c r="BV650" s="168"/>
      <c r="BW650" s="168"/>
      <c r="BX650" s="168"/>
      <c r="BY650" s="168"/>
      <c r="BZ650" s="168"/>
      <c r="CA650" s="168"/>
      <c r="CB650" s="168"/>
      <c r="CC650" s="168"/>
      <c r="CD650" s="168"/>
      <c r="CE650" s="168"/>
      <c r="CF650" s="168"/>
      <c r="CG650" s="168"/>
      <c r="CH650" s="168"/>
      <c r="CI650" s="168"/>
      <c r="CJ650" s="168"/>
      <c r="CK650" s="168"/>
      <c r="CL650" s="168"/>
      <c r="CM650" s="168"/>
      <c r="CN650" s="168"/>
      <c r="CO650" s="168"/>
      <c r="CP650" s="168"/>
      <c r="CQ650" s="168"/>
      <c r="CR650" s="168"/>
      <c r="CS650" s="168"/>
      <c r="CT650" s="168"/>
      <c r="CU650" s="168"/>
      <c r="CV650" s="168"/>
      <c r="CW650" s="168"/>
      <c r="CX650" s="168"/>
      <c r="CY650" s="168"/>
      <c r="CZ650" s="168"/>
      <c r="DA650" s="168"/>
      <c r="DB650" s="168"/>
      <c r="DC650" s="168"/>
      <c r="DD650" s="168"/>
      <c r="DE650" s="168"/>
      <c r="DF650" s="168"/>
      <c r="DG650" s="168"/>
      <c r="DH650" s="168"/>
      <c r="DI650" s="168"/>
      <c r="DJ650" s="168"/>
      <c r="DK650" s="168"/>
      <c r="DL650" s="168"/>
    </row>
    <row r="651" spans="1:116" s="2" customFormat="1" ht="11.25" customHeight="1" x14ac:dyDescent="0.15">
      <c r="A651" s="111"/>
      <c r="B651" s="428"/>
      <c r="C651" s="428"/>
      <c r="D651" s="428" t="s">
        <v>1009</v>
      </c>
      <c r="E651" s="238"/>
      <c r="F651" s="238"/>
      <c r="G651" s="238"/>
      <c r="H651" s="238"/>
      <c r="I651" s="238"/>
      <c r="J651" s="238"/>
      <c r="K651" s="238"/>
      <c r="L651" s="238"/>
      <c r="M651" s="238"/>
      <c r="N651" s="238"/>
      <c r="O651" s="238"/>
      <c r="P651" s="238"/>
      <c r="Q651" s="238"/>
      <c r="R651" s="238"/>
      <c r="S651" s="238"/>
      <c r="T651" s="238"/>
      <c r="U651" s="238"/>
      <c r="V651" s="238"/>
      <c r="W651" s="238"/>
      <c r="X651" s="238"/>
      <c r="Y651" s="238"/>
      <c r="Z651" s="238"/>
      <c r="AA651" s="428"/>
      <c r="AB651" s="428"/>
      <c r="AC651" s="428"/>
      <c r="AD651" s="428"/>
      <c r="AE651" s="428"/>
      <c r="AF651" s="428"/>
      <c r="AG651" s="428"/>
      <c r="AH651" s="428"/>
      <c r="AI651" s="428"/>
      <c r="AJ651" s="428"/>
      <c r="AK651" s="428"/>
      <c r="AL651" s="428"/>
      <c r="AM651" s="428"/>
      <c r="AN651" s="428"/>
      <c r="AO651" s="337"/>
      <c r="AP651" s="1497" t="s">
        <v>1190</v>
      </c>
      <c r="AQ651" s="1354"/>
      <c r="AR651" s="1354"/>
      <c r="AS651" s="1354"/>
      <c r="AT651" s="1366"/>
      <c r="AU651" s="1497"/>
      <c r="AV651" s="1354"/>
      <c r="AW651" s="1366"/>
      <c r="AX651" s="1353" t="str">
        <f>IF((R636+AN636)=0,"",(R636+AN636))</f>
        <v/>
      </c>
      <c r="AY651" s="1354"/>
      <c r="AZ651" s="1354"/>
      <c r="BA651" s="1354"/>
      <c r="BB651" s="1354"/>
      <c r="BC651" s="529" t="s">
        <v>264</v>
      </c>
      <c r="BD651" s="1353" t="s">
        <v>1273</v>
      </c>
      <c r="BE651" s="1354"/>
      <c r="BF651" s="1354"/>
      <c r="BG651" s="1354"/>
      <c r="BH651" s="1354"/>
      <c r="BI651" s="1354"/>
      <c r="BJ651" s="1354"/>
      <c r="BK651" s="1354"/>
      <c r="BL651" s="1354"/>
      <c r="BM651" s="1354"/>
      <c r="BN651" s="1355"/>
      <c r="BO651" s="1482" t="str">
        <f>IF((AX651=""),"",((400+80*(AU651-3)+(AX651*3.3))))</f>
        <v/>
      </c>
      <c r="BP651" s="1483"/>
      <c r="BQ651" s="1483"/>
      <c r="BR651" s="1483"/>
      <c r="BS651" s="525"/>
      <c r="BT651" s="428"/>
      <c r="BU651" s="168"/>
      <c r="BV651" s="168"/>
      <c r="BW651" s="168"/>
      <c r="BX651" s="168"/>
      <c r="BY651" s="168"/>
      <c r="BZ651" s="168"/>
      <c r="CA651" s="168"/>
      <c r="CB651" s="168"/>
      <c r="CC651" s="168"/>
      <c r="CD651" s="168"/>
      <c r="CE651" s="168"/>
      <c r="CF651" s="168"/>
      <c r="CG651" s="168"/>
      <c r="CH651" s="168"/>
      <c r="CI651" s="168"/>
      <c r="CJ651" s="168"/>
      <c r="CK651" s="168"/>
      <c r="CL651" s="168"/>
      <c r="CM651" s="168"/>
      <c r="CN651" s="168"/>
      <c r="CO651" s="168"/>
      <c r="CP651" s="168"/>
      <c r="CQ651" s="168"/>
      <c r="CR651" s="168"/>
      <c r="CS651" s="168"/>
      <c r="CT651" s="168"/>
      <c r="CU651" s="168"/>
      <c r="CV651" s="168"/>
      <c r="CW651" s="168"/>
      <c r="CX651" s="168"/>
      <c r="CY651" s="168"/>
      <c r="CZ651" s="168"/>
      <c r="DA651" s="168"/>
      <c r="DB651" s="168"/>
      <c r="DC651" s="168"/>
      <c r="DD651" s="168"/>
      <c r="DE651" s="168"/>
      <c r="DF651" s="168"/>
      <c r="DG651" s="168"/>
      <c r="DH651" s="168"/>
      <c r="DI651" s="168"/>
      <c r="DJ651" s="168"/>
      <c r="DK651" s="168"/>
      <c r="DL651" s="168"/>
    </row>
    <row r="652" spans="1:116" s="2" customFormat="1" ht="18" customHeight="1" x14ac:dyDescent="0.15">
      <c r="A652" s="111"/>
      <c r="B652" s="428"/>
      <c r="C652" s="428"/>
      <c r="D652" s="428"/>
      <c r="E652" s="1283" t="s">
        <v>858</v>
      </c>
      <c r="F652" s="1305"/>
      <c r="G652" s="1305"/>
      <c r="H652" s="1305"/>
      <c r="I652" s="1305"/>
      <c r="J652" s="1306"/>
      <c r="K652" s="1529" t="s">
        <v>861</v>
      </c>
      <c r="L652" s="1530"/>
      <c r="M652" s="1530"/>
      <c r="N652" s="1530"/>
      <c r="O652" s="1530"/>
      <c r="P652" s="1529" t="s">
        <v>862</v>
      </c>
      <c r="Q652" s="1530"/>
      <c r="R652" s="1530"/>
      <c r="S652" s="1530"/>
      <c r="T652" s="1530"/>
      <c r="U652" s="1844" t="s">
        <v>863</v>
      </c>
      <c r="V652" s="1845"/>
      <c r="W652" s="1845"/>
      <c r="X652" s="1845"/>
      <c r="Y652" s="1845"/>
      <c r="Z652" s="1845"/>
      <c r="AA652" s="1845"/>
      <c r="AB652" s="1845"/>
      <c r="AC652" s="1845"/>
      <c r="AD652" s="1893" t="s">
        <v>864</v>
      </c>
      <c r="AE652" s="1894"/>
      <c r="AF652" s="1894"/>
      <c r="AG652" s="1894"/>
      <c r="AH652" s="1894"/>
      <c r="AI652" s="1894"/>
      <c r="AJ652" s="1894"/>
      <c r="AK652" s="1894"/>
      <c r="AL652" s="1895"/>
      <c r="AM652" s="428"/>
      <c r="AN652" s="428"/>
      <c r="AO652" s="337"/>
      <c r="AP652" s="1356"/>
      <c r="AQ652" s="1357"/>
      <c r="AR652" s="1357"/>
      <c r="AS652" s="1357"/>
      <c r="AT652" s="1367"/>
      <c r="AU652" s="1356"/>
      <c r="AV652" s="1357"/>
      <c r="AW652" s="1367"/>
      <c r="AX652" s="1356"/>
      <c r="AY652" s="1357"/>
      <c r="AZ652" s="1357"/>
      <c r="BA652" s="1357"/>
      <c r="BB652" s="1357"/>
      <c r="BC652" s="526"/>
      <c r="BD652" s="1356"/>
      <c r="BE652" s="1357"/>
      <c r="BF652" s="1357"/>
      <c r="BG652" s="1357"/>
      <c r="BH652" s="1357"/>
      <c r="BI652" s="1357"/>
      <c r="BJ652" s="1357"/>
      <c r="BK652" s="1357"/>
      <c r="BL652" s="1357"/>
      <c r="BM652" s="1357"/>
      <c r="BN652" s="1358"/>
      <c r="BO652" s="1484"/>
      <c r="BP652" s="1485"/>
      <c r="BQ652" s="1485"/>
      <c r="BR652" s="1485"/>
      <c r="BS652" s="527" t="s">
        <v>1199</v>
      </c>
      <c r="BT652" s="428"/>
      <c r="BU652" s="168"/>
      <c r="BV652" s="168"/>
      <c r="BW652" s="168"/>
      <c r="BX652" s="168"/>
      <c r="BY652" s="168"/>
      <c r="BZ652" s="168"/>
      <c r="CA652" s="168"/>
      <c r="CB652" s="168"/>
      <c r="CC652" s="168"/>
      <c r="CD652" s="168"/>
      <c r="CE652" s="168"/>
      <c r="CF652" s="168"/>
      <c r="CG652" s="168"/>
      <c r="CH652" s="168"/>
      <c r="CI652" s="168"/>
      <c r="CJ652" s="168"/>
      <c r="CK652" s="168"/>
      <c r="CL652" s="168"/>
      <c r="CM652" s="168"/>
      <c r="CN652" s="168"/>
      <c r="CO652" s="168"/>
      <c r="CP652" s="168"/>
      <c r="CQ652" s="168"/>
      <c r="CR652" s="168"/>
      <c r="CS652" s="168"/>
      <c r="CT652" s="168"/>
      <c r="CU652" s="168"/>
      <c r="CV652" s="168"/>
      <c r="CW652" s="168"/>
      <c r="CX652" s="168"/>
      <c r="CY652" s="168"/>
      <c r="CZ652" s="168"/>
      <c r="DA652" s="168"/>
      <c r="DB652" s="168"/>
      <c r="DC652" s="168"/>
      <c r="DD652" s="168"/>
      <c r="DE652" s="168"/>
      <c r="DF652" s="168"/>
      <c r="DG652" s="168"/>
      <c r="DH652" s="168"/>
      <c r="DI652" s="168"/>
      <c r="DJ652" s="168"/>
      <c r="DK652" s="168"/>
      <c r="DL652" s="168"/>
    </row>
    <row r="653" spans="1:116" s="2" customFormat="1" ht="14.1" customHeight="1" x14ac:dyDescent="0.15">
      <c r="A653" s="111"/>
      <c r="B653" s="428"/>
      <c r="C653" s="428"/>
      <c r="D653" s="428"/>
      <c r="E653" s="1522" t="s">
        <v>1202</v>
      </c>
      <c r="F653" s="1073"/>
      <c r="G653" s="1073"/>
      <c r="H653" s="1073"/>
      <c r="I653" s="1073"/>
      <c r="J653" s="1523"/>
      <c r="K653" s="1529" t="s">
        <v>865</v>
      </c>
      <c r="L653" s="1530"/>
      <c r="M653" s="1530"/>
      <c r="N653" s="1530"/>
      <c r="O653" s="1530"/>
      <c r="P653" s="1303"/>
      <c r="Q653" s="1304"/>
      <c r="R653" s="1304"/>
      <c r="S653" s="1304"/>
      <c r="T653" s="472" t="s">
        <v>1002</v>
      </c>
      <c r="U653" s="1320" t="s">
        <v>1010</v>
      </c>
      <c r="V653" s="1321"/>
      <c r="W653" s="1321"/>
      <c r="X653" s="1321"/>
      <c r="Y653" s="1321"/>
      <c r="Z653" s="1531" t="str">
        <f>IF((U631=0),"",(U631))</f>
        <v/>
      </c>
      <c r="AA653" s="1532"/>
      <c r="AB653" s="1532"/>
      <c r="AC653" s="310" t="s">
        <v>264</v>
      </c>
      <c r="AD653" s="1322" t="s">
        <v>1004</v>
      </c>
      <c r="AE653" s="1321"/>
      <c r="AF653" s="1321"/>
      <c r="AG653" s="1321"/>
      <c r="AH653" s="1321"/>
      <c r="AI653" s="1531" t="str">
        <f>IF((Z653=""),"",(Z653*1.65))</f>
        <v/>
      </c>
      <c r="AJ653" s="1532"/>
      <c r="AK653" s="1532"/>
      <c r="AL653" s="311" t="s">
        <v>1002</v>
      </c>
      <c r="AM653" s="428"/>
      <c r="AN653" s="428"/>
      <c r="AO653" s="337"/>
      <c r="AP653" s="334"/>
      <c r="AQ653" s="334"/>
      <c r="AR653" s="334"/>
      <c r="AS653" s="334"/>
      <c r="AT653" s="334"/>
      <c r="AU653" s="334"/>
      <c r="AV653" s="334"/>
      <c r="AW653" s="334"/>
      <c r="AX653" s="476"/>
      <c r="AY653" s="467"/>
      <c r="AZ653" s="467"/>
      <c r="BA653" s="467"/>
      <c r="BB653" s="467"/>
      <c r="BC653" s="476"/>
      <c r="BD653" s="530"/>
      <c r="BE653" s="428"/>
      <c r="BF653" s="428"/>
      <c r="BG653" s="428"/>
      <c r="BH653" s="428"/>
      <c r="BI653" s="428"/>
      <c r="BJ653" s="428"/>
      <c r="BK653" s="428"/>
      <c r="BL653" s="428"/>
      <c r="BM653" s="428"/>
      <c r="BN653" s="428"/>
      <c r="BO653" s="428"/>
      <c r="BP653" s="428"/>
      <c r="BQ653" s="428"/>
      <c r="BR653" s="428"/>
      <c r="BS653" s="531"/>
      <c r="BT653" s="428"/>
      <c r="BU653" s="168"/>
      <c r="BV653" s="168"/>
      <c r="BW653" s="168"/>
      <c r="BX653" s="168"/>
      <c r="BY653" s="168"/>
      <c r="BZ653" s="168"/>
      <c r="CA653" s="168"/>
      <c r="CB653" s="168"/>
      <c r="CC653" s="168"/>
      <c r="CD653" s="168"/>
      <c r="CE653" s="168"/>
      <c r="CF653" s="168"/>
      <c r="CG653" s="168"/>
      <c r="CH653" s="168"/>
      <c r="CI653" s="168"/>
      <c r="CJ653" s="168"/>
      <c r="CK653" s="168"/>
      <c r="CL653" s="168"/>
      <c r="CM653" s="168"/>
      <c r="CN653" s="168"/>
      <c r="CO653" s="168"/>
      <c r="CP653" s="168"/>
      <c r="CQ653" s="168"/>
      <c r="CR653" s="168"/>
      <c r="CS653" s="168"/>
      <c r="CT653" s="168"/>
      <c r="CU653" s="168"/>
      <c r="CV653" s="168"/>
      <c r="CW653" s="168"/>
      <c r="CX653" s="168"/>
      <c r="CY653" s="168"/>
      <c r="CZ653" s="168"/>
      <c r="DA653" s="168"/>
      <c r="DB653" s="168"/>
      <c r="DC653" s="168"/>
      <c r="DD653" s="168"/>
      <c r="DE653" s="168"/>
      <c r="DF653" s="168"/>
      <c r="DG653" s="168"/>
      <c r="DH653" s="168"/>
      <c r="DI653" s="168"/>
      <c r="DJ653" s="168"/>
      <c r="DK653" s="168"/>
      <c r="DL653" s="168"/>
    </row>
    <row r="654" spans="1:116" s="2" customFormat="1" ht="14.1" customHeight="1" x14ac:dyDescent="0.15">
      <c r="A654" s="111"/>
      <c r="B654" s="428"/>
      <c r="C654" s="428"/>
      <c r="D654" s="428"/>
      <c r="E654" s="1524"/>
      <c r="F654" s="1509"/>
      <c r="G654" s="1509"/>
      <c r="H654" s="1509"/>
      <c r="I654" s="1509"/>
      <c r="J654" s="1525"/>
      <c r="K654" s="1842" t="s">
        <v>866</v>
      </c>
      <c r="L654" s="1843"/>
      <c r="M654" s="1843"/>
      <c r="N654" s="1843"/>
      <c r="O654" s="1843"/>
      <c r="P654" s="1307"/>
      <c r="Q654" s="1308"/>
      <c r="R654" s="1308"/>
      <c r="S654" s="1308"/>
      <c r="T654" s="481" t="s">
        <v>1002</v>
      </c>
      <c r="U654" s="1535" t="s">
        <v>1011</v>
      </c>
      <c r="V654" s="1534"/>
      <c r="W654" s="1534"/>
      <c r="X654" s="1534"/>
      <c r="Y654" s="1534"/>
      <c r="Z654" s="1531" t="str">
        <f>IF((U633=0),"",(U633))</f>
        <v/>
      </c>
      <c r="AA654" s="1532"/>
      <c r="AB654" s="1532"/>
      <c r="AC654" s="314" t="s">
        <v>264</v>
      </c>
      <c r="AD654" s="1533" t="s">
        <v>1006</v>
      </c>
      <c r="AE654" s="1534"/>
      <c r="AF654" s="1534"/>
      <c r="AG654" s="1534"/>
      <c r="AH654" s="1534"/>
      <c r="AI654" s="1531" t="str">
        <f>IF((Z654=""),"",(Z654*3.3))</f>
        <v/>
      </c>
      <c r="AJ654" s="1532"/>
      <c r="AK654" s="1532"/>
      <c r="AL654" s="462" t="s">
        <v>1002</v>
      </c>
      <c r="AM654" s="428"/>
      <c r="AN654" s="428"/>
      <c r="AO654" s="337"/>
      <c r="AP654" s="359"/>
      <c r="AQ654" s="359"/>
      <c r="AR654" s="359"/>
      <c r="AS654" s="359"/>
      <c r="AT654" s="359"/>
      <c r="AU654" s="359"/>
      <c r="AV654" s="359"/>
      <c r="AW654" s="359"/>
      <c r="AX654" s="1365" t="s">
        <v>1275</v>
      </c>
      <c r="AY654" s="1354"/>
      <c r="AZ654" s="1354"/>
      <c r="BA654" s="1354"/>
      <c r="BB654" s="1354"/>
      <c r="BC654" s="1354"/>
      <c r="BD654" s="1354"/>
      <c r="BE654" s="1354"/>
      <c r="BF654" s="1354"/>
      <c r="BG654" s="1354"/>
      <c r="BH654" s="1354"/>
      <c r="BI654" s="1354"/>
      <c r="BJ654" s="1354"/>
      <c r="BK654" s="1354"/>
      <c r="BL654" s="1354"/>
      <c r="BM654" s="1354"/>
      <c r="BN654" s="1366"/>
      <c r="BO654" s="1497"/>
      <c r="BP654" s="1505"/>
      <c r="BQ654" s="1505"/>
      <c r="BR654" s="1505"/>
      <c r="BS654" s="1495" t="s">
        <v>1002</v>
      </c>
      <c r="BT654" s="428"/>
      <c r="BU654" s="168"/>
      <c r="BV654" s="168"/>
      <c r="BW654" s="168"/>
      <c r="BX654" s="168"/>
      <c r="BY654" s="168"/>
      <c r="BZ654" s="168"/>
      <c r="CA654" s="168"/>
      <c r="CB654" s="168"/>
      <c r="CC654" s="168"/>
      <c r="CD654" s="168"/>
      <c r="CE654" s="168"/>
      <c r="CF654" s="168"/>
      <c r="CG654" s="168"/>
      <c r="CH654" s="168"/>
      <c r="CI654" s="168"/>
      <c r="CJ654" s="168"/>
      <c r="CK654" s="168"/>
      <c r="CL654" s="168"/>
      <c r="CM654" s="168"/>
      <c r="CN654" s="168"/>
      <c r="CO654" s="168"/>
      <c r="CP654" s="168"/>
      <c r="CQ654" s="168"/>
      <c r="CR654" s="168"/>
      <c r="CS654" s="168"/>
      <c r="CT654" s="168"/>
      <c r="CU654" s="168"/>
      <c r="CV654" s="168"/>
      <c r="CW654" s="168"/>
      <c r="CX654" s="168"/>
      <c r="CY654" s="168"/>
      <c r="CZ654" s="168"/>
      <c r="DA654" s="168"/>
      <c r="DB654" s="168"/>
      <c r="DC654" s="168"/>
      <c r="DD654" s="168"/>
      <c r="DE654" s="168"/>
      <c r="DF654" s="168"/>
      <c r="DG654" s="168"/>
      <c r="DH654" s="168"/>
      <c r="DI654" s="168"/>
      <c r="DJ654" s="168"/>
      <c r="DK654" s="168"/>
      <c r="DL654" s="168"/>
    </row>
    <row r="655" spans="1:116" s="2" customFormat="1" ht="14.1" customHeight="1" x14ac:dyDescent="0.15">
      <c r="A655" s="111"/>
      <c r="B655" s="428"/>
      <c r="C655" s="428"/>
      <c r="D655" s="428"/>
      <c r="E655" s="482"/>
      <c r="F655" s="238"/>
      <c r="G655" s="238"/>
      <c r="H655" s="238"/>
      <c r="I655" s="238"/>
      <c r="J655" s="348"/>
      <c r="K655" s="1283" t="s">
        <v>1187</v>
      </c>
      <c r="L655" s="1305"/>
      <c r="M655" s="1305"/>
      <c r="N655" s="1305"/>
      <c r="O655" s="1306"/>
      <c r="P655" s="329" t="s">
        <v>1264</v>
      </c>
      <c r="Q655" s="327"/>
      <c r="R655" s="327"/>
      <c r="S655" s="327"/>
      <c r="T655" s="328"/>
      <c r="U655" s="478" t="s">
        <v>1207</v>
      </c>
      <c r="V655" s="458"/>
      <c r="W655" s="458"/>
      <c r="X655" s="458"/>
      <c r="Y655" s="458"/>
      <c r="Z655" s="457"/>
      <c r="AA655" s="349"/>
      <c r="AB655" s="349"/>
      <c r="AC655" s="312"/>
      <c r="AD655" s="461"/>
      <c r="AE655" s="458"/>
      <c r="AF655" s="458"/>
      <c r="AG655" s="458"/>
      <c r="AH655" s="458"/>
      <c r="AI655" s="313"/>
      <c r="AJ655" s="313"/>
      <c r="AK655" s="313"/>
      <c r="AL655" s="459"/>
      <c r="AM655" s="428"/>
      <c r="AN655" s="428"/>
      <c r="AO655" s="337"/>
      <c r="AP655" s="166"/>
      <c r="AQ655" s="166"/>
      <c r="AR655" s="166"/>
      <c r="AS655" s="166"/>
      <c r="AT655" s="166"/>
      <c r="AU655" s="166"/>
      <c r="AV655" s="166"/>
      <c r="AW655" s="166"/>
      <c r="AX655" s="1356"/>
      <c r="AY655" s="1357"/>
      <c r="AZ655" s="1357"/>
      <c r="BA655" s="1357"/>
      <c r="BB655" s="1357"/>
      <c r="BC655" s="1357"/>
      <c r="BD655" s="1357"/>
      <c r="BE655" s="1357"/>
      <c r="BF655" s="1357"/>
      <c r="BG655" s="1357"/>
      <c r="BH655" s="1357"/>
      <c r="BI655" s="1357"/>
      <c r="BJ655" s="1357"/>
      <c r="BK655" s="1357"/>
      <c r="BL655" s="1357"/>
      <c r="BM655" s="1357"/>
      <c r="BN655" s="1367"/>
      <c r="BO655" s="1506"/>
      <c r="BP655" s="1507"/>
      <c r="BQ655" s="1507"/>
      <c r="BR655" s="1507"/>
      <c r="BS655" s="1496"/>
      <c r="BT655" s="428"/>
      <c r="BU655" s="168"/>
      <c r="BV655" s="168"/>
      <c r="BW655" s="168"/>
      <c r="BX655" s="168"/>
      <c r="BY655" s="168"/>
      <c r="BZ655" s="168"/>
      <c r="CA655" s="168"/>
      <c r="CB655" s="168"/>
      <c r="CC655" s="168"/>
      <c r="CD655" s="168"/>
      <c r="CE655" s="168"/>
      <c r="CF655" s="168"/>
      <c r="CG655" s="168"/>
      <c r="CH655" s="168"/>
      <c r="CI655" s="168"/>
      <c r="CJ655" s="168"/>
      <c r="CK655" s="168"/>
      <c r="CL655" s="168"/>
      <c r="CM655" s="168"/>
      <c r="CN655" s="168"/>
      <c r="CO655" s="168"/>
      <c r="CP655" s="168"/>
      <c r="CQ655" s="168"/>
      <c r="CR655" s="168"/>
      <c r="CS655" s="168"/>
      <c r="CT655" s="168"/>
      <c r="CU655" s="168"/>
      <c r="CV655" s="168"/>
      <c r="CW655" s="168"/>
      <c r="CX655" s="168"/>
      <c r="CY655" s="168"/>
      <c r="CZ655" s="168"/>
      <c r="DA655" s="168"/>
      <c r="DB655" s="168"/>
      <c r="DC655" s="168"/>
      <c r="DD655" s="168"/>
      <c r="DE655" s="168"/>
      <c r="DF655" s="168"/>
      <c r="DG655" s="168"/>
      <c r="DH655" s="168"/>
      <c r="DI655" s="168"/>
      <c r="DJ655" s="168"/>
      <c r="DK655" s="168"/>
      <c r="DL655" s="168"/>
    </row>
    <row r="656" spans="1:116" s="2" customFormat="1" ht="14.1" customHeight="1" x14ac:dyDescent="0.15">
      <c r="A656" s="111"/>
      <c r="B656" s="428"/>
      <c r="C656" s="428"/>
      <c r="D656" s="428"/>
      <c r="E656" s="1522" t="s">
        <v>1204</v>
      </c>
      <c r="F656" s="1073"/>
      <c r="G656" s="1073"/>
      <c r="H656" s="1073"/>
      <c r="I656" s="1073"/>
      <c r="J656" s="1523"/>
      <c r="K656" s="1284" t="s">
        <v>867</v>
      </c>
      <c r="L656" s="1305"/>
      <c r="M656" s="1305"/>
      <c r="N656" s="1305"/>
      <c r="O656" s="1306"/>
      <c r="P656" s="1303"/>
      <c r="Q656" s="1304"/>
      <c r="R656" s="1304"/>
      <c r="S656" s="1304"/>
      <c r="T656" s="472" t="s">
        <v>1002</v>
      </c>
      <c r="U656" s="1850" t="s">
        <v>1208</v>
      </c>
      <c r="V656" s="1289"/>
      <c r="W656" s="1289"/>
      <c r="X656" s="1289"/>
      <c r="Y656" s="1290"/>
      <c r="Z656" s="1553" t="str">
        <f>IF((J635=0),"",(J635))</f>
        <v/>
      </c>
      <c r="AA656" s="1554"/>
      <c r="AB656" s="1554"/>
      <c r="AC656" s="1559" t="s">
        <v>264</v>
      </c>
      <c r="AD656" s="1288" t="s">
        <v>1008</v>
      </c>
      <c r="AE656" s="1289"/>
      <c r="AF656" s="1289"/>
      <c r="AG656" s="1289"/>
      <c r="AH656" s="1290"/>
      <c r="AI656" s="1297" t="str">
        <f>IF((Z656=""),"",(Z656*1.98))</f>
        <v/>
      </c>
      <c r="AJ656" s="1298"/>
      <c r="AK656" s="1298"/>
      <c r="AL656" s="1884" t="s">
        <v>1002</v>
      </c>
      <c r="AM656" s="428"/>
      <c r="AN656" s="428"/>
      <c r="AO656" s="339"/>
      <c r="AP656" s="340"/>
      <c r="AQ656" s="340"/>
      <c r="AR656" s="340"/>
      <c r="AS656" s="340"/>
      <c r="AT656" s="340"/>
      <c r="AU656" s="340"/>
      <c r="AV656" s="340"/>
      <c r="AW656" s="340"/>
      <c r="AX656" s="341"/>
      <c r="AY656" s="341"/>
      <c r="AZ656" s="341"/>
      <c r="BA656" s="341"/>
      <c r="BB656" s="341"/>
      <c r="BC656" s="341"/>
      <c r="BD656" s="341"/>
      <c r="BE656" s="341"/>
      <c r="BF656" s="341"/>
      <c r="BG656" s="341"/>
      <c r="BH656" s="341"/>
      <c r="BI656" s="341"/>
      <c r="BJ656" s="341"/>
      <c r="BK656" s="341"/>
      <c r="BL656" s="341"/>
      <c r="BM656" s="341"/>
      <c r="BN656" s="341"/>
      <c r="BO656" s="341"/>
      <c r="BP656" s="341"/>
      <c r="BQ656" s="341"/>
      <c r="BR656" s="341"/>
      <c r="BS656" s="342"/>
      <c r="BT656" s="428"/>
      <c r="BU656" s="168"/>
      <c r="BV656" s="168"/>
      <c r="BW656" s="168"/>
      <c r="BX656" s="168"/>
      <c r="BY656" s="168"/>
      <c r="BZ656" s="168"/>
      <c r="CA656" s="168"/>
      <c r="CB656" s="168"/>
      <c r="CC656" s="168"/>
      <c r="CD656" s="168"/>
      <c r="CE656" s="168"/>
      <c r="CF656" s="168"/>
      <c r="CG656" s="168"/>
      <c r="CH656" s="168"/>
      <c r="CI656" s="168"/>
      <c r="CJ656" s="168"/>
      <c r="CK656" s="168"/>
      <c r="CL656" s="168"/>
      <c r="CM656" s="168"/>
      <c r="CN656" s="168"/>
      <c r="CO656" s="168"/>
      <c r="CP656" s="168"/>
      <c r="CQ656" s="168"/>
      <c r="CR656" s="168"/>
      <c r="CS656" s="168"/>
      <c r="CT656" s="168"/>
      <c r="CU656" s="168"/>
      <c r="CV656" s="168"/>
      <c r="CW656" s="168"/>
      <c r="CX656" s="168"/>
      <c r="CY656" s="168"/>
      <c r="CZ656" s="168"/>
      <c r="DA656" s="168"/>
      <c r="DB656" s="168"/>
      <c r="DC656" s="168"/>
      <c r="DD656" s="168"/>
      <c r="DE656" s="168"/>
      <c r="DF656" s="168"/>
      <c r="DG656" s="168"/>
      <c r="DH656" s="168"/>
      <c r="DI656" s="168"/>
      <c r="DJ656" s="168"/>
      <c r="DK656" s="168"/>
      <c r="DL656" s="168"/>
    </row>
    <row r="657" spans="1:116" s="2" customFormat="1" ht="14.1" customHeight="1" x14ac:dyDescent="0.15">
      <c r="A657" s="111"/>
      <c r="B657" s="428"/>
      <c r="C657" s="428"/>
      <c r="D657" s="428"/>
      <c r="E657" s="1524"/>
      <c r="F657" s="1509"/>
      <c r="G657" s="1509"/>
      <c r="H657" s="1509"/>
      <c r="I657" s="1509"/>
      <c r="J657" s="1525"/>
      <c r="K657" s="1284" t="s">
        <v>868</v>
      </c>
      <c r="L657" s="1305"/>
      <c r="M657" s="1305"/>
      <c r="N657" s="1305"/>
      <c r="O657" s="1306"/>
      <c r="P657" s="1303"/>
      <c r="Q657" s="1304"/>
      <c r="R657" s="1304"/>
      <c r="S657" s="1304"/>
      <c r="T657" s="472" t="s">
        <v>1002</v>
      </c>
      <c r="U657" s="1851"/>
      <c r="V657" s="1292"/>
      <c r="W657" s="1292"/>
      <c r="X657" s="1292"/>
      <c r="Y657" s="1293"/>
      <c r="Z657" s="1555"/>
      <c r="AA657" s="1556"/>
      <c r="AB657" s="1556"/>
      <c r="AC657" s="1560"/>
      <c r="AD657" s="1291"/>
      <c r="AE657" s="1292"/>
      <c r="AF657" s="1292"/>
      <c r="AG657" s="1292"/>
      <c r="AH657" s="1293"/>
      <c r="AI657" s="1299"/>
      <c r="AJ657" s="1300"/>
      <c r="AK657" s="1300"/>
      <c r="AL657" s="1885"/>
      <c r="AM657" s="428"/>
      <c r="AN657" s="179"/>
      <c r="AO657" s="428"/>
      <c r="AP657" s="428"/>
      <c r="AQ657" s="428"/>
      <c r="AR657" s="428"/>
      <c r="AS657" s="428"/>
      <c r="AT657" s="428"/>
      <c r="AU657" s="428"/>
      <c r="AV657" s="428"/>
      <c r="AW657" s="428"/>
      <c r="AX657" s="428"/>
      <c r="AY657" s="428"/>
      <c r="AZ657" s="428"/>
      <c r="BA657" s="428"/>
      <c r="BB657" s="428"/>
      <c r="BC657" s="428"/>
      <c r="BD657" s="428"/>
      <c r="BE657" s="428"/>
      <c r="BF657" s="428"/>
      <c r="BG657" s="428"/>
      <c r="BH657" s="428"/>
      <c r="BI657" s="428"/>
      <c r="BJ657" s="428"/>
      <c r="BK657" s="428"/>
      <c r="BL657" s="428"/>
      <c r="BM657" s="428"/>
      <c r="BN657" s="428"/>
      <c r="BO657" s="428"/>
      <c r="BP657" s="428"/>
      <c r="BQ657" s="428"/>
      <c r="BR657" s="428"/>
      <c r="BS657" s="428"/>
      <c r="BT657" s="428"/>
      <c r="BU657" s="168"/>
      <c r="BV657" s="168"/>
      <c r="BW657" s="168"/>
      <c r="BX657" s="168"/>
      <c r="BY657" s="168"/>
      <c r="BZ657" s="168"/>
      <c r="CA657" s="168"/>
      <c r="CB657" s="168"/>
      <c r="CC657" s="168"/>
      <c r="CD657" s="168"/>
      <c r="CE657" s="168"/>
      <c r="CF657" s="168"/>
      <c r="CG657" s="168"/>
      <c r="CH657" s="168"/>
      <c r="CI657" s="168"/>
      <c r="CJ657" s="168"/>
      <c r="CK657" s="168"/>
      <c r="CL657" s="168"/>
      <c r="CM657" s="168"/>
      <c r="CN657" s="168"/>
      <c r="CO657" s="168"/>
      <c r="CP657" s="168"/>
      <c r="CQ657" s="168"/>
      <c r="CR657" s="168"/>
      <c r="CS657" s="168"/>
      <c r="CT657" s="168"/>
      <c r="CU657" s="168"/>
      <c r="CV657" s="168"/>
      <c r="CW657" s="168"/>
      <c r="CX657" s="168"/>
      <c r="CY657" s="168"/>
      <c r="CZ657" s="168"/>
      <c r="DA657" s="168"/>
      <c r="DB657" s="168"/>
      <c r="DC657" s="168"/>
      <c r="DD657" s="168"/>
      <c r="DE657" s="168"/>
      <c r="DF657" s="168"/>
      <c r="DG657" s="168"/>
      <c r="DH657" s="168"/>
      <c r="DI657" s="168"/>
      <c r="DJ657" s="168"/>
      <c r="DK657" s="168"/>
      <c r="DL657" s="168"/>
    </row>
    <row r="658" spans="1:116" s="2" customFormat="1" ht="14.1" customHeight="1" x14ac:dyDescent="0.15">
      <c r="A658" s="111"/>
      <c r="B658" s="428"/>
      <c r="C658" s="428"/>
      <c r="D658" s="428"/>
      <c r="E658" s="1524"/>
      <c r="F658" s="1509"/>
      <c r="G658" s="1509"/>
      <c r="H658" s="1509"/>
      <c r="I658" s="1509"/>
      <c r="J658" s="1525"/>
      <c r="K658" s="1284" t="s">
        <v>114</v>
      </c>
      <c r="L658" s="1305"/>
      <c r="M658" s="1305"/>
      <c r="N658" s="1305"/>
      <c r="O658" s="1306"/>
      <c r="P658" s="1303"/>
      <c r="Q658" s="1304"/>
      <c r="R658" s="1304"/>
      <c r="S658" s="1304"/>
      <c r="T658" s="472" t="s">
        <v>1002</v>
      </c>
      <c r="U658" s="1851"/>
      <c r="V658" s="1292"/>
      <c r="W658" s="1292"/>
      <c r="X658" s="1292"/>
      <c r="Y658" s="1293"/>
      <c r="Z658" s="1555"/>
      <c r="AA658" s="1556"/>
      <c r="AB658" s="1556"/>
      <c r="AC658" s="1560"/>
      <c r="AD658" s="1294"/>
      <c r="AE658" s="1295"/>
      <c r="AF658" s="1295"/>
      <c r="AG658" s="1295"/>
      <c r="AH658" s="1296"/>
      <c r="AI658" s="1301"/>
      <c r="AJ658" s="1302"/>
      <c r="AK658" s="1302"/>
      <c r="AL658" s="1886"/>
      <c r="AM658" s="428"/>
      <c r="AN658" s="180"/>
      <c r="AO658" s="428"/>
      <c r="AP658" s="909" t="s">
        <v>1230</v>
      </c>
      <c r="AQ658" s="909"/>
      <c r="AR658" s="909"/>
      <c r="AS658" s="909"/>
      <c r="AT658" s="909"/>
      <c r="AU658" s="909"/>
      <c r="AV658" s="909"/>
      <c r="AW658" s="909"/>
      <c r="AX658" s="909"/>
      <c r="AY658" s="909"/>
      <c r="AZ658" s="909"/>
      <c r="BA658" s="909"/>
      <c r="BB658" s="909"/>
      <c r="BC658" s="909"/>
      <c r="BD658" s="909"/>
      <c r="BE658" s="909"/>
      <c r="BF658" s="909"/>
      <c r="BG658" s="909"/>
      <c r="BH658" s="909"/>
      <c r="BI658" s="909"/>
      <c r="BJ658" s="909"/>
      <c r="BK658" s="909"/>
      <c r="BL658" s="909"/>
      <c r="BM658" s="909"/>
      <c r="BN658" s="909"/>
      <c r="BO658" s="909"/>
      <c r="BP658" s="909"/>
      <c r="BQ658" s="909"/>
      <c r="BR658" s="909"/>
      <c r="BS658" s="909"/>
      <c r="BT658" s="428"/>
      <c r="BU658" s="168"/>
      <c r="BV658" s="168"/>
      <c r="BW658" s="168"/>
      <c r="BX658" s="168"/>
      <c r="BY658" s="168"/>
      <c r="BZ658" s="168"/>
      <c r="CA658" s="168"/>
      <c r="CB658" s="168"/>
      <c r="CC658" s="168"/>
      <c r="CD658" s="168"/>
      <c r="CE658" s="168"/>
      <c r="CF658" s="168"/>
      <c r="CG658" s="168"/>
      <c r="CH658" s="168"/>
      <c r="CI658" s="168"/>
      <c r="CJ658" s="168"/>
      <c r="CK658" s="168"/>
      <c r="CL658" s="168"/>
      <c r="CM658" s="168"/>
      <c r="CN658" s="168"/>
      <c r="CO658" s="168"/>
      <c r="CP658" s="168"/>
      <c r="CQ658" s="168"/>
      <c r="CR658" s="168"/>
      <c r="CS658" s="168"/>
      <c r="CT658" s="168"/>
      <c r="CU658" s="168"/>
      <c r="CV658" s="168"/>
      <c r="CW658" s="168"/>
      <c r="CX658" s="168"/>
      <c r="CY658" s="168"/>
      <c r="CZ658" s="168"/>
      <c r="DA658" s="168"/>
      <c r="DB658" s="168"/>
      <c r="DC658" s="168"/>
      <c r="DD658" s="168"/>
      <c r="DE658" s="168"/>
      <c r="DF658" s="168"/>
      <c r="DG658" s="168"/>
      <c r="DH658" s="168"/>
      <c r="DI658" s="168"/>
      <c r="DJ658" s="168"/>
      <c r="DK658" s="168"/>
      <c r="DL658" s="168"/>
    </row>
    <row r="659" spans="1:116" s="2" customFormat="1" ht="14.1" customHeight="1" x14ac:dyDescent="0.15">
      <c r="A659" s="111"/>
      <c r="B659" s="428"/>
      <c r="C659" s="428"/>
      <c r="D659" s="428"/>
      <c r="E659" s="1582"/>
      <c r="F659" s="1583"/>
      <c r="G659" s="1583"/>
      <c r="H659" s="1583"/>
      <c r="I659" s="1583"/>
      <c r="J659" s="1584"/>
      <c r="K659" s="1283" t="s">
        <v>1183</v>
      </c>
      <c r="L659" s="1305"/>
      <c r="M659" s="1305"/>
      <c r="N659" s="1305"/>
      <c r="O659" s="1306"/>
      <c r="P659" s="1303"/>
      <c r="Q659" s="1304"/>
      <c r="R659" s="1304"/>
      <c r="S659" s="1304"/>
      <c r="T659" s="472" t="s">
        <v>1002</v>
      </c>
      <c r="U659" s="1852"/>
      <c r="V659" s="1853"/>
      <c r="W659" s="1853"/>
      <c r="X659" s="1853"/>
      <c r="Y659" s="1854"/>
      <c r="Z659" s="1557"/>
      <c r="AA659" s="1558"/>
      <c r="AB659" s="1558"/>
      <c r="AC659" s="1561"/>
      <c r="AD659" s="1322" t="s">
        <v>1006</v>
      </c>
      <c r="AE659" s="1321"/>
      <c r="AF659" s="1321"/>
      <c r="AG659" s="1321"/>
      <c r="AH659" s="1321"/>
      <c r="AI659" s="1514" t="str">
        <f>IF((Z656=""),"",(Z656*3.3))</f>
        <v/>
      </c>
      <c r="AJ659" s="1515"/>
      <c r="AK659" s="1515"/>
      <c r="AL659" s="311" t="s">
        <v>1002</v>
      </c>
      <c r="AM659" s="428"/>
      <c r="AN659" s="180"/>
      <c r="AO659" s="428"/>
      <c r="AP659" s="909"/>
      <c r="AQ659" s="909"/>
      <c r="AR659" s="909"/>
      <c r="AS659" s="909"/>
      <c r="AT659" s="909"/>
      <c r="AU659" s="909"/>
      <c r="AV659" s="909"/>
      <c r="AW659" s="909"/>
      <c r="AX659" s="909"/>
      <c r="AY659" s="909"/>
      <c r="AZ659" s="909"/>
      <c r="BA659" s="909"/>
      <c r="BB659" s="909"/>
      <c r="BC659" s="909"/>
      <c r="BD659" s="909"/>
      <c r="BE659" s="909"/>
      <c r="BF659" s="909"/>
      <c r="BG659" s="909"/>
      <c r="BH659" s="909"/>
      <c r="BI659" s="909"/>
      <c r="BJ659" s="909"/>
      <c r="BK659" s="909"/>
      <c r="BL659" s="909"/>
      <c r="BM659" s="909"/>
      <c r="BN659" s="909"/>
      <c r="BO659" s="909"/>
      <c r="BP659" s="909"/>
      <c r="BQ659" s="909"/>
      <c r="BR659" s="909"/>
      <c r="BS659" s="909"/>
      <c r="BT659" s="428"/>
      <c r="BU659" s="168"/>
      <c r="BV659" s="168"/>
      <c r="BW659" s="168"/>
      <c r="BX659" s="168"/>
      <c r="BY659" s="168"/>
      <c r="BZ659" s="168"/>
      <c r="CA659" s="168"/>
      <c r="CB659" s="168"/>
      <c r="CC659" s="168"/>
      <c r="CD659" s="168"/>
      <c r="CE659" s="168"/>
      <c r="CF659" s="168"/>
      <c r="CG659" s="168"/>
      <c r="CH659" s="168"/>
      <c r="CI659" s="168"/>
      <c r="CJ659" s="168"/>
      <c r="CK659" s="168"/>
      <c r="CL659" s="168"/>
      <c r="CM659" s="168"/>
      <c r="CN659" s="168"/>
      <c r="CO659" s="168"/>
      <c r="CP659" s="168"/>
      <c r="CQ659" s="168"/>
      <c r="CR659" s="168"/>
      <c r="CS659" s="168"/>
      <c r="CT659" s="168"/>
      <c r="CU659" s="168"/>
      <c r="CV659" s="168"/>
      <c r="CW659" s="168"/>
      <c r="CX659" s="168"/>
      <c r="CY659" s="168"/>
      <c r="CZ659" s="168"/>
      <c r="DA659" s="168"/>
      <c r="DB659" s="168"/>
      <c r="DC659" s="168"/>
      <c r="DD659" s="168"/>
      <c r="DE659" s="168"/>
      <c r="DF659" s="168"/>
      <c r="DG659" s="168"/>
      <c r="DH659" s="168"/>
      <c r="DI659" s="168"/>
      <c r="DJ659" s="168"/>
      <c r="DK659" s="168"/>
      <c r="DL659" s="168"/>
    </row>
    <row r="660" spans="1:116" s="2" customFormat="1" ht="12" customHeight="1" x14ac:dyDescent="0.15">
      <c r="A660" s="111"/>
      <c r="B660" s="428"/>
      <c r="C660" s="428"/>
      <c r="D660" s="428" t="s">
        <v>1012</v>
      </c>
      <c r="E660" s="238"/>
      <c r="F660" s="238"/>
      <c r="G660" s="238"/>
      <c r="H660" s="238"/>
      <c r="I660" s="238"/>
      <c r="J660" s="238"/>
      <c r="K660" s="238"/>
      <c r="L660" s="238"/>
      <c r="M660" s="238"/>
      <c r="N660" s="238"/>
      <c r="O660" s="238"/>
      <c r="P660" s="238"/>
      <c r="Q660" s="238"/>
      <c r="R660" s="238"/>
      <c r="S660" s="238"/>
      <c r="T660" s="238"/>
      <c r="U660" s="238"/>
      <c r="V660" s="238"/>
      <c r="W660" s="238"/>
      <c r="X660" s="238"/>
      <c r="Y660" s="238"/>
      <c r="Z660" s="238"/>
      <c r="AA660" s="428"/>
      <c r="AB660" s="428"/>
      <c r="AC660" s="428"/>
      <c r="AD660" s="428"/>
      <c r="AE660" s="428"/>
      <c r="AF660" s="428"/>
      <c r="AG660" s="428"/>
      <c r="AH660" s="428"/>
      <c r="AI660" s="428"/>
      <c r="AJ660" s="428"/>
      <c r="AK660" s="428"/>
      <c r="AL660" s="237"/>
      <c r="AM660" s="428"/>
      <c r="AN660" s="428"/>
      <c r="AO660" s="428"/>
      <c r="AP660" s="428" t="s">
        <v>1184</v>
      </c>
      <c r="AQ660" s="428"/>
      <c r="AR660" s="483"/>
      <c r="AS660" s="483"/>
      <c r="AT660" s="483"/>
      <c r="AU660" s="483"/>
      <c r="AV660" s="483"/>
      <c r="AW660" s="483"/>
      <c r="AX660" s="483"/>
      <c r="AY660" s="483"/>
      <c r="AZ660" s="483"/>
      <c r="BA660" s="483"/>
      <c r="BB660" s="483"/>
      <c r="BC660" s="483"/>
      <c r="BD660" s="483"/>
      <c r="BE660" s="483"/>
      <c r="BF660" s="483"/>
      <c r="BG660" s="483"/>
      <c r="BH660" s="483"/>
      <c r="BI660" s="483"/>
      <c r="BJ660" s="483"/>
      <c r="BK660" s="483"/>
      <c r="BL660" s="483"/>
      <c r="BM660" s="483"/>
      <c r="BN660" s="483"/>
      <c r="BO660" s="483"/>
      <c r="BP660" s="483"/>
      <c r="BQ660" s="483"/>
      <c r="BR660" s="483"/>
      <c r="BS660" s="483"/>
      <c r="BT660" s="428"/>
      <c r="BU660" s="168"/>
      <c r="BV660" s="168"/>
      <c r="BW660" s="168"/>
      <c r="BX660" s="168"/>
      <c r="BY660" s="168"/>
      <c r="BZ660" s="168"/>
      <c r="CA660" s="168"/>
      <c r="CB660" s="168"/>
      <c r="CC660" s="168"/>
      <c r="CD660" s="168"/>
      <c r="CE660" s="168"/>
      <c r="CF660" s="168"/>
      <c r="CG660" s="168"/>
      <c r="CH660" s="168"/>
      <c r="CI660" s="168"/>
      <c r="CJ660" s="168"/>
      <c r="CK660" s="168"/>
      <c r="CL660" s="168"/>
      <c r="CM660" s="168"/>
      <c r="CN660" s="168"/>
      <c r="CO660" s="168"/>
      <c r="CP660" s="168"/>
      <c r="CQ660" s="168"/>
      <c r="CR660" s="168"/>
      <c r="CS660" s="168"/>
      <c r="CT660" s="168"/>
      <c r="CU660" s="168"/>
      <c r="CV660" s="168"/>
      <c r="CW660" s="168"/>
      <c r="CX660" s="168"/>
      <c r="CY660" s="168"/>
      <c r="CZ660" s="168"/>
      <c r="DA660" s="168"/>
      <c r="DB660" s="168"/>
      <c r="DC660" s="168"/>
      <c r="DD660" s="168"/>
      <c r="DE660" s="168"/>
      <c r="DF660" s="168"/>
      <c r="DG660" s="168"/>
      <c r="DH660" s="168"/>
      <c r="DI660" s="168"/>
      <c r="DJ660" s="168"/>
      <c r="DK660" s="168"/>
      <c r="DL660" s="168"/>
    </row>
    <row r="661" spans="1:116" s="2" customFormat="1" ht="14.1" customHeight="1" x14ac:dyDescent="0.15">
      <c r="A661" s="111"/>
      <c r="B661" s="428"/>
      <c r="C661" s="428"/>
      <c r="D661" s="428"/>
      <c r="E661" s="1497" t="s">
        <v>870</v>
      </c>
      <c r="F661" s="1568"/>
      <c r="G661" s="1568"/>
      <c r="H661" s="1568"/>
      <c r="I661" s="1568"/>
      <c r="J661" s="1569"/>
      <c r="K661" s="1573" t="s">
        <v>871</v>
      </c>
      <c r="L661" s="1574"/>
      <c r="M661" s="1574"/>
      <c r="N661" s="1574"/>
      <c r="O661" s="1575"/>
      <c r="P661" s="1307"/>
      <c r="Q661" s="1308"/>
      <c r="R661" s="1308"/>
      <c r="S661" s="1308"/>
      <c r="T661" s="1848" t="s">
        <v>1002</v>
      </c>
      <c r="U661" s="1320" t="s">
        <v>1013</v>
      </c>
      <c r="V661" s="1321"/>
      <c r="W661" s="1321"/>
      <c r="X661" s="1321"/>
      <c r="Y661" s="1321"/>
      <c r="Z661" s="1562" t="str">
        <f>IF((AQ631=0),"",(AQ631))</f>
        <v/>
      </c>
      <c r="AA661" s="1563"/>
      <c r="AB661" s="1563"/>
      <c r="AC661" s="310" t="s">
        <v>264</v>
      </c>
      <c r="AD661" s="1322" t="s">
        <v>1004</v>
      </c>
      <c r="AE661" s="1321"/>
      <c r="AF661" s="1321"/>
      <c r="AG661" s="1321"/>
      <c r="AH661" s="1321"/>
      <c r="AI661" s="1846" t="str">
        <f>IF(Z661="","",(Z661*1.65))</f>
        <v/>
      </c>
      <c r="AJ661" s="1847"/>
      <c r="AK661" s="1847"/>
      <c r="AL661" s="311" t="s">
        <v>1002</v>
      </c>
      <c r="AM661" s="428"/>
      <c r="AN661" s="428"/>
      <c r="AO661" s="428"/>
      <c r="AP661" s="428" t="s">
        <v>1185</v>
      </c>
      <c r="AQ661" s="428"/>
      <c r="AR661" s="428"/>
      <c r="AS661" s="428"/>
      <c r="AT661" s="428"/>
      <c r="AU661" s="428"/>
      <c r="AV661" s="428"/>
      <c r="AW661" s="428"/>
      <c r="AX661" s="428"/>
      <c r="AY661" s="428"/>
      <c r="AZ661" s="428"/>
      <c r="BA661" s="428"/>
      <c r="BB661" s="428"/>
      <c r="BC661" s="428"/>
      <c r="BD661" s="428"/>
      <c r="BE661" s="428"/>
      <c r="BF661" s="428"/>
      <c r="BG661" s="428"/>
      <c r="BH661" s="428"/>
      <c r="BI661" s="428"/>
      <c r="BJ661" s="428"/>
      <c r="BK661" s="428"/>
      <c r="BL661" s="428"/>
      <c r="BM661" s="428"/>
      <c r="BN661" s="428"/>
      <c r="BO661" s="428"/>
      <c r="BP661" s="428"/>
      <c r="BQ661" s="428"/>
      <c r="BR661" s="428"/>
      <c r="BS661" s="428"/>
      <c r="BT661" s="428"/>
      <c r="BU661" s="168"/>
      <c r="BV661" s="168"/>
      <c r="BW661" s="168"/>
      <c r="BX661" s="168"/>
      <c r="BY661" s="168"/>
      <c r="BZ661" s="168"/>
      <c r="CA661" s="168"/>
      <c r="CB661" s="168"/>
      <c r="CC661" s="168"/>
      <c r="CD661" s="168"/>
      <c r="CE661" s="168"/>
      <c r="CF661" s="168"/>
      <c r="CG661" s="168"/>
      <c r="CH661" s="168"/>
      <c r="CI661" s="168"/>
      <c r="CJ661" s="168"/>
      <c r="CK661" s="168"/>
      <c r="CL661" s="168"/>
      <c r="CM661" s="168"/>
      <c r="CN661" s="168"/>
      <c r="CO661" s="168"/>
      <c r="CP661" s="168"/>
      <c r="CQ661" s="168"/>
      <c r="CR661" s="168"/>
      <c r="CS661" s="168"/>
      <c r="CT661" s="168"/>
      <c r="CU661" s="168"/>
      <c r="CV661" s="168"/>
      <c r="CW661" s="168"/>
      <c r="CX661" s="168"/>
      <c r="CY661" s="168"/>
      <c r="CZ661" s="168"/>
      <c r="DA661" s="168"/>
      <c r="DB661" s="168"/>
      <c r="DC661" s="168"/>
      <c r="DD661" s="168"/>
      <c r="DE661" s="168"/>
      <c r="DF661" s="168"/>
      <c r="DG661" s="168"/>
      <c r="DH661" s="168"/>
      <c r="DI661" s="168"/>
      <c r="DJ661" s="168"/>
      <c r="DK661" s="168"/>
      <c r="DL661" s="168"/>
    </row>
    <row r="662" spans="1:116" s="2" customFormat="1" ht="14.1" customHeight="1" x14ac:dyDescent="0.15">
      <c r="A662" s="111"/>
      <c r="B662" s="428"/>
      <c r="C662" s="428"/>
      <c r="D662" s="428"/>
      <c r="E662" s="948"/>
      <c r="F662" s="946"/>
      <c r="G662" s="946"/>
      <c r="H662" s="946"/>
      <c r="I662" s="946"/>
      <c r="J662" s="947"/>
      <c r="K662" s="1576"/>
      <c r="L662" s="1577"/>
      <c r="M662" s="1577"/>
      <c r="N662" s="1577"/>
      <c r="O662" s="1578"/>
      <c r="P662" s="1309"/>
      <c r="Q662" s="1310"/>
      <c r="R662" s="1310"/>
      <c r="S662" s="1310"/>
      <c r="T662" s="1849"/>
      <c r="U662" s="1320" t="s">
        <v>1014</v>
      </c>
      <c r="V662" s="1321"/>
      <c r="W662" s="1321"/>
      <c r="X662" s="1321"/>
      <c r="Y662" s="1321"/>
      <c r="Z662" s="1562" t="str">
        <f>IF((AQ633=0),"",(AQ633))</f>
        <v/>
      </c>
      <c r="AA662" s="1563"/>
      <c r="AB662" s="1563"/>
      <c r="AC662" s="310" t="s">
        <v>264</v>
      </c>
      <c r="AD662" s="1322" t="s">
        <v>1006</v>
      </c>
      <c r="AE662" s="1321"/>
      <c r="AF662" s="1321"/>
      <c r="AG662" s="1321"/>
      <c r="AH662" s="1321"/>
      <c r="AI662" s="1846" t="str">
        <f>IF(Z662="","",(Z662*3.3))</f>
        <v/>
      </c>
      <c r="AJ662" s="1847"/>
      <c r="AK662" s="1847"/>
      <c r="AL662" s="311" t="s">
        <v>1002</v>
      </c>
      <c r="AM662" s="428"/>
      <c r="AN662" s="428"/>
      <c r="AO662" s="428"/>
      <c r="AP662" s="428" t="s">
        <v>1186</v>
      </c>
      <c r="AQ662" s="428"/>
      <c r="AR662" s="167"/>
      <c r="AS662" s="167"/>
      <c r="AT662" s="167"/>
      <c r="AU662" s="167"/>
      <c r="AV662" s="167"/>
      <c r="AW662" s="167"/>
      <c r="AX662" s="167"/>
      <c r="AY662" s="167"/>
      <c r="AZ662" s="167"/>
      <c r="BA662" s="167"/>
      <c r="BB662" s="167"/>
      <c r="BC662" s="167"/>
      <c r="BD662" s="167"/>
      <c r="BE662" s="167"/>
      <c r="BF662" s="167"/>
      <c r="BG662" s="167"/>
      <c r="BH662" s="167"/>
      <c r="BI662" s="167"/>
      <c r="BJ662" s="167"/>
      <c r="BK662" s="167"/>
      <c r="BL662" s="167"/>
      <c r="BM662" s="167"/>
      <c r="BN662" s="167"/>
      <c r="BO662" s="167"/>
      <c r="BP662" s="167"/>
      <c r="BQ662" s="167"/>
      <c r="BR662" s="167"/>
      <c r="BS662" s="167"/>
      <c r="BT662" s="428"/>
      <c r="BU662" s="168"/>
      <c r="BV662" s="168"/>
      <c r="BW662" s="168"/>
      <c r="BX662" s="168"/>
      <c r="BY662" s="168"/>
      <c r="BZ662" s="168"/>
      <c r="CA662" s="168"/>
      <c r="CB662" s="168"/>
      <c r="CC662" s="168"/>
      <c r="CD662" s="168"/>
      <c r="CE662" s="168"/>
      <c r="CF662" s="168"/>
      <c r="CG662" s="168"/>
      <c r="CH662" s="168"/>
      <c r="CI662" s="168"/>
      <c r="CJ662" s="168"/>
      <c r="CK662" s="168"/>
      <c r="CL662" s="168"/>
      <c r="CM662" s="168"/>
      <c r="CN662" s="168"/>
      <c r="CO662" s="168"/>
      <c r="CP662" s="168"/>
      <c r="CQ662" s="168"/>
      <c r="CR662" s="168"/>
      <c r="CS662" s="168"/>
      <c r="CT662" s="168"/>
      <c r="CU662" s="168"/>
      <c r="CV662" s="168"/>
      <c r="CW662" s="168"/>
      <c r="CX662" s="168"/>
      <c r="CY662" s="168"/>
      <c r="CZ662" s="168"/>
      <c r="DA662" s="168"/>
      <c r="DB662" s="168"/>
      <c r="DC662" s="168"/>
      <c r="DD662" s="168"/>
      <c r="DE662" s="168"/>
      <c r="DF662" s="168"/>
      <c r="DG662" s="168"/>
      <c r="DH662" s="168"/>
      <c r="DI662" s="168"/>
      <c r="DJ662" s="168"/>
      <c r="DK662" s="168"/>
      <c r="DL662" s="168"/>
    </row>
    <row r="663" spans="1:116" s="2" customFormat="1" ht="14.1" customHeight="1" x14ac:dyDescent="0.15">
      <c r="A663" s="111"/>
      <c r="B663" s="428"/>
      <c r="C663" s="428"/>
      <c r="D663" s="428"/>
      <c r="E663" s="948"/>
      <c r="F663" s="946"/>
      <c r="G663" s="946"/>
      <c r="H663" s="946"/>
      <c r="I663" s="946"/>
      <c r="J663" s="947"/>
      <c r="K663" s="1576"/>
      <c r="L663" s="1577"/>
      <c r="M663" s="1577"/>
      <c r="N663" s="1577"/>
      <c r="O663" s="1578"/>
      <c r="P663" s="1309"/>
      <c r="Q663" s="1310"/>
      <c r="R663" s="1310"/>
      <c r="S663" s="1310"/>
      <c r="T663" s="1849"/>
      <c r="U663" s="1320" t="s">
        <v>1015</v>
      </c>
      <c r="V663" s="1321"/>
      <c r="W663" s="1321"/>
      <c r="X663" s="1321"/>
      <c r="Y663" s="1321"/>
      <c r="Z663" s="1562" t="str">
        <f>IF((AF635=0),"",(AF635))</f>
        <v/>
      </c>
      <c r="AA663" s="1563"/>
      <c r="AB663" s="1563"/>
      <c r="AC663" s="310" t="s">
        <v>264</v>
      </c>
      <c r="AD663" s="1322" t="s">
        <v>1008</v>
      </c>
      <c r="AE663" s="1321"/>
      <c r="AF663" s="1321"/>
      <c r="AG663" s="1321"/>
      <c r="AH663" s="1321"/>
      <c r="AI663" s="1846" t="str">
        <f>IF(Z663="","",(Z663*1.98))</f>
        <v/>
      </c>
      <c r="AJ663" s="1847"/>
      <c r="AK663" s="1847"/>
      <c r="AL663" s="311" t="s">
        <v>1002</v>
      </c>
      <c r="AM663" s="428"/>
      <c r="AN663" s="428"/>
      <c r="AO663" s="428"/>
      <c r="AP663" s="315" t="s">
        <v>1247</v>
      </c>
      <c r="AQ663" s="428"/>
      <c r="AR663" s="428"/>
      <c r="AS663" s="428"/>
      <c r="AT663" s="428"/>
      <c r="AU663" s="428"/>
      <c r="AV663" s="428"/>
      <c r="AW663" s="428"/>
      <c r="AX663" s="428"/>
      <c r="AY663" s="428"/>
      <c r="AZ663" s="428"/>
      <c r="BA663" s="428"/>
      <c r="BB663" s="428"/>
      <c r="BC663" s="428"/>
      <c r="BD663" s="428"/>
      <c r="BE663" s="428"/>
      <c r="BF663" s="428"/>
      <c r="BG663" s="428"/>
      <c r="BH663" s="428"/>
      <c r="BI663" s="428"/>
      <c r="BJ663" s="428"/>
      <c r="BK663" s="428"/>
      <c r="BL663" s="428"/>
      <c r="BM663" s="428"/>
      <c r="BN663" s="428"/>
      <c r="BO663" s="428"/>
      <c r="BP663" s="428"/>
      <c r="BQ663" s="428"/>
      <c r="BR663" s="428"/>
      <c r="BS663" s="428"/>
      <c r="BT663" s="428"/>
      <c r="BU663" s="168"/>
      <c r="BV663" s="168"/>
      <c r="BW663" s="168"/>
      <c r="BX663" s="168"/>
      <c r="BY663" s="168"/>
      <c r="BZ663" s="168"/>
      <c r="CA663" s="168"/>
      <c r="CB663" s="168"/>
      <c r="CC663" s="168"/>
      <c r="CD663" s="168"/>
      <c r="CE663" s="168"/>
      <c r="CF663" s="168"/>
      <c r="CG663" s="168"/>
      <c r="CH663" s="168"/>
      <c r="CI663" s="168"/>
      <c r="CJ663" s="168"/>
      <c r="CK663" s="168"/>
      <c r="CL663" s="168"/>
      <c r="CM663" s="168"/>
      <c r="CN663" s="168"/>
      <c r="CO663" s="168"/>
      <c r="CP663" s="168"/>
      <c r="CQ663" s="168"/>
      <c r="CR663" s="168"/>
      <c r="CS663" s="168"/>
      <c r="CT663" s="168"/>
      <c r="CU663" s="168"/>
      <c r="CV663" s="168"/>
      <c r="CW663" s="168"/>
      <c r="CX663" s="168"/>
      <c r="CY663" s="168"/>
      <c r="CZ663" s="168"/>
      <c r="DA663" s="168"/>
      <c r="DB663" s="168"/>
      <c r="DC663" s="168"/>
      <c r="DD663" s="168"/>
      <c r="DE663" s="168"/>
      <c r="DF663" s="168"/>
      <c r="DG663" s="168"/>
      <c r="DH663" s="168"/>
      <c r="DI663" s="168"/>
      <c r="DJ663" s="168"/>
      <c r="DK663" s="168"/>
      <c r="DL663" s="168"/>
    </row>
    <row r="664" spans="1:116" s="2" customFormat="1" ht="14.1" customHeight="1" x14ac:dyDescent="0.15">
      <c r="A664" s="111"/>
      <c r="B664" s="428"/>
      <c r="C664" s="428"/>
      <c r="D664" s="428"/>
      <c r="E664" s="1570"/>
      <c r="F664" s="1571"/>
      <c r="G664" s="1571"/>
      <c r="H664" s="1571"/>
      <c r="I664" s="1571"/>
      <c r="J664" s="1572"/>
      <c r="K664" s="1579"/>
      <c r="L664" s="1580"/>
      <c r="M664" s="1580"/>
      <c r="N664" s="1580"/>
      <c r="O664" s="1581"/>
      <c r="P664" s="1311"/>
      <c r="Q664" s="1312"/>
      <c r="R664" s="1312"/>
      <c r="S664" s="1312"/>
      <c r="T664" s="885"/>
      <c r="U664" s="1320" t="s">
        <v>114</v>
      </c>
      <c r="V664" s="1321"/>
      <c r="W664" s="1321"/>
      <c r="X664" s="1321"/>
      <c r="Y664" s="1321"/>
      <c r="Z664" s="1562" t="str">
        <f>IF(SUM(Z661:AB663)=0,"",SUM(Z661:AB663))</f>
        <v/>
      </c>
      <c r="AA664" s="1563"/>
      <c r="AB664" s="1563"/>
      <c r="AC664" s="310" t="s">
        <v>264</v>
      </c>
      <c r="AD664" s="1322" t="s">
        <v>114</v>
      </c>
      <c r="AE664" s="1321"/>
      <c r="AF664" s="1321"/>
      <c r="AG664" s="1321"/>
      <c r="AH664" s="1321"/>
      <c r="AI664" s="1562" t="str">
        <f>IF(SUM(AI661:AK663)=0,"",SUM(AI661:AK663))</f>
        <v/>
      </c>
      <c r="AJ664" s="1563"/>
      <c r="AK664" s="1563"/>
      <c r="AL664" s="311" t="s">
        <v>1002</v>
      </c>
      <c r="AM664" s="428"/>
      <c r="AN664" s="428"/>
      <c r="AO664" s="428"/>
      <c r="AP664" s="428"/>
      <c r="AQ664" s="428"/>
      <c r="AR664" s="428"/>
      <c r="AS664" s="428"/>
      <c r="AT664" s="428"/>
      <c r="AU664" s="428"/>
      <c r="AV664" s="428"/>
      <c r="AW664" s="428"/>
      <c r="AX664" s="428"/>
      <c r="AY664" s="428"/>
      <c r="AZ664" s="428"/>
      <c r="BA664" s="428"/>
      <c r="BB664" s="428"/>
      <c r="BC664" s="428"/>
      <c r="BD664" s="428"/>
      <c r="BE664" s="428"/>
      <c r="BF664" s="428"/>
      <c r="BG664" s="428"/>
      <c r="BH664" s="428"/>
      <c r="BI664" s="428"/>
      <c r="BJ664" s="428"/>
      <c r="BK664" s="428"/>
      <c r="BL664" s="428"/>
      <c r="BM664" s="428"/>
      <c r="BN664" s="428"/>
      <c r="BO664" s="428"/>
      <c r="BP664" s="428"/>
      <c r="BQ664" s="428"/>
      <c r="BR664" s="428"/>
      <c r="BS664" s="428"/>
      <c r="BT664" s="428"/>
      <c r="BU664" s="168"/>
      <c r="BV664" s="168"/>
      <c r="BW664" s="168"/>
      <c r="BX664" s="168"/>
      <c r="BY664" s="168"/>
      <c r="BZ664" s="168"/>
      <c r="CA664" s="168"/>
      <c r="CB664" s="168"/>
      <c r="CC664" s="168"/>
      <c r="CD664" s="168"/>
      <c r="CE664" s="168"/>
      <c r="CF664" s="168"/>
      <c r="CG664" s="168"/>
      <c r="CH664" s="168"/>
      <c r="CI664" s="168"/>
      <c r="CJ664" s="168"/>
      <c r="CK664" s="168"/>
      <c r="CL664" s="168"/>
      <c r="CM664" s="168"/>
      <c r="CN664" s="168"/>
      <c r="CO664" s="168"/>
      <c r="CP664" s="168"/>
      <c r="CQ664" s="168"/>
      <c r="CR664" s="168"/>
      <c r="CS664" s="168"/>
      <c r="CT664" s="168"/>
      <c r="CU664" s="168"/>
      <c r="CV664" s="168"/>
      <c r="CW664" s="168"/>
      <c r="CX664" s="168"/>
      <c r="CY664" s="168"/>
      <c r="CZ664" s="168"/>
      <c r="DA664" s="168"/>
      <c r="DB664" s="168"/>
      <c r="DC664" s="168"/>
      <c r="DD664" s="168"/>
      <c r="DE664" s="168"/>
      <c r="DF664" s="168"/>
      <c r="DG664" s="168"/>
      <c r="DH664" s="168"/>
      <c r="DI664" s="168"/>
      <c r="DJ664" s="168"/>
      <c r="DK664" s="168"/>
      <c r="DL664" s="168"/>
    </row>
    <row r="665" spans="1:116" s="2" customFormat="1" ht="14.1" customHeight="1" x14ac:dyDescent="0.15">
      <c r="A665" s="111"/>
      <c r="B665" s="428"/>
      <c r="C665" s="428"/>
      <c r="D665" s="111"/>
      <c r="E665" s="173"/>
      <c r="F665" s="173"/>
      <c r="G665" s="173"/>
      <c r="H665" s="173"/>
      <c r="I665" s="173"/>
      <c r="J665" s="173"/>
      <c r="K665" s="172"/>
      <c r="L665" s="172"/>
      <c r="M665" s="172"/>
      <c r="N665" s="172"/>
      <c r="O665" s="172"/>
      <c r="P665" s="178"/>
      <c r="Q665" s="178"/>
      <c r="R665" s="178"/>
      <c r="S665" s="178"/>
      <c r="T665" s="171"/>
      <c r="U665" s="135"/>
      <c r="V665" s="172"/>
      <c r="W665" s="172"/>
      <c r="X665" s="172"/>
      <c r="Y665" s="172"/>
      <c r="Z665" s="228"/>
      <c r="AA665" s="178"/>
      <c r="AB665" s="178"/>
      <c r="AC665" s="316"/>
      <c r="AD665" s="135"/>
      <c r="AE665" s="172"/>
      <c r="AF665" s="172"/>
      <c r="AG665" s="172"/>
      <c r="AH665" s="172"/>
      <c r="AI665" s="317"/>
      <c r="AJ665" s="317"/>
      <c r="AK665" s="317"/>
      <c r="AL665" s="237"/>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428"/>
      <c r="BT665" s="428"/>
      <c r="BU665" s="168"/>
      <c r="BV665" s="168"/>
      <c r="BW665" s="168"/>
      <c r="BX665" s="168"/>
      <c r="BY665" s="168"/>
      <c r="BZ665" s="168"/>
      <c r="CA665" s="168"/>
      <c r="CB665" s="168"/>
      <c r="CC665" s="168"/>
      <c r="CD665" s="168"/>
      <c r="CE665" s="168"/>
      <c r="CF665" s="168"/>
      <c r="CG665" s="168"/>
      <c r="CH665" s="168"/>
      <c r="CI665" s="168"/>
      <c r="CJ665" s="168"/>
      <c r="CK665" s="168"/>
      <c r="CL665" s="168"/>
      <c r="CM665" s="168"/>
      <c r="CN665" s="168"/>
      <c r="CO665" s="168"/>
      <c r="CP665" s="168"/>
      <c r="CQ665" s="168"/>
      <c r="CR665" s="168"/>
      <c r="CS665" s="168"/>
      <c r="CT665" s="168"/>
      <c r="CU665" s="168"/>
      <c r="CV665" s="168"/>
      <c r="CW665" s="168"/>
      <c r="CX665" s="168"/>
      <c r="CY665" s="168"/>
      <c r="CZ665" s="168"/>
      <c r="DA665" s="168"/>
      <c r="DB665" s="168"/>
      <c r="DC665" s="168"/>
      <c r="DD665" s="168"/>
      <c r="DE665" s="168"/>
      <c r="DF665" s="168"/>
      <c r="DG665" s="168"/>
      <c r="DH665" s="168"/>
      <c r="DI665" s="168"/>
      <c r="DJ665" s="168"/>
      <c r="DK665" s="168"/>
      <c r="DL665" s="168"/>
    </row>
    <row r="666" spans="1:116" s="2" customFormat="1" ht="12" customHeight="1" x14ac:dyDescent="0.15">
      <c r="A666" s="1346" t="s">
        <v>915</v>
      </c>
      <c r="B666" s="1346"/>
      <c r="C666" s="1346"/>
      <c r="D666" s="1769" t="s">
        <v>952</v>
      </c>
      <c r="E666" s="1769"/>
      <c r="F666" s="1769"/>
      <c r="G666" s="1769"/>
      <c r="H666" s="1769"/>
      <c r="I666" s="1769"/>
      <c r="J666" s="1769"/>
      <c r="K666" s="1769"/>
      <c r="L666" s="1769"/>
      <c r="M666" s="1769"/>
      <c r="N666" s="1769"/>
      <c r="O666" s="1769"/>
      <c r="P666" s="1769"/>
      <c r="Q666" s="1769"/>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428"/>
      <c r="BT666" s="428"/>
      <c r="BU666" s="168"/>
      <c r="BV666" s="168"/>
      <c r="BW666" s="168"/>
      <c r="BX666" s="168"/>
      <c r="BY666" s="168"/>
      <c r="BZ666" s="168"/>
      <c r="CA666" s="168"/>
      <c r="CB666" s="168"/>
      <c r="CC666" s="168"/>
      <c r="CD666" s="168"/>
      <c r="CE666" s="168"/>
      <c r="CF666" s="168"/>
      <c r="CG666" s="168"/>
      <c r="CH666" s="168"/>
      <c r="CI666" s="168"/>
      <c r="CJ666" s="168"/>
      <c r="CK666" s="168"/>
      <c r="CL666" s="168"/>
      <c r="CM666" s="168"/>
      <c r="CN666" s="168"/>
      <c r="CO666" s="168"/>
      <c r="CP666" s="168"/>
      <c r="CQ666" s="168"/>
      <c r="CR666" s="168"/>
      <c r="CS666" s="168"/>
      <c r="CT666" s="168"/>
      <c r="CU666" s="168"/>
      <c r="CV666" s="168"/>
      <c r="CW666" s="168"/>
      <c r="CX666" s="168"/>
      <c r="CY666" s="168"/>
      <c r="CZ666" s="168"/>
      <c r="DA666" s="168"/>
      <c r="DB666" s="168"/>
      <c r="DC666" s="168"/>
      <c r="DD666" s="168"/>
      <c r="DE666" s="168"/>
      <c r="DF666" s="168"/>
      <c r="DG666" s="168"/>
      <c r="DH666" s="168"/>
      <c r="DI666" s="168"/>
      <c r="DJ666" s="168"/>
      <c r="DK666" s="168"/>
      <c r="DL666" s="168"/>
    </row>
    <row r="667" spans="1:116" s="2" customFormat="1" ht="12" customHeight="1" x14ac:dyDescent="0.15">
      <c r="A667" s="1346"/>
      <c r="B667" s="1346"/>
      <c r="C667" s="1346"/>
      <c r="D667" s="1769"/>
      <c r="E667" s="1769"/>
      <c r="F667" s="1769"/>
      <c r="G667" s="1769"/>
      <c r="H667" s="1769"/>
      <c r="I667" s="1769"/>
      <c r="J667" s="1769"/>
      <c r="K667" s="1769"/>
      <c r="L667" s="1769"/>
      <c r="M667" s="1769"/>
      <c r="N667" s="1769"/>
      <c r="O667" s="1769"/>
      <c r="P667" s="1769"/>
      <c r="Q667" s="1769"/>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428"/>
      <c r="BT667" s="428"/>
      <c r="BU667" s="168"/>
      <c r="BV667" s="168"/>
      <c r="BW667" s="168"/>
      <c r="BX667" s="168"/>
      <c r="BY667" s="168"/>
      <c r="BZ667" s="168"/>
      <c r="CA667" s="168"/>
      <c r="CB667" s="168"/>
      <c r="CC667" s="168"/>
      <c r="CD667" s="168"/>
      <c r="CE667" s="168"/>
      <c r="CF667" s="168"/>
      <c r="CG667" s="168"/>
      <c r="CH667" s="168"/>
      <c r="CI667" s="168"/>
      <c r="CJ667" s="168"/>
      <c r="CK667" s="168"/>
      <c r="CL667" s="168"/>
      <c r="CM667" s="168"/>
      <c r="CN667" s="168"/>
      <c r="CO667" s="168"/>
      <c r="CP667" s="168"/>
      <c r="CQ667" s="168"/>
      <c r="CR667" s="168"/>
      <c r="CS667" s="168"/>
      <c r="CT667" s="168"/>
      <c r="CU667" s="168"/>
      <c r="CV667" s="168"/>
      <c r="CW667" s="168"/>
      <c r="CX667" s="168"/>
      <c r="CY667" s="168"/>
      <c r="CZ667" s="168"/>
      <c r="DA667" s="168"/>
      <c r="DB667" s="168"/>
      <c r="DC667" s="168"/>
      <c r="DD667" s="168"/>
      <c r="DE667" s="168"/>
      <c r="DF667" s="168"/>
      <c r="DG667" s="168"/>
      <c r="DH667" s="168"/>
      <c r="DI667" s="168"/>
      <c r="DJ667" s="168"/>
      <c r="DK667" s="168"/>
      <c r="DL667" s="168"/>
    </row>
    <row r="668" spans="1:116" s="2" customFormat="1" ht="12" customHeight="1" x14ac:dyDescent="0.15">
      <c r="A668" s="428"/>
      <c r="B668" s="428"/>
      <c r="C668" s="428"/>
      <c r="D668" s="428"/>
      <c r="E668" s="305"/>
      <c r="F668" s="428"/>
      <c r="G668" s="428"/>
      <c r="H668" s="428"/>
      <c r="I668" s="428"/>
      <c r="J668" s="428"/>
      <c r="K668" s="428"/>
      <c r="L668" s="428"/>
      <c r="M668" s="428"/>
      <c r="N668" s="428"/>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c r="BT668" s="217"/>
      <c r="BU668" s="168"/>
      <c r="BV668" s="168"/>
      <c r="BW668" s="168"/>
      <c r="BX668" s="168"/>
      <c r="BY668" s="168"/>
      <c r="BZ668" s="168"/>
      <c r="CA668" s="168"/>
      <c r="CB668" s="168"/>
      <c r="CC668" s="168"/>
      <c r="CD668" s="168"/>
      <c r="CE668" s="168"/>
      <c r="CF668" s="168"/>
      <c r="CG668" s="168"/>
      <c r="CH668" s="168"/>
      <c r="CI668" s="168"/>
      <c r="CJ668" s="168"/>
      <c r="CK668" s="168"/>
      <c r="CL668" s="168"/>
      <c r="CM668" s="168"/>
      <c r="CN668" s="168"/>
      <c r="CO668" s="168"/>
      <c r="CP668" s="168"/>
      <c r="CQ668" s="168"/>
      <c r="CR668" s="168"/>
      <c r="CS668" s="168"/>
      <c r="CT668" s="168"/>
      <c r="CU668" s="168"/>
      <c r="CV668" s="168"/>
      <c r="CW668" s="168"/>
      <c r="CX668" s="168"/>
      <c r="CY668" s="168"/>
      <c r="CZ668" s="168"/>
      <c r="DA668" s="168"/>
      <c r="DB668" s="168"/>
      <c r="DC668" s="168"/>
      <c r="DD668" s="168"/>
      <c r="DE668" s="168"/>
      <c r="DF668" s="168"/>
      <c r="DG668" s="168"/>
      <c r="DH668" s="168"/>
      <c r="DI668" s="168"/>
      <c r="DJ668" s="168"/>
      <c r="DK668" s="168"/>
      <c r="DL668" s="168"/>
    </row>
    <row r="669" spans="1:116" s="168" customFormat="1" ht="12" customHeight="1" x14ac:dyDescent="0.15">
      <c r="A669" s="217" t="s">
        <v>938</v>
      </c>
      <c r="B669" s="428"/>
      <c r="C669" s="428"/>
      <c r="D669" s="428" t="s">
        <v>1690</v>
      </c>
      <c r="E669" s="428"/>
      <c r="F669" s="428"/>
      <c r="G669" s="428"/>
      <c r="H669" s="428"/>
      <c r="I669" s="428"/>
      <c r="J669" s="428"/>
      <c r="K669" s="428"/>
      <c r="L669" s="428"/>
      <c r="M669" s="428"/>
      <c r="N669" s="428"/>
      <c r="O669" s="428"/>
      <c r="P669" s="428"/>
      <c r="Q669" s="428"/>
      <c r="R669" s="428"/>
      <c r="S669" s="428"/>
      <c r="T669" s="428"/>
      <c r="U669" s="428"/>
      <c r="V669" s="428"/>
      <c r="W669" s="428"/>
      <c r="X669" s="428"/>
      <c r="Y669" s="428"/>
      <c r="Z669" s="428"/>
      <c r="AA669" s="428"/>
      <c r="AB669" s="428"/>
      <c r="AC669" s="428"/>
      <c r="AD669" s="428"/>
      <c r="AE669" s="428"/>
      <c r="AF669" s="428"/>
      <c r="AG669" s="428"/>
      <c r="AH669" s="428"/>
      <c r="AI669" s="428"/>
      <c r="AJ669" s="428"/>
      <c r="AK669" s="428"/>
      <c r="AL669" s="428"/>
      <c r="AM669" s="428"/>
      <c r="AN669" s="428"/>
      <c r="AO669" s="428"/>
      <c r="AP669" s="428"/>
      <c r="AQ669" s="428"/>
      <c r="AR669" s="428"/>
      <c r="AS669" s="428"/>
      <c r="AT669" s="428"/>
      <c r="AU669" s="428"/>
      <c r="AV669" s="428"/>
      <c r="AW669" s="428"/>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c r="BT669" s="217"/>
    </row>
    <row r="670" spans="1:116" s="2" customFormat="1" ht="12" customHeight="1" x14ac:dyDescent="0.15">
      <c r="A670" s="210"/>
      <c r="B670" s="111"/>
      <c r="C670" s="111"/>
      <c r="D670" s="428"/>
      <c r="E670" s="428"/>
      <c r="F670" s="428"/>
      <c r="G670" s="428"/>
      <c r="H670" s="428"/>
      <c r="I670" s="428"/>
      <c r="J670" s="428"/>
      <c r="K670" s="428"/>
      <c r="L670" s="428"/>
      <c r="M670" s="428"/>
      <c r="N670" s="428"/>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c r="BT670" s="217"/>
      <c r="BU670" s="168"/>
      <c r="BV670" s="168"/>
      <c r="BW670" s="168"/>
      <c r="BX670" s="168"/>
      <c r="BY670" s="168"/>
      <c r="BZ670" s="168"/>
      <c r="CA670" s="168"/>
      <c r="CB670" s="168"/>
      <c r="CC670" s="168"/>
      <c r="CD670" s="168"/>
      <c r="CE670" s="168"/>
      <c r="CF670" s="168"/>
      <c r="CG670" s="168"/>
      <c r="CH670" s="168"/>
      <c r="CI670" s="168"/>
      <c r="CJ670" s="168"/>
      <c r="CK670" s="168"/>
      <c r="CL670" s="168"/>
      <c r="CM670" s="168"/>
      <c r="CN670" s="168"/>
      <c r="CO670" s="168"/>
      <c r="CP670" s="168"/>
      <c r="CQ670" s="168"/>
      <c r="CR670" s="168"/>
      <c r="CS670" s="168"/>
      <c r="CT670" s="168"/>
      <c r="CU670" s="168"/>
      <c r="CV670" s="168"/>
      <c r="CW670" s="168"/>
      <c r="CX670" s="168"/>
      <c r="CY670" s="168"/>
      <c r="CZ670" s="168"/>
      <c r="DA670" s="168"/>
      <c r="DB670" s="168"/>
      <c r="DC670" s="168"/>
      <c r="DD670" s="168"/>
      <c r="DE670" s="168"/>
      <c r="DF670" s="168"/>
      <c r="DG670" s="168"/>
      <c r="DH670" s="168"/>
      <c r="DI670" s="168"/>
      <c r="DJ670" s="168"/>
      <c r="DK670" s="168"/>
      <c r="DL670" s="168"/>
    </row>
    <row r="671" spans="1:116" s="2" customFormat="1" ht="21" customHeight="1" x14ac:dyDescent="0.15">
      <c r="A671" s="111"/>
      <c r="B671" s="1251" t="s">
        <v>799</v>
      </c>
      <c r="C671" s="1269"/>
      <c r="D671" s="1269"/>
      <c r="E671" s="1269"/>
      <c r="F671" s="1269"/>
      <c r="G671" s="1269"/>
      <c r="H671" s="1269"/>
      <c r="I671" s="1269"/>
      <c r="J671" s="1269"/>
      <c r="K671" s="1269"/>
      <c r="L671" s="1269"/>
      <c r="M671" s="1269"/>
      <c r="N671" s="1269"/>
      <c r="O671" s="1269"/>
      <c r="P671" s="1269"/>
      <c r="Q671" s="1269"/>
      <c r="R671" s="1270"/>
      <c r="S671" s="1251" t="s">
        <v>91</v>
      </c>
      <c r="T671" s="1269"/>
      <c r="U671" s="1269"/>
      <c r="V671" s="1270"/>
      <c r="W671" s="1283" t="s">
        <v>22</v>
      </c>
      <c r="X671" s="1284"/>
      <c r="Y671" s="1284"/>
      <c r="Z671" s="1285"/>
      <c r="AA671" s="1283" t="s">
        <v>23</v>
      </c>
      <c r="AB671" s="1284"/>
      <c r="AC671" s="1284"/>
      <c r="AD671" s="1285"/>
      <c r="AE671" s="1283" t="s">
        <v>942</v>
      </c>
      <c r="AF671" s="1284"/>
      <c r="AG671" s="1284"/>
      <c r="AH671" s="1285"/>
      <c r="AI671" s="1283" t="s">
        <v>943</v>
      </c>
      <c r="AJ671" s="1284"/>
      <c r="AK671" s="1284"/>
      <c r="AL671" s="1285"/>
      <c r="AM671" s="1283" t="s">
        <v>944</v>
      </c>
      <c r="AN671" s="1284"/>
      <c r="AO671" s="1284"/>
      <c r="AP671" s="1285"/>
      <c r="AQ671" s="1283" t="s">
        <v>945</v>
      </c>
      <c r="AR671" s="1284"/>
      <c r="AS671" s="1284"/>
      <c r="AT671" s="1285"/>
      <c r="AU671" s="1283" t="s">
        <v>953</v>
      </c>
      <c r="AV671" s="1284"/>
      <c r="AW671" s="1284"/>
      <c r="AX671" s="1285"/>
      <c r="AY671" s="1283" t="s">
        <v>954</v>
      </c>
      <c r="AZ671" s="1284"/>
      <c r="BA671" s="1284"/>
      <c r="BB671" s="1285"/>
      <c r="BC671" s="1283" t="s">
        <v>955</v>
      </c>
      <c r="BD671" s="1284"/>
      <c r="BE671" s="1284"/>
      <c r="BF671" s="1285"/>
      <c r="BG671" s="1283" t="s">
        <v>949</v>
      </c>
      <c r="BH671" s="1284"/>
      <c r="BI671" s="1284"/>
      <c r="BJ671" s="1285"/>
      <c r="BK671" s="1283" t="s">
        <v>950</v>
      </c>
      <c r="BL671" s="1284"/>
      <c r="BM671" s="1284"/>
      <c r="BN671" s="1285"/>
      <c r="BO671" s="783" t="s">
        <v>951</v>
      </c>
      <c r="BP671" s="461"/>
      <c r="BQ671" s="461"/>
      <c r="BR671" s="473"/>
      <c r="BS671" s="428"/>
      <c r="BT671" s="428"/>
      <c r="BU671" s="168"/>
      <c r="BV671" s="168"/>
      <c r="BW671" s="168"/>
      <c r="BX671" s="168"/>
      <c r="BY671" s="168"/>
      <c r="BZ671" s="168"/>
      <c r="CA671" s="168"/>
      <c r="CB671" s="168"/>
      <c r="CC671" s="168"/>
      <c r="CD671" s="168"/>
      <c r="CE671" s="168"/>
      <c r="CF671" s="168"/>
      <c r="CG671" s="168"/>
      <c r="CH671" s="168"/>
      <c r="CI671" s="168"/>
      <c r="CJ671" s="168"/>
      <c r="CK671" s="168"/>
      <c r="CL671" s="168"/>
      <c r="CM671" s="168"/>
      <c r="CN671" s="168"/>
      <c r="CO671" s="168"/>
      <c r="CP671" s="168"/>
      <c r="CQ671" s="168"/>
      <c r="CR671" s="168"/>
      <c r="CS671" s="168"/>
      <c r="CT671" s="168"/>
      <c r="CU671" s="168"/>
      <c r="CV671" s="168"/>
      <c r="CW671" s="168"/>
      <c r="CX671" s="168"/>
      <c r="CY671" s="168"/>
      <c r="CZ671" s="168"/>
      <c r="DA671" s="168"/>
      <c r="DB671" s="168"/>
      <c r="DC671" s="168"/>
      <c r="DD671" s="168"/>
      <c r="DE671" s="168"/>
      <c r="DF671" s="168"/>
      <c r="DG671" s="168"/>
      <c r="DH671" s="168"/>
      <c r="DI671" s="168"/>
      <c r="DJ671" s="168"/>
      <c r="DK671" s="168"/>
      <c r="DL671" s="168"/>
    </row>
    <row r="672" spans="1:116" s="2" customFormat="1" ht="24" customHeight="1" x14ac:dyDescent="0.15">
      <c r="A672" s="111"/>
      <c r="B672" s="140" t="s">
        <v>334</v>
      </c>
      <c r="C672" s="195"/>
      <c r="D672" s="195"/>
      <c r="E672" s="195"/>
      <c r="F672" s="195"/>
      <c r="G672" s="195"/>
      <c r="H672" s="195"/>
      <c r="I672" s="195"/>
      <c r="J672" s="195"/>
      <c r="K672" s="195"/>
      <c r="L672" s="195"/>
      <c r="M672" s="195"/>
      <c r="N672" s="195"/>
      <c r="O672" s="195"/>
      <c r="P672" s="195"/>
      <c r="Q672" s="195"/>
      <c r="R672" s="196"/>
      <c r="S672" s="140" t="s">
        <v>360</v>
      </c>
      <c r="T672" s="1566">
        <f>COUNTA(W672,AA672,AE672,AI672,AM672,AQ672,AU672,AY672,BC672,BG672,BK672,BO672)</f>
        <v>0</v>
      </c>
      <c r="U672" s="1567"/>
      <c r="V672" s="473" t="s">
        <v>361</v>
      </c>
      <c r="W672" s="1286"/>
      <c r="X672" s="1371"/>
      <c r="Y672" s="1371"/>
      <c r="Z672" s="473" t="s">
        <v>225</v>
      </c>
      <c r="AA672" s="1286"/>
      <c r="AB672" s="1371"/>
      <c r="AC672" s="1371"/>
      <c r="AD672" s="473" t="s">
        <v>225</v>
      </c>
      <c r="AE672" s="1286"/>
      <c r="AF672" s="1371"/>
      <c r="AG672" s="1371"/>
      <c r="AH672" s="473" t="s">
        <v>225</v>
      </c>
      <c r="AI672" s="1286"/>
      <c r="AJ672" s="1371"/>
      <c r="AK672" s="1371"/>
      <c r="AL672" s="473" t="s">
        <v>225</v>
      </c>
      <c r="AM672" s="1286"/>
      <c r="AN672" s="1371"/>
      <c r="AO672" s="1371"/>
      <c r="AP672" s="473" t="s">
        <v>225</v>
      </c>
      <c r="AQ672" s="1286"/>
      <c r="AR672" s="1371"/>
      <c r="AS672" s="1371"/>
      <c r="AT672" s="473" t="s">
        <v>225</v>
      </c>
      <c r="AU672" s="663"/>
      <c r="AV672" s="784"/>
      <c r="AW672" s="784"/>
      <c r="AX672" s="473" t="s">
        <v>225</v>
      </c>
      <c r="AY672" s="1286"/>
      <c r="AZ672" s="1371"/>
      <c r="BA672" s="1371"/>
      <c r="BB672" s="473" t="s">
        <v>225</v>
      </c>
      <c r="BC672" s="1286"/>
      <c r="BD672" s="1371"/>
      <c r="BE672" s="1371"/>
      <c r="BF672" s="473" t="s">
        <v>225</v>
      </c>
      <c r="BG672" s="1286"/>
      <c r="BH672" s="1371"/>
      <c r="BI672" s="1371"/>
      <c r="BJ672" s="473" t="s">
        <v>225</v>
      </c>
      <c r="BK672" s="1286"/>
      <c r="BL672" s="1371"/>
      <c r="BM672" s="1371"/>
      <c r="BN672" s="473" t="s">
        <v>225</v>
      </c>
      <c r="BO672" s="1286"/>
      <c r="BP672" s="1287"/>
      <c r="BQ672" s="1287"/>
      <c r="BR672" s="473" t="s">
        <v>225</v>
      </c>
      <c r="BS672" s="428"/>
      <c r="BT672" s="428"/>
      <c r="BU672" s="168"/>
      <c r="BV672" s="168"/>
      <c r="BW672" s="168"/>
      <c r="BX672" s="168"/>
      <c r="BY672" s="168"/>
      <c r="BZ672" s="168"/>
      <c r="CA672" s="168"/>
      <c r="CB672" s="168"/>
      <c r="CC672" s="168"/>
      <c r="CD672" s="168"/>
      <c r="CE672" s="168"/>
      <c r="CF672" s="168"/>
      <c r="CG672" s="168"/>
      <c r="CH672" s="168"/>
      <c r="CI672" s="168"/>
      <c r="CJ672" s="168"/>
      <c r="CK672" s="168"/>
      <c r="CL672" s="168"/>
      <c r="CM672" s="168"/>
      <c r="CN672" s="168"/>
      <c r="CO672" s="168"/>
      <c r="CP672" s="168"/>
      <c r="CQ672" s="168"/>
      <c r="CR672" s="168"/>
      <c r="CS672" s="168"/>
      <c r="CT672" s="168"/>
      <c r="CU672" s="168"/>
      <c r="CV672" s="168"/>
      <c r="CW672" s="168"/>
      <c r="CX672" s="168"/>
      <c r="CY672" s="168"/>
      <c r="CZ672" s="168"/>
      <c r="DA672" s="168"/>
      <c r="DB672" s="168"/>
      <c r="DC672" s="168"/>
      <c r="DD672" s="168"/>
      <c r="DE672" s="168"/>
      <c r="DF672" s="168"/>
      <c r="DG672" s="168"/>
      <c r="DH672" s="168"/>
      <c r="DI672" s="168"/>
      <c r="DJ672" s="168"/>
      <c r="DK672" s="168"/>
      <c r="DL672" s="168"/>
    </row>
    <row r="673" spans="1:116" s="2" customFormat="1" ht="24" customHeight="1" x14ac:dyDescent="0.15">
      <c r="A673" s="111"/>
      <c r="B673" s="318" t="s">
        <v>335</v>
      </c>
      <c r="C673" s="319"/>
      <c r="D673" s="319"/>
      <c r="E673" s="319"/>
      <c r="F673" s="319"/>
      <c r="G673" s="319"/>
      <c r="H673" s="319"/>
      <c r="I673" s="319"/>
      <c r="J673" s="319"/>
      <c r="K673" s="319"/>
      <c r="L673" s="319"/>
      <c r="M673" s="319"/>
      <c r="N673" s="319"/>
      <c r="O673" s="319"/>
      <c r="P673" s="319"/>
      <c r="Q673" s="319"/>
      <c r="R673" s="320"/>
      <c r="S673" s="318" t="s">
        <v>360</v>
      </c>
      <c r="T673" s="1564">
        <f>COUNTA(W673,AA673,AE673,AI673,AM673,AQ673,AU673,AY673,BC673,BG673,BK673,BO673)</f>
        <v>0</v>
      </c>
      <c r="U673" s="1565"/>
      <c r="V673" s="321" t="s">
        <v>361</v>
      </c>
      <c r="W673" s="1281"/>
      <c r="X673" s="1565"/>
      <c r="Y673" s="1565"/>
      <c r="Z673" s="321" t="s">
        <v>225</v>
      </c>
      <c r="AA673" s="1281"/>
      <c r="AB673" s="1565"/>
      <c r="AC673" s="1565"/>
      <c r="AD673" s="321" t="s">
        <v>225</v>
      </c>
      <c r="AE673" s="1281"/>
      <c r="AF673" s="1565"/>
      <c r="AG673" s="1565"/>
      <c r="AH673" s="321" t="s">
        <v>225</v>
      </c>
      <c r="AI673" s="787"/>
      <c r="AJ673" s="788"/>
      <c r="AK673" s="788"/>
      <c r="AL673" s="321" t="s">
        <v>225</v>
      </c>
      <c r="AM673" s="1281"/>
      <c r="AN673" s="1565"/>
      <c r="AO673" s="1565"/>
      <c r="AP673" s="321" t="s">
        <v>225</v>
      </c>
      <c r="AQ673" s="1281"/>
      <c r="AR673" s="1565"/>
      <c r="AS673" s="1565"/>
      <c r="AT673" s="321" t="s">
        <v>225</v>
      </c>
      <c r="AU673" s="1281"/>
      <c r="AV673" s="1565"/>
      <c r="AW673" s="1565"/>
      <c r="AX673" s="321" t="s">
        <v>225</v>
      </c>
      <c r="AY673" s="1281"/>
      <c r="AZ673" s="1565"/>
      <c r="BA673" s="1565"/>
      <c r="BB673" s="321" t="s">
        <v>225</v>
      </c>
      <c r="BC673" s="1281"/>
      <c r="BD673" s="1565"/>
      <c r="BE673" s="1565"/>
      <c r="BF673" s="321" t="s">
        <v>225</v>
      </c>
      <c r="BG673" s="1281"/>
      <c r="BH673" s="1565"/>
      <c r="BI673" s="1565"/>
      <c r="BJ673" s="321" t="s">
        <v>225</v>
      </c>
      <c r="BK673" s="1281"/>
      <c r="BL673" s="1565"/>
      <c r="BM673" s="1565"/>
      <c r="BN673" s="321" t="s">
        <v>225</v>
      </c>
      <c r="BO673" s="1281"/>
      <c r="BP673" s="1282"/>
      <c r="BQ673" s="1282"/>
      <c r="BR673" s="321" t="s">
        <v>225</v>
      </c>
      <c r="BS673" s="428"/>
      <c r="BT673" s="428"/>
      <c r="BU673" s="168"/>
      <c r="BV673" s="168"/>
      <c r="BW673" s="168"/>
      <c r="BX673" s="168"/>
      <c r="BY673" s="168"/>
      <c r="BZ673" s="168"/>
      <c r="CA673" s="168"/>
      <c r="CB673" s="168"/>
      <c r="CC673" s="168"/>
      <c r="CD673" s="168"/>
      <c r="CE673" s="168"/>
      <c r="CF673" s="168"/>
      <c r="CG673" s="168"/>
      <c r="CH673" s="168"/>
      <c r="CI673" s="168"/>
      <c r="CJ673" s="168"/>
      <c r="CK673" s="168"/>
      <c r="CL673" s="168"/>
      <c r="CM673" s="168"/>
      <c r="CN673" s="168"/>
      <c r="CO673" s="168"/>
      <c r="CP673" s="168"/>
      <c r="CQ673" s="168"/>
      <c r="CR673" s="168"/>
      <c r="CS673" s="168"/>
      <c r="CT673" s="168"/>
      <c r="CU673" s="168"/>
      <c r="CV673" s="168"/>
      <c r="CW673" s="168"/>
      <c r="CX673" s="168"/>
      <c r="CY673" s="168"/>
      <c r="CZ673" s="168"/>
      <c r="DA673" s="168"/>
      <c r="DB673" s="168"/>
      <c r="DC673" s="168"/>
      <c r="DD673" s="168"/>
      <c r="DE673" s="168"/>
      <c r="DF673" s="168"/>
      <c r="DG673" s="168"/>
      <c r="DH673" s="168"/>
      <c r="DI673" s="168"/>
      <c r="DJ673" s="168"/>
      <c r="DK673" s="168"/>
      <c r="DL673" s="168"/>
    </row>
    <row r="674" spans="1:116" s="2" customFormat="1" ht="21" customHeight="1" x14ac:dyDescent="0.15">
      <c r="A674" s="111"/>
      <c r="B674" s="322" t="s">
        <v>1099</v>
      </c>
      <c r="C674" s="323"/>
      <c r="D674" s="323"/>
      <c r="E674" s="323"/>
      <c r="F674" s="323"/>
      <c r="G674" s="323"/>
      <c r="H674" s="324"/>
      <c r="I674" s="323"/>
      <c r="J674" s="323"/>
      <c r="K674" s="323"/>
      <c r="L674" s="323"/>
      <c r="M674" s="323"/>
      <c r="N674" s="323"/>
      <c r="O674" s="323"/>
      <c r="P674" s="323"/>
      <c r="Q674" s="323"/>
      <c r="R674" s="288"/>
      <c r="S674" s="322" t="s">
        <v>360</v>
      </c>
      <c r="T674" s="1855">
        <f>COUNTA(W674,AA674,AE674,AI674,AM674,AQ674,AU674,AY674,BC674,BG674,BK674,BO674)</f>
        <v>0</v>
      </c>
      <c r="U674" s="1856"/>
      <c r="V674" s="325" t="s">
        <v>361</v>
      </c>
      <c r="W674" s="1857"/>
      <c r="X674" s="1856"/>
      <c r="Y674" s="1856"/>
      <c r="Z674" s="325" t="s">
        <v>225</v>
      </c>
      <c r="AA674" s="1857"/>
      <c r="AB674" s="1856"/>
      <c r="AC674" s="1856"/>
      <c r="AD674" s="325" t="s">
        <v>225</v>
      </c>
      <c r="AE674" s="1857"/>
      <c r="AF674" s="1856"/>
      <c r="AG674" s="1856"/>
      <c r="AH674" s="325" t="s">
        <v>225</v>
      </c>
      <c r="AI674" s="1857"/>
      <c r="AJ674" s="1856"/>
      <c r="AK674" s="1856"/>
      <c r="AL674" s="325" t="s">
        <v>225</v>
      </c>
      <c r="AM674" s="1857"/>
      <c r="AN674" s="1856"/>
      <c r="AO674" s="1856"/>
      <c r="AP674" s="325" t="s">
        <v>225</v>
      </c>
      <c r="AQ674" s="1857"/>
      <c r="AR674" s="1856"/>
      <c r="AS674" s="1856"/>
      <c r="AT674" s="325" t="s">
        <v>225</v>
      </c>
      <c r="AU674" s="785"/>
      <c r="AV674" s="786"/>
      <c r="AW674" s="786"/>
      <c r="AX674" s="325" t="s">
        <v>225</v>
      </c>
      <c r="AY674" s="1857"/>
      <c r="AZ674" s="1856"/>
      <c r="BA674" s="1856"/>
      <c r="BB674" s="325" t="s">
        <v>225</v>
      </c>
      <c r="BC674" s="1857"/>
      <c r="BD674" s="1856"/>
      <c r="BE674" s="1856"/>
      <c r="BF674" s="325" t="s">
        <v>225</v>
      </c>
      <c r="BG674" s="1857"/>
      <c r="BH674" s="1856"/>
      <c r="BI674" s="1856"/>
      <c r="BJ674" s="325" t="s">
        <v>225</v>
      </c>
      <c r="BK674" s="1857"/>
      <c r="BL674" s="1856"/>
      <c r="BM674" s="1856"/>
      <c r="BN674" s="325" t="s">
        <v>225</v>
      </c>
      <c r="BO674" s="1279"/>
      <c r="BP674" s="1280"/>
      <c r="BQ674" s="1280"/>
      <c r="BR674" s="325" t="s">
        <v>225</v>
      </c>
      <c r="BS674" s="428"/>
      <c r="BT674" s="428"/>
      <c r="BU674" s="168"/>
      <c r="BV674" s="168"/>
      <c r="BW674" s="168"/>
      <c r="BX674" s="168"/>
      <c r="BY674" s="168"/>
      <c r="BZ674" s="168"/>
      <c r="CA674" s="168"/>
      <c r="CB674" s="168"/>
      <c r="CC674" s="168"/>
      <c r="CD674" s="168"/>
      <c r="CE674" s="168"/>
      <c r="CF674" s="168"/>
      <c r="CG674" s="168"/>
      <c r="CH674" s="168"/>
      <c r="CI674" s="168"/>
      <c r="CJ674" s="168"/>
      <c r="CK674" s="168"/>
      <c r="CL674" s="168"/>
      <c r="CM674" s="168"/>
      <c r="CN674" s="168"/>
      <c r="CO674" s="168"/>
      <c r="CP674" s="168"/>
      <c r="CQ674" s="168"/>
      <c r="CR674" s="168"/>
      <c r="CS674" s="168"/>
      <c r="CT674" s="168"/>
      <c r="CU674" s="168"/>
      <c r="CV674" s="168"/>
      <c r="CW674" s="168"/>
      <c r="CX674" s="168"/>
      <c r="CY674" s="168"/>
      <c r="CZ674" s="168"/>
      <c r="DA674" s="168"/>
      <c r="DB674" s="168"/>
      <c r="DC674" s="168"/>
      <c r="DD674" s="168"/>
      <c r="DE674" s="168"/>
      <c r="DF674" s="168"/>
      <c r="DG674" s="168"/>
      <c r="DH674" s="168"/>
      <c r="DI674" s="168"/>
      <c r="DJ674" s="168"/>
      <c r="DK674" s="168"/>
      <c r="DL674" s="168"/>
    </row>
    <row r="675" spans="1:116" s="2" customFormat="1" ht="24" customHeight="1" x14ac:dyDescent="0.15">
      <c r="A675" s="111"/>
      <c r="B675" s="140" t="s">
        <v>336</v>
      </c>
      <c r="C675" s="195"/>
      <c r="D675" s="195"/>
      <c r="E675" s="195"/>
      <c r="F675" s="195"/>
      <c r="G675" s="195"/>
      <c r="H675" s="195"/>
      <c r="I675" s="195"/>
      <c r="J675" s="195"/>
      <c r="K675" s="195"/>
      <c r="L675" s="195"/>
      <c r="M675" s="195"/>
      <c r="N675" s="195"/>
      <c r="O675" s="195"/>
      <c r="P675" s="195"/>
      <c r="Q675" s="195"/>
      <c r="R675" s="196"/>
      <c r="S675" s="140" t="s">
        <v>360</v>
      </c>
      <c r="T675" s="1566">
        <f>COUNTA(W675,AA675,AE675,AI675,AM675,AQ675,AU675,AY675,BC675,BG675,BK675,BO675)</f>
        <v>0</v>
      </c>
      <c r="U675" s="1371"/>
      <c r="V675" s="473" t="s">
        <v>361</v>
      </c>
      <c r="W675" s="1286"/>
      <c r="X675" s="1371"/>
      <c r="Y675" s="1371"/>
      <c r="Z675" s="473" t="s">
        <v>225</v>
      </c>
      <c r="AA675" s="1286"/>
      <c r="AB675" s="1371"/>
      <c r="AC675" s="1371"/>
      <c r="AD675" s="473" t="s">
        <v>225</v>
      </c>
      <c r="AE675" s="1286"/>
      <c r="AF675" s="1371"/>
      <c r="AG675" s="1371"/>
      <c r="AH675" s="473" t="s">
        <v>225</v>
      </c>
      <c r="AI675" s="663"/>
      <c r="AJ675" s="784"/>
      <c r="AK675" s="784"/>
      <c r="AL675" s="473" t="s">
        <v>225</v>
      </c>
      <c r="AM675" s="1286"/>
      <c r="AN675" s="1371"/>
      <c r="AO675" s="1371"/>
      <c r="AP675" s="473" t="s">
        <v>225</v>
      </c>
      <c r="AQ675" s="1286"/>
      <c r="AR675" s="1371"/>
      <c r="AS675" s="1371"/>
      <c r="AT675" s="473" t="s">
        <v>225</v>
      </c>
      <c r="AU675" s="1286"/>
      <c r="AV675" s="1371"/>
      <c r="AW675" s="1371"/>
      <c r="AX675" s="473" t="s">
        <v>225</v>
      </c>
      <c r="AY675" s="1286"/>
      <c r="AZ675" s="1371"/>
      <c r="BA675" s="1371"/>
      <c r="BB675" s="473" t="s">
        <v>225</v>
      </c>
      <c r="BC675" s="1286"/>
      <c r="BD675" s="1371"/>
      <c r="BE675" s="1371"/>
      <c r="BF675" s="473" t="s">
        <v>225</v>
      </c>
      <c r="BG675" s="1286"/>
      <c r="BH675" s="1371"/>
      <c r="BI675" s="1371"/>
      <c r="BJ675" s="473" t="s">
        <v>225</v>
      </c>
      <c r="BK675" s="1286"/>
      <c r="BL675" s="1371"/>
      <c r="BM675" s="1371"/>
      <c r="BN675" s="473" t="s">
        <v>225</v>
      </c>
      <c r="BO675" s="1286"/>
      <c r="BP675" s="1287"/>
      <c r="BQ675" s="1287"/>
      <c r="BR675" s="473" t="s">
        <v>225</v>
      </c>
      <c r="BS675" s="428"/>
      <c r="BT675" s="428"/>
      <c r="BU675" s="168"/>
      <c r="BV675" s="168"/>
      <c r="BW675" s="168"/>
      <c r="BX675" s="168"/>
      <c r="BY675" s="168"/>
      <c r="BZ675" s="168"/>
      <c r="CA675" s="168"/>
      <c r="CB675" s="168"/>
      <c r="CC675" s="168"/>
      <c r="CD675" s="168"/>
      <c r="CE675" s="168"/>
      <c r="CF675" s="168"/>
      <c r="CG675" s="168"/>
      <c r="CH675" s="168"/>
      <c r="CI675" s="168"/>
      <c r="CJ675" s="168"/>
      <c r="CK675" s="168"/>
      <c r="CL675" s="168"/>
      <c r="CM675" s="168"/>
      <c r="CN675" s="168"/>
      <c r="CO675" s="168"/>
      <c r="CP675" s="168"/>
      <c r="CQ675" s="168"/>
      <c r="CR675" s="168"/>
      <c r="CS675" s="168"/>
      <c r="CT675" s="168"/>
      <c r="CU675" s="168"/>
      <c r="CV675" s="168"/>
      <c r="CW675" s="168"/>
      <c r="CX675" s="168"/>
      <c r="CY675" s="168"/>
      <c r="CZ675" s="168"/>
      <c r="DA675" s="168"/>
      <c r="DB675" s="168"/>
      <c r="DC675" s="168"/>
      <c r="DD675" s="168"/>
      <c r="DE675" s="168"/>
      <c r="DF675" s="168"/>
      <c r="DG675" s="168"/>
      <c r="DH675" s="168"/>
      <c r="DI675" s="168"/>
      <c r="DJ675" s="168"/>
      <c r="DK675" s="168"/>
      <c r="DL675" s="168"/>
    </row>
    <row r="676" spans="1:116" s="2" customFormat="1" ht="12" customHeight="1" x14ac:dyDescent="0.15">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1"/>
      <c r="AL676" s="111"/>
      <c r="AM676" s="111"/>
      <c r="AN676" s="111"/>
      <c r="AO676" s="111"/>
      <c r="AP676" s="111"/>
      <c r="AQ676" s="111"/>
      <c r="AR676" s="111"/>
      <c r="AS676" s="111"/>
      <c r="AT676" s="111"/>
      <c r="AU676" s="111"/>
      <c r="AV676" s="111"/>
      <c r="AW676" s="111"/>
      <c r="AX676" s="111"/>
      <c r="AY676" s="111"/>
      <c r="AZ676" s="111"/>
      <c r="BA676" s="111"/>
      <c r="BB676" s="111"/>
      <c r="BC676" s="111"/>
      <c r="BD676" s="111"/>
      <c r="BE676" s="111"/>
      <c r="BF676" s="111"/>
      <c r="BG676" s="111"/>
      <c r="BH676" s="111"/>
      <c r="BI676" s="111"/>
      <c r="BJ676" s="111"/>
      <c r="BK676" s="111"/>
      <c r="BL676" s="111"/>
      <c r="BM676" s="111"/>
      <c r="BN676" s="111"/>
      <c r="BO676" s="111"/>
      <c r="BP676" s="111"/>
      <c r="BQ676" s="111"/>
      <c r="BR676" s="111"/>
      <c r="BS676" s="428"/>
      <c r="BT676" s="428"/>
      <c r="BU676" s="168"/>
      <c r="BV676" s="168"/>
      <c r="BW676" s="168"/>
      <c r="BX676" s="168"/>
      <c r="BY676" s="168"/>
      <c r="BZ676" s="168"/>
      <c r="CA676" s="168"/>
      <c r="CB676" s="168"/>
      <c r="CC676" s="168"/>
      <c r="CD676" s="168"/>
      <c r="CE676" s="168"/>
      <c r="CF676" s="168"/>
      <c r="CG676" s="168"/>
      <c r="CH676" s="168"/>
      <c r="CI676" s="168"/>
      <c r="CJ676" s="168"/>
      <c r="CK676" s="168"/>
      <c r="CL676" s="168"/>
      <c r="CM676" s="168"/>
      <c r="CN676" s="168"/>
      <c r="CO676" s="168"/>
      <c r="CP676" s="168"/>
      <c r="CQ676" s="168"/>
      <c r="CR676" s="168"/>
      <c r="CS676" s="168"/>
      <c r="CT676" s="168"/>
      <c r="CU676" s="168"/>
      <c r="CV676" s="168"/>
      <c r="CW676" s="168"/>
      <c r="CX676" s="168"/>
      <c r="CY676" s="168"/>
      <c r="CZ676" s="168"/>
      <c r="DA676" s="168"/>
      <c r="DB676" s="168"/>
      <c r="DC676" s="168"/>
      <c r="DD676" s="168"/>
      <c r="DE676" s="168"/>
      <c r="DF676" s="168"/>
      <c r="DG676" s="168"/>
      <c r="DH676" s="168"/>
      <c r="DI676" s="168"/>
      <c r="DJ676" s="168"/>
      <c r="DK676" s="168"/>
      <c r="DL676" s="168"/>
    </row>
    <row r="677" spans="1:116" s="2" customFormat="1" ht="12" customHeight="1" x14ac:dyDescent="0.15">
      <c r="A677" s="111"/>
      <c r="B677" s="111" t="s">
        <v>546</v>
      </c>
      <c r="C677" s="111"/>
      <c r="D677" s="111"/>
      <c r="E677" s="111" t="s">
        <v>635</v>
      </c>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1"/>
      <c r="AL677" s="111"/>
      <c r="AM677" s="111"/>
      <c r="AN677" s="111"/>
      <c r="AO677" s="111"/>
      <c r="AP677" s="111"/>
      <c r="AQ677" s="111"/>
      <c r="AR677" s="111"/>
      <c r="AS677" s="111"/>
      <c r="AT677" s="111"/>
      <c r="AU677" s="111"/>
      <c r="AV677" s="111"/>
      <c r="AW677" s="111"/>
      <c r="AX677" s="111"/>
      <c r="AY677" s="111"/>
      <c r="AZ677" s="111"/>
      <c r="BA677" s="111"/>
      <c r="BB677" s="111"/>
      <c r="BC677" s="111"/>
      <c r="BD677" s="111"/>
      <c r="BE677" s="111"/>
      <c r="BF677" s="111"/>
      <c r="BG677" s="111"/>
      <c r="BH677" s="111"/>
      <c r="BI677" s="111"/>
      <c r="BJ677" s="111"/>
      <c r="BK677" s="111"/>
      <c r="BL677" s="111"/>
      <c r="BM677" s="111"/>
      <c r="BN677" s="111"/>
      <c r="BO677" s="111"/>
      <c r="BP677" s="111"/>
      <c r="BQ677" s="111"/>
      <c r="BR677" s="111"/>
      <c r="BS677" s="428"/>
      <c r="BT677" s="428"/>
      <c r="BU677" s="168"/>
      <c r="BV677" s="168"/>
      <c r="BW677" s="168"/>
      <c r="BX677" s="168"/>
      <c r="BY677" s="168"/>
      <c r="BZ677" s="168"/>
      <c r="CA677" s="168"/>
      <c r="CB677" s="168"/>
      <c r="CC677" s="168"/>
      <c r="CD677" s="168"/>
      <c r="CE677" s="168"/>
      <c r="CF677" s="168"/>
      <c r="CG677" s="168"/>
      <c r="CH677" s="168"/>
      <c r="CI677" s="168"/>
      <c r="CJ677" s="168"/>
      <c r="CK677" s="168"/>
      <c r="CL677" s="168"/>
      <c r="CM677" s="168"/>
      <c r="CN677" s="168"/>
      <c r="CO677" s="168"/>
      <c r="CP677" s="168"/>
      <c r="CQ677" s="168"/>
      <c r="CR677" s="168"/>
      <c r="CS677" s="168"/>
      <c r="CT677" s="168"/>
      <c r="CU677" s="168"/>
      <c r="CV677" s="168"/>
      <c r="CW677" s="168"/>
      <c r="CX677" s="168"/>
      <c r="CY677" s="168"/>
      <c r="CZ677" s="168"/>
      <c r="DA677" s="168"/>
      <c r="DB677" s="168"/>
      <c r="DC677" s="168"/>
      <c r="DD677" s="168"/>
      <c r="DE677" s="168"/>
      <c r="DF677" s="168"/>
      <c r="DG677" s="168"/>
      <c r="DH677" s="168"/>
      <c r="DI677" s="168"/>
      <c r="DJ677" s="168"/>
      <c r="DK677" s="168"/>
      <c r="DL677" s="168"/>
    </row>
    <row r="678" spans="1:116" s="2" customFormat="1" ht="12" customHeight="1" x14ac:dyDescent="0.15">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1"/>
      <c r="AY678" s="111"/>
      <c r="AZ678" s="111"/>
      <c r="BA678" s="111"/>
      <c r="BB678" s="111"/>
      <c r="BC678" s="111"/>
      <c r="BD678" s="111"/>
      <c r="BE678" s="111"/>
      <c r="BF678" s="111"/>
      <c r="BG678" s="111"/>
      <c r="BH678" s="111"/>
      <c r="BI678" s="111"/>
      <c r="BJ678" s="111"/>
      <c r="BK678" s="111"/>
      <c r="BL678" s="111"/>
      <c r="BM678" s="111"/>
      <c r="BN678" s="111"/>
      <c r="BO678" s="111"/>
      <c r="BP678" s="111"/>
      <c r="BQ678" s="111"/>
      <c r="BR678" s="111"/>
      <c r="BS678" s="428"/>
      <c r="BT678" s="428"/>
      <c r="BU678" s="168"/>
      <c r="BV678" s="168"/>
      <c r="BW678" s="168"/>
      <c r="BX678" s="168"/>
      <c r="BY678" s="168"/>
      <c r="BZ678" s="168"/>
      <c r="CA678" s="168"/>
      <c r="CB678" s="168"/>
      <c r="CC678" s="168"/>
      <c r="CD678" s="168"/>
      <c r="CE678" s="168"/>
      <c r="CF678" s="168"/>
      <c r="CG678" s="168"/>
      <c r="CH678" s="168"/>
      <c r="CI678" s="168"/>
      <c r="CJ678" s="168"/>
      <c r="CK678" s="168"/>
      <c r="CL678" s="168"/>
      <c r="CM678" s="168"/>
      <c r="CN678" s="168"/>
      <c r="CO678" s="168"/>
      <c r="CP678" s="168"/>
      <c r="CQ678" s="168"/>
      <c r="CR678" s="168"/>
      <c r="CS678" s="168"/>
      <c r="CT678" s="168"/>
      <c r="CU678" s="168"/>
      <c r="CV678" s="168"/>
      <c r="CW678" s="168"/>
      <c r="CX678" s="168"/>
      <c r="CY678" s="168"/>
      <c r="CZ678" s="168"/>
      <c r="DA678" s="168"/>
      <c r="DB678" s="168"/>
      <c r="DC678" s="168"/>
      <c r="DD678" s="168"/>
      <c r="DE678" s="168"/>
      <c r="DF678" s="168"/>
      <c r="DG678" s="168"/>
      <c r="DH678" s="168"/>
      <c r="DI678" s="168"/>
      <c r="DJ678" s="168"/>
      <c r="DK678" s="168"/>
      <c r="DL678" s="168"/>
    </row>
    <row r="679" spans="1:116" s="2" customFormat="1" ht="12" customHeight="1" x14ac:dyDescent="0.15">
      <c r="A679" s="111"/>
      <c r="B679" s="111" t="s">
        <v>891</v>
      </c>
      <c r="C679" s="909" t="s">
        <v>845</v>
      </c>
      <c r="D679" s="909"/>
      <c r="E679" s="909"/>
      <c r="F679" s="909"/>
      <c r="G679" s="909"/>
      <c r="H679" s="909"/>
      <c r="I679" s="909"/>
      <c r="J679" s="909"/>
      <c r="K679" s="909"/>
      <c r="L679" s="909"/>
      <c r="M679" s="909"/>
      <c r="N679" s="909"/>
      <c r="O679" s="909"/>
      <c r="P679" s="909"/>
      <c r="Q679" s="909"/>
      <c r="R679" s="909"/>
      <c r="S679" s="909"/>
      <c r="T679" s="909"/>
      <c r="U679" s="909"/>
      <c r="V679" s="909"/>
      <c r="W679" s="909"/>
      <c r="X679" s="909"/>
      <c r="Y679" s="909"/>
      <c r="Z679" s="909"/>
      <c r="AA679" s="909"/>
      <c r="AB679" s="909"/>
      <c r="AC679" s="909"/>
      <c r="AD679" s="909"/>
      <c r="AE679" s="909"/>
      <c r="AF679" s="909"/>
      <c r="AG679" s="909"/>
      <c r="AH679" s="909"/>
      <c r="AI679" s="909"/>
      <c r="AJ679" s="909"/>
      <c r="AK679" s="909"/>
      <c r="AL679" s="909"/>
      <c r="AM679" s="909"/>
      <c r="AN679" s="909"/>
      <c r="AO679" s="909"/>
      <c r="AP679" s="909"/>
      <c r="AQ679" s="909"/>
      <c r="AR679" s="909"/>
      <c r="AS679" s="909"/>
      <c r="AT679" s="909"/>
      <c r="AU679" s="909"/>
      <c r="AV679" s="909"/>
      <c r="AW679" s="909"/>
      <c r="AX679" s="909"/>
      <c r="AY679" s="909"/>
      <c r="AZ679" s="909"/>
      <c r="BA679" s="909"/>
      <c r="BB679" s="909"/>
      <c r="BC679" s="909"/>
      <c r="BD679" s="909"/>
      <c r="BE679" s="909"/>
      <c r="BF679" s="909"/>
      <c r="BG679" s="909"/>
      <c r="BH679" s="909"/>
      <c r="BI679" s="909"/>
      <c r="BJ679" s="909"/>
      <c r="BK679" s="909"/>
      <c r="BL679" s="909"/>
      <c r="BM679" s="909"/>
      <c r="BN679" s="909"/>
      <c r="BO679" s="909"/>
      <c r="BP679" s="909"/>
      <c r="BQ679" s="909"/>
      <c r="BR679" s="909"/>
      <c r="BS679" s="428"/>
      <c r="BT679" s="428"/>
      <c r="BU679" s="168"/>
      <c r="BV679" s="168"/>
      <c r="BW679" s="168"/>
      <c r="BX679" s="168"/>
      <c r="BY679" s="168"/>
      <c r="BZ679" s="168"/>
      <c r="CA679" s="168"/>
      <c r="CB679" s="168"/>
      <c r="CC679" s="168"/>
      <c r="CD679" s="168"/>
      <c r="CE679" s="168"/>
      <c r="CF679" s="168"/>
      <c r="CG679" s="168"/>
      <c r="CH679" s="168"/>
      <c r="CI679" s="168"/>
      <c r="CJ679" s="168"/>
      <c r="CK679" s="168"/>
      <c r="CL679" s="168"/>
      <c r="CM679" s="168"/>
      <c r="CN679" s="168"/>
      <c r="CO679" s="168"/>
      <c r="CP679" s="168"/>
      <c r="CQ679" s="168"/>
      <c r="CR679" s="168"/>
      <c r="CS679" s="168"/>
      <c r="CT679" s="168"/>
      <c r="CU679" s="168"/>
      <c r="CV679" s="168"/>
      <c r="CW679" s="168"/>
      <c r="CX679" s="168"/>
      <c r="CY679" s="168"/>
      <c r="CZ679" s="168"/>
      <c r="DA679" s="168"/>
      <c r="DB679" s="168"/>
      <c r="DC679" s="168"/>
      <c r="DD679" s="168"/>
      <c r="DE679" s="168"/>
      <c r="DF679" s="168"/>
      <c r="DG679" s="168"/>
      <c r="DH679" s="168"/>
      <c r="DI679" s="168"/>
      <c r="DJ679" s="168"/>
      <c r="DK679" s="168"/>
      <c r="DL679" s="168"/>
    </row>
    <row r="680" spans="1:116" s="2" customFormat="1" ht="12" customHeight="1" x14ac:dyDescent="0.15">
      <c r="A680" s="111"/>
      <c r="B680" s="111"/>
      <c r="C680" s="909"/>
      <c r="D680" s="909"/>
      <c r="E680" s="909"/>
      <c r="F680" s="909"/>
      <c r="G680" s="909"/>
      <c r="H680" s="909"/>
      <c r="I680" s="909"/>
      <c r="J680" s="909"/>
      <c r="K680" s="909"/>
      <c r="L680" s="909"/>
      <c r="M680" s="909"/>
      <c r="N680" s="909"/>
      <c r="O680" s="909"/>
      <c r="P680" s="909"/>
      <c r="Q680" s="909"/>
      <c r="R680" s="909"/>
      <c r="S680" s="909"/>
      <c r="T680" s="909"/>
      <c r="U680" s="909"/>
      <c r="V680" s="909"/>
      <c r="W680" s="909"/>
      <c r="X680" s="909"/>
      <c r="Y680" s="909"/>
      <c r="Z680" s="909"/>
      <c r="AA680" s="909"/>
      <c r="AB680" s="909"/>
      <c r="AC680" s="909"/>
      <c r="AD680" s="909"/>
      <c r="AE680" s="909"/>
      <c r="AF680" s="909"/>
      <c r="AG680" s="909"/>
      <c r="AH680" s="909"/>
      <c r="AI680" s="909"/>
      <c r="AJ680" s="909"/>
      <c r="AK680" s="909"/>
      <c r="AL680" s="909"/>
      <c r="AM680" s="909"/>
      <c r="AN680" s="909"/>
      <c r="AO680" s="909"/>
      <c r="AP680" s="909"/>
      <c r="AQ680" s="909"/>
      <c r="AR680" s="909"/>
      <c r="AS680" s="909"/>
      <c r="AT680" s="909"/>
      <c r="AU680" s="909"/>
      <c r="AV680" s="909"/>
      <c r="AW680" s="909"/>
      <c r="AX680" s="909"/>
      <c r="AY680" s="909"/>
      <c r="AZ680" s="909"/>
      <c r="BA680" s="909"/>
      <c r="BB680" s="909"/>
      <c r="BC680" s="909"/>
      <c r="BD680" s="909"/>
      <c r="BE680" s="909"/>
      <c r="BF680" s="909"/>
      <c r="BG680" s="909"/>
      <c r="BH680" s="909"/>
      <c r="BI680" s="909"/>
      <c r="BJ680" s="909"/>
      <c r="BK680" s="909"/>
      <c r="BL680" s="909"/>
      <c r="BM680" s="909"/>
      <c r="BN680" s="909"/>
      <c r="BO680" s="909"/>
      <c r="BP680" s="909"/>
      <c r="BQ680" s="909"/>
      <c r="BR680" s="909"/>
      <c r="BS680" s="428"/>
      <c r="BT680" s="428"/>
      <c r="BU680" s="168"/>
      <c r="BV680" s="168"/>
      <c r="BW680" s="168"/>
      <c r="BX680" s="168"/>
      <c r="BY680" s="168"/>
      <c r="BZ680" s="168"/>
      <c r="CA680" s="168"/>
      <c r="CB680" s="168"/>
      <c r="CC680" s="168"/>
      <c r="CD680" s="168"/>
      <c r="CE680" s="168"/>
      <c r="CF680" s="168"/>
      <c r="CG680" s="168"/>
      <c r="CH680" s="168"/>
      <c r="CI680" s="168"/>
      <c r="CJ680" s="168"/>
      <c r="CK680" s="168"/>
      <c r="CL680" s="168"/>
      <c r="CM680" s="168"/>
      <c r="CN680" s="168"/>
      <c r="CO680" s="168"/>
      <c r="CP680" s="168"/>
      <c r="CQ680" s="168"/>
      <c r="CR680" s="168"/>
      <c r="CS680" s="168"/>
      <c r="CT680" s="168"/>
      <c r="CU680" s="168"/>
      <c r="CV680" s="168"/>
      <c r="CW680" s="168"/>
      <c r="CX680" s="168"/>
      <c r="CY680" s="168"/>
      <c r="CZ680" s="168"/>
      <c r="DA680" s="168"/>
      <c r="DB680" s="168"/>
      <c r="DC680" s="168"/>
      <c r="DD680" s="168"/>
      <c r="DE680" s="168"/>
      <c r="DF680" s="168"/>
      <c r="DG680" s="168"/>
      <c r="DH680" s="168"/>
      <c r="DI680" s="168"/>
      <c r="DJ680" s="168"/>
      <c r="DK680" s="168"/>
      <c r="DL680" s="168"/>
    </row>
    <row r="681" spans="1:116" s="2" customFormat="1" ht="12" customHeight="1" x14ac:dyDescent="0.15">
      <c r="A681" s="111"/>
      <c r="B681" s="111"/>
      <c r="C681" s="378"/>
      <c r="D681" s="378"/>
      <c r="E681" s="425"/>
      <c r="F681" s="378"/>
      <c r="G681" s="378"/>
      <c r="H681" s="378"/>
      <c r="I681" s="378"/>
      <c r="J681" s="378"/>
      <c r="K681" s="378"/>
      <c r="L681" s="378"/>
      <c r="M681" s="378"/>
      <c r="N681" s="378"/>
      <c r="O681" s="378"/>
      <c r="P681" s="378"/>
      <c r="Q681" s="378"/>
      <c r="R681" s="378"/>
      <c r="S681" s="378"/>
      <c r="T681" s="378"/>
      <c r="U681" s="378"/>
      <c r="V681" s="378"/>
      <c r="W681" s="378"/>
      <c r="X681" s="378"/>
      <c r="Y681" s="378"/>
      <c r="Z681" s="378"/>
      <c r="AA681" s="378"/>
      <c r="AB681" s="378"/>
      <c r="AC681" s="378"/>
      <c r="AD681" s="111"/>
      <c r="AE681" s="111"/>
      <c r="AF681" s="111"/>
      <c r="AG681" s="111"/>
      <c r="AH681" s="111"/>
      <c r="AI681" s="111"/>
      <c r="AJ681" s="111"/>
      <c r="AK681" s="111"/>
      <c r="AL681" s="111"/>
      <c r="AM681" s="111"/>
      <c r="AN681" s="111"/>
      <c r="AO681" s="111"/>
      <c r="AP681" s="111"/>
      <c r="AQ681" s="111"/>
      <c r="AR681" s="111"/>
      <c r="AS681" s="111"/>
      <c r="AT681" s="111"/>
      <c r="AU681" s="111"/>
      <c r="AV681" s="111"/>
      <c r="AW681" s="111"/>
      <c r="AX681" s="111"/>
      <c r="AY681" s="111"/>
      <c r="AZ681" s="111"/>
      <c r="BA681" s="111"/>
      <c r="BB681" s="111"/>
      <c r="BC681" s="111"/>
      <c r="BD681" s="111"/>
      <c r="BE681" s="111"/>
      <c r="BF681" s="111"/>
      <c r="BG681" s="111"/>
      <c r="BH681" s="111"/>
      <c r="BI681" s="111"/>
      <c r="BJ681" s="111"/>
      <c r="BK681" s="111"/>
      <c r="BL681" s="111"/>
      <c r="BM681" s="111"/>
      <c r="BN681" s="111"/>
      <c r="BO681" s="111"/>
      <c r="BP681" s="111"/>
      <c r="BQ681" s="111"/>
      <c r="BR681" s="111"/>
      <c r="BS681" s="428"/>
      <c r="BT681" s="428"/>
      <c r="BU681" s="168"/>
      <c r="BV681" s="168"/>
      <c r="BW681" s="168"/>
      <c r="BX681" s="168"/>
      <c r="BY681" s="168"/>
      <c r="BZ681" s="168"/>
      <c r="CA681" s="168"/>
      <c r="CB681" s="168"/>
      <c r="CC681" s="168"/>
      <c r="CD681" s="168"/>
      <c r="CE681" s="168"/>
      <c r="CF681" s="168"/>
      <c r="CG681" s="168"/>
      <c r="CH681" s="168"/>
      <c r="CI681" s="168"/>
      <c r="CJ681" s="168"/>
      <c r="CK681" s="168"/>
      <c r="CL681" s="168"/>
      <c r="CM681" s="168"/>
      <c r="CN681" s="168"/>
      <c r="CO681" s="168"/>
      <c r="CP681" s="168"/>
      <c r="CQ681" s="168"/>
      <c r="CR681" s="168"/>
      <c r="CS681" s="168"/>
      <c r="CT681" s="168"/>
      <c r="CU681" s="168"/>
      <c r="CV681" s="168"/>
      <c r="CW681" s="168"/>
      <c r="CX681" s="168"/>
      <c r="CY681" s="168"/>
      <c r="CZ681" s="168"/>
      <c r="DA681" s="168"/>
      <c r="DB681" s="168"/>
      <c r="DC681" s="168"/>
      <c r="DD681" s="168"/>
      <c r="DE681" s="168"/>
      <c r="DF681" s="168"/>
      <c r="DG681" s="168"/>
      <c r="DH681" s="168"/>
      <c r="DI681" s="168"/>
      <c r="DJ681" s="168"/>
      <c r="DK681" s="168"/>
      <c r="DL681" s="168"/>
    </row>
    <row r="682" spans="1:116" s="168" customFormat="1" ht="12" customHeight="1" x14ac:dyDescent="0.15">
      <c r="A682" s="217" t="s">
        <v>940</v>
      </c>
      <c r="B682" s="428"/>
      <c r="C682" s="428"/>
      <c r="D682" s="428" t="s">
        <v>1692</v>
      </c>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428"/>
      <c r="AD682" s="428"/>
      <c r="AE682" s="428"/>
      <c r="AF682" s="428"/>
      <c r="AG682" s="428"/>
      <c r="AH682" s="428"/>
      <c r="AI682" s="428"/>
      <c r="AJ682" s="428"/>
      <c r="AK682" s="428"/>
      <c r="AL682" s="428"/>
      <c r="AM682" s="428"/>
      <c r="AN682" s="428"/>
      <c r="AO682" s="428"/>
      <c r="AP682" s="428"/>
      <c r="AQ682" s="428"/>
      <c r="AR682" s="428"/>
      <c r="AS682" s="428"/>
      <c r="AT682" s="428"/>
      <c r="AU682" s="428"/>
      <c r="AV682" s="428"/>
      <c r="AW682" s="428"/>
      <c r="AX682" s="217"/>
      <c r="AY682" s="217"/>
      <c r="AZ682" s="217"/>
      <c r="BA682" s="217"/>
      <c r="BB682" s="217"/>
      <c r="BC682" s="217"/>
      <c r="BD682" s="217"/>
      <c r="BE682" s="217"/>
      <c r="BF682" s="217"/>
      <c r="BG682" s="217"/>
      <c r="BH682" s="217"/>
      <c r="BI682" s="217"/>
      <c r="BJ682" s="217"/>
      <c r="BK682" s="217"/>
      <c r="BL682" s="217"/>
      <c r="BM682" s="217"/>
      <c r="BN682" s="217"/>
      <c r="BO682" s="217"/>
      <c r="BP682" s="217"/>
      <c r="BQ682" s="217"/>
      <c r="BR682" s="217"/>
      <c r="BS682" s="217"/>
      <c r="BT682" s="217"/>
    </row>
    <row r="683" spans="1:116" s="2" customFormat="1" ht="12" customHeight="1" x14ac:dyDescent="0.15">
      <c r="A683" s="210"/>
      <c r="B683" s="111"/>
      <c r="C683" s="111"/>
      <c r="D683" s="428"/>
      <c r="E683" s="428"/>
      <c r="F683" s="428"/>
      <c r="G683" s="428"/>
      <c r="H683" s="428"/>
      <c r="I683" s="428"/>
      <c r="J683" s="428"/>
      <c r="K683" s="428"/>
      <c r="L683" s="428"/>
      <c r="M683" s="428"/>
      <c r="N683" s="428"/>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1"/>
      <c r="AL683" s="111"/>
      <c r="AM683" s="111"/>
      <c r="AN683" s="111"/>
      <c r="AO683" s="111"/>
      <c r="AP683" s="111"/>
      <c r="AQ683" s="111"/>
      <c r="AR683" s="111"/>
      <c r="AS683" s="111"/>
      <c r="AT683" s="111"/>
      <c r="AU683" s="111"/>
      <c r="AV683" s="111"/>
      <c r="AW683" s="111"/>
      <c r="AX683" s="217"/>
      <c r="AY683" s="217"/>
      <c r="AZ683" s="217"/>
      <c r="BA683" s="217"/>
      <c r="BB683" s="217"/>
      <c r="BC683" s="217"/>
      <c r="BD683" s="217"/>
      <c r="BE683" s="217"/>
      <c r="BF683" s="217"/>
      <c r="BG683" s="217"/>
      <c r="BH683" s="217"/>
      <c r="BI683" s="217"/>
      <c r="BJ683" s="217"/>
      <c r="BK683" s="217"/>
      <c r="BL683" s="217"/>
      <c r="BM683" s="217"/>
      <c r="BN683" s="217"/>
      <c r="BO683" s="217"/>
      <c r="BP683" s="217"/>
      <c r="BQ683" s="217"/>
      <c r="BR683" s="217"/>
      <c r="BS683" s="217"/>
      <c r="BT683" s="217"/>
      <c r="BU683" s="168"/>
      <c r="BV683" s="168"/>
      <c r="BW683" s="168"/>
      <c r="BX683" s="168"/>
      <c r="BY683" s="168"/>
      <c r="BZ683" s="168"/>
      <c r="CA683" s="168"/>
      <c r="CB683" s="168"/>
      <c r="CC683" s="168"/>
      <c r="CD683" s="168"/>
      <c r="CE683" s="168"/>
      <c r="CF683" s="168"/>
      <c r="CG683" s="168"/>
      <c r="CH683" s="168"/>
      <c r="CI683" s="168"/>
      <c r="CJ683" s="168"/>
      <c r="CK683" s="168"/>
      <c r="CL683" s="168"/>
      <c r="CM683" s="168"/>
      <c r="CN683" s="168"/>
      <c r="CO683" s="168"/>
      <c r="CP683" s="168"/>
      <c r="CQ683" s="168"/>
      <c r="CR683" s="168"/>
      <c r="CS683" s="168"/>
      <c r="CT683" s="168"/>
      <c r="CU683" s="168"/>
      <c r="CV683" s="168"/>
      <c r="CW683" s="168"/>
      <c r="CX683" s="168"/>
      <c r="CY683" s="168"/>
      <c r="CZ683" s="168"/>
      <c r="DA683" s="168"/>
      <c r="DB683" s="168"/>
      <c r="DC683" s="168"/>
      <c r="DD683" s="168"/>
      <c r="DE683" s="168"/>
      <c r="DF683" s="168"/>
      <c r="DG683" s="168"/>
      <c r="DH683" s="168"/>
      <c r="DI683" s="168"/>
      <c r="DJ683" s="168"/>
      <c r="DK683" s="168"/>
      <c r="DL683" s="168"/>
    </row>
    <row r="684" spans="1:116" s="2" customFormat="1" ht="21" customHeight="1" x14ac:dyDescent="0.15">
      <c r="A684" s="111"/>
      <c r="B684" s="1251" t="s">
        <v>799</v>
      </c>
      <c r="C684" s="1269"/>
      <c r="D684" s="1269"/>
      <c r="E684" s="1269"/>
      <c r="F684" s="1269"/>
      <c r="G684" s="1269"/>
      <c r="H684" s="1269"/>
      <c r="I684" s="1269"/>
      <c r="J684" s="1269"/>
      <c r="K684" s="1269"/>
      <c r="L684" s="1269"/>
      <c r="M684" s="1269"/>
      <c r="N684" s="1269"/>
      <c r="O684" s="1269"/>
      <c r="P684" s="1269"/>
      <c r="Q684" s="1269"/>
      <c r="R684" s="1269"/>
      <c r="S684" s="195"/>
      <c r="T684" s="195"/>
      <c r="U684" s="195"/>
      <c r="V684" s="196"/>
      <c r="W684" s="1283" t="s">
        <v>22</v>
      </c>
      <c r="X684" s="1284"/>
      <c r="Y684" s="1284"/>
      <c r="Z684" s="1285"/>
      <c r="AA684" s="1283" t="s">
        <v>23</v>
      </c>
      <c r="AB684" s="1284"/>
      <c r="AC684" s="1284"/>
      <c r="AD684" s="1285"/>
      <c r="AE684" s="1283" t="s">
        <v>942</v>
      </c>
      <c r="AF684" s="1284"/>
      <c r="AG684" s="1284"/>
      <c r="AH684" s="1285"/>
      <c r="AI684" s="1283" t="s">
        <v>943</v>
      </c>
      <c r="AJ684" s="1284"/>
      <c r="AK684" s="1284"/>
      <c r="AL684" s="1285"/>
      <c r="AM684" s="1283" t="s">
        <v>944</v>
      </c>
      <c r="AN684" s="1284"/>
      <c r="AO684" s="1284"/>
      <c r="AP684" s="1285"/>
      <c r="AQ684" s="1283" t="s">
        <v>945</v>
      </c>
      <c r="AR684" s="1284"/>
      <c r="AS684" s="1284"/>
      <c r="AT684" s="1285"/>
      <c r="AU684" s="1283" t="s">
        <v>953</v>
      </c>
      <c r="AV684" s="1284"/>
      <c r="AW684" s="1284"/>
      <c r="AX684" s="1285"/>
      <c r="AY684" s="1283" t="s">
        <v>954</v>
      </c>
      <c r="AZ684" s="1284"/>
      <c r="BA684" s="1284"/>
      <c r="BB684" s="1285"/>
      <c r="BC684" s="1283" t="s">
        <v>955</v>
      </c>
      <c r="BD684" s="1284"/>
      <c r="BE684" s="1284"/>
      <c r="BF684" s="1285"/>
      <c r="BG684" s="1283" t="s">
        <v>949</v>
      </c>
      <c r="BH684" s="1284"/>
      <c r="BI684" s="1284"/>
      <c r="BJ684" s="1285"/>
      <c r="BK684" s="1283" t="s">
        <v>950</v>
      </c>
      <c r="BL684" s="1284"/>
      <c r="BM684" s="1284"/>
      <c r="BN684" s="1285"/>
      <c r="BO684" s="1283" t="s">
        <v>951</v>
      </c>
      <c r="BP684" s="1284"/>
      <c r="BQ684" s="1284"/>
      <c r="BR684" s="1285"/>
      <c r="BS684" s="428"/>
      <c r="BT684" s="428"/>
      <c r="BU684" s="168"/>
      <c r="BV684" s="168"/>
      <c r="BW684" s="168"/>
      <c r="BX684" s="168"/>
      <c r="BY684" s="168"/>
      <c r="BZ684" s="168"/>
      <c r="CA684" s="168"/>
      <c r="CB684" s="168"/>
      <c r="CC684" s="168"/>
      <c r="CD684" s="168"/>
      <c r="CE684" s="168"/>
      <c r="CF684" s="168"/>
      <c r="CG684" s="168"/>
      <c r="CH684" s="168"/>
      <c r="CI684" s="168"/>
      <c r="CJ684" s="168"/>
      <c r="CK684" s="168"/>
      <c r="CL684" s="168"/>
      <c r="CM684" s="168"/>
      <c r="CN684" s="168"/>
      <c r="CO684" s="168"/>
      <c r="CP684" s="168"/>
      <c r="CQ684" s="168"/>
      <c r="CR684" s="168"/>
      <c r="CS684" s="168"/>
      <c r="CT684" s="168"/>
      <c r="CU684" s="168"/>
      <c r="CV684" s="168"/>
      <c r="CW684" s="168"/>
      <c r="CX684" s="168"/>
      <c r="CY684" s="168"/>
      <c r="CZ684" s="168"/>
      <c r="DA684" s="168"/>
      <c r="DB684" s="168"/>
      <c r="DC684" s="168"/>
      <c r="DD684" s="168"/>
      <c r="DE684" s="168"/>
      <c r="DF684" s="168"/>
      <c r="DG684" s="168"/>
      <c r="DH684" s="168"/>
      <c r="DI684" s="168"/>
      <c r="DJ684" s="168"/>
      <c r="DK684" s="168"/>
      <c r="DL684" s="168"/>
    </row>
    <row r="685" spans="1:116" s="2" customFormat="1" ht="24" customHeight="1" x14ac:dyDescent="0.15">
      <c r="A685" s="111"/>
      <c r="B685" s="140" t="s">
        <v>334</v>
      </c>
      <c r="C685" s="195"/>
      <c r="D685" s="195"/>
      <c r="E685" s="195"/>
      <c r="F685" s="195"/>
      <c r="G685" s="195"/>
      <c r="H685" s="195"/>
      <c r="I685" s="195"/>
      <c r="J685" s="195"/>
      <c r="K685" s="195"/>
      <c r="L685" s="195"/>
      <c r="M685" s="195"/>
      <c r="N685" s="195"/>
      <c r="O685" s="195"/>
      <c r="P685" s="195"/>
      <c r="Q685" s="195"/>
      <c r="R685" s="195"/>
      <c r="S685" s="195"/>
      <c r="T685" s="195"/>
      <c r="U685" s="195"/>
      <c r="V685" s="196"/>
      <c r="W685" s="1286"/>
      <c r="X685" s="1371"/>
      <c r="Y685" s="1371"/>
      <c r="Z685" s="473" t="s">
        <v>225</v>
      </c>
      <c r="AA685" s="1286"/>
      <c r="AB685" s="1371"/>
      <c r="AC685" s="1371"/>
      <c r="AD685" s="473" t="s">
        <v>225</v>
      </c>
      <c r="AE685" s="1286"/>
      <c r="AF685" s="1371"/>
      <c r="AG685" s="1371"/>
      <c r="AH685" s="473" t="s">
        <v>225</v>
      </c>
      <c r="AI685" s="1286"/>
      <c r="AJ685" s="1371"/>
      <c r="AK685" s="1371"/>
      <c r="AL685" s="473" t="s">
        <v>225</v>
      </c>
      <c r="AM685" s="663"/>
      <c r="AN685" s="784"/>
      <c r="AO685" s="784"/>
      <c r="AP685" s="473" t="s">
        <v>225</v>
      </c>
      <c r="AQ685" s="1286"/>
      <c r="AR685" s="1371"/>
      <c r="AS685" s="1371"/>
      <c r="AT685" s="473" t="s">
        <v>225</v>
      </c>
      <c r="AU685" s="1286"/>
      <c r="AV685" s="1371"/>
      <c r="AW685" s="1371"/>
      <c r="AX685" s="473" t="s">
        <v>225</v>
      </c>
      <c r="AY685" s="1286"/>
      <c r="AZ685" s="1371"/>
      <c r="BA685" s="1371"/>
      <c r="BB685" s="473" t="s">
        <v>225</v>
      </c>
      <c r="BC685" s="1286"/>
      <c r="BD685" s="1371"/>
      <c r="BE685" s="1371"/>
      <c r="BF685" s="473" t="s">
        <v>225</v>
      </c>
      <c r="BG685" s="1286"/>
      <c r="BH685" s="1371"/>
      <c r="BI685" s="1371"/>
      <c r="BJ685" s="473" t="s">
        <v>225</v>
      </c>
      <c r="BK685" s="1286"/>
      <c r="BL685" s="1371"/>
      <c r="BM685" s="1371"/>
      <c r="BN685" s="473" t="s">
        <v>225</v>
      </c>
      <c r="BO685" s="1286"/>
      <c r="BP685" s="1287"/>
      <c r="BQ685" s="1287"/>
      <c r="BR685" s="473" t="s">
        <v>225</v>
      </c>
      <c r="BS685" s="428"/>
      <c r="BT685" s="428"/>
      <c r="BU685" s="168"/>
      <c r="BV685" s="168"/>
      <c r="BW685" s="168"/>
      <c r="BX685" s="168"/>
      <c r="BY685" s="168"/>
      <c r="BZ685" s="168"/>
      <c r="CA685" s="168"/>
      <c r="CB685" s="168"/>
      <c r="CC685" s="168"/>
      <c r="CD685" s="168"/>
      <c r="CE685" s="168"/>
      <c r="CF685" s="168"/>
      <c r="CG685" s="168"/>
      <c r="CH685" s="168"/>
      <c r="CI685" s="168"/>
      <c r="CJ685" s="168"/>
      <c r="CK685" s="168"/>
      <c r="CL685" s="168"/>
      <c r="CM685" s="168"/>
      <c r="CN685" s="168"/>
      <c r="CO685" s="168"/>
      <c r="CP685" s="168"/>
      <c r="CQ685" s="168"/>
      <c r="CR685" s="168"/>
      <c r="CS685" s="168"/>
      <c r="CT685" s="168"/>
      <c r="CU685" s="168"/>
      <c r="CV685" s="168"/>
      <c r="CW685" s="168"/>
      <c r="CX685" s="168"/>
      <c r="CY685" s="168"/>
      <c r="CZ685" s="168"/>
      <c r="DA685" s="168"/>
      <c r="DB685" s="168"/>
      <c r="DC685" s="168"/>
      <c r="DD685" s="168"/>
      <c r="DE685" s="168"/>
      <c r="DF685" s="168"/>
      <c r="DG685" s="168"/>
      <c r="DH685" s="168"/>
      <c r="DI685" s="168"/>
      <c r="DJ685" s="168"/>
      <c r="DK685" s="168"/>
      <c r="DL685" s="168"/>
    </row>
    <row r="686" spans="1:116" s="2" customFormat="1" ht="24" customHeight="1" x14ac:dyDescent="0.15">
      <c r="A686" s="111"/>
      <c r="B686" s="318" t="s">
        <v>335</v>
      </c>
      <c r="C686" s="319"/>
      <c r="D686" s="319"/>
      <c r="E686" s="319"/>
      <c r="F686" s="319"/>
      <c r="G686" s="319"/>
      <c r="H686" s="319"/>
      <c r="I686" s="319"/>
      <c r="J686" s="319"/>
      <c r="K686" s="319"/>
      <c r="L686" s="319"/>
      <c r="M686" s="319"/>
      <c r="N686" s="319"/>
      <c r="O686" s="319"/>
      <c r="P686" s="319"/>
      <c r="Q686" s="319"/>
      <c r="R686" s="319"/>
      <c r="S686" s="319"/>
      <c r="T686" s="319"/>
      <c r="U686" s="319"/>
      <c r="V686" s="320"/>
      <c r="W686" s="1281"/>
      <c r="X686" s="1565"/>
      <c r="Y686" s="1565"/>
      <c r="Z686" s="321" t="s">
        <v>225</v>
      </c>
      <c r="AA686" s="1281"/>
      <c r="AB686" s="1565"/>
      <c r="AC686" s="1565"/>
      <c r="AD686" s="321" t="s">
        <v>225</v>
      </c>
      <c r="AE686" s="1281"/>
      <c r="AF686" s="1565"/>
      <c r="AG686" s="1565"/>
      <c r="AH686" s="321" t="s">
        <v>225</v>
      </c>
      <c r="AI686" s="1281"/>
      <c r="AJ686" s="1565"/>
      <c r="AK686" s="1565"/>
      <c r="AL686" s="321" t="s">
        <v>225</v>
      </c>
      <c r="AM686" s="1281"/>
      <c r="AN686" s="1565"/>
      <c r="AO686" s="1565"/>
      <c r="AP686" s="321" t="s">
        <v>225</v>
      </c>
      <c r="AQ686" s="1281"/>
      <c r="AR686" s="1565"/>
      <c r="AS686" s="1565"/>
      <c r="AT686" s="321" t="s">
        <v>225</v>
      </c>
      <c r="AU686" s="1281"/>
      <c r="AV686" s="1565"/>
      <c r="AW686" s="1565"/>
      <c r="AX686" s="321" t="s">
        <v>225</v>
      </c>
      <c r="AY686" s="1281"/>
      <c r="AZ686" s="1565"/>
      <c r="BA686" s="1565"/>
      <c r="BB686" s="321" t="s">
        <v>225</v>
      </c>
      <c r="BC686" s="1281"/>
      <c r="BD686" s="1565"/>
      <c r="BE686" s="1565"/>
      <c r="BF686" s="321" t="s">
        <v>225</v>
      </c>
      <c r="BG686" s="1281"/>
      <c r="BH686" s="1565"/>
      <c r="BI686" s="1565"/>
      <c r="BJ686" s="321" t="s">
        <v>225</v>
      </c>
      <c r="BK686" s="1281"/>
      <c r="BL686" s="1565"/>
      <c r="BM686" s="1565"/>
      <c r="BN686" s="321" t="s">
        <v>225</v>
      </c>
      <c r="BO686" s="1281"/>
      <c r="BP686" s="1282"/>
      <c r="BQ686" s="1282"/>
      <c r="BR686" s="321" t="s">
        <v>225</v>
      </c>
      <c r="BS686" s="428"/>
      <c r="BT686" s="428"/>
      <c r="BU686" s="168"/>
      <c r="BV686" s="168"/>
      <c r="BW686" s="168"/>
      <c r="BX686" s="168"/>
      <c r="BY686" s="168"/>
      <c r="BZ686" s="168"/>
      <c r="CA686" s="168"/>
      <c r="CB686" s="168"/>
      <c r="CC686" s="168"/>
      <c r="CD686" s="168"/>
      <c r="CE686" s="168"/>
      <c r="CF686" s="168"/>
      <c r="CG686" s="168"/>
      <c r="CH686" s="168"/>
      <c r="CI686" s="168"/>
      <c r="CJ686" s="168"/>
      <c r="CK686" s="168"/>
      <c r="CL686" s="168"/>
      <c r="CM686" s="168"/>
      <c r="CN686" s="168"/>
      <c r="CO686" s="168"/>
      <c r="CP686" s="168"/>
      <c r="CQ686" s="168"/>
      <c r="CR686" s="168"/>
      <c r="CS686" s="168"/>
      <c r="CT686" s="168"/>
      <c r="CU686" s="168"/>
      <c r="CV686" s="168"/>
      <c r="CW686" s="168"/>
      <c r="CX686" s="168"/>
      <c r="CY686" s="168"/>
      <c r="CZ686" s="168"/>
      <c r="DA686" s="168"/>
      <c r="DB686" s="168"/>
      <c r="DC686" s="168"/>
      <c r="DD686" s="168"/>
      <c r="DE686" s="168"/>
      <c r="DF686" s="168"/>
      <c r="DG686" s="168"/>
      <c r="DH686" s="168"/>
      <c r="DI686" s="168"/>
      <c r="DJ686" s="168"/>
      <c r="DK686" s="168"/>
      <c r="DL686" s="168"/>
    </row>
    <row r="687" spans="1:116" s="2" customFormat="1" ht="21" customHeight="1" x14ac:dyDescent="0.15">
      <c r="A687" s="111"/>
      <c r="B687" s="322" t="s">
        <v>1100</v>
      </c>
      <c r="C687" s="323"/>
      <c r="D687" s="323"/>
      <c r="E687" s="323"/>
      <c r="F687" s="323"/>
      <c r="G687" s="323"/>
      <c r="H687" s="323"/>
      <c r="I687" s="323"/>
      <c r="J687" s="323"/>
      <c r="K687" s="323"/>
      <c r="L687" s="323"/>
      <c r="M687" s="323"/>
      <c r="N687" s="323"/>
      <c r="O687" s="323"/>
      <c r="P687" s="323"/>
      <c r="Q687" s="323"/>
      <c r="R687" s="323"/>
      <c r="S687" s="323"/>
      <c r="T687" s="323"/>
      <c r="U687" s="323"/>
      <c r="V687" s="288"/>
      <c r="W687" s="1857"/>
      <c r="X687" s="1856"/>
      <c r="Y687" s="1856"/>
      <c r="Z687" s="325" t="s">
        <v>225</v>
      </c>
      <c r="AA687" s="1857"/>
      <c r="AB687" s="1856"/>
      <c r="AC687" s="1856"/>
      <c r="AD687" s="325" t="s">
        <v>225</v>
      </c>
      <c r="AE687" s="1857"/>
      <c r="AF687" s="1856"/>
      <c r="AG687" s="1856"/>
      <c r="AH687" s="325" t="s">
        <v>225</v>
      </c>
      <c r="AI687" s="1857"/>
      <c r="AJ687" s="1856"/>
      <c r="AK687" s="1856"/>
      <c r="AL687" s="325" t="s">
        <v>225</v>
      </c>
      <c r="AM687" s="1857"/>
      <c r="AN687" s="1856"/>
      <c r="AO687" s="1856"/>
      <c r="AP687" s="325" t="s">
        <v>225</v>
      </c>
      <c r="AQ687" s="1857"/>
      <c r="AR687" s="1856"/>
      <c r="AS687" s="1856"/>
      <c r="AT687" s="325" t="s">
        <v>225</v>
      </c>
      <c r="AU687" s="785"/>
      <c r="AV687" s="786"/>
      <c r="AW687" s="786"/>
      <c r="AX687" s="325" t="s">
        <v>225</v>
      </c>
      <c r="AY687" s="1857"/>
      <c r="AZ687" s="1856"/>
      <c r="BA687" s="1856"/>
      <c r="BB687" s="325" t="s">
        <v>225</v>
      </c>
      <c r="BC687" s="1857"/>
      <c r="BD687" s="1856"/>
      <c r="BE687" s="1856"/>
      <c r="BF687" s="325" t="s">
        <v>225</v>
      </c>
      <c r="BG687" s="1857"/>
      <c r="BH687" s="1856"/>
      <c r="BI687" s="1856"/>
      <c r="BJ687" s="325" t="s">
        <v>225</v>
      </c>
      <c r="BK687" s="1857"/>
      <c r="BL687" s="1856"/>
      <c r="BM687" s="1856"/>
      <c r="BN687" s="325" t="s">
        <v>225</v>
      </c>
      <c r="BO687" s="1279"/>
      <c r="BP687" s="1280"/>
      <c r="BQ687" s="1280"/>
      <c r="BR687" s="325" t="s">
        <v>225</v>
      </c>
      <c r="BS687" s="428"/>
      <c r="BT687" s="428"/>
      <c r="BU687" s="168"/>
      <c r="BV687" s="168"/>
      <c r="BW687" s="168"/>
      <c r="BX687" s="168"/>
      <c r="BY687" s="168"/>
      <c r="BZ687" s="168"/>
      <c r="CA687" s="168"/>
      <c r="CB687" s="168"/>
      <c r="CC687" s="168"/>
      <c r="CD687" s="168"/>
      <c r="CE687" s="168"/>
      <c r="CF687" s="168"/>
      <c r="CG687" s="168"/>
      <c r="CH687" s="168"/>
      <c r="CI687" s="168"/>
      <c r="CJ687" s="168"/>
      <c r="CK687" s="168"/>
      <c r="CL687" s="168"/>
      <c r="CM687" s="168"/>
      <c r="CN687" s="168"/>
      <c r="CO687" s="168"/>
      <c r="CP687" s="168"/>
      <c r="CQ687" s="168"/>
      <c r="CR687" s="168"/>
      <c r="CS687" s="168"/>
      <c r="CT687" s="168"/>
      <c r="CU687" s="168"/>
      <c r="CV687" s="168"/>
      <c r="CW687" s="168"/>
      <c r="CX687" s="168"/>
      <c r="CY687" s="168"/>
      <c r="CZ687" s="168"/>
      <c r="DA687" s="168"/>
      <c r="DB687" s="168"/>
      <c r="DC687" s="168"/>
      <c r="DD687" s="168"/>
      <c r="DE687" s="168"/>
      <c r="DF687" s="168"/>
      <c r="DG687" s="168"/>
      <c r="DH687" s="168"/>
      <c r="DI687" s="168"/>
      <c r="DJ687" s="168"/>
      <c r="DK687" s="168"/>
      <c r="DL687" s="168"/>
    </row>
    <row r="688" spans="1:116" s="2" customFormat="1" ht="24" customHeight="1" x14ac:dyDescent="0.15">
      <c r="A688" s="111"/>
      <c r="B688" s="140" t="s">
        <v>336</v>
      </c>
      <c r="C688" s="195"/>
      <c r="D688" s="195"/>
      <c r="E688" s="195"/>
      <c r="F688" s="195"/>
      <c r="G688" s="195"/>
      <c r="H688" s="195"/>
      <c r="I688" s="195"/>
      <c r="J688" s="195"/>
      <c r="K688" s="195"/>
      <c r="L688" s="195"/>
      <c r="M688" s="195"/>
      <c r="N688" s="195"/>
      <c r="O688" s="195"/>
      <c r="P688" s="195"/>
      <c r="Q688" s="195"/>
      <c r="R688" s="195"/>
      <c r="S688" s="195"/>
      <c r="T688" s="195"/>
      <c r="U688" s="195"/>
      <c r="V688" s="196"/>
      <c r="W688" s="1286"/>
      <c r="X688" s="1371"/>
      <c r="Y688" s="1371"/>
      <c r="Z688" s="473" t="s">
        <v>225</v>
      </c>
      <c r="AA688" s="1286"/>
      <c r="AB688" s="1371"/>
      <c r="AC688" s="1371"/>
      <c r="AD688" s="473" t="s">
        <v>225</v>
      </c>
      <c r="AE688" s="1286"/>
      <c r="AF688" s="1371"/>
      <c r="AG688" s="1371"/>
      <c r="AH688" s="473" t="s">
        <v>225</v>
      </c>
      <c r="AI688" s="1286"/>
      <c r="AJ688" s="1371"/>
      <c r="AK688" s="1371"/>
      <c r="AL688" s="473" t="s">
        <v>225</v>
      </c>
      <c r="AM688" s="663"/>
      <c r="AN688" s="784"/>
      <c r="AO688" s="784"/>
      <c r="AP688" s="473" t="s">
        <v>225</v>
      </c>
      <c r="AQ688" s="1286"/>
      <c r="AR688" s="1371"/>
      <c r="AS688" s="1371"/>
      <c r="AT688" s="473" t="s">
        <v>225</v>
      </c>
      <c r="AU688" s="1286"/>
      <c r="AV688" s="1371"/>
      <c r="AW688" s="1371"/>
      <c r="AX688" s="473" t="s">
        <v>225</v>
      </c>
      <c r="AY688" s="1286"/>
      <c r="AZ688" s="1371"/>
      <c r="BA688" s="1371"/>
      <c r="BB688" s="473" t="s">
        <v>225</v>
      </c>
      <c r="BC688" s="1286"/>
      <c r="BD688" s="1371"/>
      <c r="BE688" s="1371"/>
      <c r="BF688" s="473" t="s">
        <v>225</v>
      </c>
      <c r="BG688" s="1286"/>
      <c r="BH688" s="1371"/>
      <c r="BI688" s="1371"/>
      <c r="BJ688" s="473" t="s">
        <v>225</v>
      </c>
      <c r="BK688" s="1286"/>
      <c r="BL688" s="1371"/>
      <c r="BM688" s="1371"/>
      <c r="BN688" s="473" t="s">
        <v>225</v>
      </c>
      <c r="BO688" s="1286"/>
      <c r="BP688" s="1287"/>
      <c r="BQ688" s="1287"/>
      <c r="BR688" s="473" t="s">
        <v>225</v>
      </c>
      <c r="BS688" s="428"/>
      <c r="BT688" s="428"/>
      <c r="BU688" s="168"/>
      <c r="BV688" s="168"/>
      <c r="BW688" s="168"/>
      <c r="BX688" s="168"/>
      <c r="BY688" s="168"/>
      <c r="BZ688" s="168"/>
      <c r="CA688" s="168"/>
      <c r="CB688" s="168"/>
      <c r="CC688" s="168"/>
      <c r="CD688" s="168"/>
      <c r="CE688" s="168"/>
      <c r="CF688" s="168"/>
      <c r="CG688" s="168"/>
      <c r="CH688" s="168"/>
      <c r="CI688" s="168"/>
      <c r="CJ688" s="168"/>
      <c r="CK688" s="168"/>
      <c r="CL688" s="168"/>
      <c r="CM688" s="168"/>
      <c r="CN688" s="168"/>
      <c r="CO688" s="168"/>
      <c r="CP688" s="168"/>
      <c r="CQ688" s="168"/>
      <c r="CR688" s="168"/>
      <c r="CS688" s="168"/>
      <c r="CT688" s="168"/>
      <c r="CU688" s="168"/>
      <c r="CV688" s="168"/>
      <c r="CW688" s="168"/>
      <c r="CX688" s="168"/>
      <c r="CY688" s="168"/>
      <c r="CZ688" s="168"/>
      <c r="DA688" s="168"/>
      <c r="DB688" s="168"/>
      <c r="DC688" s="168"/>
      <c r="DD688" s="168"/>
      <c r="DE688" s="168"/>
      <c r="DF688" s="168"/>
      <c r="DG688" s="168"/>
      <c r="DH688" s="168"/>
      <c r="DI688" s="168"/>
      <c r="DJ688" s="168"/>
      <c r="DK688" s="168"/>
      <c r="DL688" s="168"/>
    </row>
    <row r="689" spans="1:116" s="2" customFormat="1" ht="12" customHeight="1" x14ac:dyDescent="0.15">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1"/>
      <c r="AL689" s="111"/>
      <c r="AM689" s="111"/>
      <c r="AN689" s="111"/>
      <c r="AO689" s="111"/>
      <c r="AP689" s="111"/>
      <c r="AQ689" s="111"/>
      <c r="AR689" s="111"/>
      <c r="AS689" s="111"/>
      <c r="AT689" s="111"/>
      <c r="AU689" s="111"/>
      <c r="AV689" s="111"/>
      <c r="AW689" s="111"/>
      <c r="AX689" s="111"/>
      <c r="AY689" s="111"/>
      <c r="AZ689" s="111"/>
      <c r="BA689" s="111"/>
      <c r="BB689" s="111"/>
      <c r="BC689" s="111"/>
      <c r="BD689" s="111"/>
      <c r="BE689" s="111"/>
      <c r="BF689" s="111"/>
      <c r="BG689" s="111"/>
      <c r="BH689" s="111"/>
      <c r="BI689" s="111"/>
      <c r="BJ689" s="111"/>
      <c r="BK689" s="111"/>
      <c r="BL689" s="111"/>
      <c r="BM689" s="111"/>
      <c r="BN689" s="111"/>
      <c r="BO689" s="111"/>
      <c r="BP689" s="111"/>
      <c r="BQ689" s="111"/>
      <c r="BR689" s="111"/>
      <c r="BS689" s="428"/>
      <c r="BT689" s="428"/>
      <c r="BU689" s="168"/>
      <c r="BV689" s="168"/>
      <c r="BW689" s="168"/>
      <c r="BX689" s="168"/>
      <c r="BY689" s="168"/>
      <c r="BZ689" s="168"/>
      <c r="CA689" s="168"/>
      <c r="CB689" s="168"/>
      <c r="CC689" s="168"/>
      <c r="CD689" s="168"/>
      <c r="CE689" s="168"/>
      <c r="CF689" s="168"/>
      <c r="CG689" s="168"/>
      <c r="CH689" s="168"/>
      <c r="CI689" s="168"/>
      <c r="CJ689" s="168"/>
      <c r="CK689" s="168"/>
      <c r="CL689" s="168"/>
      <c r="CM689" s="168"/>
      <c r="CN689" s="168"/>
      <c r="CO689" s="168"/>
      <c r="CP689" s="168"/>
      <c r="CQ689" s="168"/>
      <c r="CR689" s="168"/>
      <c r="CS689" s="168"/>
      <c r="CT689" s="168"/>
      <c r="CU689" s="168"/>
      <c r="CV689" s="168"/>
      <c r="CW689" s="168"/>
      <c r="CX689" s="168"/>
      <c r="CY689" s="168"/>
      <c r="CZ689" s="168"/>
      <c r="DA689" s="168"/>
      <c r="DB689" s="168"/>
      <c r="DC689" s="168"/>
      <c r="DD689" s="168"/>
      <c r="DE689" s="168"/>
      <c r="DF689" s="168"/>
      <c r="DG689" s="168"/>
      <c r="DH689" s="168"/>
      <c r="DI689" s="168"/>
      <c r="DJ689" s="168"/>
      <c r="DK689" s="168"/>
      <c r="DL689" s="168"/>
    </row>
    <row r="690" spans="1:116" s="2" customFormat="1" ht="12" customHeight="1" x14ac:dyDescent="0.15">
      <c r="A690" s="111"/>
      <c r="B690" s="111" t="s">
        <v>546</v>
      </c>
      <c r="C690" s="111"/>
      <c r="D690" s="111"/>
      <c r="E690" s="111" t="s">
        <v>635</v>
      </c>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1"/>
      <c r="AL690" s="111"/>
      <c r="AM690" s="111"/>
      <c r="AN690" s="111"/>
      <c r="AO690" s="111"/>
      <c r="AP690" s="111"/>
      <c r="AQ690" s="111"/>
      <c r="AR690" s="111"/>
      <c r="AS690" s="111"/>
      <c r="AT690" s="111"/>
      <c r="AU690" s="111"/>
      <c r="AV690" s="111"/>
      <c r="AW690" s="111"/>
      <c r="AX690" s="111"/>
      <c r="AY690" s="111"/>
      <c r="AZ690" s="111"/>
      <c r="BA690" s="111"/>
      <c r="BB690" s="111"/>
      <c r="BC690" s="111"/>
      <c r="BD690" s="111"/>
      <c r="BE690" s="111"/>
      <c r="BF690" s="111"/>
      <c r="BG690" s="111"/>
      <c r="BH690" s="111"/>
      <c r="BI690" s="111"/>
      <c r="BJ690" s="111"/>
      <c r="BK690" s="111"/>
      <c r="BL690" s="111"/>
      <c r="BM690" s="111"/>
      <c r="BN690" s="111"/>
      <c r="BO690" s="111"/>
      <c r="BP690" s="111"/>
      <c r="BQ690" s="111"/>
      <c r="BR690" s="111"/>
      <c r="BS690" s="428"/>
      <c r="BT690" s="428"/>
      <c r="BU690" s="168"/>
      <c r="BV690" s="168"/>
      <c r="BW690" s="168"/>
      <c r="BX690" s="168"/>
      <c r="BY690" s="168"/>
      <c r="BZ690" s="168"/>
      <c r="CA690" s="168"/>
      <c r="CB690" s="168"/>
      <c r="CC690" s="168"/>
      <c r="CD690" s="168"/>
      <c r="CE690" s="168"/>
      <c r="CF690" s="168"/>
      <c r="CG690" s="168"/>
      <c r="CH690" s="168"/>
      <c r="CI690" s="168"/>
      <c r="CJ690" s="168"/>
      <c r="CK690" s="168"/>
      <c r="CL690" s="168"/>
      <c r="CM690" s="168"/>
      <c r="CN690" s="168"/>
      <c r="CO690" s="168"/>
      <c r="CP690" s="168"/>
      <c r="CQ690" s="168"/>
      <c r="CR690" s="168"/>
      <c r="CS690" s="168"/>
      <c r="CT690" s="168"/>
      <c r="CU690" s="168"/>
      <c r="CV690" s="168"/>
      <c r="CW690" s="168"/>
      <c r="CX690" s="168"/>
      <c r="CY690" s="168"/>
      <c r="CZ690" s="168"/>
      <c r="DA690" s="168"/>
      <c r="DB690" s="168"/>
      <c r="DC690" s="168"/>
      <c r="DD690" s="168"/>
      <c r="DE690" s="168"/>
      <c r="DF690" s="168"/>
      <c r="DG690" s="168"/>
      <c r="DH690" s="168"/>
      <c r="DI690" s="168"/>
      <c r="DJ690" s="168"/>
      <c r="DK690" s="168"/>
      <c r="DL690" s="168"/>
    </row>
    <row r="691" spans="1:116" s="2" customFormat="1" ht="12" customHeight="1" x14ac:dyDescent="0.15">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1"/>
      <c r="AL691" s="111"/>
      <c r="AM691" s="111"/>
      <c r="AN691" s="111"/>
      <c r="AO691" s="111"/>
      <c r="AP691" s="111"/>
      <c r="AQ691" s="111"/>
      <c r="AR691" s="111"/>
      <c r="AS691" s="111"/>
      <c r="AT691" s="111"/>
      <c r="AU691" s="111"/>
      <c r="AV691" s="111"/>
      <c r="AW691" s="111"/>
      <c r="AX691" s="111"/>
      <c r="AY691" s="111"/>
      <c r="AZ691" s="111"/>
      <c r="BA691" s="111"/>
      <c r="BB691" s="111"/>
      <c r="BC691" s="111"/>
      <c r="BD691" s="111"/>
      <c r="BE691" s="111"/>
      <c r="BF691" s="111"/>
      <c r="BG691" s="111"/>
      <c r="BH691" s="111"/>
      <c r="BI691" s="111"/>
      <c r="BJ691" s="111"/>
      <c r="BK691" s="111"/>
      <c r="BL691" s="111"/>
      <c r="BM691" s="111"/>
      <c r="BN691" s="111"/>
      <c r="BO691" s="111"/>
      <c r="BP691" s="111"/>
      <c r="BQ691" s="111"/>
      <c r="BR691" s="111"/>
      <c r="BS691" s="428"/>
      <c r="BT691" s="428"/>
      <c r="BU691" s="168"/>
      <c r="BV691" s="168"/>
      <c r="BW691" s="168"/>
      <c r="BX691" s="168"/>
      <c r="BY691" s="168"/>
      <c r="BZ691" s="168"/>
      <c r="CA691" s="168"/>
      <c r="CB691" s="168"/>
      <c r="CC691" s="168"/>
      <c r="CD691" s="168"/>
      <c r="CE691" s="168"/>
      <c r="CF691" s="168"/>
      <c r="CG691" s="168"/>
      <c r="CH691" s="168"/>
      <c r="CI691" s="168"/>
      <c r="CJ691" s="168"/>
      <c r="CK691" s="168"/>
      <c r="CL691" s="168"/>
      <c r="CM691" s="168"/>
      <c r="CN691" s="168"/>
      <c r="CO691" s="168"/>
      <c r="CP691" s="168"/>
      <c r="CQ691" s="168"/>
      <c r="CR691" s="168"/>
      <c r="CS691" s="168"/>
      <c r="CT691" s="168"/>
      <c r="CU691" s="168"/>
      <c r="CV691" s="168"/>
      <c r="CW691" s="168"/>
      <c r="CX691" s="168"/>
      <c r="CY691" s="168"/>
      <c r="CZ691" s="168"/>
      <c r="DA691" s="168"/>
      <c r="DB691" s="168"/>
      <c r="DC691" s="168"/>
      <c r="DD691" s="168"/>
      <c r="DE691" s="168"/>
      <c r="DF691" s="168"/>
      <c r="DG691" s="168"/>
      <c r="DH691" s="168"/>
      <c r="DI691" s="168"/>
      <c r="DJ691" s="168"/>
      <c r="DK691" s="168"/>
      <c r="DL691" s="168"/>
    </row>
    <row r="692" spans="1:116" s="2" customFormat="1" ht="12" customHeight="1" x14ac:dyDescent="0.15">
      <c r="A692" s="111"/>
      <c r="B692" s="111" t="s">
        <v>891</v>
      </c>
      <c r="C692" s="1858" t="s">
        <v>845</v>
      </c>
      <c r="D692" s="1858"/>
      <c r="E692" s="1858"/>
      <c r="F692" s="1858"/>
      <c r="G692" s="1858"/>
      <c r="H692" s="1858"/>
      <c r="I692" s="1858"/>
      <c r="J692" s="1858"/>
      <c r="K692" s="1858"/>
      <c r="L692" s="1858"/>
      <c r="M692" s="1858"/>
      <c r="N692" s="1858"/>
      <c r="O692" s="1858"/>
      <c r="P692" s="1858"/>
      <c r="Q692" s="1858"/>
      <c r="R692" s="1858"/>
      <c r="S692" s="1858"/>
      <c r="T692" s="1858"/>
      <c r="U692" s="1858"/>
      <c r="V692" s="1858"/>
      <c r="W692" s="1858"/>
      <c r="X692" s="1858"/>
      <c r="Y692" s="1858"/>
      <c r="Z692" s="1858"/>
      <c r="AA692" s="1858"/>
      <c r="AB692" s="1858"/>
      <c r="AC692" s="1858"/>
      <c r="AD692" s="1858"/>
      <c r="AE692" s="1858"/>
      <c r="AF692" s="1858"/>
      <c r="AG692" s="1858"/>
      <c r="AH692" s="1858"/>
      <c r="AI692" s="1858"/>
      <c r="AJ692" s="1858"/>
      <c r="AK692" s="1858"/>
      <c r="AL692" s="1858"/>
      <c r="AM692" s="1858"/>
      <c r="AN692" s="1858"/>
      <c r="AO692" s="1858"/>
      <c r="AP692" s="1858"/>
      <c r="AQ692" s="1858"/>
      <c r="AR692" s="1858"/>
      <c r="AS692" s="1858"/>
      <c r="AT692" s="1858"/>
      <c r="AU692" s="1858"/>
      <c r="AV692" s="1858"/>
      <c r="AW692" s="1858"/>
      <c r="AX692" s="1858"/>
      <c r="AY692" s="1858"/>
      <c r="AZ692" s="1858"/>
      <c r="BA692" s="1858"/>
      <c r="BB692" s="1858"/>
      <c r="BC692" s="1858"/>
      <c r="BD692" s="1858"/>
      <c r="BE692" s="1858"/>
      <c r="BF692" s="1858"/>
      <c r="BG692" s="1858"/>
      <c r="BH692" s="1858"/>
      <c r="BI692" s="1858"/>
      <c r="BJ692" s="1858"/>
      <c r="BK692" s="1858"/>
      <c r="BL692" s="1858"/>
      <c r="BM692" s="1858"/>
      <c r="BN692" s="1858"/>
      <c r="BO692" s="1858"/>
      <c r="BP692" s="1858"/>
      <c r="BQ692" s="1858"/>
      <c r="BR692" s="1858"/>
      <c r="BS692" s="428"/>
      <c r="BT692" s="428"/>
      <c r="BU692" s="168"/>
      <c r="BV692" s="168"/>
      <c r="BW692" s="168"/>
      <c r="BX692" s="168"/>
      <c r="BY692" s="168"/>
      <c r="BZ692" s="168"/>
      <c r="CA692" s="168"/>
      <c r="CB692" s="168"/>
      <c r="CC692" s="168"/>
      <c r="CD692" s="168"/>
      <c r="CE692" s="168"/>
      <c r="CF692" s="168"/>
      <c r="CG692" s="168"/>
      <c r="CH692" s="168"/>
      <c r="CI692" s="168"/>
      <c r="CJ692" s="168"/>
      <c r="CK692" s="168"/>
      <c r="CL692" s="168"/>
      <c r="CM692" s="168"/>
      <c r="CN692" s="168"/>
      <c r="CO692" s="168"/>
      <c r="CP692" s="168"/>
      <c r="CQ692" s="168"/>
      <c r="CR692" s="168"/>
      <c r="CS692" s="168"/>
      <c r="CT692" s="168"/>
      <c r="CU692" s="168"/>
      <c r="CV692" s="168"/>
      <c r="CW692" s="168"/>
      <c r="CX692" s="168"/>
      <c r="CY692" s="168"/>
      <c r="CZ692" s="168"/>
      <c r="DA692" s="168"/>
      <c r="DB692" s="168"/>
      <c r="DC692" s="168"/>
      <c r="DD692" s="168"/>
      <c r="DE692" s="168"/>
      <c r="DF692" s="168"/>
      <c r="DG692" s="168"/>
      <c r="DH692" s="168"/>
      <c r="DI692" s="168"/>
      <c r="DJ692" s="168"/>
      <c r="DK692" s="168"/>
      <c r="DL692" s="168"/>
    </row>
    <row r="693" spans="1:116" s="2" customFormat="1" ht="12" customHeight="1" x14ac:dyDescent="0.15">
      <c r="A693" s="111"/>
      <c r="B693" s="111"/>
      <c r="C693" s="1858"/>
      <c r="D693" s="1858"/>
      <c r="E693" s="1858"/>
      <c r="F693" s="1858"/>
      <c r="G693" s="1858"/>
      <c r="H693" s="1858"/>
      <c r="I693" s="1858"/>
      <c r="J693" s="1858"/>
      <c r="K693" s="1858"/>
      <c r="L693" s="1858"/>
      <c r="M693" s="1858"/>
      <c r="N693" s="1858"/>
      <c r="O693" s="1858"/>
      <c r="P693" s="1858"/>
      <c r="Q693" s="1858"/>
      <c r="R693" s="1858"/>
      <c r="S693" s="1858"/>
      <c r="T693" s="1858"/>
      <c r="U693" s="1858"/>
      <c r="V693" s="1858"/>
      <c r="W693" s="1858"/>
      <c r="X693" s="1858"/>
      <c r="Y693" s="1858"/>
      <c r="Z693" s="1858"/>
      <c r="AA693" s="1858"/>
      <c r="AB693" s="1858"/>
      <c r="AC693" s="1858"/>
      <c r="AD693" s="1858"/>
      <c r="AE693" s="1858"/>
      <c r="AF693" s="1858"/>
      <c r="AG693" s="1858"/>
      <c r="AH693" s="1858"/>
      <c r="AI693" s="1858"/>
      <c r="AJ693" s="1858"/>
      <c r="AK693" s="1858"/>
      <c r="AL693" s="1858"/>
      <c r="AM693" s="1858"/>
      <c r="AN693" s="1858"/>
      <c r="AO693" s="1858"/>
      <c r="AP693" s="1858"/>
      <c r="AQ693" s="1858"/>
      <c r="AR693" s="1858"/>
      <c r="AS693" s="1858"/>
      <c r="AT693" s="1858"/>
      <c r="AU693" s="1858"/>
      <c r="AV693" s="1858"/>
      <c r="AW693" s="1858"/>
      <c r="AX693" s="1858"/>
      <c r="AY693" s="1858"/>
      <c r="AZ693" s="1858"/>
      <c r="BA693" s="1858"/>
      <c r="BB693" s="1858"/>
      <c r="BC693" s="1858"/>
      <c r="BD693" s="1858"/>
      <c r="BE693" s="1858"/>
      <c r="BF693" s="1858"/>
      <c r="BG693" s="1858"/>
      <c r="BH693" s="1858"/>
      <c r="BI693" s="1858"/>
      <c r="BJ693" s="1858"/>
      <c r="BK693" s="1858"/>
      <c r="BL693" s="1858"/>
      <c r="BM693" s="1858"/>
      <c r="BN693" s="1858"/>
      <c r="BO693" s="1858"/>
      <c r="BP693" s="1858"/>
      <c r="BQ693" s="1858"/>
      <c r="BR693" s="1858"/>
      <c r="BS693" s="428"/>
      <c r="BT693" s="428"/>
      <c r="BU693" s="168"/>
      <c r="BV693" s="168"/>
      <c r="BW693" s="168"/>
      <c r="BX693" s="168"/>
      <c r="BY693" s="168"/>
      <c r="BZ693" s="168"/>
      <c r="CA693" s="168"/>
      <c r="CB693" s="168"/>
      <c r="CC693" s="168"/>
      <c r="CD693" s="168"/>
      <c r="CE693" s="168"/>
      <c r="CF693" s="168"/>
      <c r="CG693" s="168"/>
      <c r="CH693" s="168"/>
      <c r="CI693" s="168"/>
      <c r="CJ693" s="168"/>
      <c r="CK693" s="168"/>
      <c r="CL693" s="168"/>
      <c r="CM693" s="168"/>
      <c r="CN693" s="168"/>
      <c r="CO693" s="168"/>
      <c r="CP693" s="168"/>
      <c r="CQ693" s="168"/>
      <c r="CR693" s="168"/>
      <c r="CS693" s="168"/>
      <c r="CT693" s="168"/>
      <c r="CU693" s="168"/>
      <c r="CV693" s="168"/>
      <c r="CW693" s="168"/>
      <c r="CX693" s="168"/>
      <c r="CY693" s="168"/>
      <c r="CZ693" s="168"/>
      <c r="DA693" s="168"/>
      <c r="DB693" s="168"/>
      <c r="DC693" s="168"/>
      <c r="DD693" s="168"/>
      <c r="DE693" s="168"/>
      <c r="DF693" s="168"/>
      <c r="DG693" s="168"/>
      <c r="DH693" s="168"/>
      <c r="DI693" s="168"/>
      <c r="DJ693" s="168"/>
      <c r="DK693" s="168"/>
      <c r="DL693" s="168"/>
    </row>
    <row r="694" spans="1:116" s="2" customFormat="1" ht="12" customHeight="1" x14ac:dyDescent="0.15">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1"/>
      <c r="AN694" s="111"/>
      <c r="AO694" s="111"/>
      <c r="AP694" s="111"/>
      <c r="AQ694" s="111"/>
      <c r="AR694" s="111"/>
      <c r="AS694" s="111"/>
      <c r="AT694" s="111"/>
      <c r="AU694" s="111"/>
      <c r="AV694" s="111"/>
      <c r="AW694" s="111"/>
      <c r="AX694" s="111"/>
      <c r="AY694" s="111"/>
      <c r="AZ694" s="111"/>
      <c r="BA694" s="111"/>
      <c r="BB694" s="111"/>
      <c r="BC694" s="111"/>
      <c r="BD694" s="111"/>
      <c r="BE694" s="111"/>
      <c r="BF694" s="111"/>
      <c r="BG694" s="111"/>
      <c r="BH694" s="111"/>
      <c r="BI694" s="111"/>
      <c r="BJ694" s="111"/>
      <c r="BK694" s="111"/>
      <c r="BL694" s="111"/>
      <c r="BM694" s="111"/>
      <c r="BN694" s="111"/>
      <c r="BO694" s="111"/>
      <c r="BP694" s="111"/>
      <c r="BQ694" s="111"/>
      <c r="BR694" s="111"/>
      <c r="BS694" s="428"/>
      <c r="BT694" s="428"/>
      <c r="BU694" s="168"/>
      <c r="BV694" s="168"/>
      <c r="BW694" s="168"/>
      <c r="BX694" s="168"/>
      <c r="BY694" s="168"/>
      <c r="BZ694" s="168"/>
      <c r="CA694" s="168"/>
      <c r="CB694" s="168"/>
      <c r="CC694" s="168"/>
      <c r="CD694" s="168"/>
      <c r="CE694" s="168"/>
      <c r="CF694" s="168"/>
      <c r="CG694" s="168"/>
      <c r="CH694" s="168"/>
      <c r="CI694" s="168"/>
      <c r="CJ694" s="168"/>
      <c r="CK694" s="168"/>
      <c r="CL694" s="168"/>
      <c r="CM694" s="168"/>
      <c r="CN694" s="168"/>
      <c r="CO694" s="168"/>
      <c r="CP694" s="168"/>
      <c r="CQ694" s="168"/>
      <c r="CR694" s="168"/>
      <c r="CS694" s="168"/>
      <c r="CT694" s="168"/>
      <c r="CU694" s="168"/>
      <c r="CV694" s="168"/>
      <c r="CW694" s="168"/>
      <c r="CX694" s="168"/>
      <c r="CY694" s="168"/>
      <c r="CZ694" s="168"/>
      <c r="DA694" s="168"/>
      <c r="DB694" s="168"/>
      <c r="DC694" s="168"/>
      <c r="DD694" s="168"/>
      <c r="DE694" s="168"/>
      <c r="DF694" s="168"/>
      <c r="DG694" s="168"/>
      <c r="DH694" s="168"/>
      <c r="DI694" s="168"/>
      <c r="DJ694" s="168"/>
      <c r="DK694" s="168"/>
      <c r="DL694" s="168"/>
    </row>
    <row r="695" spans="1:116" s="2" customFormat="1" ht="12" customHeight="1" x14ac:dyDescent="0.15">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G695" s="111"/>
      <c r="AH695" s="111"/>
      <c r="AI695" s="111"/>
      <c r="AJ695" s="111"/>
      <c r="AK695" s="111"/>
      <c r="AL695" s="111"/>
      <c r="AM695" s="111"/>
      <c r="AN695" s="111"/>
      <c r="AO695" s="111"/>
      <c r="AP695" s="111"/>
      <c r="AQ695" s="111"/>
      <c r="AR695" s="111"/>
      <c r="AS695" s="111"/>
      <c r="AT695" s="111"/>
      <c r="AU695" s="111"/>
      <c r="AV695" s="111"/>
      <c r="AW695" s="111"/>
      <c r="AX695" s="111"/>
      <c r="AY695" s="111"/>
      <c r="AZ695" s="111"/>
      <c r="BA695" s="111"/>
      <c r="BB695" s="111"/>
      <c r="BC695" s="111"/>
      <c r="BD695" s="111"/>
      <c r="BE695" s="111"/>
      <c r="BF695" s="111"/>
      <c r="BG695" s="111"/>
      <c r="BH695" s="111"/>
      <c r="BI695" s="111"/>
      <c r="BJ695" s="111"/>
      <c r="BK695" s="111"/>
      <c r="BL695" s="111"/>
      <c r="BM695" s="111"/>
      <c r="BN695" s="111"/>
      <c r="BO695" s="111"/>
      <c r="BP695" s="111"/>
      <c r="BQ695" s="111"/>
      <c r="BR695" s="111"/>
      <c r="BS695" s="428"/>
      <c r="BT695" s="428"/>
      <c r="BU695" s="168"/>
      <c r="BV695" s="168"/>
      <c r="BW695" s="168"/>
      <c r="BX695" s="168"/>
      <c r="BY695" s="168"/>
      <c r="BZ695" s="168"/>
      <c r="CA695" s="168"/>
      <c r="CB695" s="168"/>
      <c r="CC695" s="168"/>
      <c r="CD695" s="168"/>
      <c r="CE695" s="168"/>
      <c r="CF695" s="168"/>
      <c r="CG695" s="168"/>
      <c r="CH695" s="168"/>
      <c r="CI695" s="168"/>
      <c r="CJ695" s="168"/>
      <c r="CK695" s="168"/>
      <c r="CL695" s="168"/>
      <c r="CM695" s="168"/>
      <c r="CN695" s="168"/>
      <c r="CO695" s="168"/>
      <c r="CP695" s="168"/>
      <c r="CQ695" s="168"/>
      <c r="CR695" s="168"/>
      <c r="CS695" s="168"/>
      <c r="CT695" s="168"/>
      <c r="CU695" s="168"/>
      <c r="CV695" s="168"/>
      <c r="CW695" s="168"/>
      <c r="CX695" s="168"/>
      <c r="CY695" s="168"/>
      <c r="CZ695" s="168"/>
      <c r="DA695" s="168"/>
      <c r="DB695" s="168"/>
      <c r="DC695" s="168"/>
      <c r="DD695" s="168"/>
      <c r="DE695" s="168"/>
      <c r="DF695" s="168"/>
      <c r="DG695" s="168"/>
      <c r="DH695" s="168"/>
      <c r="DI695" s="168"/>
      <c r="DJ695" s="168"/>
      <c r="DK695" s="168"/>
      <c r="DL695" s="168"/>
    </row>
    <row r="696" spans="1:116" s="2" customFormat="1" ht="12" customHeight="1" x14ac:dyDescent="0.15">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1"/>
      <c r="AL696" s="111"/>
      <c r="AM696" s="111"/>
      <c r="AN696" s="111"/>
      <c r="AO696" s="111"/>
      <c r="AP696" s="111"/>
      <c r="AQ696" s="111"/>
      <c r="AR696" s="111"/>
      <c r="AS696" s="111"/>
      <c r="AT696" s="111"/>
      <c r="AU696" s="111"/>
      <c r="AV696" s="111"/>
      <c r="AW696" s="111"/>
      <c r="AX696" s="111"/>
      <c r="AY696" s="111"/>
      <c r="AZ696" s="111"/>
      <c r="BA696" s="111"/>
      <c r="BB696" s="111"/>
      <c r="BC696" s="111"/>
      <c r="BD696" s="111"/>
      <c r="BE696" s="111"/>
      <c r="BF696" s="111"/>
      <c r="BG696" s="111"/>
      <c r="BH696" s="111"/>
      <c r="BI696" s="111"/>
      <c r="BJ696" s="111"/>
      <c r="BK696" s="111"/>
      <c r="BL696" s="111"/>
      <c r="BM696" s="111"/>
      <c r="BN696" s="111"/>
      <c r="BO696" s="111"/>
      <c r="BP696" s="111"/>
      <c r="BQ696" s="111"/>
      <c r="BR696" s="111"/>
      <c r="BS696" s="428"/>
      <c r="BT696" s="428"/>
      <c r="BU696" s="168"/>
      <c r="BV696" s="168"/>
      <c r="BW696" s="168"/>
      <c r="BX696" s="168"/>
      <c r="BY696" s="168"/>
      <c r="BZ696" s="168"/>
      <c r="CA696" s="168"/>
      <c r="CB696" s="168"/>
      <c r="CC696" s="168"/>
      <c r="CD696" s="168"/>
      <c r="CE696" s="168"/>
      <c r="CF696" s="168"/>
      <c r="CG696" s="168"/>
      <c r="CH696" s="168"/>
      <c r="CI696" s="168"/>
      <c r="CJ696" s="168"/>
      <c r="CK696" s="168"/>
      <c r="CL696" s="168"/>
      <c r="CM696" s="168"/>
      <c r="CN696" s="168"/>
      <c r="CO696" s="168"/>
      <c r="CP696" s="168"/>
      <c r="CQ696" s="168"/>
      <c r="CR696" s="168"/>
      <c r="CS696" s="168"/>
      <c r="CT696" s="168"/>
      <c r="CU696" s="168"/>
      <c r="CV696" s="168"/>
      <c r="CW696" s="168"/>
      <c r="CX696" s="168"/>
      <c r="CY696" s="168"/>
      <c r="CZ696" s="168"/>
      <c r="DA696" s="168"/>
      <c r="DB696" s="168"/>
      <c r="DC696" s="168"/>
      <c r="DD696" s="168"/>
      <c r="DE696" s="168"/>
      <c r="DF696" s="168"/>
      <c r="DG696" s="168"/>
      <c r="DH696" s="168"/>
      <c r="DI696" s="168"/>
      <c r="DJ696" s="168"/>
      <c r="DK696" s="168"/>
      <c r="DL696" s="168"/>
    </row>
    <row r="697" spans="1:116" s="2" customFormat="1" ht="12" customHeight="1" x14ac:dyDescent="0.15">
      <c r="A697" s="111"/>
      <c r="B697" s="111"/>
      <c r="C697" s="111"/>
      <c r="D697" s="428"/>
      <c r="E697" s="428"/>
      <c r="F697" s="428"/>
      <c r="G697" s="428"/>
      <c r="H697" s="428"/>
      <c r="I697" s="428"/>
      <c r="J697" s="428"/>
      <c r="K697" s="428"/>
      <c r="L697" s="428"/>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1"/>
      <c r="AY697" s="111"/>
      <c r="AZ697" s="111"/>
      <c r="BA697" s="111"/>
      <c r="BB697" s="111"/>
      <c r="BC697" s="111"/>
      <c r="BD697" s="111"/>
      <c r="BE697" s="111"/>
      <c r="BF697" s="111"/>
      <c r="BG697" s="111"/>
      <c r="BH697" s="111"/>
      <c r="BI697" s="111"/>
      <c r="BJ697" s="111"/>
      <c r="BK697" s="111"/>
      <c r="BL697" s="111"/>
      <c r="BM697" s="111"/>
      <c r="BN697" s="111"/>
      <c r="BO697" s="111"/>
      <c r="BP697" s="111"/>
      <c r="BQ697" s="111"/>
      <c r="BR697" s="111"/>
      <c r="BS697" s="428"/>
      <c r="BT697" s="428"/>
      <c r="BU697" s="168"/>
      <c r="BV697" s="168"/>
      <c r="BW697" s="168"/>
      <c r="BX697" s="168"/>
      <c r="BY697" s="168"/>
      <c r="BZ697" s="168"/>
      <c r="CA697" s="168"/>
      <c r="CB697" s="168"/>
      <c r="CC697" s="168"/>
      <c r="CD697" s="168"/>
      <c r="CE697" s="168"/>
      <c r="CF697" s="168"/>
      <c r="CG697" s="168"/>
      <c r="CH697" s="168"/>
      <c r="CI697" s="168"/>
      <c r="CJ697" s="168"/>
      <c r="CK697" s="168"/>
      <c r="CL697" s="168"/>
      <c r="CM697" s="168"/>
      <c r="CN697" s="168"/>
      <c r="CO697" s="168"/>
      <c r="CP697" s="168"/>
      <c r="CQ697" s="168"/>
      <c r="CR697" s="168"/>
      <c r="CS697" s="168"/>
      <c r="CT697" s="168"/>
      <c r="CU697" s="168"/>
      <c r="CV697" s="168"/>
      <c r="CW697" s="168"/>
      <c r="CX697" s="168"/>
      <c r="CY697" s="168"/>
      <c r="CZ697" s="168"/>
      <c r="DA697" s="168"/>
      <c r="DB697" s="168"/>
      <c r="DC697" s="168"/>
      <c r="DD697" s="168"/>
      <c r="DE697" s="168"/>
      <c r="DF697" s="168"/>
      <c r="DG697" s="168"/>
      <c r="DH697" s="168"/>
      <c r="DI697" s="168"/>
      <c r="DJ697" s="168"/>
      <c r="DK697" s="168"/>
      <c r="DL697" s="168"/>
    </row>
    <row r="698" spans="1:116" s="2" customFormat="1" ht="12" customHeight="1" x14ac:dyDescent="0.15">
      <c r="A698" s="111"/>
      <c r="B698" s="111"/>
      <c r="C698" s="111"/>
      <c r="D698" s="428"/>
      <c r="E698" s="428"/>
      <c r="F698" s="428"/>
      <c r="G698" s="428"/>
      <c r="H698" s="428"/>
      <c r="I698" s="428"/>
      <c r="J698" s="428"/>
      <c r="K698" s="428"/>
      <c r="L698" s="428"/>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11"/>
      <c r="AY698" s="111"/>
      <c r="AZ698" s="111"/>
      <c r="BA698" s="111"/>
      <c r="BB698" s="111"/>
      <c r="BC698" s="111"/>
      <c r="BD698" s="111"/>
      <c r="BE698" s="111"/>
      <c r="BF698" s="111"/>
      <c r="BG698" s="111"/>
      <c r="BH698" s="111"/>
      <c r="BI698" s="111"/>
      <c r="BJ698" s="111"/>
      <c r="BK698" s="111"/>
      <c r="BL698" s="111"/>
      <c r="BM698" s="111"/>
      <c r="BN698" s="111"/>
      <c r="BO698" s="111"/>
      <c r="BP698" s="111"/>
      <c r="BQ698" s="111"/>
      <c r="BR698" s="111"/>
      <c r="BS698" s="428"/>
      <c r="BT698" s="428"/>
      <c r="BU698" s="168"/>
      <c r="BV698" s="168"/>
      <c r="BW698" s="168"/>
      <c r="BX698" s="168"/>
      <c r="BY698" s="168"/>
      <c r="BZ698" s="168"/>
      <c r="CA698" s="168"/>
      <c r="CB698" s="168"/>
      <c r="CC698" s="168"/>
      <c r="CD698" s="168"/>
      <c r="CE698" s="168"/>
      <c r="CF698" s="168"/>
      <c r="CG698" s="168"/>
      <c r="CH698" s="168"/>
      <c r="CI698" s="168"/>
      <c r="CJ698" s="168"/>
      <c r="CK698" s="168"/>
      <c r="CL698" s="168"/>
      <c r="CM698" s="168"/>
      <c r="CN698" s="168"/>
      <c r="CO698" s="168"/>
      <c r="CP698" s="168"/>
      <c r="CQ698" s="168"/>
      <c r="CR698" s="168"/>
      <c r="CS698" s="168"/>
      <c r="CT698" s="168"/>
      <c r="CU698" s="168"/>
      <c r="CV698" s="168"/>
      <c r="CW698" s="168"/>
      <c r="CX698" s="168"/>
      <c r="CY698" s="168"/>
      <c r="CZ698" s="168"/>
      <c r="DA698" s="168"/>
      <c r="DB698" s="168"/>
      <c r="DC698" s="168"/>
      <c r="DD698" s="168"/>
      <c r="DE698" s="168"/>
      <c r="DF698" s="168"/>
      <c r="DG698" s="168"/>
      <c r="DH698" s="168"/>
      <c r="DI698" s="168"/>
      <c r="DJ698" s="168"/>
      <c r="DK698" s="168"/>
      <c r="DL698" s="168"/>
    </row>
    <row r="699" spans="1:116" s="2" customFormat="1" ht="12" customHeight="1" x14ac:dyDescent="0.15">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11"/>
      <c r="AY699" s="111"/>
      <c r="AZ699" s="111"/>
      <c r="BA699" s="111"/>
      <c r="BB699" s="111"/>
      <c r="BC699" s="111"/>
      <c r="BD699" s="111"/>
      <c r="BE699" s="111"/>
      <c r="BF699" s="111"/>
      <c r="BG699" s="111"/>
      <c r="BH699" s="111"/>
      <c r="BI699" s="111"/>
      <c r="BJ699" s="111"/>
      <c r="BK699" s="111"/>
      <c r="BL699" s="111"/>
      <c r="BM699" s="111"/>
      <c r="BN699" s="111"/>
      <c r="BO699" s="111"/>
      <c r="BP699" s="111"/>
      <c r="BQ699" s="111"/>
      <c r="BR699" s="111"/>
      <c r="BS699" s="428"/>
      <c r="BT699" s="428"/>
      <c r="BU699" s="168"/>
      <c r="BV699" s="168"/>
      <c r="BW699" s="168"/>
      <c r="BX699" s="168"/>
      <c r="BY699" s="168"/>
      <c r="BZ699" s="168"/>
      <c r="CA699" s="168"/>
      <c r="CB699" s="168"/>
      <c r="CC699" s="168"/>
      <c r="CD699" s="168"/>
      <c r="CE699" s="168"/>
      <c r="CF699" s="168"/>
      <c r="CG699" s="168"/>
      <c r="CH699" s="168"/>
      <c r="CI699" s="168"/>
      <c r="CJ699" s="168"/>
      <c r="CK699" s="168"/>
      <c r="CL699" s="168"/>
      <c r="CM699" s="168"/>
      <c r="CN699" s="168"/>
      <c r="CO699" s="168"/>
      <c r="CP699" s="168"/>
      <c r="CQ699" s="168"/>
      <c r="CR699" s="168"/>
      <c r="CS699" s="168"/>
      <c r="CT699" s="168"/>
      <c r="CU699" s="168"/>
      <c r="CV699" s="168"/>
      <c r="CW699" s="168"/>
      <c r="CX699" s="168"/>
      <c r="CY699" s="168"/>
      <c r="CZ699" s="168"/>
      <c r="DA699" s="168"/>
      <c r="DB699" s="168"/>
      <c r="DC699" s="168"/>
      <c r="DD699" s="168"/>
      <c r="DE699" s="168"/>
      <c r="DF699" s="168"/>
      <c r="DG699" s="168"/>
      <c r="DH699" s="168"/>
      <c r="DI699" s="168"/>
      <c r="DJ699" s="168"/>
      <c r="DK699" s="168"/>
      <c r="DL699" s="168"/>
    </row>
  </sheetData>
  <mergeCells count="4993">
    <mergeCell ref="B78:D78"/>
    <mergeCell ref="B77:D77"/>
    <mergeCell ref="B76:D76"/>
    <mergeCell ref="B75:D75"/>
    <mergeCell ref="B74:D74"/>
    <mergeCell ref="AQ484:AW484"/>
    <mergeCell ref="AX484:BD484"/>
    <mergeCell ref="J481:R482"/>
    <mergeCell ref="AQ487:AV487"/>
    <mergeCell ref="AX487:BC487"/>
    <mergeCell ref="AQ482:AW482"/>
    <mergeCell ref="AX482:BD482"/>
    <mergeCell ref="AK483:AM483"/>
    <mergeCell ref="AQ425:AV425"/>
    <mergeCell ref="AX425:BC425"/>
    <mergeCell ref="AQ426:AW426"/>
    <mergeCell ref="AX426:BD426"/>
    <mergeCell ref="AQ427:AV427"/>
    <mergeCell ref="AX427:BC427"/>
    <mergeCell ref="AQ428:AW428"/>
    <mergeCell ref="AX428:BD428"/>
    <mergeCell ref="AQ429:AV429"/>
    <mergeCell ref="AX429:BC429"/>
    <mergeCell ref="AQ430:AW430"/>
    <mergeCell ref="AX430:BD430"/>
    <mergeCell ref="AQ431:AV431"/>
    <mergeCell ref="AX431:BC431"/>
    <mergeCell ref="AQ453:AV453"/>
    <mergeCell ref="AX453:BC453"/>
    <mergeCell ref="AQ483:AV483"/>
    <mergeCell ref="AX483:BC483"/>
    <mergeCell ref="C292:Z295"/>
    <mergeCell ref="BE490:BR490"/>
    <mergeCell ref="J487:R488"/>
    <mergeCell ref="S487:W488"/>
    <mergeCell ref="AK487:AM487"/>
    <mergeCell ref="AN487:AO487"/>
    <mergeCell ref="D488:I488"/>
    <mergeCell ref="AB488:AI488"/>
    <mergeCell ref="AK488:AL488"/>
    <mergeCell ref="AN488:AO488"/>
    <mergeCell ref="AK478:AP480"/>
    <mergeCell ref="BE463:BR463"/>
    <mergeCell ref="BE464:BR464"/>
    <mergeCell ref="J465:R466"/>
    <mergeCell ref="S465:W466"/>
    <mergeCell ref="AU79:AW79"/>
    <mergeCell ref="AX79:AZ79"/>
    <mergeCell ref="AQ491:AV491"/>
    <mergeCell ref="AX491:BC491"/>
    <mergeCell ref="B79:D79"/>
    <mergeCell ref="AX436:BD436"/>
    <mergeCell ref="AQ449:AV449"/>
    <mergeCell ref="AX449:BC449"/>
    <mergeCell ref="F440:BP440"/>
    <mergeCell ref="BE448:BR448"/>
    <mergeCell ref="S449:W450"/>
    <mergeCell ref="AX450:BD450"/>
    <mergeCell ref="AK450:AL450"/>
    <mergeCell ref="AN450:AO450"/>
    <mergeCell ref="AQ451:AV451"/>
    <mergeCell ref="AX451:BC451"/>
    <mergeCell ref="AQ452:AW452"/>
    <mergeCell ref="AX452:BD452"/>
    <mergeCell ref="C296:Z299"/>
    <mergeCell ref="C300:Z301"/>
    <mergeCell ref="F405:BS405"/>
    <mergeCell ref="AQ419:AV419"/>
    <mergeCell ref="AX419:BC419"/>
    <mergeCell ref="AQ420:AW420"/>
    <mergeCell ref="AX420:BD420"/>
    <mergeCell ref="AQ421:AV421"/>
    <mergeCell ref="AX421:BC421"/>
    <mergeCell ref="BE415:BP415"/>
    <mergeCell ref="AN418:AO418"/>
    <mergeCell ref="AN421:AO421"/>
    <mergeCell ref="E249:K249"/>
    <mergeCell ref="L249:S249"/>
    <mergeCell ref="E248:K248"/>
    <mergeCell ref="L248:S248"/>
    <mergeCell ref="BJ249:BR249"/>
    <mergeCell ref="BG249:BI249"/>
    <mergeCell ref="BA248:BC248"/>
    <mergeCell ref="AU248:AW248"/>
    <mergeCell ref="BJ271:BR271"/>
    <mergeCell ref="B285:BP286"/>
    <mergeCell ref="Q289:U289"/>
    <mergeCell ref="AR271:AT271"/>
    <mergeCell ref="AX271:AZ271"/>
    <mergeCell ref="BA271:BC271"/>
    <mergeCell ref="AI271:AK271"/>
    <mergeCell ref="AU271:AW271"/>
    <mergeCell ref="T269:V269"/>
    <mergeCell ref="W269:Y269"/>
    <mergeCell ref="Z269:AB269"/>
    <mergeCell ref="BG271:BI271"/>
    <mergeCell ref="BG248:BI248"/>
    <mergeCell ref="BJ247:BR247"/>
    <mergeCell ref="BJ248:BR248"/>
    <mergeCell ref="BD248:BF248"/>
    <mergeCell ref="E98:K98"/>
    <mergeCell ref="L98:S98"/>
    <mergeCell ref="T98:V98"/>
    <mergeCell ref="W98:Y98"/>
    <mergeCell ref="Z98:AB98"/>
    <mergeCell ref="AC98:AE98"/>
    <mergeCell ref="AF98:AH98"/>
    <mergeCell ref="AI98:AK98"/>
    <mergeCell ref="AL98:AN98"/>
    <mergeCell ref="AO98:AQ98"/>
    <mergeCell ref="AR98:AT98"/>
    <mergeCell ref="AU98:AW98"/>
    <mergeCell ref="AX98:AZ98"/>
    <mergeCell ref="BA98:BC98"/>
    <mergeCell ref="BD98:BF98"/>
    <mergeCell ref="BG98:BI98"/>
    <mergeCell ref="Y139:Z139"/>
    <mergeCell ref="W247:Y247"/>
    <mergeCell ref="AR247:AT247"/>
    <mergeCell ref="BJ98:BR98"/>
    <mergeCell ref="BJ233:BR233"/>
    <mergeCell ref="B234:S234"/>
    <mergeCell ref="B235:D236"/>
    <mergeCell ref="E235:K236"/>
    <mergeCell ref="L235:S236"/>
    <mergeCell ref="AH235:AO235"/>
    <mergeCell ref="AP235:AX235"/>
    <mergeCell ref="AY235:BA235"/>
    <mergeCell ref="E97:K97"/>
    <mergeCell ref="L97:S97"/>
    <mergeCell ref="T97:V97"/>
    <mergeCell ref="W97:Y97"/>
    <mergeCell ref="Z97:AB97"/>
    <mergeCell ref="AC97:AE97"/>
    <mergeCell ref="AF97:AH97"/>
    <mergeCell ref="AI97:AK97"/>
    <mergeCell ref="AL97:AN97"/>
    <mergeCell ref="AO97:AQ97"/>
    <mergeCell ref="AR97:AT97"/>
    <mergeCell ref="AU97:AW97"/>
    <mergeCell ref="AX97:AZ97"/>
    <mergeCell ref="BA97:BC97"/>
    <mergeCell ref="BD97:BF97"/>
    <mergeCell ref="BG97:BI97"/>
    <mergeCell ref="BJ97:BR97"/>
    <mergeCell ref="E96:K96"/>
    <mergeCell ref="L96:S96"/>
    <mergeCell ref="T96:V96"/>
    <mergeCell ref="W96:Y96"/>
    <mergeCell ref="Z96:AB96"/>
    <mergeCell ref="AC96:AE96"/>
    <mergeCell ref="AF96:AH96"/>
    <mergeCell ref="AI96:AK96"/>
    <mergeCell ref="AL96:AN96"/>
    <mergeCell ref="AO96:AQ96"/>
    <mergeCell ref="AR96:AT96"/>
    <mergeCell ref="AU96:AW96"/>
    <mergeCell ref="AX96:AZ96"/>
    <mergeCell ref="BA96:BC96"/>
    <mergeCell ref="BD96:BF96"/>
    <mergeCell ref="BG96:BI96"/>
    <mergeCell ref="BJ96:BR96"/>
    <mergeCell ref="E95:K95"/>
    <mergeCell ref="L95:S95"/>
    <mergeCell ref="T95:V95"/>
    <mergeCell ref="W95:Y95"/>
    <mergeCell ref="Z95:AB95"/>
    <mergeCell ref="AC95:AE95"/>
    <mergeCell ref="AF95:AH95"/>
    <mergeCell ref="AI95:AK95"/>
    <mergeCell ref="AL95:AN95"/>
    <mergeCell ref="AO95:AQ95"/>
    <mergeCell ref="AR95:AT95"/>
    <mergeCell ref="AU95:AW95"/>
    <mergeCell ref="AX95:AZ95"/>
    <mergeCell ref="BA95:BC95"/>
    <mergeCell ref="BD95:BF95"/>
    <mergeCell ref="BG95:BI95"/>
    <mergeCell ref="BJ95:BR95"/>
    <mergeCell ref="E94:K94"/>
    <mergeCell ref="L94:S94"/>
    <mergeCell ref="T94:V94"/>
    <mergeCell ref="W94:Y94"/>
    <mergeCell ref="Z94:AB94"/>
    <mergeCell ref="AC94:AE94"/>
    <mergeCell ref="AF94:AH94"/>
    <mergeCell ref="AI94:AK94"/>
    <mergeCell ref="AL94:AN94"/>
    <mergeCell ref="AO94:AQ94"/>
    <mergeCell ref="AR94:AT94"/>
    <mergeCell ref="AU94:AW94"/>
    <mergeCell ref="AX94:AZ94"/>
    <mergeCell ref="BA94:BC94"/>
    <mergeCell ref="BD94:BF94"/>
    <mergeCell ref="BG94:BI94"/>
    <mergeCell ref="BJ94:BR94"/>
    <mergeCell ref="BA92:BC92"/>
    <mergeCell ref="BD92:BF92"/>
    <mergeCell ref="BG92:BI92"/>
    <mergeCell ref="BJ92:BR92"/>
    <mergeCell ref="E93:K93"/>
    <mergeCell ref="L93:S93"/>
    <mergeCell ref="T93:V93"/>
    <mergeCell ref="W93:Y93"/>
    <mergeCell ref="Z93:AB93"/>
    <mergeCell ref="AC93:AE93"/>
    <mergeCell ref="AF93:AH93"/>
    <mergeCell ref="AI93:AK93"/>
    <mergeCell ref="AL93:AN93"/>
    <mergeCell ref="AO93:AQ93"/>
    <mergeCell ref="AR93:AT93"/>
    <mergeCell ref="AU93:AW93"/>
    <mergeCell ref="AX93:AZ93"/>
    <mergeCell ref="BA93:BC93"/>
    <mergeCell ref="BD93:BF93"/>
    <mergeCell ref="BG93:BI93"/>
    <mergeCell ref="BJ93:BR93"/>
    <mergeCell ref="E85:K85"/>
    <mergeCell ref="L85:S85"/>
    <mergeCell ref="T85:V85"/>
    <mergeCell ref="W85:Y85"/>
    <mergeCell ref="Z85:AB85"/>
    <mergeCell ref="AC85:AE85"/>
    <mergeCell ref="AF85:AH85"/>
    <mergeCell ref="AI85:AK85"/>
    <mergeCell ref="AL85:AN85"/>
    <mergeCell ref="AO85:AQ85"/>
    <mergeCell ref="AR85:AT85"/>
    <mergeCell ref="AU85:AW85"/>
    <mergeCell ref="AX85:AZ85"/>
    <mergeCell ref="BA85:BC85"/>
    <mergeCell ref="BD85:BF85"/>
    <mergeCell ref="BG85:BI85"/>
    <mergeCell ref="BJ85:BR85"/>
    <mergeCell ref="E84:K84"/>
    <mergeCell ref="L84:S84"/>
    <mergeCell ref="T84:V84"/>
    <mergeCell ref="W84:Y84"/>
    <mergeCell ref="Z84:AB84"/>
    <mergeCell ref="AC84:AE84"/>
    <mergeCell ref="AF84:AH84"/>
    <mergeCell ref="AI84:AK84"/>
    <mergeCell ref="AL84:AN84"/>
    <mergeCell ref="AO84:AQ84"/>
    <mergeCell ref="AR84:AT84"/>
    <mergeCell ref="AU84:AW84"/>
    <mergeCell ref="AX84:AZ84"/>
    <mergeCell ref="BA84:BC84"/>
    <mergeCell ref="BD84:BF84"/>
    <mergeCell ref="BG84:BI84"/>
    <mergeCell ref="BJ84:BR84"/>
    <mergeCell ref="E83:K83"/>
    <mergeCell ref="L83:S83"/>
    <mergeCell ref="T83:V83"/>
    <mergeCell ref="W83:Y83"/>
    <mergeCell ref="Z83:AB83"/>
    <mergeCell ref="AC83:AE83"/>
    <mergeCell ref="AF83:AH83"/>
    <mergeCell ref="AI83:AK83"/>
    <mergeCell ref="AL83:AN83"/>
    <mergeCell ref="AO83:AQ83"/>
    <mergeCell ref="AR83:AT83"/>
    <mergeCell ref="AU83:AW83"/>
    <mergeCell ref="AX83:AZ83"/>
    <mergeCell ref="BA83:BC83"/>
    <mergeCell ref="BD83:BF83"/>
    <mergeCell ref="BG83:BI83"/>
    <mergeCell ref="BJ83:BR83"/>
    <mergeCell ref="E82:K82"/>
    <mergeCell ref="L82:S82"/>
    <mergeCell ref="T82:V82"/>
    <mergeCell ref="W82:Y82"/>
    <mergeCell ref="Z82:AB82"/>
    <mergeCell ref="AC82:AE82"/>
    <mergeCell ref="AF82:AH82"/>
    <mergeCell ref="AI82:AK82"/>
    <mergeCell ref="AL82:AN82"/>
    <mergeCell ref="AO82:AQ82"/>
    <mergeCell ref="AR82:AT82"/>
    <mergeCell ref="AU82:AW82"/>
    <mergeCell ref="AX82:AZ82"/>
    <mergeCell ref="BA82:BC82"/>
    <mergeCell ref="BD82:BF82"/>
    <mergeCell ref="BG82:BI82"/>
    <mergeCell ref="BJ82:BR82"/>
    <mergeCell ref="E79:K79"/>
    <mergeCell ref="L79:S79"/>
    <mergeCell ref="T79:V79"/>
    <mergeCell ref="W79:Y79"/>
    <mergeCell ref="Z79:AB79"/>
    <mergeCell ref="BA79:BC79"/>
    <mergeCell ref="BD79:BF79"/>
    <mergeCell ref="BG79:BI79"/>
    <mergeCell ref="BJ79:BR79"/>
    <mergeCell ref="AC79:AE79"/>
    <mergeCell ref="AF79:AH79"/>
    <mergeCell ref="AI79:AK79"/>
    <mergeCell ref="AL79:AN79"/>
    <mergeCell ref="AO79:AQ79"/>
    <mergeCell ref="AR79:AT79"/>
    <mergeCell ref="E80:K80"/>
    <mergeCell ref="L80:S80"/>
    <mergeCell ref="T80:V80"/>
    <mergeCell ref="W80:Y80"/>
    <mergeCell ref="Z80:AB80"/>
    <mergeCell ref="AC80:AE80"/>
    <mergeCell ref="AF80:AH80"/>
    <mergeCell ref="AI80:AK80"/>
    <mergeCell ref="AL80:AN80"/>
    <mergeCell ref="AO80:AQ80"/>
    <mergeCell ref="AR80:AT80"/>
    <mergeCell ref="AU80:AW80"/>
    <mergeCell ref="AX80:AZ80"/>
    <mergeCell ref="BA80:BC80"/>
    <mergeCell ref="BD80:BF80"/>
    <mergeCell ref="BG80:BI80"/>
    <mergeCell ref="BJ80:BR80"/>
    <mergeCell ref="E78:K78"/>
    <mergeCell ref="L78:S78"/>
    <mergeCell ref="T78:V78"/>
    <mergeCell ref="W78:Y78"/>
    <mergeCell ref="Z78:AB78"/>
    <mergeCell ref="AC78:AE78"/>
    <mergeCell ref="AF78:AH78"/>
    <mergeCell ref="AI78:AK78"/>
    <mergeCell ref="AL78:AN78"/>
    <mergeCell ref="AO78:AQ78"/>
    <mergeCell ref="AR78:AT78"/>
    <mergeCell ref="AU78:AW78"/>
    <mergeCell ref="AX78:AZ78"/>
    <mergeCell ref="BA78:BC78"/>
    <mergeCell ref="BD78:BF78"/>
    <mergeCell ref="BG78:BI78"/>
    <mergeCell ref="BJ78:BR78"/>
    <mergeCell ref="E76:K76"/>
    <mergeCell ref="L76:S76"/>
    <mergeCell ref="T76:V76"/>
    <mergeCell ref="W76:Y76"/>
    <mergeCell ref="Z76:AB76"/>
    <mergeCell ref="AC76:AE76"/>
    <mergeCell ref="AF76:AH76"/>
    <mergeCell ref="AI76:AK76"/>
    <mergeCell ref="AL76:AN76"/>
    <mergeCell ref="AO76:AQ76"/>
    <mergeCell ref="AR76:AT76"/>
    <mergeCell ref="AU76:AW76"/>
    <mergeCell ref="AX76:AZ76"/>
    <mergeCell ref="BA76:BC76"/>
    <mergeCell ref="E77:K77"/>
    <mergeCell ref="L77:S77"/>
    <mergeCell ref="T77:V77"/>
    <mergeCell ref="W77:Y77"/>
    <mergeCell ref="Z77:AB77"/>
    <mergeCell ref="AC77:AE77"/>
    <mergeCell ref="AF77:AH77"/>
    <mergeCell ref="AI77:AK77"/>
    <mergeCell ref="AL77:AN77"/>
    <mergeCell ref="AO77:AQ77"/>
    <mergeCell ref="AR77:AT77"/>
    <mergeCell ref="AU77:AW77"/>
    <mergeCell ref="AX77:AZ77"/>
    <mergeCell ref="BA77:BC77"/>
    <mergeCell ref="AP4:BK4"/>
    <mergeCell ref="BF380:BR380"/>
    <mergeCell ref="BF381:BR381"/>
    <mergeCell ref="BG270:BI270"/>
    <mergeCell ref="BJ270:BR270"/>
    <mergeCell ref="AO270:AQ270"/>
    <mergeCell ref="AR270:AT270"/>
    <mergeCell ref="AO74:AQ74"/>
    <mergeCell ref="AU270:AW270"/>
    <mergeCell ref="AR74:AT74"/>
    <mergeCell ref="AU74:AW74"/>
    <mergeCell ref="AX74:AZ74"/>
    <mergeCell ref="BA74:BC74"/>
    <mergeCell ref="BD76:BF76"/>
    <mergeCell ref="BG76:BI76"/>
    <mergeCell ref="BJ76:BR76"/>
    <mergeCell ref="E74:K74"/>
    <mergeCell ref="L74:S74"/>
    <mergeCell ref="W74:Y74"/>
    <mergeCell ref="Z74:AB74"/>
    <mergeCell ref="AC74:AE74"/>
    <mergeCell ref="AI74:AK74"/>
    <mergeCell ref="BJ74:BR74"/>
    <mergeCell ref="E75:K75"/>
    <mergeCell ref="L75:S75"/>
    <mergeCell ref="T75:V75"/>
    <mergeCell ref="W75:Y75"/>
    <mergeCell ref="Z75:AB75"/>
    <mergeCell ref="AC75:AE75"/>
    <mergeCell ref="AU289:BC289"/>
    <mergeCell ref="AL271:AN271"/>
    <mergeCell ref="AO271:AQ271"/>
    <mergeCell ref="BG633:BM633"/>
    <mergeCell ref="BG634:BM634"/>
    <mergeCell ref="AD544:AN544"/>
    <mergeCell ref="BG636:BM636"/>
    <mergeCell ref="BG637:BM637"/>
    <mergeCell ref="BA633:BF634"/>
    <mergeCell ref="BA635:BF637"/>
    <mergeCell ref="M602:AT603"/>
    <mergeCell ref="M581:AT582"/>
    <mergeCell ref="AI563:AJ563"/>
    <mergeCell ref="AG562:AH562"/>
    <mergeCell ref="AI562:AJ562"/>
    <mergeCell ref="AS562:BC563"/>
    <mergeCell ref="AS560:BC561"/>
    <mergeCell ref="AO561:AP561"/>
    <mergeCell ref="AO560:AP560"/>
    <mergeCell ref="AF74:AH74"/>
    <mergeCell ref="AL74:AN74"/>
    <mergeCell ref="V289:Z289"/>
    <mergeCell ref="BG75:BI75"/>
    <mergeCell ref="BJ75:BR75"/>
    <mergeCell ref="BD77:BF77"/>
    <mergeCell ref="BG77:BI77"/>
    <mergeCell ref="BJ77:BR77"/>
    <mergeCell ref="AU81:AW81"/>
    <mergeCell ref="AX81:AZ81"/>
    <mergeCell ref="BA81:BC81"/>
    <mergeCell ref="BD81:BF81"/>
    <mergeCell ref="BG81:BI81"/>
    <mergeCell ref="BJ81:BR81"/>
    <mergeCell ref="AU92:AW92"/>
    <mergeCell ref="AX92:AZ92"/>
    <mergeCell ref="B269:I269"/>
    <mergeCell ref="J269:O269"/>
    <mergeCell ref="P269:Q269"/>
    <mergeCell ref="R269:S269"/>
    <mergeCell ref="B270:S270"/>
    <mergeCell ref="T270:V270"/>
    <mergeCell ref="AX270:AZ270"/>
    <mergeCell ref="BA270:BC270"/>
    <mergeCell ref="BD270:BF270"/>
    <mergeCell ref="W270:Y270"/>
    <mergeCell ref="Z270:AB270"/>
    <mergeCell ref="AC270:AE270"/>
    <mergeCell ref="AF270:AH270"/>
    <mergeCell ref="AI270:AK270"/>
    <mergeCell ref="AL270:AN270"/>
    <mergeCell ref="B271:M271"/>
    <mergeCell ref="N271:S271"/>
    <mergeCell ref="T271:V271"/>
    <mergeCell ref="W271:Y271"/>
    <mergeCell ref="Z271:AB271"/>
    <mergeCell ref="BD271:BF271"/>
    <mergeCell ref="AC271:AE271"/>
    <mergeCell ref="AF271:AH271"/>
    <mergeCell ref="BA269:BC269"/>
    <mergeCell ref="BD269:BF269"/>
    <mergeCell ref="BG269:BI269"/>
    <mergeCell ref="AF269:AH269"/>
    <mergeCell ref="AI269:AK269"/>
    <mergeCell ref="AL269:AN269"/>
    <mergeCell ref="AC269:AE269"/>
    <mergeCell ref="B261:S261"/>
    <mergeCell ref="BJ263:BR263"/>
    <mergeCell ref="B266:D266"/>
    <mergeCell ref="E266:K266"/>
    <mergeCell ref="L266:S266"/>
    <mergeCell ref="B267:D267"/>
    <mergeCell ref="E267:K267"/>
    <mergeCell ref="T267:V267"/>
    <mergeCell ref="W267:Y267"/>
    <mergeCell ref="Z267:AB267"/>
    <mergeCell ref="AL266:AN266"/>
    <mergeCell ref="AO266:AQ266"/>
    <mergeCell ref="AR266:AT266"/>
    <mergeCell ref="AU266:AW266"/>
    <mergeCell ref="BD267:BF267"/>
    <mergeCell ref="BG267:BI267"/>
    <mergeCell ref="BJ267:BR267"/>
    <mergeCell ref="AC267:AE267"/>
    <mergeCell ref="AF267:AH267"/>
    <mergeCell ref="AI267:AK267"/>
    <mergeCell ref="AL267:AN267"/>
    <mergeCell ref="AO267:AQ267"/>
    <mergeCell ref="AR267:AT267"/>
    <mergeCell ref="BJ264:BR264"/>
    <mergeCell ref="B265:D265"/>
    <mergeCell ref="E265:K265"/>
    <mergeCell ref="L265:S265"/>
    <mergeCell ref="BG265:BI265"/>
    <mergeCell ref="B259:D259"/>
    <mergeCell ref="E259:K259"/>
    <mergeCell ref="L259:S259"/>
    <mergeCell ref="AI255:AK255"/>
    <mergeCell ref="AL255:AN255"/>
    <mergeCell ref="AO255:AQ255"/>
    <mergeCell ref="B260:D260"/>
    <mergeCell ref="E260:K260"/>
    <mergeCell ref="L260:S260"/>
    <mergeCell ref="T260:V260"/>
    <mergeCell ref="W260:Y260"/>
    <mergeCell ref="Z260:AB260"/>
    <mergeCell ref="BD260:BF260"/>
    <mergeCell ref="BG260:BI260"/>
    <mergeCell ref="BG258:BI258"/>
    <mergeCell ref="AC260:AE260"/>
    <mergeCell ref="AF260:AH260"/>
    <mergeCell ref="AI260:AK260"/>
    <mergeCell ref="AL260:AN260"/>
    <mergeCell ref="AO260:AQ260"/>
    <mergeCell ref="AR260:AT260"/>
    <mergeCell ref="AU260:AW260"/>
    <mergeCell ref="AX260:AZ260"/>
    <mergeCell ref="BA260:BC260"/>
    <mergeCell ref="B258:D258"/>
    <mergeCell ref="E258:K258"/>
    <mergeCell ref="AU259:AW259"/>
    <mergeCell ref="AX259:AZ259"/>
    <mergeCell ref="T259:V259"/>
    <mergeCell ref="W259:Y259"/>
    <mergeCell ref="Z259:AB259"/>
    <mergeCell ref="BJ243:BR243"/>
    <mergeCell ref="AI245:AK245"/>
    <mergeCell ref="AL245:AN245"/>
    <mergeCell ref="T246:V246"/>
    <mergeCell ref="W246:Y246"/>
    <mergeCell ref="Z246:AB246"/>
    <mergeCell ref="B244:D244"/>
    <mergeCell ref="B252:H252"/>
    <mergeCell ref="J252:O252"/>
    <mergeCell ref="P252:Q252"/>
    <mergeCell ref="R252:S252"/>
    <mergeCell ref="B253:S253"/>
    <mergeCell ref="BJ253:BR253"/>
    <mergeCell ref="B254:M255"/>
    <mergeCell ref="N254:S254"/>
    <mergeCell ref="T254:V254"/>
    <mergeCell ref="W254:Y254"/>
    <mergeCell ref="Z254:AB254"/>
    <mergeCell ref="AC254:AE254"/>
    <mergeCell ref="AF254:AH254"/>
    <mergeCell ref="BJ254:BR255"/>
    <mergeCell ref="N255:S255"/>
    <mergeCell ref="T255:V255"/>
    <mergeCell ref="W255:Y255"/>
    <mergeCell ref="Z255:AB255"/>
    <mergeCell ref="AC255:AE255"/>
    <mergeCell ref="AF255:AH255"/>
    <mergeCell ref="AI254:AK254"/>
    <mergeCell ref="AL254:AN254"/>
    <mergeCell ref="AO254:AQ254"/>
    <mergeCell ref="AR255:AT255"/>
    <mergeCell ref="AU255:AW255"/>
    <mergeCell ref="AR223:AT223"/>
    <mergeCell ref="B200:S200"/>
    <mergeCell ref="B232:D232"/>
    <mergeCell ref="E232:K232"/>
    <mergeCell ref="L232:S232"/>
    <mergeCell ref="AU223:AW223"/>
    <mergeCell ref="AL221:AN221"/>
    <mergeCell ref="AO221:AQ221"/>
    <mergeCell ref="BB235:BC235"/>
    <mergeCell ref="BD235:BI235"/>
    <mergeCell ref="BJ235:BR236"/>
    <mergeCell ref="BJ239:BR239"/>
    <mergeCell ref="BJ240:BR240"/>
    <mergeCell ref="B246:D246"/>
    <mergeCell ref="E246:K246"/>
    <mergeCell ref="L246:S246"/>
    <mergeCell ref="BA246:BC246"/>
    <mergeCell ref="BD246:BF246"/>
    <mergeCell ref="BG246:BI246"/>
    <mergeCell ref="BJ246:BR246"/>
    <mergeCell ref="BJ241:BR241"/>
    <mergeCell ref="BJ242:BR242"/>
    <mergeCell ref="BJ244:BR244"/>
    <mergeCell ref="B245:D245"/>
    <mergeCell ref="E245:K245"/>
    <mergeCell ref="L245:S245"/>
    <mergeCell ref="T245:V245"/>
    <mergeCell ref="W245:Y245"/>
    <mergeCell ref="Z245:AB245"/>
    <mergeCell ref="BG245:BI245"/>
    <mergeCell ref="BJ245:BR245"/>
    <mergeCell ref="AC245:AE245"/>
    <mergeCell ref="C190:S190"/>
    <mergeCell ref="B192:Q192"/>
    <mergeCell ref="R192:S192"/>
    <mergeCell ref="T192:V192"/>
    <mergeCell ref="W192:Y192"/>
    <mergeCell ref="Z192:AB192"/>
    <mergeCell ref="AL199:AN199"/>
    <mergeCell ref="AR199:AT199"/>
    <mergeCell ref="AU199:AW199"/>
    <mergeCell ref="B233:D233"/>
    <mergeCell ref="E233:K233"/>
    <mergeCell ref="L233:S233"/>
    <mergeCell ref="T233:V233"/>
    <mergeCell ref="W233:Y233"/>
    <mergeCell ref="Z233:AB233"/>
    <mergeCell ref="AC233:AE233"/>
    <mergeCell ref="AF233:AH233"/>
    <mergeCell ref="AI233:AK233"/>
    <mergeCell ref="AL233:AN233"/>
    <mergeCell ref="AO233:AQ233"/>
    <mergeCell ref="AR233:AT233"/>
    <mergeCell ref="AU233:AW233"/>
    <mergeCell ref="AL227:AN227"/>
    <mergeCell ref="AO227:AQ227"/>
    <mergeCell ref="AR227:AT227"/>
    <mergeCell ref="AU227:AW227"/>
    <mergeCell ref="AL225:AN225"/>
    <mergeCell ref="AO225:AQ225"/>
    <mergeCell ref="AR225:AT225"/>
    <mergeCell ref="AU225:AW225"/>
    <mergeCell ref="AL223:AN223"/>
    <mergeCell ref="AO223:AQ223"/>
    <mergeCell ref="B198:D199"/>
    <mergeCell ref="E198:K199"/>
    <mergeCell ref="L198:S199"/>
    <mergeCell ref="AH198:AO198"/>
    <mergeCell ref="AP198:AX198"/>
    <mergeCell ref="AY198:BA198"/>
    <mergeCell ref="BB198:BC198"/>
    <mergeCell ref="BD198:BI198"/>
    <mergeCell ref="BJ198:BR199"/>
    <mergeCell ref="AX199:AZ199"/>
    <mergeCell ref="BA199:BC199"/>
    <mergeCell ref="T199:V199"/>
    <mergeCell ref="W199:Y199"/>
    <mergeCell ref="Z199:AB199"/>
    <mergeCell ref="AC199:AE199"/>
    <mergeCell ref="AF199:AH199"/>
    <mergeCell ref="AI199:AK199"/>
    <mergeCell ref="BD199:BF199"/>
    <mergeCell ref="BG199:BI199"/>
    <mergeCell ref="AI192:AK192"/>
    <mergeCell ref="AL192:AN192"/>
    <mergeCell ref="AO192:AQ192"/>
    <mergeCell ref="AR192:AT192"/>
    <mergeCell ref="AI189:AK189"/>
    <mergeCell ref="AL189:AN189"/>
    <mergeCell ref="AO189:AQ189"/>
    <mergeCell ref="AO190:AQ190"/>
    <mergeCell ref="AR190:AT190"/>
    <mergeCell ref="BJ180:BR181"/>
    <mergeCell ref="B181:J181"/>
    <mergeCell ref="K181:M181"/>
    <mergeCell ref="AC184:AE184"/>
    <mergeCell ref="AF184:AH184"/>
    <mergeCell ref="BJ182:BR182"/>
    <mergeCell ref="B183:J184"/>
    <mergeCell ref="K183:R183"/>
    <mergeCell ref="T183:V183"/>
    <mergeCell ref="W183:Y183"/>
    <mergeCell ref="Z183:AB183"/>
    <mergeCell ref="AC183:AE183"/>
    <mergeCell ref="AF183:AH183"/>
    <mergeCell ref="AU184:AW184"/>
    <mergeCell ref="AX184:AZ184"/>
    <mergeCell ref="BA183:BC183"/>
    <mergeCell ref="BD183:BF183"/>
    <mergeCell ref="BG183:BI183"/>
    <mergeCell ref="BJ183:BR184"/>
    <mergeCell ref="BA184:BC184"/>
    <mergeCell ref="BD184:BF184"/>
    <mergeCell ref="K180:M180"/>
    <mergeCell ref="N180:S180"/>
    <mergeCell ref="T180:V180"/>
    <mergeCell ref="W180:Y180"/>
    <mergeCell ref="Z180:AB180"/>
    <mergeCell ref="BG180:BI180"/>
    <mergeCell ref="AC180:AE180"/>
    <mergeCell ref="AF180:AH180"/>
    <mergeCell ref="AI180:AK180"/>
    <mergeCell ref="AL180:AN180"/>
    <mergeCell ref="AO180:AQ180"/>
    <mergeCell ref="AR180:AT180"/>
    <mergeCell ref="BJ169:BR169"/>
    <mergeCell ref="E170:S170"/>
    <mergeCell ref="T170:V170"/>
    <mergeCell ref="W170:Y170"/>
    <mergeCell ref="Z170:AB170"/>
    <mergeCell ref="AC170:AE170"/>
    <mergeCell ref="AF170:AH170"/>
    <mergeCell ref="AI170:AK170"/>
    <mergeCell ref="BJ176:BR176"/>
    <mergeCell ref="D177:P177"/>
    <mergeCell ref="AL170:AN170"/>
    <mergeCell ref="AO170:AQ170"/>
    <mergeCell ref="AR170:AT170"/>
    <mergeCell ref="AU170:AW170"/>
    <mergeCell ref="AX170:AZ170"/>
    <mergeCell ref="BA170:BC170"/>
    <mergeCell ref="BD177:BF177"/>
    <mergeCell ref="BG177:BI177"/>
    <mergeCell ref="BD170:BF170"/>
    <mergeCell ref="BG170:BI170"/>
    <mergeCell ref="BJ170:BR170"/>
    <mergeCell ref="B180:J180"/>
    <mergeCell ref="BD161:BI161"/>
    <mergeCell ref="BJ161:BR162"/>
    <mergeCell ref="E163:S163"/>
    <mergeCell ref="L166:O168"/>
    <mergeCell ref="P166:S168"/>
    <mergeCell ref="BJ168:BR168"/>
    <mergeCell ref="AU168:AW168"/>
    <mergeCell ref="AX168:AZ168"/>
    <mergeCell ref="T168:V168"/>
    <mergeCell ref="W168:Y168"/>
    <mergeCell ref="Z168:AB168"/>
    <mergeCell ref="AC168:AE168"/>
    <mergeCell ref="AF168:AH168"/>
    <mergeCell ref="AU167:AW167"/>
    <mergeCell ref="BA168:BC168"/>
    <mergeCell ref="BD168:BF168"/>
    <mergeCell ref="BG168:BI168"/>
    <mergeCell ref="AI168:AK168"/>
    <mergeCell ref="AL168:AN168"/>
    <mergeCell ref="AO168:AQ168"/>
    <mergeCell ref="AR168:AT168"/>
    <mergeCell ref="BJ167:BR167"/>
    <mergeCell ref="BJ166:BR166"/>
    <mergeCell ref="W162:Y162"/>
    <mergeCell ref="Z162:AB162"/>
    <mergeCell ref="AC162:AE162"/>
    <mergeCell ref="BD169:BF169"/>
    <mergeCell ref="AI268:AK268"/>
    <mergeCell ref="AL268:AN268"/>
    <mergeCell ref="AO268:AQ268"/>
    <mergeCell ref="AR268:AT268"/>
    <mergeCell ref="AU268:AW268"/>
    <mergeCell ref="BA268:BC268"/>
    <mergeCell ref="BD268:BF268"/>
    <mergeCell ref="AX268:AZ268"/>
    <mergeCell ref="AC265:AE265"/>
    <mergeCell ref="AF265:AH265"/>
    <mergeCell ref="AI265:AK265"/>
    <mergeCell ref="AR264:AT264"/>
    <mergeCell ref="AU264:AW264"/>
    <mergeCell ref="AX264:AZ264"/>
    <mergeCell ref="AU265:AW265"/>
    <mergeCell ref="AX265:AZ265"/>
    <mergeCell ref="AL265:AN265"/>
    <mergeCell ref="AO265:AQ265"/>
    <mergeCell ref="BA265:BC265"/>
    <mergeCell ref="AL184:AN184"/>
    <mergeCell ref="AO193:AQ193"/>
    <mergeCell ref="AR193:AT193"/>
    <mergeCell ref="AU193:AW193"/>
    <mergeCell ref="AX193:AZ193"/>
    <mergeCell ref="BE196:BR197"/>
    <mergeCell ref="BJ234:BR234"/>
    <mergeCell ref="AO199:AQ199"/>
    <mergeCell ref="BJ258:BR258"/>
    <mergeCell ref="AR259:AT259"/>
    <mergeCell ref="AC177:AE177"/>
    <mergeCell ref="AF177:AH177"/>
    <mergeCell ref="B268:S268"/>
    <mergeCell ref="T268:V268"/>
    <mergeCell ref="W268:Y268"/>
    <mergeCell ref="Z268:AB268"/>
    <mergeCell ref="AC268:AE268"/>
    <mergeCell ref="AF268:AH268"/>
    <mergeCell ref="BJ268:BR268"/>
    <mergeCell ref="L267:S267"/>
    <mergeCell ref="AU267:AW267"/>
    <mergeCell ref="AX267:AZ267"/>
    <mergeCell ref="BA267:BC267"/>
    <mergeCell ref="B263:D263"/>
    <mergeCell ref="E263:K263"/>
    <mergeCell ref="L263:S263"/>
    <mergeCell ref="T263:V263"/>
    <mergeCell ref="W263:Y263"/>
    <mergeCell ref="Z263:AB263"/>
    <mergeCell ref="AC263:AE263"/>
    <mergeCell ref="AF263:AH263"/>
    <mergeCell ref="AI263:AK263"/>
    <mergeCell ref="AL263:AN263"/>
    <mergeCell ref="AO263:AQ263"/>
    <mergeCell ref="AR263:AT263"/>
    <mergeCell ref="AU263:AW263"/>
    <mergeCell ref="AX263:AZ263"/>
    <mergeCell ref="BA263:BC263"/>
    <mergeCell ref="BD263:BF263"/>
    <mergeCell ref="BG263:BI263"/>
    <mergeCell ref="T265:V265"/>
    <mergeCell ref="W265:Y265"/>
    <mergeCell ref="Z265:AB265"/>
    <mergeCell ref="BD265:BF265"/>
    <mergeCell ref="BJ269:BR269"/>
    <mergeCell ref="AO269:AQ269"/>
    <mergeCell ref="AR269:AT269"/>
    <mergeCell ref="AU269:AW269"/>
    <mergeCell ref="BG268:BI268"/>
    <mergeCell ref="AX269:AZ269"/>
    <mergeCell ref="T266:V266"/>
    <mergeCell ref="W266:Y266"/>
    <mergeCell ref="Z266:AB266"/>
    <mergeCell ref="AC266:AE266"/>
    <mergeCell ref="AF266:AH266"/>
    <mergeCell ref="AI266:AK266"/>
    <mergeCell ref="BD266:BF266"/>
    <mergeCell ref="BG266:BI266"/>
    <mergeCell ref="BJ266:BR266"/>
    <mergeCell ref="B264:D264"/>
    <mergeCell ref="E264:K264"/>
    <mergeCell ref="L264:S264"/>
    <mergeCell ref="T264:V264"/>
    <mergeCell ref="W264:Y264"/>
    <mergeCell ref="BA264:BC264"/>
    <mergeCell ref="BD264:BF264"/>
    <mergeCell ref="BG264:BI264"/>
    <mergeCell ref="Z264:AB264"/>
    <mergeCell ref="AC264:AE264"/>
    <mergeCell ref="AF264:AH264"/>
    <mergeCell ref="AI264:AK264"/>
    <mergeCell ref="AL264:AN264"/>
    <mergeCell ref="AO264:AQ264"/>
    <mergeCell ref="AX266:AZ266"/>
    <mergeCell ref="BA266:BC266"/>
    <mergeCell ref="AR265:AT265"/>
    <mergeCell ref="AC259:AE259"/>
    <mergeCell ref="AF259:AH259"/>
    <mergeCell ref="BA259:BC259"/>
    <mergeCell ref="BD259:BF259"/>
    <mergeCell ref="BG259:BI259"/>
    <mergeCell ref="BJ259:BR259"/>
    <mergeCell ref="T261:V261"/>
    <mergeCell ref="W261:Y261"/>
    <mergeCell ref="Z261:AB261"/>
    <mergeCell ref="AI259:AK259"/>
    <mergeCell ref="AL259:AN259"/>
    <mergeCell ref="AO259:AQ259"/>
    <mergeCell ref="AC261:AE261"/>
    <mergeCell ref="AF261:AH261"/>
    <mergeCell ref="AI261:AK261"/>
    <mergeCell ref="AL261:AN261"/>
    <mergeCell ref="AO261:AQ261"/>
    <mergeCell ref="AR261:AT261"/>
    <mergeCell ref="AU261:AW261"/>
    <mergeCell ref="AX261:AZ261"/>
    <mergeCell ref="BA261:BC261"/>
    <mergeCell ref="BD261:BF261"/>
    <mergeCell ref="BG261:BI261"/>
    <mergeCell ref="BJ261:BR261"/>
    <mergeCell ref="BJ260:BR260"/>
    <mergeCell ref="Z253:AB253"/>
    <mergeCell ref="AC253:AE253"/>
    <mergeCell ref="AF253:AH253"/>
    <mergeCell ref="AI253:AK253"/>
    <mergeCell ref="AL253:AN253"/>
    <mergeCell ref="AO252:AQ252"/>
    <mergeCell ref="AR252:AT252"/>
    <mergeCell ref="BG253:BI253"/>
    <mergeCell ref="AO253:AQ253"/>
    <mergeCell ref="AR253:AT253"/>
    <mergeCell ref="AU253:AW253"/>
    <mergeCell ref="AX253:AZ253"/>
    <mergeCell ref="BA253:BC253"/>
    <mergeCell ref="BD253:BF253"/>
    <mergeCell ref="BA255:BC255"/>
    <mergeCell ref="BD255:BF255"/>
    <mergeCell ref="BG255:BI255"/>
    <mergeCell ref="AX255:AZ255"/>
    <mergeCell ref="BA254:BC254"/>
    <mergeCell ref="BD254:BF254"/>
    <mergeCell ref="BG254:BI254"/>
    <mergeCell ref="AR254:AT254"/>
    <mergeCell ref="AU254:AW254"/>
    <mergeCell ref="AX254:AZ254"/>
    <mergeCell ref="L258:S258"/>
    <mergeCell ref="T258:V258"/>
    <mergeCell ref="W258:Y258"/>
    <mergeCell ref="Z258:AB258"/>
    <mergeCell ref="AC258:AE258"/>
    <mergeCell ref="AF258:AH258"/>
    <mergeCell ref="AI258:AK258"/>
    <mergeCell ref="AL258:AN258"/>
    <mergeCell ref="AO258:AQ258"/>
    <mergeCell ref="AR258:AT258"/>
    <mergeCell ref="AU258:AW258"/>
    <mergeCell ref="AX258:AZ258"/>
    <mergeCell ref="BA258:BC258"/>
    <mergeCell ref="BD258:BF258"/>
    <mergeCell ref="BG250:BI250"/>
    <mergeCell ref="BD251:BF251"/>
    <mergeCell ref="BG251:BI251"/>
    <mergeCell ref="L250:S250"/>
    <mergeCell ref="B256:S256"/>
    <mergeCell ref="Z250:AB250"/>
    <mergeCell ref="AC250:AE250"/>
    <mergeCell ref="AF250:AH250"/>
    <mergeCell ref="AI250:AK250"/>
    <mergeCell ref="AL250:AN250"/>
    <mergeCell ref="AO250:AQ250"/>
    <mergeCell ref="AR250:AT250"/>
    <mergeCell ref="AU250:AW250"/>
    <mergeCell ref="AX250:AZ250"/>
    <mergeCell ref="BA250:BC250"/>
    <mergeCell ref="BD250:BF250"/>
    <mergeCell ref="T253:V253"/>
    <mergeCell ref="W253:Y253"/>
    <mergeCell ref="BJ250:BR250"/>
    <mergeCell ref="B251:S251"/>
    <mergeCell ref="T251:V251"/>
    <mergeCell ref="W251:Y251"/>
    <mergeCell ref="Z251:AB251"/>
    <mergeCell ref="AC251:AE251"/>
    <mergeCell ref="AF251:AH251"/>
    <mergeCell ref="AI251:AK251"/>
    <mergeCell ref="AI252:AK252"/>
    <mergeCell ref="AL252:AN252"/>
    <mergeCell ref="AR251:AT251"/>
    <mergeCell ref="AU251:AW251"/>
    <mergeCell ref="BA251:BC251"/>
    <mergeCell ref="AL251:AN251"/>
    <mergeCell ref="AO251:AQ251"/>
    <mergeCell ref="AU252:AW252"/>
    <mergeCell ref="AX252:AZ252"/>
    <mergeCell ref="BA252:BC252"/>
    <mergeCell ref="BD252:BF252"/>
    <mergeCell ref="BJ251:BR251"/>
    <mergeCell ref="T252:V252"/>
    <mergeCell ref="W252:Y252"/>
    <mergeCell ref="Z252:AB252"/>
    <mergeCell ref="AC252:AE252"/>
    <mergeCell ref="AF252:AH252"/>
    <mergeCell ref="BG252:BI252"/>
    <mergeCell ref="BJ252:BR252"/>
    <mergeCell ref="AX251:AZ251"/>
    <mergeCell ref="B250:D250"/>
    <mergeCell ref="T250:V250"/>
    <mergeCell ref="W250:Y250"/>
    <mergeCell ref="E250:K250"/>
    <mergeCell ref="AU244:AW244"/>
    <mergeCell ref="AU246:AW246"/>
    <mergeCell ref="AI246:AK246"/>
    <mergeCell ref="AL246:AN246"/>
    <mergeCell ref="AO246:AQ246"/>
    <mergeCell ref="AR246:AT246"/>
    <mergeCell ref="BA247:BC247"/>
    <mergeCell ref="BD247:BF247"/>
    <mergeCell ref="BD249:BF249"/>
    <mergeCell ref="AU247:AW247"/>
    <mergeCell ref="AX247:AZ247"/>
    <mergeCell ref="AC249:AE249"/>
    <mergeCell ref="AF249:AH249"/>
    <mergeCell ref="AF247:AH247"/>
    <mergeCell ref="AR249:AT249"/>
    <mergeCell ref="AR248:AT248"/>
    <mergeCell ref="AU249:AW249"/>
    <mergeCell ref="AX249:AZ249"/>
    <mergeCell ref="BA249:BC249"/>
    <mergeCell ref="AI249:AK249"/>
    <mergeCell ref="AI248:AK248"/>
    <mergeCell ref="AC247:AE247"/>
    <mergeCell ref="AO245:AQ245"/>
    <mergeCell ref="AR245:AT245"/>
    <mergeCell ref="AX246:AZ246"/>
    <mergeCell ref="AX245:AZ245"/>
    <mergeCell ref="BA245:BC245"/>
    <mergeCell ref="BD245:BF245"/>
    <mergeCell ref="AC246:AE246"/>
    <mergeCell ref="AF246:AH246"/>
    <mergeCell ref="AU245:AW245"/>
    <mergeCell ref="AF245:AH245"/>
    <mergeCell ref="AX244:AZ244"/>
    <mergeCell ref="BA244:BC244"/>
    <mergeCell ref="BD244:BF244"/>
    <mergeCell ref="BG244:BI244"/>
    <mergeCell ref="AR243:AT243"/>
    <mergeCell ref="B243:D243"/>
    <mergeCell ref="E243:K243"/>
    <mergeCell ref="L243:S243"/>
    <mergeCell ref="T243:V243"/>
    <mergeCell ref="W243:Y243"/>
    <mergeCell ref="Z243:AB243"/>
    <mergeCell ref="AU243:AW243"/>
    <mergeCell ref="AX243:AZ243"/>
    <mergeCell ref="BA243:BC243"/>
    <mergeCell ref="BD243:BF243"/>
    <mergeCell ref="BG243:BI243"/>
    <mergeCell ref="AC243:AE243"/>
    <mergeCell ref="AF243:AH243"/>
    <mergeCell ref="AI243:AK243"/>
    <mergeCell ref="AL243:AN243"/>
    <mergeCell ref="AO243:AQ243"/>
    <mergeCell ref="E244:K244"/>
    <mergeCell ref="L244:S244"/>
    <mergeCell ref="T244:V244"/>
    <mergeCell ref="W244:Y244"/>
    <mergeCell ref="Z244:AB244"/>
    <mergeCell ref="AC244:AE244"/>
    <mergeCell ref="AF244:AH244"/>
    <mergeCell ref="AI244:AK244"/>
    <mergeCell ref="AL244:AN244"/>
    <mergeCell ref="AO244:AQ244"/>
    <mergeCell ref="AR244:AT244"/>
    <mergeCell ref="B242:D242"/>
    <mergeCell ref="E242:K242"/>
    <mergeCell ref="L242:S242"/>
    <mergeCell ref="T242:V242"/>
    <mergeCell ref="W242:Y242"/>
    <mergeCell ref="AU242:AW242"/>
    <mergeCell ref="Z242:AB242"/>
    <mergeCell ref="AR242:AT242"/>
    <mergeCell ref="AX242:AZ242"/>
    <mergeCell ref="BA242:BC242"/>
    <mergeCell ref="BD242:BF242"/>
    <mergeCell ref="BG242:BI242"/>
    <mergeCell ref="AC242:AE242"/>
    <mergeCell ref="AF242:AH242"/>
    <mergeCell ref="AI242:AK242"/>
    <mergeCell ref="AL242:AN242"/>
    <mergeCell ref="AO242:AQ242"/>
    <mergeCell ref="AX241:AZ241"/>
    <mergeCell ref="BA241:BC241"/>
    <mergeCell ref="BD241:BF241"/>
    <mergeCell ref="BG241:BI241"/>
    <mergeCell ref="B241:D241"/>
    <mergeCell ref="E241:K241"/>
    <mergeCell ref="L241:S241"/>
    <mergeCell ref="T241:V241"/>
    <mergeCell ref="W241:Y241"/>
    <mergeCell ref="Z241:AB241"/>
    <mergeCell ref="AF241:AH241"/>
    <mergeCell ref="AI241:AK241"/>
    <mergeCell ref="AL241:AN241"/>
    <mergeCell ref="AO241:AQ241"/>
    <mergeCell ref="AR241:AT241"/>
    <mergeCell ref="AC241:AE241"/>
    <mergeCell ref="B240:D240"/>
    <mergeCell ref="E240:K240"/>
    <mergeCell ref="L240:S240"/>
    <mergeCell ref="T240:V240"/>
    <mergeCell ref="W240:Y240"/>
    <mergeCell ref="Z240:AB240"/>
    <mergeCell ref="AC240:AE240"/>
    <mergeCell ref="AF240:AH240"/>
    <mergeCell ref="AI240:AK240"/>
    <mergeCell ref="AL240:AN240"/>
    <mergeCell ref="AO240:AQ240"/>
    <mergeCell ref="AR240:AT240"/>
    <mergeCell ref="AU240:AW240"/>
    <mergeCell ref="AX240:AZ240"/>
    <mergeCell ref="AU241:AW241"/>
    <mergeCell ref="BA240:BC240"/>
    <mergeCell ref="BD240:BF240"/>
    <mergeCell ref="BG238:BI238"/>
    <mergeCell ref="BJ238:BR238"/>
    <mergeCell ref="B239:D239"/>
    <mergeCell ref="E239:K239"/>
    <mergeCell ref="L239:S239"/>
    <mergeCell ref="T239:V239"/>
    <mergeCell ref="W239:Y239"/>
    <mergeCell ref="Z239:AB239"/>
    <mergeCell ref="AC239:AE239"/>
    <mergeCell ref="AF239:AH239"/>
    <mergeCell ref="AI239:AK239"/>
    <mergeCell ref="AL239:AN239"/>
    <mergeCell ref="AO239:AQ239"/>
    <mergeCell ref="AR239:AT239"/>
    <mergeCell ref="AU239:AW239"/>
    <mergeCell ref="AX239:AZ239"/>
    <mergeCell ref="BA239:BC239"/>
    <mergeCell ref="BD239:BF239"/>
    <mergeCell ref="BG239:BI239"/>
    <mergeCell ref="B238:D238"/>
    <mergeCell ref="E238:K238"/>
    <mergeCell ref="L238:S238"/>
    <mergeCell ref="T238:V238"/>
    <mergeCell ref="W238:Y238"/>
    <mergeCell ref="BG240:BI240"/>
    <mergeCell ref="Z238:AB238"/>
    <mergeCell ref="AC238:AE238"/>
    <mergeCell ref="AF238:AH238"/>
    <mergeCell ref="AI238:AK238"/>
    <mergeCell ref="AL238:AN238"/>
    <mergeCell ref="AO238:AQ238"/>
    <mergeCell ref="AR238:AT238"/>
    <mergeCell ref="AU238:AW238"/>
    <mergeCell ref="AX238:AZ238"/>
    <mergeCell ref="BA238:BC238"/>
    <mergeCell ref="BD238:BF238"/>
    <mergeCell ref="AX232:AZ232"/>
    <mergeCell ref="AX234:AZ234"/>
    <mergeCell ref="BA234:BC234"/>
    <mergeCell ref="BD234:BF234"/>
    <mergeCell ref="T234:V234"/>
    <mergeCell ref="W234:Y234"/>
    <mergeCell ref="Z234:AB234"/>
    <mergeCell ref="AC234:AE234"/>
    <mergeCell ref="AF234:AH234"/>
    <mergeCell ref="AI234:AK234"/>
    <mergeCell ref="AL234:AN234"/>
    <mergeCell ref="AX233:AZ233"/>
    <mergeCell ref="BA233:BC233"/>
    <mergeCell ref="BD233:BF233"/>
    <mergeCell ref="AU232:AW232"/>
    <mergeCell ref="BG234:BI234"/>
    <mergeCell ref="T236:V236"/>
    <mergeCell ref="W236:Y236"/>
    <mergeCell ref="Z236:AB236"/>
    <mergeCell ref="AC236:AE236"/>
    <mergeCell ref="AF236:AH236"/>
    <mergeCell ref="AI236:AK236"/>
    <mergeCell ref="AO234:AQ234"/>
    <mergeCell ref="AR234:AT234"/>
    <mergeCell ref="AU234:AW234"/>
    <mergeCell ref="BG236:BI236"/>
    <mergeCell ref="AL236:AN236"/>
    <mergeCell ref="AO236:AQ236"/>
    <mergeCell ref="AR236:AT236"/>
    <mergeCell ref="AU236:AW236"/>
    <mergeCell ref="AX236:AZ236"/>
    <mergeCell ref="BA236:BC236"/>
    <mergeCell ref="BD236:BF236"/>
    <mergeCell ref="BG233:BI233"/>
    <mergeCell ref="B231:D231"/>
    <mergeCell ref="E231:K231"/>
    <mergeCell ref="L231:S231"/>
    <mergeCell ref="T231:V231"/>
    <mergeCell ref="W231:Y231"/>
    <mergeCell ref="Z231:AB231"/>
    <mergeCell ref="AX231:AZ231"/>
    <mergeCell ref="BA231:BC231"/>
    <mergeCell ref="BD231:BF231"/>
    <mergeCell ref="BG231:BI231"/>
    <mergeCell ref="BJ231:BR231"/>
    <mergeCell ref="AC231:AE231"/>
    <mergeCell ref="AF231:AH231"/>
    <mergeCell ref="AI231:AK231"/>
    <mergeCell ref="AL231:AN231"/>
    <mergeCell ref="AO231:AQ231"/>
    <mergeCell ref="T232:V232"/>
    <mergeCell ref="W232:Y232"/>
    <mergeCell ref="Z232:AB232"/>
    <mergeCell ref="AC232:AE232"/>
    <mergeCell ref="AF232:AH232"/>
    <mergeCell ref="AU231:AW231"/>
    <mergeCell ref="AR231:AT231"/>
    <mergeCell ref="BA232:BC232"/>
    <mergeCell ref="BD232:BF232"/>
    <mergeCell ref="BG232:BI232"/>
    <mergeCell ref="BJ232:BR232"/>
    <mergeCell ref="AI232:AK232"/>
    <mergeCell ref="AL232:AN232"/>
    <mergeCell ref="AO232:AQ232"/>
    <mergeCell ref="AR232:AT232"/>
    <mergeCell ref="BJ229:BR229"/>
    <mergeCell ref="B230:D230"/>
    <mergeCell ref="E230:K230"/>
    <mergeCell ref="L230:S230"/>
    <mergeCell ref="T230:V230"/>
    <mergeCell ref="W230:Y230"/>
    <mergeCell ref="Z230:AB230"/>
    <mergeCell ref="AC230:AE230"/>
    <mergeCell ref="AF230:AH230"/>
    <mergeCell ref="AI230:AK230"/>
    <mergeCell ref="AL230:AN230"/>
    <mergeCell ref="AO230:AQ230"/>
    <mergeCell ref="AR230:AT230"/>
    <mergeCell ref="AU230:AW230"/>
    <mergeCell ref="AX230:AZ230"/>
    <mergeCell ref="BA230:BC230"/>
    <mergeCell ref="BD230:BF230"/>
    <mergeCell ref="BG230:BI230"/>
    <mergeCell ref="BJ230:BR230"/>
    <mergeCell ref="B229:D229"/>
    <mergeCell ref="E229:K229"/>
    <mergeCell ref="L229:S229"/>
    <mergeCell ref="T229:V229"/>
    <mergeCell ref="W229:Y229"/>
    <mergeCell ref="Z229:AB229"/>
    <mergeCell ref="AC229:AE229"/>
    <mergeCell ref="AF229:AH229"/>
    <mergeCell ref="AI229:AK229"/>
    <mergeCell ref="AL229:AN229"/>
    <mergeCell ref="AO229:AQ229"/>
    <mergeCell ref="AR229:AT229"/>
    <mergeCell ref="AU229:AW229"/>
    <mergeCell ref="AX229:AZ229"/>
    <mergeCell ref="BA229:BC229"/>
    <mergeCell ref="BD229:BF229"/>
    <mergeCell ref="BG229:BI229"/>
    <mergeCell ref="BJ227:BR227"/>
    <mergeCell ref="B228:D228"/>
    <mergeCell ref="E228:K228"/>
    <mergeCell ref="L228:S228"/>
    <mergeCell ref="T228:V228"/>
    <mergeCell ref="W228:Y228"/>
    <mergeCell ref="Z228:AB228"/>
    <mergeCell ref="AC228:AE228"/>
    <mergeCell ref="AF228:AH228"/>
    <mergeCell ref="AI228:AK228"/>
    <mergeCell ref="AL228:AN228"/>
    <mergeCell ref="AO228:AQ228"/>
    <mergeCell ref="AR228:AT228"/>
    <mergeCell ref="AU228:AW228"/>
    <mergeCell ref="AX228:AZ228"/>
    <mergeCell ref="BA228:BC228"/>
    <mergeCell ref="BD228:BF228"/>
    <mergeCell ref="BG228:BI228"/>
    <mergeCell ref="BJ228:BR228"/>
    <mergeCell ref="B227:D227"/>
    <mergeCell ref="E227:K227"/>
    <mergeCell ref="L227:S227"/>
    <mergeCell ref="T227:V227"/>
    <mergeCell ref="W227:Y227"/>
    <mergeCell ref="Z227:AB227"/>
    <mergeCell ref="AC227:AE227"/>
    <mergeCell ref="AF227:AH227"/>
    <mergeCell ref="AI227:AK227"/>
    <mergeCell ref="AX227:AZ227"/>
    <mergeCell ref="BA227:BC227"/>
    <mergeCell ref="BD227:BF227"/>
    <mergeCell ref="BG227:BI227"/>
    <mergeCell ref="BJ225:BR225"/>
    <mergeCell ref="B226:D226"/>
    <mergeCell ref="E226:K226"/>
    <mergeCell ref="L226:S226"/>
    <mergeCell ref="T226:V226"/>
    <mergeCell ref="W226:Y226"/>
    <mergeCell ref="Z226:AB226"/>
    <mergeCell ref="AC226:AE226"/>
    <mergeCell ref="AF226:AH226"/>
    <mergeCell ref="AI226:AK226"/>
    <mergeCell ref="AL226:AN226"/>
    <mergeCell ref="AO226:AQ226"/>
    <mergeCell ref="AR226:AT226"/>
    <mergeCell ref="AU226:AW226"/>
    <mergeCell ref="AX226:AZ226"/>
    <mergeCell ref="BA226:BC226"/>
    <mergeCell ref="BD226:BF226"/>
    <mergeCell ref="BG226:BI226"/>
    <mergeCell ref="BJ226:BR226"/>
    <mergeCell ref="B225:D225"/>
    <mergeCell ref="E225:K225"/>
    <mergeCell ref="L225:S225"/>
    <mergeCell ref="T225:V225"/>
    <mergeCell ref="W225:Y225"/>
    <mergeCell ref="Z225:AB225"/>
    <mergeCell ref="AC225:AE225"/>
    <mergeCell ref="AF225:AH225"/>
    <mergeCell ref="AI225:AK225"/>
    <mergeCell ref="AX225:AZ225"/>
    <mergeCell ref="BA225:BC225"/>
    <mergeCell ref="BD225:BF225"/>
    <mergeCell ref="BG225:BI225"/>
    <mergeCell ref="BJ223:BR223"/>
    <mergeCell ref="B224:D224"/>
    <mergeCell ref="E224:K224"/>
    <mergeCell ref="L224:S224"/>
    <mergeCell ref="T224:V224"/>
    <mergeCell ref="W224:Y224"/>
    <mergeCell ref="Z224:AB224"/>
    <mergeCell ref="AC224:AE224"/>
    <mergeCell ref="AF224:AH224"/>
    <mergeCell ref="AI224:AK224"/>
    <mergeCell ref="AL224:AN224"/>
    <mergeCell ref="AO224:AQ224"/>
    <mergeCell ref="AR224:AT224"/>
    <mergeCell ref="AU224:AW224"/>
    <mergeCell ref="AX224:AZ224"/>
    <mergeCell ref="BA224:BC224"/>
    <mergeCell ref="BD224:BF224"/>
    <mergeCell ref="BG224:BI224"/>
    <mergeCell ref="BJ224:BR224"/>
    <mergeCell ref="B223:D223"/>
    <mergeCell ref="E223:K223"/>
    <mergeCell ref="L223:S223"/>
    <mergeCell ref="T223:V223"/>
    <mergeCell ref="W223:Y223"/>
    <mergeCell ref="Z223:AB223"/>
    <mergeCell ref="AC223:AE223"/>
    <mergeCell ref="AF223:AH223"/>
    <mergeCell ref="AI223:AK223"/>
    <mergeCell ref="AX223:AZ223"/>
    <mergeCell ref="BA223:BC223"/>
    <mergeCell ref="BD223:BF223"/>
    <mergeCell ref="BG223:BI223"/>
    <mergeCell ref="BJ221:BR221"/>
    <mergeCell ref="B222:D222"/>
    <mergeCell ref="E222:K222"/>
    <mergeCell ref="L222:S222"/>
    <mergeCell ref="T222:V222"/>
    <mergeCell ref="W222:Y222"/>
    <mergeCell ref="Z222:AB222"/>
    <mergeCell ref="AC222:AE222"/>
    <mergeCell ref="AF222:AH222"/>
    <mergeCell ref="AI222:AK222"/>
    <mergeCell ref="AL222:AN222"/>
    <mergeCell ref="AO222:AQ222"/>
    <mergeCell ref="AR222:AT222"/>
    <mergeCell ref="AU222:AW222"/>
    <mergeCell ref="AX222:AZ222"/>
    <mergeCell ref="BA222:BC222"/>
    <mergeCell ref="BD222:BF222"/>
    <mergeCell ref="BG222:BI222"/>
    <mergeCell ref="BJ222:BR222"/>
    <mergeCell ref="B221:D221"/>
    <mergeCell ref="E221:K221"/>
    <mergeCell ref="L221:S221"/>
    <mergeCell ref="T221:V221"/>
    <mergeCell ref="W221:Y221"/>
    <mergeCell ref="Z221:AB221"/>
    <mergeCell ref="AC221:AE221"/>
    <mergeCell ref="AF221:AH221"/>
    <mergeCell ref="AI221:AK221"/>
    <mergeCell ref="AR221:AT221"/>
    <mergeCell ref="AU221:AW221"/>
    <mergeCell ref="AX221:AZ221"/>
    <mergeCell ref="BA221:BC221"/>
    <mergeCell ref="BD221:BF221"/>
    <mergeCell ref="BG221:BI221"/>
    <mergeCell ref="BJ219:BR219"/>
    <mergeCell ref="B220:D220"/>
    <mergeCell ref="E220:K220"/>
    <mergeCell ref="L220:S220"/>
    <mergeCell ref="T220:V220"/>
    <mergeCell ref="W220:Y220"/>
    <mergeCell ref="Z220:AB220"/>
    <mergeCell ref="AC220:AE220"/>
    <mergeCell ref="AF220:AH220"/>
    <mergeCell ref="AI220:AK220"/>
    <mergeCell ref="AL220:AN220"/>
    <mergeCell ref="AO220:AQ220"/>
    <mergeCell ref="AR220:AT220"/>
    <mergeCell ref="AU220:AW220"/>
    <mergeCell ref="AX220:AZ220"/>
    <mergeCell ref="BA220:BC220"/>
    <mergeCell ref="BD220:BF220"/>
    <mergeCell ref="BG220:BI220"/>
    <mergeCell ref="BJ220:BR220"/>
    <mergeCell ref="B219:D219"/>
    <mergeCell ref="E219:K219"/>
    <mergeCell ref="L219:S219"/>
    <mergeCell ref="T219:V219"/>
    <mergeCell ref="W219:Y219"/>
    <mergeCell ref="Z219:AB219"/>
    <mergeCell ref="AC219:AE219"/>
    <mergeCell ref="AF219:AH219"/>
    <mergeCell ref="AI219:AK219"/>
    <mergeCell ref="AL219:AN219"/>
    <mergeCell ref="AO219:AQ219"/>
    <mergeCell ref="AR219:AT219"/>
    <mergeCell ref="AU219:AW219"/>
    <mergeCell ref="AX219:AZ219"/>
    <mergeCell ref="BA219:BC219"/>
    <mergeCell ref="BD219:BF219"/>
    <mergeCell ref="BG219:BI219"/>
    <mergeCell ref="BJ217:BR217"/>
    <mergeCell ref="B218:D218"/>
    <mergeCell ref="E218:K218"/>
    <mergeCell ref="L218:S218"/>
    <mergeCell ref="T218:V218"/>
    <mergeCell ref="W218:Y218"/>
    <mergeCell ref="Z218:AB218"/>
    <mergeCell ref="AC218:AE218"/>
    <mergeCell ref="AF218:AH218"/>
    <mergeCell ref="AI218:AK218"/>
    <mergeCell ref="AL218:AN218"/>
    <mergeCell ref="AO218:AQ218"/>
    <mergeCell ref="AR218:AT218"/>
    <mergeCell ref="AU218:AW218"/>
    <mergeCell ref="AX218:AZ218"/>
    <mergeCell ref="BA218:BC218"/>
    <mergeCell ref="BD218:BF218"/>
    <mergeCell ref="BG218:BI218"/>
    <mergeCell ref="BJ218:BR218"/>
    <mergeCell ref="B217:D217"/>
    <mergeCell ref="E217:K217"/>
    <mergeCell ref="L217:S217"/>
    <mergeCell ref="T217:V217"/>
    <mergeCell ref="W217:Y217"/>
    <mergeCell ref="Z217:AB217"/>
    <mergeCell ref="AC217:AE217"/>
    <mergeCell ref="AF217:AH217"/>
    <mergeCell ref="AI217:AK217"/>
    <mergeCell ref="AL217:AN217"/>
    <mergeCell ref="AO217:AQ217"/>
    <mergeCell ref="AR217:AT217"/>
    <mergeCell ref="AU217:AW217"/>
    <mergeCell ref="AX217:AZ217"/>
    <mergeCell ref="BA217:BC217"/>
    <mergeCell ref="BD217:BF217"/>
    <mergeCell ref="BG217:BI217"/>
    <mergeCell ref="BJ215:BR215"/>
    <mergeCell ref="B216:D216"/>
    <mergeCell ref="E216:K216"/>
    <mergeCell ref="L216:S216"/>
    <mergeCell ref="T216:V216"/>
    <mergeCell ref="W216:Y216"/>
    <mergeCell ref="Z216:AB216"/>
    <mergeCell ref="AC216:AE216"/>
    <mergeCell ref="AF216:AH216"/>
    <mergeCell ref="AI216:AK216"/>
    <mergeCell ref="AL216:AN216"/>
    <mergeCell ref="AO216:AQ216"/>
    <mergeCell ref="AR216:AT216"/>
    <mergeCell ref="AU216:AW216"/>
    <mergeCell ref="AX216:AZ216"/>
    <mergeCell ref="BA216:BC216"/>
    <mergeCell ref="BD216:BF216"/>
    <mergeCell ref="BG216:BI216"/>
    <mergeCell ref="BJ216:BR216"/>
    <mergeCell ref="B215:D215"/>
    <mergeCell ref="E215:K215"/>
    <mergeCell ref="L215:S215"/>
    <mergeCell ref="T215:V215"/>
    <mergeCell ref="W215:Y215"/>
    <mergeCell ref="Z215:AB215"/>
    <mergeCell ref="AC215:AE215"/>
    <mergeCell ref="AF215:AH215"/>
    <mergeCell ref="AI215:AK215"/>
    <mergeCell ref="AL215:AN215"/>
    <mergeCell ref="AO215:AQ215"/>
    <mergeCell ref="AR215:AT215"/>
    <mergeCell ref="AU215:AW215"/>
    <mergeCell ref="AX215:AZ215"/>
    <mergeCell ref="BA215:BC215"/>
    <mergeCell ref="BD215:BF215"/>
    <mergeCell ref="BG215:BI215"/>
    <mergeCell ref="BJ213:BR213"/>
    <mergeCell ref="B214:D214"/>
    <mergeCell ref="E214:K214"/>
    <mergeCell ref="L214:S214"/>
    <mergeCell ref="T214:V214"/>
    <mergeCell ref="W214:Y214"/>
    <mergeCell ref="Z214:AB214"/>
    <mergeCell ref="AC214:AE214"/>
    <mergeCell ref="AF214:AH214"/>
    <mergeCell ref="AI214:AK214"/>
    <mergeCell ref="AL214:AN214"/>
    <mergeCell ref="AO214:AQ214"/>
    <mergeCell ref="AR214:AT214"/>
    <mergeCell ref="AU214:AW214"/>
    <mergeCell ref="AX214:AZ214"/>
    <mergeCell ref="BA214:BC214"/>
    <mergeCell ref="BD214:BF214"/>
    <mergeCell ref="BG214:BI214"/>
    <mergeCell ref="BJ214:BR214"/>
    <mergeCell ref="B213:D213"/>
    <mergeCell ref="E213:K213"/>
    <mergeCell ref="L213:S213"/>
    <mergeCell ref="T213:V213"/>
    <mergeCell ref="W213:Y213"/>
    <mergeCell ref="Z213:AB213"/>
    <mergeCell ref="AC213:AE213"/>
    <mergeCell ref="AF213:AH213"/>
    <mergeCell ref="AI213:AK213"/>
    <mergeCell ref="AL213:AN213"/>
    <mergeCell ref="AO213:AQ213"/>
    <mergeCell ref="AR213:AT213"/>
    <mergeCell ref="AU213:AW213"/>
    <mergeCell ref="AX213:AZ213"/>
    <mergeCell ref="BA213:BC213"/>
    <mergeCell ref="BD213:BF213"/>
    <mergeCell ref="BG213:BI213"/>
    <mergeCell ref="BJ211:BR211"/>
    <mergeCell ref="B212:D212"/>
    <mergeCell ref="E212:K212"/>
    <mergeCell ref="L212:S212"/>
    <mergeCell ref="T212:V212"/>
    <mergeCell ref="W212:Y212"/>
    <mergeCell ref="Z212:AB212"/>
    <mergeCell ref="AC212:AE212"/>
    <mergeCell ref="AF212:AH212"/>
    <mergeCell ref="AI212:AK212"/>
    <mergeCell ref="AL212:AN212"/>
    <mergeCell ref="AO212:AQ212"/>
    <mergeCell ref="AR212:AT212"/>
    <mergeCell ref="AU212:AW212"/>
    <mergeCell ref="AX212:AZ212"/>
    <mergeCell ref="BA212:BC212"/>
    <mergeCell ref="BD212:BF212"/>
    <mergeCell ref="BG212:BI212"/>
    <mergeCell ref="BJ212:BR212"/>
    <mergeCell ref="B211:D211"/>
    <mergeCell ref="E211:K211"/>
    <mergeCell ref="L211:S211"/>
    <mergeCell ref="T211:V211"/>
    <mergeCell ref="W211:Y211"/>
    <mergeCell ref="Z211:AB211"/>
    <mergeCell ref="AC211:AE211"/>
    <mergeCell ref="AF211:AH211"/>
    <mergeCell ref="AI211:AK211"/>
    <mergeCell ref="AL211:AN211"/>
    <mergeCell ref="AO211:AQ211"/>
    <mergeCell ref="AR211:AT211"/>
    <mergeCell ref="AU211:AW211"/>
    <mergeCell ref="AX211:AZ211"/>
    <mergeCell ref="BA211:BC211"/>
    <mergeCell ref="BD211:BF211"/>
    <mergeCell ref="BG211:BI211"/>
    <mergeCell ref="BJ209:BR209"/>
    <mergeCell ref="B210:D210"/>
    <mergeCell ref="E210:K210"/>
    <mergeCell ref="L210:S210"/>
    <mergeCell ref="T210:V210"/>
    <mergeCell ref="W210:Y210"/>
    <mergeCell ref="Z210:AB210"/>
    <mergeCell ref="AC210:AE210"/>
    <mergeCell ref="AF210:AH210"/>
    <mergeCell ref="AI210:AK210"/>
    <mergeCell ref="AL210:AN210"/>
    <mergeCell ref="AO210:AQ210"/>
    <mergeCell ref="AR210:AT210"/>
    <mergeCell ref="AU210:AW210"/>
    <mergeCell ref="AX210:AZ210"/>
    <mergeCell ref="BA210:BC210"/>
    <mergeCell ref="BD210:BF210"/>
    <mergeCell ref="BG210:BI210"/>
    <mergeCell ref="BJ210:BR210"/>
    <mergeCell ref="B209:D209"/>
    <mergeCell ref="E209:K209"/>
    <mergeCell ref="L209:S209"/>
    <mergeCell ref="T209:V209"/>
    <mergeCell ref="W209:Y209"/>
    <mergeCell ref="Z209:AB209"/>
    <mergeCell ref="AC209:AE209"/>
    <mergeCell ref="AF209:AH209"/>
    <mergeCell ref="AI209:AK209"/>
    <mergeCell ref="AL209:AN209"/>
    <mergeCell ref="AO209:AQ209"/>
    <mergeCell ref="AR209:AT209"/>
    <mergeCell ref="AU209:AW209"/>
    <mergeCell ref="AX209:AZ209"/>
    <mergeCell ref="BA209:BC209"/>
    <mergeCell ref="BD209:BF209"/>
    <mergeCell ref="BG209:BI209"/>
    <mergeCell ref="B208:D208"/>
    <mergeCell ref="E208:K208"/>
    <mergeCell ref="L208:S208"/>
    <mergeCell ref="T208:V208"/>
    <mergeCell ref="W208:Y208"/>
    <mergeCell ref="Z208:AB208"/>
    <mergeCell ref="AC208:AE208"/>
    <mergeCell ref="AF208:AH208"/>
    <mergeCell ref="AI208:AK208"/>
    <mergeCell ref="AL208:AN208"/>
    <mergeCell ref="AO208:AQ208"/>
    <mergeCell ref="AR208:AT208"/>
    <mergeCell ref="AU208:AW208"/>
    <mergeCell ref="AX208:AZ208"/>
    <mergeCell ref="BA208:BC208"/>
    <mergeCell ref="BG208:BI208"/>
    <mergeCell ref="BJ208:BR208"/>
    <mergeCell ref="BD208:BF208"/>
    <mergeCell ref="B207:D207"/>
    <mergeCell ref="E207:K207"/>
    <mergeCell ref="L207:S207"/>
    <mergeCell ref="T207:V207"/>
    <mergeCell ref="W207:Y207"/>
    <mergeCell ref="Z207:AB207"/>
    <mergeCell ref="AC207:AE207"/>
    <mergeCell ref="AF207:AH207"/>
    <mergeCell ref="AI207:AK207"/>
    <mergeCell ref="AL207:AN207"/>
    <mergeCell ref="AO207:AQ207"/>
    <mergeCell ref="AR207:AT207"/>
    <mergeCell ref="AU207:AW207"/>
    <mergeCell ref="AX207:AZ207"/>
    <mergeCell ref="BA207:BC207"/>
    <mergeCell ref="BG207:BI207"/>
    <mergeCell ref="BJ207:BR207"/>
    <mergeCell ref="BD207:BF207"/>
    <mergeCell ref="AR206:AT206"/>
    <mergeCell ref="AU206:AW206"/>
    <mergeCell ref="AX206:AZ206"/>
    <mergeCell ref="BA206:BC206"/>
    <mergeCell ref="BG206:BI206"/>
    <mergeCell ref="BJ206:BR206"/>
    <mergeCell ref="BD206:BF206"/>
    <mergeCell ref="B205:D205"/>
    <mergeCell ref="E205:K205"/>
    <mergeCell ref="L205:S205"/>
    <mergeCell ref="T205:V205"/>
    <mergeCell ref="W205:Y205"/>
    <mergeCell ref="Z205:AB205"/>
    <mergeCell ref="AC205:AE205"/>
    <mergeCell ref="AF205:AH205"/>
    <mergeCell ref="AI205:AK205"/>
    <mergeCell ref="AL205:AN205"/>
    <mergeCell ref="AO205:AQ205"/>
    <mergeCell ref="AR205:AT205"/>
    <mergeCell ref="AU205:AW205"/>
    <mergeCell ref="BA205:BC205"/>
    <mergeCell ref="BD205:BF205"/>
    <mergeCell ref="BG205:BI205"/>
    <mergeCell ref="BJ205:BR205"/>
    <mergeCell ref="AX205:AZ205"/>
    <mergeCell ref="BJ203:BR203"/>
    <mergeCell ref="B204:D204"/>
    <mergeCell ref="E204:K204"/>
    <mergeCell ref="L204:S204"/>
    <mergeCell ref="T204:V204"/>
    <mergeCell ref="W204:Y204"/>
    <mergeCell ref="Z204:AB204"/>
    <mergeCell ref="AC204:AE204"/>
    <mergeCell ref="AF204:AH204"/>
    <mergeCell ref="AI204:AK204"/>
    <mergeCell ref="AL204:AN204"/>
    <mergeCell ref="AO204:AQ204"/>
    <mergeCell ref="AR204:AT204"/>
    <mergeCell ref="AU204:AW204"/>
    <mergeCell ref="AX204:AZ204"/>
    <mergeCell ref="BA204:BC204"/>
    <mergeCell ref="BD204:BF204"/>
    <mergeCell ref="BG204:BI204"/>
    <mergeCell ref="BJ204:BR204"/>
    <mergeCell ref="B203:D203"/>
    <mergeCell ref="E203:K203"/>
    <mergeCell ref="L203:S203"/>
    <mergeCell ref="T203:V203"/>
    <mergeCell ref="W203:Y203"/>
    <mergeCell ref="Z203:AB203"/>
    <mergeCell ref="AC203:AE203"/>
    <mergeCell ref="AF203:AH203"/>
    <mergeCell ref="AI203:AK203"/>
    <mergeCell ref="BA203:BC203"/>
    <mergeCell ref="BD203:BF203"/>
    <mergeCell ref="BG203:BI203"/>
    <mergeCell ref="AX203:AZ203"/>
    <mergeCell ref="BD193:BF193"/>
    <mergeCell ref="BG193:BI193"/>
    <mergeCell ref="BJ193:BR193"/>
    <mergeCell ref="BD192:BF192"/>
    <mergeCell ref="BG192:BI192"/>
    <mergeCell ref="BJ192:BR192"/>
    <mergeCell ref="B202:D202"/>
    <mergeCell ref="E202:K202"/>
    <mergeCell ref="L202:S202"/>
    <mergeCell ref="T202:V202"/>
    <mergeCell ref="W202:Y202"/>
    <mergeCell ref="Z202:AB202"/>
    <mergeCell ref="AC202:AE202"/>
    <mergeCell ref="AF202:AH202"/>
    <mergeCell ref="AI202:AK202"/>
    <mergeCell ref="AL202:AN202"/>
    <mergeCell ref="AO202:AQ202"/>
    <mergeCell ref="AR202:AT202"/>
    <mergeCell ref="AU202:AW202"/>
    <mergeCell ref="AX202:AZ202"/>
    <mergeCell ref="BA202:BC202"/>
    <mergeCell ref="BD202:BF202"/>
    <mergeCell ref="BG202:BI202"/>
    <mergeCell ref="AC193:AE193"/>
    <mergeCell ref="AF193:AH193"/>
    <mergeCell ref="AI193:AK193"/>
    <mergeCell ref="AL193:AN193"/>
    <mergeCell ref="AC192:AE192"/>
    <mergeCell ref="BJ202:BR202"/>
    <mergeCell ref="AU192:AW192"/>
    <mergeCell ref="AX192:AZ192"/>
    <mergeCell ref="AF192:AH192"/>
    <mergeCell ref="BA192:BC192"/>
    <mergeCell ref="B193:S193"/>
    <mergeCell ref="T193:V193"/>
    <mergeCell ref="W193:Y193"/>
    <mergeCell ref="Z193:AB193"/>
    <mergeCell ref="BJ190:BR190"/>
    <mergeCell ref="B191:S191"/>
    <mergeCell ref="T191:V191"/>
    <mergeCell ref="W191:Y191"/>
    <mergeCell ref="Z191:AB191"/>
    <mergeCell ref="AC191:AE191"/>
    <mergeCell ref="AF191:AH191"/>
    <mergeCell ref="AI191:AK191"/>
    <mergeCell ref="AL191:AN191"/>
    <mergeCell ref="AO191:AQ191"/>
    <mergeCell ref="AR191:AT191"/>
    <mergeCell ref="AU191:AW191"/>
    <mergeCell ref="AX191:AZ191"/>
    <mergeCell ref="BA191:BC191"/>
    <mergeCell ref="BD191:BF191"/>
    <mergeCell ref="BG191:BI191"/>
    <mergeCell ref="BJ191:BR191"/>
    <mergeCell ref="T190:V190"/>
    <mergeCell ref="W190:Y190"/>
    <mergeCell ref="Z190:AB190"/>
    <mergeCell ref="AC190:AE190"/>
    <mergeCell ref="AF190:AH190"/>
    <mergeCell ref="AI190:AK190"/>
    <mergeCell ref="AL190:AN190"/>
    <mergeCell ref="BD190:BF190"/>
    <mergeCell ref="BG190:BI190"/>
    <mergeCell ref="BA193:BC193"/>
    <mergeCell ref="BJ188:BR188"/>
    <mergeCell ref="T189:V189"/>
    <mergeCell ref="W189:Y189"/>
    <mergeCell ref="Z189:AB189"/>
    <mergeCell ref="AC189:AE189"/>
    <mergeCell ref="AF189:AH189"/>
    <mergeCell ref="AI188:AK188"/>
    <mergeCell ref="AL188:AN188"/>
    <mergeCell ref="AO188:AQ188"/>
    <mergeCell ref="AR188:AT188"/>
    <mergeCell ref="AR189:AT189"/>
    <mergeCell ref="AU189:AW189"/>
    <mergeCell ref="AX189:AZ189"/>
    <mergeCell ref="BA188:BC188"/>
    <mergeCell ref="BD188:BF188"/>
    <mergeCell ref="BG188:BI188"/>
    <mergeCell ref="AU188:AW188"/>
    <mergeCell ref="BD189:BF189"/>
    <mergeCell ref="BG189:BI189"/>
    <mergeCell ref="BA182:BC182"/>
    <mergeCell ref="BD182:BF182"/>
    <mergeCell ref="BG182:BI182"/>
    <mergeCell ref="AF182:AH182"/>
    <mergeCell ref="AI182:AK182"/>
    <mergeCell ref="AL182:AN182"/>
    <mergeCell ref="AO182:AQ182"/>
    <mergeCell ref="AR182:AT182"/>
    <mergeCell ref="AU182:AW182"/>
    <mergeCell ref="N181:S181"/>
    <mergeCell ref="AX181:AZ181"/>
    <mergeCell ref="T188:V188"/>
    <mergeCell ref="W188:Y188"/>
    <mergeCell ref="Z188:AB188"/>
    <mergeCell ref="AC188:AE188"/>
    <mergeCell ref="AF188:AH188"/>
    <mergeCell ref="AX182:AZ182"/>
    <mergeCell ref="AO183:AQ183"/>
    <mergeCell ref="AR183:AT183"/>
    <mergeCell ref="AU183:AW183"/>
    <mergeCell ref="AX183:AZ183"/>
    <mergeCell ref="AO184:AQ184"/>
    <mergeCell ref="BG184:BI184"/>
    <mergeCell ref="AI183:AK183"/>
    <mergeCell ref="T184:V184"/>
    <mergeCell ref="W184:Y184"/>
    <mergeCell ref="Z184:AB184"/>
    <mergeCell ref="AR184:AT184"/>
    <mergeCell ref="C189:S189"/>
    <mergeCell ref="AI184:AK184"/>
    <mergeCell ref="K184:R184"/>
    <mergeCell ref="BA189:BC189"/>
    <mergeCell ref="BD180:BF180"/>
    <mergeCell ref="AO181:AQ181"/>
    <mergeCell ref="AR181:AT181"/>
    <mergeCell ref="AU181:AW181"/>
    <mergeCell ref="BA181:BC181"/>
    <mergeCell ref="BD181:BF181"/>
    <mergeCell ref="BG181:BI181"/>
    <mergeCell ref="AL181:AN181"/>
    <mergeCell ref="BG178:BI178"/>
    <mergeCell ref="AU176:AW176"/>
    <mergeCell ref="AX176:AZ176"/>
    <mergeCell ref="D176:P176"/>
    <mergeCell ref="Q176:S176"/>
    <mergeCell ref="AX177:AZ177"/>
    <mergeCell ref="Q177:S177"/>
    <mergeCell ref="AX188:AZ188"/>
    <mergeCell ref="B182:C182"/>
    <mergeCell ref="D182:S182"/>
    <mergeCell ref="T181:V181"/>
    <mergeCell ref="T182:V182"/>
    <mergeCell ref="W182:Y182"/>
    <mergeCell ref="Z182:AB182"/>
    <mergeCell ref="AC182:AE182"/>
    <mergeCell ref="AF181:AH181"/>
    <mergeCell ref="AI181:AK181"/>
    <mergeCell ref="W181:Y181"/>
    <mergeCell ref="Z181:AB181"/>
    <mergeCell ref="AC181:AE181"/>
    <mergeCell ref="BJ178:BR179"/>
    <mergeCell ref="B179:J179"/>
    <mergeCell ref="K179:M179"/>
    <mergeCell ref="N179:S179"/>
    <mergeCell ref="T179:V179"/>
    <mergeCell ref="W179:Y179"/>
    <mergeCell ref="Z179:AB179"/>
    <mergeCell ref="AI178:AK178"/>
    <mergeCell ref="AL178:AN178"/>
    <mergeCell ref="AI179:AK179"/>
    <mergeCell ref="AL179:AN179"/>
    <mergeCell ref="AO179:AQ179"/>
    <mergeCell ref="AR179:AT179"/>
    <mergeCell ref="BA178:BC178"/>
    <mergeCell ref="BD178:BF178"/>
    <mergeCell ref="AO178:AQ178"/>
    <mergeCell ref="AR178:AT178"/>
    <mergeCell ref="AU178:AW178"/>
    <mergeCell ref="BD179:BF179"/>
    <mergeCell ref="BG179:BI179"/>
    <mergeCell ref="AF179:AH179"/>
    <mergeCell ref="AC178:AE178"/>
    <mergeCell ref="AF178:AH178"/>
    <mergeCell ref="AC179:AE179"/>
    <mergeCell ref="BJ177:BR177"/>
    <mergeCell ref="BJ174:BR174"/>
    <mergeCell ref="AO175:AQ175"/>
    <mergeCell ref="AR175:AT175"/>
    <mergeCell ref="AU175:AW175"/>
    <mergeCell ref="D175:P175"/>
    <mergeCell ref="Q175:S175"/>
    <mergeCell ref="T175:V175"/>
    <mergeCell ref="W175:Y175"/>
    <mergeCell ref="Z175:AB175"/>
    <mergeCell ref="AC175:AE175"/>
    <mergeCell ref="AX175:AZ175"/>
    <mergeCell ref="BA175:BC175"/>
    <mergeCell ref="BD175:BF175"/>
    <mergeCell ref="BG175:BI175"/>
    <mergeCell ref="BJ175:BR175"/>
    <mergeCell ref="T176:V176"/>
    <mergeCell ref="W176:Y176"/>
    <mergeCell ref="AF175:AH175"/>
    <mergeCell ref="D174:L174"/>
    <mergeCell ref="M174:S174"/>
    <mergeCell ref="BA177:BC177"/>
    <mergeCell ref="T177:V177"/>
    <mergeCell ref="W177:Y177"/>
    <mergeCell ref="Z177:AB177"/>
    <mergeCell ref="E81:K81"/>
    <mergeCell ref="L81:S81"/>
    <mergeCell ref="T162:V162"/>
    <mergeCell ref="BA176:BC176"/>
    <mergeCell ref="BD176:BF176"/>
    <mergeCell ref="BG176:BI176"/>
    <mergeCell ref="T174:V174"/>
    <mergeCell ref="W174:Y174"/>
    <mergeCell ref="Z174:AB174"/>
    <mergeCell ref="AC174:AE174"/>
    <mergeCell ref="AF174:AH174"/>
    <mergeCell ref="AI174:AK174"/>
    <mergeCell ref="AL174:AN174"/>
    <mergeCell ref="AO174:AQ174"/>
    <mergeCell ref="AR174:AT174"/>
    <mergeCell ref="AU174:AW174"/>
    <mergeCell ref="AX174:AZ174"/>
    <mergeCell ref="BA174:BC174"/>
    <mergeCell ref="BD174:BF174"/>
    <mergeCell ref="BG174:BI174"/>
    <mergeCell ref="T169:V169"/>
    <mergeCell ref="W169:Y169"/>
    <mergeCell ref="Z169:AB169"/>
    <mergeCell ref="AC169:AE169"/>
    <mergeCell ref="AF169:AH169"/>
    <mergeCell ref="AI169:AK169"/>
    <mergeCell ref="AL169:AN169"/>
    <mergeCell ref="AO169:AQ169"/>
    <mergeCell ref="AR169:AT169"/>
    <mergeCell ref="AU169:AW169"/>
    <mergeCell ref="AX169:AZ169"/>
    <mergeCell ref="BA169:BC169"/>
    <mergeCell ref="AD643:AH643"/>
    <mergeCell ref="AD652:AL652"/>
    <mergeCell ref="AL646:AL648"/>
    <mergeCell ref="BG169:BI169"/>
    <mergeCell ref="B82:D82"/>
    <mergeCell ref="B83:D83"/>
    <mergeCell ref="B84:D84"/>
    <mergeCell ref="B85:D85"/>
    <mergeCell ref="B80:D80"/>
    <mergeCell ref="B81:D81"/>
    <mergeCell ref="B96:D96"/>
    <mergeCell ref="B97:D97"/>
    <mergeCell ref="B98:D98"/>
    <mergeCell ref="B91:D91"/>
    <mergeCell ref="B92:D92"/>
    <mergeCell ref="B93:D93"/>
    <mergeCell ref="B94:D94"/>
    <mergeCell ref="B95:D95"/>
    <mergeCell ref="BD167:BF167"/>
    <mergeCell ref="BG167:BI167"/>
    <mergeCell ref="T167:V167"/>
    <mergeCell ref="W167:Y167"/>
    <mergeCell ref="Z167:AB167"/>
    <mergeCell ref="AC167:AE167"/>
    <mergeCell ref="AF167:AH167"/>
    <mergeCell ref="AL166:AN166"/>
    <mergeCell ref="AX167:AZ167"/>
    <mergeCell ref="AI167:AK167"/>
    <mergeCell ref="AL167:AN167"/>
    <mergeCell ref="AO167:AQ167"/>
    <mergeCell ref="AR167:AT167"/>
    <mergeCell ref="BA167:BC167"/>
    <mergeCell ref="AI644:AK644"/>
    <mergeCell ref="Z643:AB643"/>
    <mergeCell ref="AF638:AH638"/>
    <mergeCell ref="AI635:AI637"/>
    <mergeCell ref="AL656:AL658"/>
    <mergeCell ref="AP658:BS659"/>
    <mergeCell ref="E643:J645"/>
    <mergeCell ref="K645:O645"/>
    <mergeCell ref="P644:S644"/>
    <mergeCell ref="AD644:AH644"/>
    <mergeCell ref="U642:AC642"/>
    <mergeCell ref="U643:Y643"/>
    <mergeCell ref="K643:O643"/>
    <mergeCell ref="K644:O644"/>
    <mergeCell ref="P649:S649"/>
    <mergeCell ref="U646:Y649"/>
    <mergeCell ref="K646:O646"/>
    <mergeCell ref="K647:O647"/>
    <mergeCell ref="K642:O642"/>
    <mergeCell ref="AA638:AE638"/>
    <mergeCell ref="Z646:AB649"/>
    <mergeCell ref="P653:S653"/>
    <mergeCell ref="U653:Y653"/>
    <mergeCell ref="Z653:AB653"/>
    <mergeCell ref="AD649:AH649"/>
    <mergeCell ref="P646:S646"/>
    <mergeCell ref="AD642:AL642"/>
    <mergeCell ref="P643:S643"/>
    <mergeCell ref="P642:T642"/>
    <mergeCell ref="U644:Y644"/>
    <mergeCell ref="Z644:AB644"/>
    <mergeCell ref="AD653:AH653"/>
    <mergeCell ref="E638:I638"/>
    <mergeCell ref="J638:L638"/>
    <mergeCell ref="U633:W634"/>
    <mergeCell ref="X633:X634"/>
    <mergeCell ref="AF631:AH634"/>
    <mergeCell ref="AI631:AI634"/>
    <mergeCell ref="E631:I634"/>
    <mergeCell ref="J631:L634"/>
    <mergeCell ref="M631:M634"/>
    <mergeCell ref="N631:T632"/>
    <mergeCell ref="E635:I637"/>
    <mergeCell ref="J635:L637"/>
    <mergeCell ref="M635:M637"/>
    <mergeCell ref="AA635:AE637"/>
    <mergeCell ref="AF635:AH637"/>
    <mergeCell ref="R636:U636"/>
    <mergeCell ref="E642:J642"/>
    <mergeCell ref="AF630:AI630"/>
    <mergeCell ref="AJ630:AP630"/>
    <mergeCell ref="U631:W632"/>
    <mergeCell ref="X631:X632"/>
    <mergeCell ref="N633:T634"/>
    <mergeCell ref="AA631:AE634"/>
    <mergeCell ref="B545:G545"/>
    <mergeCell ref="H545:I545"/>
    <mergeCell ref="A540:C541"/>
    <mergeCell ref="D540:O541"/>
    <mergeCell ref="B544:G544"/>
    <mergeCell ref="H544:R544"/>
    <mergeCell ref="S544:AC544"/>
    <mergeCell ref="AC536:AK536"/>
    <mergeCell ref="AQ401:AW401"/>
    <mergeCell ref="AQ422:AW422"/>
    <mergeCell ref="AX422:BD422"/>
    <mergeCell ref="AQ423:AV423"/>
    <mergeCell ref="AX423:BC423"/>
    <mergeCell ref="AQ424:AW424"/>
    <mergeCell ref="AX424:BD424"/>
    <mergeCell ref="AT631:AT632"/>
    <mergeCell ref="AJ633:AP634"/>
    <mergeCell ref="AQ633:AS634"/>
    <mergeCell ref="AT633:AT634"/>
    <mergeCell ref="AO549:BR549"/>
    <mergeCell ref="AJ631:AP632"/>
    <mergeCell ref="AQ631:AS632"/>
    <mergeCell ref="BO618:BP619"/>
    <mergeCell ref="BQ618:BR619"/>
    <mergeCell ref="AR537:AW537"/>
    <mergeCell ref="AD545:AN545"/>
    <mergeCell ref="BD362:BE362"/>
    <mergeCell ref="AZ361:BA361"/>
    <mergeCell ref="BB361:BC361"/>
    <mergeCell ref="BD361:BE361"/>
    <mergeCell ref="BF361:BG361"/>
    <mergeCell ref="BH361:BI361"/>
    <mergeCell ref="AX363:AY363"/>
    <mergeCell ref="AZ363:BA363"/>
    <mergeCell ref="BM361:BR361"/>
    <mergeCell ref="AP362:AQ362"/>
    <mergeCell ref="AR362:AS362"/>
    <mergeCell ref="AT362:AU362"/>
    <mergeCell ref="AV362:AW362"/>
    <mergeCell ref="AX362:AY362"/>
    <mergeCell ref="AZ362:BA362"/>
    <mergeCell ref="BB362:BC362"/>
    <mergeCell ref="BF363:BG363"/>
    <mergeCell ref="BH363:BI363"/>
    <mergeCell ref="BJ363:BL363"/>
    <mergeCell ref="BM363:BR363"/>
    <mergeCell ref="BF362:BG362"/>
    <mergeCell ref="BH362:BI362"/>
    <mergeCell ref="BJ362:BL362"/>
    <mergeCell ref="BM362:BR362"/>
    <mergeCell ref="BB363:BC363"/>
    <mergeCell ref="BD363:BE363"/>
    <mergeCell ref="AP363:AQ363"/>
    <mergeCell ref="AR363:AS363"/>
    <mergeCell ref="AT363:AU363"/>
    <mergeCell ref="AV363:AW363"/>
    <mergeCell ref="AP360:AQ360"/>
    <mergeCell ref="AR360:AS360"/>
    <mergeCell ref="AT360:AU360"/>
    <mergeCell ref="AV360:AW360"/>
    <mergeCell ref="AX360:AY360"/>
    <mergeCell ref="BM358:BR358"/>
    <mergeCell ref="BM360:BR360"/>
    <mergeCell ref="AP361:AQ361"/>
    <mergeCell ref="AR361:AS361"/>
    <mergeCell ref="AT361:AU361"/>
    <mergeCell ref="AV361:AW361"/>
    <mergeCell ref="AX361:AY361"/>
    <mergeCell ref="BJ359:BL359"/>
    <mergeCell ref="AP359:AQ359"/>
    <mergeCell ref="AR359:AS359"/>
    <mergeCell ref="BJ361:BL361"/>
    <mergeCell ref="BF360:BG360"/>
    <mergeCell ref="BH360:BI360"/>
    <mergeCell ref="BJ360:BL360"/>
    <mergeCell ref="AZ360:BA360"/>
    <mergeCell ref="BB360:BC360"/>
    <mergeCell ref="BD360:BE360"/>
    <mergeCell ref="BH359:BI359"/>
    <mergeCell ref="BM357:BR357"/>
    <mergeCell ref="AP358:AQ358"/>
    <mergeCell ref="AR358:AS358"/>
    <mergeCell ref="AT358:AU358"/>
    <mergeCell ref="AV358:AW358"/>
    <mergeCell ref="AX358:AY358"/>
    <mergeCell ref="AZ358:BA358"/>
    <mergeCell ref="BB358:BC358"/>
    <mergeCell ref="BD358:BE358"/>
    <mergeCell ref="AT359:AU359"/>
    <mergeCell ref="AV359:AW359"/>
    <mergeCell ref="AX359:AY359"/>
    <mergeCell ref="BB359:BC359"/>
    <mergeCell ref="BD359:BE359"/>
    <mergeCell ref="BF359:BG359"/>
    <mergeCell ref="AZ359:BA359"/>
    <mergeCell ref="BF358:BG358"/>
    <mergeCell ref="BH358:BI358"/>
    <mergeCell ref="BJ358:BL358"/>
    <mergeCell ref="BM359:BR359"/>
    <mergeCell ref="B357:C357"/>
    <mergeCell ref="AP357:AQ357"/>
    <mergeCell ref="AR357:AS357"/>
    <mergeCell ref="AT357:AU357"/>
    <mergeCell ref="AV357:AW357"/>
    <mergeCell ref="AX357:AY357"/>
    <mergeCell ref="AV356:AW356"/>
    <mergeCell ref="AX356:AY356"/>
    <mergeCell ref="AZ356:BA356"/>
    <mergeCell ref="BB357:BC357"/>
    <mergeCell ref="BD357:BE357"/>
    <mergeCell ref="BF357:BG357"/>
    <mergeCell ref="AZ357:BA357"/>
    <mergeCell ref="BH357:BI357"/>
    <mergeCell ref="BJ357:BL357"/>
    <mergeCell ref="BH356:BI356"/>
    <mergeCell ref="BJ356:BL356"/>
    <mergeCell ref="BB356:BC356"/>
    <mergeCell ref="BD356:BE356"/>
    <mergeCell ref="BF356:BG356"/>
    <mergeCell ref="B356:C356"/>
    <mergeCell ref="AP356:AQ356"/>
    <mergeCell ref="AR356:AS356"/>
    <mergeCell ref="AT356:AU356"/>
    <mergeCell ref="BM356:BR356"/>
    <mergeCell ref="B354:C354"/>
    <mergeCell ref="AP354:AQ354"/>
    <mergeCell ref="AR354:AS354"/>
    <mergeCell ref="AT354:AU354"/>
    <mergeCell ref="AV354:AW354"/>
    <mergeCell ref="AX354:AY354"/>
    <mergeCell ref="BB354:BC354"/>
    <mergeCell ref="BD354:BE354"/>
    <mergeCell ref="BF354:BG354"/>
    <mergeCell ref="BH354:BI354"/>
    <mergeCell ref="BJ354:BL354"/>
    <mergeCell ref="BM354:BR354"/>
    <mergeCell ref="AP353:AQ353"/>
    <mergeCell ref="AR353:AS353"/>
    <mergeCell ref="AT353:AU353"/>
    <mergeCell ref="BM353:BR353"/>
    <mergeCell ref="BM355:BR355"/>
    <mergeCell ref="AV351:AW351"/>
    <mergeCell ref="AX351:AY351"/>
    <mergeCell ref="BB351:BC351"/>
    <mergeCell ref="BD351:BE351"/>
    <mergeCell ref="BF351:BG351"/>
    <mergeCell ref="BH351:BI351"/>
    <mergeCell ref="BJ351:BL351"/>
    <mergeCell ref="B355:C355"/>
    <mergeCell ref="AP355:AQ355"/>
    <mergeCell ref="AR355:AS355"/>
    <mergeCell ref="AT355:AU355"/>
    <mergeCell ref="AV355:AW355"/>
    <mergeCell ref="AX355:AY355"/>
    <mergeCell ref="AZ355:BA355"/>
    <mergeCell ref="BB355:BC355"/>
    <mergeCell ref="AZ354:BA354"/>
    <mergeCell ref="BD355:BE355"/>
    <mergeCell ref="BF355:BG355"/>
    <mergeCell ref="BH355:BI355"/>
    <mergeCell ref="BJ355:BL355"/>
    <mergeCell ref="AV353:AW353"/>
    <mergeCell ref="AX353:AY353"/>
    <mergeCell ref="AZ353:BA353"/>
    <mergeCell ref="AP349:AQ349"/>
    <mergeCell ref="AR349:AS349"/>
    <mergeCell ref="AT349:AU349"/>
    <mergeCell ref="AV349:AW349"/>
    <mergeCell ref="AX349:AY349"/>
    <mergeCell ref="AZ349:BA349"/>
    <mergeCell ref="BB349:BC349"/>
    <mergeCell ref="BH353:BI353"/>
    <mergeCell ref="BJ353:BL353"/>
    <mergeCell ref="BB353:BC353"/>
    <mergeCell ref="BD353:BE353"/>
    <mergeCell ref="BF353:BG353"/>
    <mergeCell ref="BM351:BR351"/>
    <mergeCell ref="B352:C352"/>
    <mergeCell ref="AP352:AQ352"/>
    <mergeCell ref="AR352:AS352"/>
    <mergeCell ref="AT352:AU352"/>
    <mergeCell ref="AV352:AW352"/>
    <mergeCell ref="AX352:AY352"/>
    <mergeCell ref="AZ352:BA352"/>
    <mergeCell ref="BB352:BC352"/>
    <mergeCell ref="AZ351:BA351"/>
    <mergeCell ref="BD352:BE352"/>
    <mergeCell ref="BF352:BG352"/>
    <mergeCell ref="BH352:BI352"/>
    <mergeCell ref="BJ352:BL352"/>
    <mergeCell ref="BM352:BR352"/>
    <mergeCell ref="B353:C353"/>
    <mergeCell ref="B351:C351"/>
    <mergeCell ref="AP351:AQ351"/>
    <mergeCell ref="AR351:AS351"/>
    <mergeCell ref="AT351:AU351"/>
    <mergeCell ref="AZ348:BA348"/>
    <mergeCell ref="BD349:BE349"/>
    <mergeCell ref="BF349:BG349"/>
    <mergeCell ref="BH349:BI349"/>
    <mergeCell ref="BJ349:BL349"/>
    <mergeCell ref="BM349:BR349"/>
    <mergeCell ref="B350:C350"/>
    <mergeCell ref="AP350:AQ350"/>
    <mergeCell ref="AR350:AS350"/>
    <mergeCell ref="AT350:AU350"/>
    <mergeCell ref="BM350:BR350"/>
    <mergeCell ref="B348:C348"/>
    <mergeCell ref="AP348:AQ348"/>
    <mergeCell ref="AR348:AS348"/>
    <mergeCell ref="AT348:AU348"/>
    <mergeCell ref="AV348:AW348"/>
    <mergeCell ref="AX348:AY348"/>
    <mergeCell ref="BB348:BC348"/>
    <mergeCell ref="BD348:BE348"/>
    <mergeCell ref="BF348:BG348"/>
    <mergeCell ref="BH348:BI348"/>
    <mergeCell ref="BJ348:BL348"/>
    <mergeCell ref="BM348:BR348"/>
    <mergeCell ref="AV350:AW350"/>
    <mergeCell ref="AX350:AY350"/>
    <mergeCell ref="AZ350:BA350"/>
    <mergeCell ref="BH350:BI350"/>
    <mergeCell ref="BJ350:BL350"/>
    <mergeCell ref="BB350:BC350"/>
    <mergeCell ref="BD350:BE350"/>
    <mergeCell ref="BF350:BG350"/>
    <mergeCell ref="B349:C349"/>
    <mergeCell ref="AV346:AW346"/>
    <mergeCell ref="AT344:AU344"/>
    <mergeCell ref="BM344:BR344"/>
    <mergeCell ref="B342:C342"/>
    <mergeCell ref="AX346:AY346"/>
    <mergeCell ref="AZ346:BA346"/>
    <mergeCell ref="BB346:BC346"/>
    <mergeCell ref="AZ345:BA345"/>
    <mergeCell ref="BD346:BE346"/>
    <mergeCell ref="BF346:BG346"/>
    <mergeCell ref="BH346:BI346"/>
    <mergeCell ref="BJ346:BL346"/>
    <mergeCell ref="BM346:BR346"/>
    <mergeCell ref="B347:C347"/>
    <mergeCell ref="AP347:AQ347"/>
    <mergeCell ref="AR347:AS347"/>
    <mergeCell ref="AT347:AU347"/>
    <mergeCell ref="BM347:BR347"/>
    <mergeCell ref="B345:C345"/>
    <mergeCell ref="AP345:AQ345"/>
    <mergeCell ref="AR345:AS345"/>
    <mergeCell ref="AT345:AU345"/>
    <mergeCell ref="AV345:AW345"/>
    <mergeCell ref="AX345:AY345"/>
    <mergeCell ref="BB345:BC345"/>
    <mergeCell ref="BD345:BE345"/>
    <mergeCell ref="BF345:BG345"/>
    <mergeCell ref="BH345:BI345"/>
    <mergeCell ref="BJ345:BL345"/>
    <mergeCell ref="AV347:AW347"/>
    <mergeCell ref="AX347:AY347"/>
    <mergeCell ref="AZ347:BA347"/>
    <mergeCell ref="BJ344:BL344"/>
    <mergeCell ref="BB344:BC344"/>
    <mergeCell ref="BD344:BE344"/>
    <mergeCell ref="BF344:BG344"/>
    <mergeCell ref="BM342:BR342"/>
    <mergeCell ref="BH347:BI347"/>
    <mergeCell ref="BJ347:BL347"/>
    <mergeCell ref="BB347:BC347"/>
    <mergeCell ref="BD347:BE347"/>
    <mergeCell ref="BF347:BG347"/>
    <mergeCell ref="BM345:BR345"/>
    <mergeCell ref="B343:C343"/>
    <mergeCell ref="AP343:AQ343"/>
    <mergeCell ref="AR343:AS343"/>
    <mergeCell ref="AT343:AU343"/>
    <mergeCell ref="AV343:AW343"/>
    <mergeCell ref="AX343:AY343"/>
    <mergeCell ref="AZ343:BA343"/>
    <mergeCell ref="BB343:BC343"/>
    <mergeCell ref="AZ342:BA342"/>
    <mergeCell ref="BD343:BE343"/>
    <mergeCell ref="BF343:BG343"/>
    <mergeCell ref="BH343:BI343"/>
    <mergeCell ref="BJ343:BL343"/>
    <mergeCell ref="BM343:BR343"/>
    <mergeCell ref="B344:C344"/>
    <mergeCell ref="AP344:AQ344"/>
    <mergeCell ref="AR344:AS344"/>
    <mergeCell ref="B346:C346"/>
    <mergeCell ref="AP346:AQ346"/>
    <mergeCell ref="AR346:AS346"/>
    <mergeCell ref="AT346:AU346"/>
    <mergeCell ref="B341:C341"/>
    <mergeCell ref="AP341:AQ341"/>
    <mergeCell ref="AR341:AS341"/>
    <mergeCell ref="AT341:AU341"/>
    <mergeCell ref="BM341:BR341"/>
    <mergeCell ref="AV341:AW341"/>
    <mergeCell ref="AP339:AQ339"/>
    <mergeCell ref="AR339:AS339"/>
    <mergeCell ref="AT339:AU339"/>
    <mergeCell ref="AV339:AW339"/>
    <mergeCell ref="AX339:AY339"/>
    <mergeCell ref="AP342:AQ342"/>
    <mergeCell ref="AR342:AS342"/>
    <mergeCell ref="AT342:AU342"/>
    <mergeCell ref="AV342:AW342"/>
    <mergeCell ref="AX342:AY342"/>
    <mergeCell ref="AV344:AW344"/>
    <mergeCell ref="AX344:AY344"/>
    <mergeCell ref="AZ344:BA344"/>
    <mergeCell ref="AX341:AY341"/>
    <mergeCell ref="AZ341:BA341"/>
    <mergeCell ref="BB342:BC342"/>
    <mergeCell ref="BD342:BE342"/>
    <mergeCell ref="BF342:BG342"/>
    <mergeCell ref="BH342:BI342"/>
    <mergeCell ref="BJ342:BL342"/>
    <mergeCell ref="BH341:BI341"/>
    <mergeCell ref="BJ341:BL341"/>
    <mergeCell ref="BB341:BC341"/>
    <mergeCell ref="BD341:BE341"/>
    <mergeCell ref="BF341:BG341"/>
    <mergeCell ref="BH344:BI344"/>
    <mergeCell ref="BH338:BI338"/>
    <mergeCell ref="BJ338:BL338"/>
    <mergeCell ref="BB338:BC338"/>
    <mergeCell ref="BD338:BE338"/>
    <mergeCell ref="BF338:BG338"/>
    <mergeCell ref="BB336:BC336"/>
    <mergeCell ref="BD336:BE336"/>
    <mergeCell ref="BF336:BG336"/>
    <mergeCell ref="BH336:BI336"/>
    <mergeCell ref="BJ336:BL336"/>
    <mergeCell ref="BM339:BR339"/>
    <mergeCell ref="B340:C340"/>
    <mergeCell ref="AP340:AQ340"/>
    <mergeCell ref="AR340:AS340"/>
    <mergeCell ref="AT340:AU340"/>
    <mergeCell ref="AV340:AW340"/>
    <mergeCell ref="AX340:AY340"/>
    <mergeCell ref="AZ340:BA340"/>
    <mergeCell ref="BB340:BC340"/>
    <mergeCell ref="BD340:BE340"/>
    <mergeCell ref="BF340:BG340"/>
    <mergeCell ref="BH340:BI340"/>
    <mergeCell ref="BJ340:BL340"/>
    <mergeCell ref="BM340:BR340"/>
    <mergeCell ref="AP336:AQ336"/>
    <mergeCell ref="AR336:AS336"/>
    <mergeCell ref="AT336:AU336"/>
    <mergeCell ref="AV336:AW336"/>
    <mergeCell ref="AX336:AY336"/>
    <mergeCell ref="BH335:BI335"/>
    <mergeCell ref="BJ335:BL335"/>
    <mergeCell ref="BM336:BR336"/>
    <mergeCell ref="AZ339:BA339"/>
    <mergeCell ref="B337:E337"/>
    <mergeCell ref="AP337:AQ337"/>
    <mergeCell ref="AR337:AS337"/>
    <mergeCell ref="AT337:AU337"/>
    <mergeCell ref="AV337:AW337"/>
    <mergeCell ref="AX337:AY337"/>
    <mergeCell ref="AZ337:BA337"/>
    <mergeCell ref="BB337:BC337"/>
    <mergeCell ref="AZ336:BA336"/>
    <mergeCell ref="BD337:BE337"/>
    <mergeCell ref="BF337:BG337"/>
    <mergeCell ref="BH337:BI337"/>
    <mergeCell ref="BJ337:BL337"/>
    <mergeCell ref="BM337:BR337"/>
    <mergeCell ref="B338:C338"/>
    <mergeCell ref="AP338:AQ338"/>
    <mergeCell ref="AR338:AS338"/>
    <mergeCell ref="AT338:AU338"/>
    <mergeCell ref="BM338:BR338"/>
    <mergeCell ref="B339:C339"/>
    <mergeCell ref="AV338:AW338"/>
    <mergeCell ref="AX338:AY338"/>
    <mergeCell ref="AZ338:BA338"/>
    <mergeCell ref="BB339:BC339"/>
    <mergeCell ref="BD339:BE339"/>
    <mergeCell ref="BF339:BG339"/>
    <mergeCell ref="BH339:BI339"/>
    <mergeCell ref="BJ339:BL339"/>
    <mergeCell ref="H326:K326"/>
    <mergeCell ref="L326:N326"/>
    <mergeCell ref="O326:P326"/>
    <mergeCell ref="R326:S326"/>
    <mergeCell ref="U326:V326"/>
    <mergeCell ref="X326:Y326"/>
    <mergeCell ref="Z326:AA326"/>
    <mergeCell ref="AC326:AD326"/>
    <mergeCell ref="AF326:AG326"/>
    <mergeCell ref="AI326:AJ326"/>
    <mergeCell ref="AK326:AL326"/>
    <mergeCell ref="AO326:AP326"/>
    <mergeCell ref="C328:BS329"/>
    <mergeCell ref="B333:H335"/>
    <mergeCell ref="I333:J333"/>
    <mergeCell ref="P333:Q333"/>
    <mergeCell ref="AP333:BG334"/>
    <mergeCell ref="BH333:BI334"/>
    <mergeCell ref="BJ333:BL333"/>
    <mergeCell ref="BM333:BR335"/>
    <mergeCell ref="I334:J334"/>
    <mergeCell ref="BJ334:BL334"/>
    <mergeCell ref="I335:J335"/>
    <mergeCell ref="AP335:AQ335"/>
    <mergeCell ref="AR335:AS335"/>
    <mergeCell ref="AT335:AU335"/>
    <mergeCell ref="AV335:AW335"/>
    <mergeCell ref="AX335:AY335"/>
    <mergeCell ref="AZ335:BA335"/>
    <mergeCell ref="BB335:BC335"/>
    <mergeCell ref="BD335:BE335"/>
    <mergeCell ref="BF335:BG335"/>
    <mergeCell ref="H324:K324"/>
    <mergeCell ref="L324:N324"/>
    <mergeCell ref="O324:P324"/>
    <mergeCell ref="R324:S324"/>
    <mergeCell ref="U324:V324"/>
    <mergeCell ref="X324:Y324"/>
    <mergeCell ref="Z324:AA324"/>
    <mergeCell ref="AC324:AD324"/>
    <mergeCell ref="AF324:AG324"/>
    <mergeCell ref="AI324:AJ324"/>
    <mergeCell ref="AK324:AL324"/>
    <mergeCell ref="AO324:AP324"/>
    <mergeCell ref="H325:K325"/>
    <mergeCell ref="L325:N325"/>
    <mergeCell ref="O325:P325"/>
    <mergeCell ref="R325:S325"/>
    <mergeCell ref="U325:V325"/>
    <mergeCell ref="X325:Y325"/>
    <mergeCell ref="Z325:AA325"/>
    <mergeCell ref="AC325:AD325"/>
    <mergeCell ref="AF325:AG325"/>
    <mergeCell ref="AI325:AJ325"/>
    <mergeCell ref="AK325:AL325"/>
    <mergeCell ref="AO325:AP325"/>
    <mergeCell ref="H322:K322"/>
    <mergeCell ref="L322:N322"/>
    <mergeCell ref="O322:P322"/>
    <mergeCell ref="R322:S322"/>
    <mergeCell ref="U322:V322"/>
    <mergeCell ref="X322:Y322"/>
    <mergeCell ref="Z322:AA322"/>
    <mergeCell ref="AC322:AD322"/>
    <mergeCell ref="AF322:AG322"/>
    <mergeCell ref="AI322:AJ322"/>
    <mergeCell ref="AK322:AL322"/>
    <mergeCell ref="AO322:AP322"/>
    <mergeCell ref="H323:K323"/>
    <mergeCell ref="L323:N323"/>
    <mergeCell ref="O323:P323"/>
    <mergeCell ref="R323:S323"/>
    <mergeCell ref="U323:V323"/>
    <mergeCell ref="X323:Y323"/>
    <mergeCell ref="Z323:AA323"/>
    <mergeCell ref="AC323:AD323"/>
    <mergeCell ref="AF323:AG323"/>
    <mergeCell ref="AI323:AJ323"/>
    <mergeCell ref="AK323:AL323"/>
    <mergeCell ref="AO323:AP323"/>
    <mergeCell ref="H320:K320"/>
    <mergeCell ref="L320:N320"/>
    <mergeCell ref="O320:P320"/>
    <mergeCell ref="R320:S320"/>
    <mergeCell ref="U320:V320"/>
    <mergeCell ref="X320:Y320"/>
    <mergeCell ref="Z320:AA320"/>
    <mergeCell ref="AC320:AD320"/>
    <mergeCell ref="AF320:AG320"/>
    <mergeCell ref="AI320:AJ320"/>
    <mergeCell ref="AK320:AL320"/>
    <mergeCell ref="AO320:AP320"/>
    <mergeCell ref="H321:K321"/>
    <mergeCell ref="L321:N321"/>
    <mergeCell ref="O321:P321"/>
    <mergeCell ref="R321:S321"/>
    <mergeCell ref="U321:V321"/>
    <mergeCell ref="X321:Y321"/>
    <mergeCell ref="Z321:AA321"/>
    <mergeCell ref="AC321:AD321"/>
    <mergeCell ref="AF321:AG321"/>
    <mergeCell ref="AI321:AJ321"/>
    <mergeCell ref="AK321:AL321"/>
    <mergeCell ref="AO321:AP321"/>
    <mergeCell ref="H318:K318"/>
    <mergeCell ref="L318:N318"/>
    <mergeCell ref="O318:P318"/>
    <mergeCell ref="R318:S318"/>
    <mergeCell ref="U318:V318"/>
    <mergeCell ref="X318:Y318"/>
    <mergeCell ref="Z318:AA318"/>
    <mergeCell ref="AC318:AD318"/>
    <mergeCell ref="AF318:AG318"/>
    <mergeCell ref="AI318:AJ318"/>
    <mergeCell ref="AK318:AL318"/>
    <mergeCell ref="AO318:AP318"/>
    <mergeCell ref="H319:K319"/>
    <mergeCell ref="L319:N319"/>
    <mergeCell ref="O319:P319"/>
    <mergeCell ref="R319:S319"/>
    <mergeCell ref="U319:V319"/>
    <mergeCell ref="X319:Y319"/>
    <mergeCell ref="Z319:AA319"/>
    <mergeCell ref="AC319:AD319"/>
    <mergeCell ref="AF319:AG319"/>
    <mergeCell ref="AI319:AJ319"/>
    <mergeCell ref="AK319:AL319"/>
    <mergeCell ref="AO319:AP319"/>
    <mergeCell ref="X315:Y315"/>
    <mergeCell ref="Z315:AA315"/>
    <mergeCell ref="AC315:AD315"/>
    <mergeCell ref="AF315:AG315"/>
    <mergeCell ref="AI315:AJ315"/>
    <mergeCell ref="H316:K316"/>
    <mergeCell ref="L316:N316"/>
    <mergeCell ref="O316:P316"/>
    <mergeCell ref="R316:S316"/>
    <mergeCell ref="U316:V316"/>
    <mergeCell ref="X316:Y316"/>
    <mergeCell ref="Z316:AA316"/>
    <mergeCell ref="AC316:AD316"/>
    <mergeCell ref="AF316:AG316"/>
    <mergeCell ref="AI316:AJ316"/>
    <mergeCell ref="AO316:AP316"/>
    <mergeCell ref="H317:K317"/>
    <mergeCell ref="L317:N317"/>
    <mergeCell ref="O317:P317"/>
    <mergeCell ref="R317:S317"/>
    <mergeCell ref="U317:V317"/>
    <mergeCell ref="X317:Y317"/>
    <mergeCell ref="Z317:AA317"/>
    <mergeCell ref="AC317:AD317"/>
    <mergeCell ref="AF317:AG317"/>
    <mergeCell ref="AI317:AJ317"/>
    <mergeCell ref="AK317:AL317"/>
    <mergeCell ref="AO317:AP317"/>
    <mergeCell ref="AI312:AJ312"/>
    <mergeCell ref="AK312:AL312"/>
    <mergeCell ref="AO312:AP312"/>
    <mergeCell ref="H313:K313"/>
    <mergeCell ref="L313:N313"/>
    <mergeCell ref="O313:P313"/>
    <mergeCell ref="R313:S313"/>
    <mergeCell ref="U313:V313"/>
    <mergeCell ref="X313:Y313"/>
    <mergeCell ref="Z313:AA313"/>
    <mergeCell ref="AC313:AD313"/>
    <mergeCell ref="AF313:AG313"/>
    <mergeCell ref="AI313:AJ313"/>
    <mergeCell ref="AK313:AL313"/>
    <mergeCell ref="AO313:AP313"/>
    <mergeCell ref="B314:G318"/>
    <mergeCell ref="H314:K314"/>
    <mergeCell ref="L314:N314"/>
    <mergeCell ref="O314:P314"/>
    <mergeCell ref="R314:S314"/>
    <mergeCell ref="U314:V314"/>
    <mergeCell ref="H315:K315"/>
    <mergeCell ref="L315:N315"/>
    <mergeCell ref="O315:P315"/>
    <mergeCell ref="R315:S315"/>
    <mergeCell ref="X314:Y314"/>
    <mergeCell ref="Z314:AA314"/>
    <mergeCell ref="AC314:AD314"/>
    <mergeCell ref="AF314:AG314"/>
    <mergeCell ref="AI314:AJ314"/>
    <mergeCell ref="AK314:AL314"/>
    <mergeCell ref="U315:V315"/>
    <mergeCell ref="W688:Y688"/>
    <mergeCell ref="AA688:AC688"/>
    <mergeCell ref="AE688:AG688"/>
    <mergeCell ref="AI688:AK688"/>
    <mergeCell ref="AQ688:AS688"/>
    <mergeCell ref="AU688:AW688"/>
    <mergeCell ref="AY688:BA688"/>
    <mergeCell ref="BC688:BE688"/>
    <mergeCell ref="BG688:BI688"/>
    <mergeCell ref="BK688:BM688"/>
    <mergeCell ref="BO688:BQ688"/>
    <mergeCell ref="C692:BR693"/>
    <mergeCell ref="A302:C303"/>
    <mergeCell ref="D302:M303"/>
    <mergeCell ref="B307:G308"/>
    <mergeCell ref="H307:N307"/>
    <mergeCell ref="O307:Y308"/>
    <mergeCell ref="Z307:AJ308"/>
    <mergeCell ref="AK307:AQ307"/>
    <mergeCell ref="H308:K308"/>
    <mergeCell ref="AC309:AD309"/>
    <mergeCell ref="AF309:AG309"/>
    <mergeCell ref="AI309:AJ309"/>
    <mergeCell ref="AK309:AL309"/>
    <mergeCell ref="H310:K310"/>
    <mergeCell ref="L310:N310"/>
    <mergeCell ref="O310:P310"/>
    <mergeCell ref="R310:S310"/>
    <mergeCell ref="U310:V310"/>
    <mergeCell ref="X310:Y310"/>
    <mergeCell ref="Z310:AA310"/>
    <mergeCell ref="AC310:AD310"/>
    <mergeCell ref="W686:Y686"/>
    <mergeCell ref="AA686:AC686"/>
    <mergeCell ref="AE686:AG686"/>
    <mergeCell ref="AI686:AK686"/>
    <mergeCell ref="AM686:AO686"/>
    <mergeCell ref="AQ686:AS686"/>
    <mergeCell ref="AU686:AW686"/>
    <mergeCell ref="AY686:BA686"/>
    <mergeCell ref="BC686:BE686"/>
    <mergeCell ref="BG686:BI686"/>
    <mergeCell ref="BK686:BM686"/>
    <mergeCell ref="W687:Y687"/>
    <mergeCell ref="AA687:AC687"/>
    <mergeCell ref="AE687:AG687"/>
    <mergeCell ref="AI687:AK687"/>
    <mergeCell ref="AM687:AO687"/>
    <mergeCell ref="AQ687:AS687"/>
    <mergeCell ref="AY687:BA687"/>
    <mergeCell ref="BC687:BE687"/>
    <mergeCell ref="BG687:BI687"/>
    <mergeCell ref="BK687:BM687"/>
    <mergeCell ref="AM675:AO675"/>
    <mergeCell ref="AQ675:AS675"/>
    <mergeCell ref="AU675:AW675"/>
    <mergeCell ref="AY675:BA675"/>
    <mergeCell ref="BC675:BE675"/>
    <mergeCell ref="BG675:BI675"/>
    <mergeCell ref="BK675:BM675"/>
    <mergeCell ref="BO675:BQ675"/>
    <mergeCell ref="AI684:AL684"/>
    <mergeCell ref="AM684:AP684"/>
    <mergeCell ref="AQ684:AT684"/>
    <mergeCell ref="AU684:AX684"/>
    <mergeCell ref="AY684:BB684"/>
    <mergeCell ref="BC684:BF684"/>
    <mergeCell ref="BG684:BJ684"/>
    <mergeCell ref="BK684:BN684"/>
    <mergeCell ref="W685:Y685"/>
    <mergeCell ref="AA685:AC685"/>
    <mergeCell ref="AE685:AG685"/>
    <mergeCell ref="AI685:AK685"/>
    <mergeCell ref="AQ685:AS685"/>
    <mergeCell ref="AU685:AW685"/>
    <mergeCell ref="AY685:BA685"/>
    <mergeCell ref="BC685:BE685"/>
    <mergeCell ref="BG685:BI685"/>
    <mergeCell ref="BK685:BM685"/>
    <mergeCell ref="BO685:BQ685"/>
    <mergeCell ref="W675:Y675"/>
    <mergeCell ref="AA675:AC675"/>
    <mergeCell ref="AE675:AG675"/>
    <mergeCell ref="AM673:AO673"/>
    <mergeCell ref="AQ673:AS673"/>
    <mergeCell ref="AU673:AW673"/>
    <mergeCell ref="AY673:BA673"/>
    <mergeCell ref="BC673:BE673"/>
    <mergeCell ref="BG673:BI673"/>
    <mergeCell ref="BK673:BM673"/>
    <mergeCell ref="T674:U674"/>
    <mergeCell ref="W674:Y674"/>
    <mergeCell ref="AA674:AC674"/>
    <mergeCell ref="AE674:AG674"/>
    <mergeCell ref="AI674:AK674"/>
    <mergeCell ref="AM674:AO674"/>
    <mergeCell ref="AQ674:AS674"/>
    <mergeCell ref="AY674:BA674"/>
    <mergeCell ref="BC674:BE674"/>
    <mergeCell ref="BG674:BI674"/>
    <mergeCell ref="BK674:BM674"/>
    <mergeCell ref="AE673:AG673"/>
    <mergeCell ref="AM672:AO672"/>
    <mergeCell ref="AQ672:AS672"/>
    <mergeCell ref="AY672:BA672"/>
    <mergeCell ref="BC672:BE672"/>
    <mergeCell ref="BG672:BI672"/>
    <mergeCell ref="BK672:BM672"/>
    <mergeCell ref="P647:S647"/>
    <mergeCell ref="AC646:AC649"/>
    <mergeCell ref="AD664:AH664"/>
    <mergeCell ref="Z661:AB661"/>
    <mergeCell ref="AD661:AH661"/>
    <mergeCell ref="K654:O654"/>
    <mergeCell ref="K648:O648"/>
    <mergeCell ref="AD646:AH648"/>
    <mergeCell ref="Z663:AB663"/>
    <mergeCell ref="P659:S659"/>
    <mergeCell ref="AD659:AH659"/>
    <mergeCell ref="K657:O657"/>
    <mergeCell ref="AX649:BB650"/>
    <mergeCell ref="AU649:AW650"/>
    <mergeCell ref="AX651:BB652"/>
    <mergeCell ref="U652:AC652"/>
    <mergeCell ref="AI664:AK664"/>
    <mergeCell ref="AI663:AK663"/>
    <mergeCell ref="AI662:AK662"/>
    <mergeCell ref="AI661:AK661"/>
    <mergeCell ref="K652:O652"/>
    <mergeCell ref="P648:S648"/>
    <mergeCell ref="K659:O659"/>
    <mergeCell ref="AI659:AK659"/>
    <mergeCell ref="T661:T664"/>
    <mergeCell ref="U656:Y659"/>
    <mergeCell ref="BK618:BL619"/>
    <mergeCell ref="BM618:BN619"/>
    <mergeCell ref="B618:F619"/>
    <mergeCell ref="G618:L619"/>
    <mergeCell ref="AU618:AV619"/>
    <mergeCell ref="AW618:AX619"/>
    <mergeCell ref="AY618:AZ619"/>
    <mergeCell ref="BA618:BB619"/>
    <mergeCell ref="BC618:BD619"/>
    <mergeCell ref="BE618:BF619"/>
    <mergeCell ref="BG618:BH619"/>
    <mergeCell ref="BI618:BJ619"/>
    <mergeCell ref="AX647:BC648"/>
    <mergeCell ref="BD647:BS648"/>
    <mergeCell ref="A666:C667"/>
    <mergeCell ref="D666:Q667"/>
    <mergeCell ref="B671:R671"/>
    <mergeCell ref="S671:V671"/>
    <mergeCell ref="W671:Z671"/>
    <mergeCell ref="AA671:AD671"/>
    <mergeCell ref="AM671:AP671"/>
    <mergeCell ref="AQ671:AT671"/>
    <mergeCell ref="AU671:AX671"/>
    <mergeCell ref="AY671:BB671"/>
    <mergeCell ref="BC671:BF671"/>
    <mergeCell ref="BG671:BJ671"/>
    <mergeCell ref="BK671:BN671"/>
    <mergeCell ref="D622:M623"/>
    <mergeCell ref="E630:I630"/>
    <mergeCell ref="J630:M630"/>
    <mergeCell ref="N630:T630"/>
    <mergeCell ref="AA630:AE630"/>
    <mergeCell ref="B614:F615"/>
    <mergeCell ref="G614:L615"/>
    <mergeCell ref="AU614:AV615"/>
    <mergeCell ref="AW614:AX615"/>
    <mergeCell ref="AY614:AZ615"/>
    <mergeCell ref="BA614:BB615"/>
    <mergeCell ref="BC614:BD615"/>
    <mergeCell ref="BE614:BF615"/>
    <mergeCell ref="BG614:BH615"/>
    <mergeCell ref="BI614:BJ615"/>
    <mergeCell ref="BK614:BL615"/>
    <mergeCell ref="BM614:BN615"/>
    <mergeCell ref="BO614:BP615"/>
    <mergeCell ref="BQ614:BR615"/>
    <mergeCell ref="B616:F617"/>
    <mergeCell ref="G616:L617"/>
    <mergeCell ref="AU616:AV617"/>
    <mergeCell ref="AW616:AX617"/>
    <mergeCell ref="AY616:AZ617"/>
    <mergeCell ref="BA616:BB617"/>
    <mergeCell ref="BC616:BD617"/>
    <mergeCell ref="BE616:BF617"/>
    <mergeCell ref="BG616:BH617"/>
    <mergeCell ref="BI616:BJ617"/>
    <mergeCell ref="BK616:BL617"/>
    <mergeCell ref="BM616:BN617"/>
    <mergeCell ref="BO616:BP617"/>
    <mergeCell ref="BQ616:BR617"/>
    <mergeCell ref="B610:F611"/>
    <mergeCell ref="G610:L611"/>
    <mergeCell ref="AU610:AV611"/>
    <mergeCell ref="AW610:AX611"/>
    <mergeCell ref="AY610:AZ611"/>
    <mergeCell ref="BA610:BB611"/>
    <mergeCell ref="BC610:BD611"/>
    <mergeCell ref="BE610:BF611"/>
    <mergeCell ref="BG610:BH611"/>
    <mergeCell ref="BI610:BJ611"/>
    <mergeCell ref="BK610:BL611"/>
    <mergeCell ref="BM610:BN611"/>
    <mergeCell ref="BO610:BP611"/>
    <mergeCell ref="BQ610:BR611"/>
    <mergeCell ref="B612:F613"/>
    <mergeCell ref="G612:L613"/>
    <mergeCell ref="AU612:AV613"/>
    <mergeCell ref="AW612:AX613"/>
    <mergeCell ref="AY612:AZ613"/>
    <mergeCell ref="BA612:BB613"/>
    <mergeCell ref="BC612:BD613"/>
    <mergeCell ref="BE612:BF613"/>
    <mergeCell ref="BG612:BH613"/>
    <mergeCell ref="BI612:BJ613"/>
    <mergeCell ref="BK612:BL613"/>
    <mergeCell ref="BM612:BN613"/>
    <mergeCell ref="BO612:BP613"/>
    <mergeCell ref="BQ612:BR613"/>
    <mergeCell ref="B606:F607"/>
    <mergeCell ref="G606:L607"/>
    <mergeCell ref="AU606:AV607"/>
    <mergeCell ref="AW606:AX607"/>
    <mergeCell ref="AY606:AZ607"/>
    <mergeCell ref="BA606:BB607"/>
    <mergeCell ref="BC606:BD607"/>
    <mergeCell ref="BE606:BF607"/>
    <mergeCell ref="BG606:BH607"/>
    <mergeCell ref="BI606:BJ607"/>
    <mergeCell ref="BK606:BL607"/>
    <mergeCell ref="BM606:BN607"/>
    <mergeCell ref="BO606:BP607"/>
    <mergeCell ref="BQ606:BR607"/>
    <mergeCell ref="B608:F609"/>
    <mergeCell ref="G608:L609"/>
    <mergeCell ref="AU608:AV609"/>
    <mergeCell ref="AW608:AX609"/>
    <mergeCell ref="AY608:AZ609"/>
    <mergeCell ref="BA608:BB609"/>
    <mergeCell ref="BC608:BD609"/>
    <mergeCell ref="BE608:BF609"/>
    <mergeCell ref="BG608:BH609"/>
    <mergeCell ref="BI608:BJ609"/>
    <mergeCell ref="BK608:BL609"/>
    <mergeCell ref="BM608:BN609"/>
    <mergeCell ref="BO608:BP609"/>
    <mergeCell ref="BQ608:BR609"/>
    <mergeCell ref="B597:F598"/>
    <mergeCell ref="G597:L598"/>
    <mergeCell ref="AU597:AV598"/>
    <mergeCell ref="AW597:AX598"/>
    <mergeCell ref="AY597:AZ598"/>
    <mergeCell ref="BA597:BB598"/>
    <mergeCell ref="BC597:BD598"/>
    <mergeCell ref="BE597:BF598"/>
    <mergeCell ref="BG597:BH598"/>
    <mergeCell ref="BI597:BJ598"/>
    <mergeCell ref="BK597:BL598"/>
    <mergeCell ref="BM597:BN598"/>
    <mergeCell ref="BO597:BP598"/>
    <mergeCell ref="BQ597:BR598"/>
    <mergeCell ref="B604:F605"/>
    <mergeCell ref="G604:L605"/>
    <mergeCell ref="AU604:AV605"/>
    <mergeCell ref="AW604:AX605"/>
    <mergeCell ref="AY604:AZ605"/>
    <mergeCell ref="BA604:BB605"/>
    <mergeCell ref="BC604:BD605"/>
    <mergeCell ref="BE604:BF605"/>
    <mergeCell ref="BG604:BH605"/>
    <mergeCell ref="BI604:BJ605"/>
    <mergeCell ref="BK604:BL605"/>
    <mergeCell ref="BM604:BN605"/>
    <mergeCell ref="BO604:BP605"/>
    <mergeCell ref="BQ604:BR605"/>
    <mergeCell ref="B593:F594"/>
    <mergeCell ref="G593:L594"/>
    <mergeCell ref="AU593:AV594"/>
    <mergeCell ref="AW593:AX594"/>
    <mergeCell ref="AY593:AZ594"/>
    <mergeCell ref="BA593:BB594"/>
    <mergeCell ref="BC593:BD594"/>
    <mergeCell ref="BE593:BF594"/>
    <mergeCell ref="BG593:BH594"/>
    <mergeCell ref="BI593:BJ594"/>
    <mergeCell ref="BK593:BL594"/>
    <mergeCell ref="BM593:BN594"/>
    <mergeCell ref="BO593:BP594"/>
    <mergeCell ref="BQ593:BR594"/>
    <mergeCell ref="B595:F596"/>
    <mergeCell ref="G595:L596"/>
    <mergeCell ref="AU595:AV596"/>
    <mergeCell ref="AW595:AX596"/>
    <mergeCell ref="AY595:AZ596"/>
    <mergeCell ref="BA595:BB596"/>
    <mergeCell ref="BC595:BD596"/>
    <mergeCell ref="BE595:BF596"/>
    <mergeCell ref="BG595:BH596"/>
    <mergeCell ref="BI595:BJ596"/>
    <mergeCell ref="BK595:BL596"/>
    <mergeCell ref="BM595:BN596"/>
    <mergeCell ref="BO595:BP596"/>
    <mergeCell ref="BQ595:BR596"/>
    <mergeCell ref="B589:F590"/>
    <mergeCell ref="G589:L590"/>
    <mergeCell ref="AU589:AV590"/>
    <mergeCell ref="AW589:AX590"/>
    <mergeCell ref="AY589:AZ590"/>
    <mergeCell ref="BA589:BB590"/>
    <mergeCell ref="BC589:BD590"/>
    <mergeCell ref="BE589:BF590"/>
    <mergeCell ref="BG589:BH590"/>
    <mergeCell ref="BI589:BJ590"/>
    <mergeCell ref="BK589:BL590"/>
    <mergeCell ref="BM589:BN590"/>
    <mergeCell ref="BO589:BP590"/>
    <mergeCell ref="BQ589:BR590"/>
    <mergeCell ref="B591:F592"/>
    <mergeCell ref="G591:L592"/>
    <mergeCell ref="AU591:AV592"/>
    <mergeCell ref="AW591:AX592"/>
    <mergeCell ref="AY591:AZ592"/>
    <mergeCell ref="BA591:BB592"/>
    <mergeCell ref="BC591:BD592"/>
    <mergeCell ref="BE591:BF592"/>
    <mergeCell ref="BG591:BH592"/>
    <mergeCell ref="BI591:BJ592"/>
    <mergeCell ref="BK591:BL592"/>
    <mergeCell ref="BM591:BN592"/>
    <mergeCell ref="BO591:BP592"/>
    <mergeCell ref="BQ591:BR592"/>
    <mergeCell ref="B585:F586"/>
    <mergeCell ref="G585:L586"/>
    <mergeCell ref="AU585:AV586"/>
    <mergeCell ref="AW585:AX586"/>
    <mergeCell ref="AY585:AZ586"/>
    <mergeCell ref="BA585:BB586"/>
    <mergeCell ref="BC585:BD586"/>
    <mergeCell ref="BE585:BF586"/>
    <mergeCell ref="BG585:BH586"/>
    <mergeCell ref="BI585:BJ586"/>
    <mergeCell ref="BK585:BL586"/>
    <mergeCell ref="BM585:BN586"/>
    <mergeCell ref="BO585:BP586"/>
    <mergeCell ref="BQ585:BR586"/>
    <mergeCell ref="B587:F588"/>
    <mergeCell ref="G587:L588"/>
    <mergeCell ref="AU587:AV588"/>
    <mergeCell ref="AW587:AX588"/>
    <mergeCell ref="AY587:AZ588"/>
    <mergeCell ref="BA587:BB588"/>
    <mergeCell ref="BC587:BD588"/>
    <mergeCell ref="BE587:BF588"/>
    <mergeCell ref="BG587:BH588"/>
    <mergeCell ref="BI587:BJ588"/>
    <mergeCell ref="BK587:BL588"/>
    <mergeCell ref="BM587:BN588"/>
    <mergeCell ref="BO587:BP588"/>
    <mergeCell ref="BQ587:BR588"/>
    <mergeCell ref="U560:U561"/>
    <mergeCell ref="V560:X561"/>
    <mergeCell ref="AG560:AH560"/>
    <mergeCell ref="AI560:AJ560"/>
    <mergeCell ref="B583:F584"/>
    <mergeCell ref="G583:L584"/>
    <mergeCell ref="AU583:AV584"/>
    <mergeCell ref="AW583:AX584"/>
    <mergeCell ref="AY583:AZ584"/>
    <mergeCell ref="BA583:BB584"/>
    <mergeCell ref="BC583:BD584"/>
    <mergeCell ref="BE583:BF584"/>
    <mergeCell ref="BG583:BH584"/>
    <mergeCell ref="BI583:BJ584"/>
    <mergeCell ref="BK583:BL584"/>
    <mergeCell ref="BM583:BN584"/>
    <mergeCell ref="BD562:BR563"/>
    <mergeCell ref="AO563:AP563"/>
    <mergeCell ref="BO583:BP584"/>
    <mergeCell ref="BQ583:BR584"/>
    <mergeCell ref="BD560:BR561"/>
    <mergeCell ref="H551:I551"/>
    <mergeCell ref="J551:K551"/>
    <mergeCell ref="AO550:BR550"/>
    <mergeCell ref="AO548:BR548"/>
    <mergeCell ref="D577:O578"/>
    <mergeCell ref="R578:BS579"/>
    <mergeCell ref="R562:T563"/>
    <mergeCell ref="U562:U563"/>
    <mergeCell ref="V562:X563"/>
    <mergeCell ref="Y562:Y563"/>
    <mergeCell ref="AL563:AM563"/>
    <mergeCell ref="AO562:AP562"/>
    <mergeCell ref="AA553:AB553"/>
    <mergeCell ref="AD553:AN553"/>
    <mergeCell ref="B554:G554"/>
    <mergeCell ref="P554:Q554"/>
    <mergeCell ref="AA554:AB554"/>
    <mergeCell ref="X553:Y553"/>
    <mergeCell ref="M553:N553"/>
    <mergeCell ref="M554:N554"/>
    <mergeCell ref="AD554:AN554"/>
    <mergeCell ref="H554:I554"/>
    <mergeCell ref="AO554:BR554"/>
    <mergeCell ref="R559:U559"/>
    <mergeCell ref="V559:Y559"/>
    <mergeCell ref="Z559:AR559"/>
    <mergeCell ref="AS559:BC559"/>
    <mergeCell ref="X554:Y554"/>
    <mergeCell ref="B560:Q561"/>
    <mergeCell ref="AI561:AJ561"/>
    <mergeCell ref="AL560:AM560"/>
    <mergeCell ref="R560:T561"/>
    <mergeCell ref="B550:G550"/>
    <mergeCell ref="P550:Q550"/>
    <mergeCell ref="M548:N548"/>
    <mergeCell ref="AD547:AN547"/>
    <mergeCell ref="S548:T548"/>
    <mergeCell ref="U548:V548"/>
    <mergeCell ref="U547:V547"/>
    <mergeCell ref="AA550:AB550"/>
    <mergeCell ref="X549:Y549"/>
    <mergeCell ref="P549:Q549"/>
    <mergeCell ref="X552:Y552"/>
    <mergeCell ref="M551:N551"/>
    <mergeCell ref="M552:N552"/>
    <mergeCell ref="AD550:AN550"/>
    <mergeCell ref="S547:T547"/>
    <mergeCell ref="P551:Q551"/>
    <mergeCell ref="AA551:AB551"/>
    <mergeCell ref="AD551:AN551"/>
    <mergeCell ref="S551:T551"/>
    <mergeCell ref="U551:V551"/>
    <mergeCell ref="B552:G552"/>
    <mergeCell ref="P552:Q552"/>
    <mergeCell ref="AA552:AB552"/>
    <mergeCell ref="AD552:AN552"/>
    <mergeCell ref="M550:N550"/>
    <mergeCell ref="B551:G551"/>
    <mergeCell ref="B549:G549"/>
    <mergeCell ref="H550:I550"/>
    <mergeCell ref="S549:T549"/>
    <mergeCell ref="P547:Q547"/>
    <mergeCell ref="X547:Y547"/>
    <mergeCell ref="X548:Y548"/>
    <mergeCell ref="M547:N547"/>
    <mergeCell ref="AY535:BD535"/>
    <mergeCell ref="AA545:AB545"/>
    <mergeCell ref="B546:G546"/>
    <mergeCell ref="P546:Q546"/>
    <mergeCell ref="AA546:AB546"/>
    <mergeCell ref="M546:N546"/>
    <mergeCell ref="M549:N549"/>
    <mergeCell ref="AD549:AN549"/>
    <mergeCell ref="B548:G548"/>
    <mergeCell ref="P548:Q548"/>
    <mergeCell ref="AA548:AB548"/>
    <mergeCell ref="AD548:AN548"/>
    <mergeCell ref="H549:I549"/>
    <mergeCell ref="J549:K549"/>
    <mergeCell ref="U549:V549"/>
    <mergeCell ref="AA549:AB549"/>
    <mergeCell ref="H546:I546"/>
    <mergeCell ref="B547:G547"/>
    <mergeCell ref="AO545:BR545"/>
    <mergeCell ref="AL535:AQ535"/>
    <mergeCell ref="AL536:AQ536"/>
    <mergeCell ref="AL537:AQ537"/>
    <mergeCell ref="AO544:BR544"/>
    <mergeCell ref="U545:V545"/>
    <mergeCell ref="BJ524:BK524"/>
    <mergeCell ref="BE523:BE524"/>
    <mergeCell ref="D524:I524"/>
    <mergeCell ref="BJ522:BK522"/>
    <mergeCell ref="BM522:BN522"/>
    <mergeCell ref="AT524:AU524"/>
    <mergeCell ref="BP521:BQ521"/>
    <mergeCell ref="AN521:AO521"/>
    <mergeCell ref="AQ521:AS521"/>
    <mergeCell ref="T535:AB536"/>
    <mergeCell ref="AC535:AK535"/>
    <mergeCell ref="K537:AK537"/>
    <mergeCell ref="AY537:BD537"/>
    <mergeCell ref="X546:Y546"/>
    <mergeCell ref="J546:K546"/>
    <mergeCell ref="S545:T545"/>
    <mergeCell ref="S546:T546"/>
    <mergeCell ref="U546:V546"/>
    <mergeCell ref="X545:Y545"/>
    <mergeCell ref="J545:K545"/>
    <mergeCell ref="P545:Q545"/>
    <mergeCell ref="M545:N545"/>
    <mergeCell ref="AD546:AN546"/>
    <mergeCell ref="D522:I522"/>
    <mergeCell ref="BP523:BQ523"/>
    <mergeCell ref="BP522:BQ522"/>
    <mergeCell ref="BC521:BC522"/>
    <mergeCell ref="AT522:AU522"/>
    <mergeCell ref="AW522:AX522"/>
    <mergeCell ref="AY536:BD536"/>
    <mergeCell ref="AR535:AW535"/>
    <mergeCell ref="AR536:AW536"/>
    <mergeCell ref="F525:BS527"/>
    <mergeCell ref="AY534:BE534"/>
    <mergeCell ref="AK522:AL522"/>
    <mergeCell ref="AN522:AO522"/>
    <mergeCell ref="AQ522:AR522"/>
    <mergeCell ref="AK523:AM523"/>
    <mergeCell ref="AN523:AO523"/>
    <mergeCell ref="BM521:BO521"/>
    <mergeCell ref="BM523:BO523"/>
    <mergeCell ref="B523:C524"/>
    <mergeCell ref="D523:I523"/>
    <mergeCell ref="J523:O524"/>
    <mergeCell ref="Y523:AF523"/>
    <mergeCell ref="Y524:AF524"/>
    <mergeCell ref="AH524:AI524"/>
    <mergeCell ref="AK524:AL524"/>
    <mergeCell ref="AN524:AO524"/>
    <mergeCell ref="AW524:AX524"/>
    <mergeCell ref="BM524:BN524"/>
    <mergeCell ref="BP524:BQ524"/>
    <mergeCell ref="B521:C522"/>
    <mergeCell ref="D521:I521"/>
    <mergeCell ref="J521:O522"/>
    <mergeCell ref="Y521:AF521"/>
    <mergeCell ref="BB521:BB522"/>
    <mergeCell ref="AH522:AI522"/>
    <mergeCell ref="Y522:AF522"/>
    <mergeCell ref="AH523:AJ523"/>
    <mergeCell ref="AQ523:AS523"/>
    <mergeCell ref="AH521:AJ521"/>
    <mergeCell ref="AK521:AM521"/>
    <mergeCell ref="BG524:BH524"/>
    <mergeCell ref="B515:C516"/>
    <mergeCell ref="D515:I515"/>
    <mergeCell ref="J515:O516"/>
    <mergeCell ref="Y515:AF515"/>
    <mergeCell ref="BB515:BB516"/>
    <mergeCell ref="BC515:BC516"/>
    <mergeCell ref="D516:I516"/>
    <mergeCell ref="Y516:AF516"/>
    <mergeCell ref="AH516:AI516"/>
    <mergeCell ref="BM516:BN516"/>
    <mergeCell ref="BE515:BE516"/>
    <mergeCell ref="BM515:BO515"/>
    <mergeCell ref="BJ515:BK515"/>
    <mergeCell ref="BE519:BE520"/>
    <mergeCell ref="BM519:BO519"/>
    <mergeCell ref="BG520:BH520"/>
    <mergeCell ref="BJ520:BK520"/>
    <mergeCell ref="BG519:BI519"/>
    <mergeCell ref="AQ520:AR520"/>
    <mergeCell ref="Y520:AF520"/>
    <mergeCell ref="AH520:AI520"/>
    <mergeCell ref="AK520:AL520"/>
    <mergeCell ref="AN520:AO520"/>
    <mergeCell ref="AQ519:AS519"/>
    <mergeCell ref="AT519:AV519"/>
    <mergeCell ref="B517:C518"/>
    <mergeCell ref="D517:I517"/>
    <mergeCell ref="J517:O518"/>
    <mergeCell ref="BG517:BI517"/>
    <mergeCell ref="BJ517:BK517"/>
    <mergeCell ref="BE517:BE518"/>
    <mergeCell ref="AW518:AX518"/>
    <mergeCell ref="B499:C500"/>
    <mergeCell ref="D499:I499"/>
    <mergeCell ref="J499:R500"/>
    <mergeCell ref="S499:W500"/>
    <mergeCell ref="AK499:AM499"/>
    <mergeCell ref="AN499:AO499"/>
    <mergeCell ref="BE499:BR499"/>
    <mergeCell ref="D500:I500"/>
    <mergeCell ref="AB500:AI500"/>
    <mergeCell ref="Y517:AF517"/>
    <mergeCell ref="BB517:BB518"/>
    <mergeCell ref="AT517:AV517"/>
    <mergeCell ref="Y518:AF518"/>
    <mergeCell ref="AH518:AI518"/>
    <mergeCell ref="BJ518:BK518"/>
    <mergeCell ref="BM518:BN518"/>
    <mergeCell ref="BM517:BO517"/>
    <mergeCell ref="A507:B508"/>
    <mergeCell ref="C507:K508"/>
    <mergeCell ref="B511:C512"/>
    <mergeCell ref="J511:O512"/>
    <mergeCell ref="P511:AG512"/>
    <mergeCell ref="AH512:AP512"/>
    <mergeCell ref="AQ512:AY512"/>
    <mergeCell ref="F504:BP504"/>
    <mergeCell ref="AK500:AL500"/>
    <mergeCell ref="AN500:AO500"/>
    <mergeCell ref="BE500:BR500"/>
    <mergeCell ref="AX499:BC499"/>
    <mergeCell ref="AQ500:AW500"/>
    <mergeCell ref="AX500:BD500"/>
    <mergeCell ref="F501:BS502"/>
    <mergeCell ref="B513:C514"/>
    <mergeCell ref="D513:I513"/>
    <mergeCell ref="J513:O514"/>
    <mergeCell ref="Y513:AF513"/>
    <mergeCell ref="BB513:BB514"/>
    <mergeCell ref="BC513:BC514"/>
    <mergeCell ref="AT514:AU514"/>
    <mergeCell ref="AW514:AX514"/>
    <mergeCell ref="AQ513:AS513"/>
    <mergeCell ref="AT513:AV513"/>
    <mergeCell ref="D514:I514"/>
    <mergeCell ref="Y514:AF514"/>
    <mergeCell ref="AH514:AI514"/>
    <mergeCell ref="AK514:AL514"/>
    <mergeCell ref="AN514:AO514"/>
    <mergeCell ref="AQ514:AR514"/>
    <mergeCell ref="AH513:AJ513"/>
    <mergeCell ref="AW513:AX513"/>
    <mergeCell ref="B497:C498"/>
    <mergeCell ref="D497:I497"/>
    <mergeCell ref="J497:R498"/>
    <mergeCell ref="S497:W498"/>
    <mergeCell ref="AK497:AM497"/>
    <mergeCell ref="AN497:AO497"/>
    <mergeCell ref="BE497:BR497"/>
    <mergeCell ref="D498:I498"/>
    <mergeCell ref="AB498:AI498"/>
    <mergeCell ref="AK498:AL498"/>
    <mergeCell ref="AN498:AO498"/>
    <mergeCell ref="BE498:BR498"/>
    <mergeCell ref="AQ497:AV497"/>
    <mergeCell ref="AX497:BC497"/>
    <mergeCell ref="AQ498:AW498"/>
    <mergeCell ref="AX498:BD498"/>
    <mergeCell ref="BE496:BR496"/>
    <mergeCell ref="B495:C496"/>
    <mergeCell ref="D495:I495"/>
    <mergeCell ref="J495:R496"/>
    <mergeCell ref="S495:W496"/>
    <mergeCell ref="AN495:AO495"/>
    <mergeCell ref="D496:I496"/>
    <mergeCell ref="AB496:AI496"/>
    <mergeCell ref="AQ495:AV495"/>
    <mergeCell ref="AK496:AL496"/>
    <mergeCell ref="AN496:AO496"/>
    <mergeCell ref="B491:C492"/>
    <mergeCell ref="D491:I491"/>
    <mergeCell ref="J491:R492"/>
    <mergeCell ref="S491:W492"/>
    <mergeCell ref="AK491:AM491"/>
    <mergeCell ref="AN491:AO491"/>
    <mergeCell ref="BE491:BR491"/>
    <mergeCell ref="D492:I492"/>
    <mergeCell ref="AB492:AI492"/>
    <mergeCell ref="AK492:AL492"/>
    <mergeCell ref="AN492:AO492"/>
    <mergeCell ref="B493:C494"/>
    <mergeCell ref="D493:I493"/>
    <mergeCell ref="J493:R494"/>
    <mergeCell ref="S493:W494"/>
    <mergeCell ref="AK493:AM493"/>
    <mergeCell ref="D494:I494"/>
    <mergeCell ref="AB494:AI494"/>
    <mergeCell ref="AK494:AL494"/>
    <mergeCell ref="AN494:AO494"/>
    <mergeCell ref="AQ494:AW494"/>
    <mergeCell ref="AX494:BD494"/>
    <mergeCell ref="AQ492:AW492"/>
    <mergeCell ref="AX492:BD492"/>
    <mergeCell ref="AQ493:AV493"/>
    <mergeCell ref="AX493:BC493"/>
    <mergeCell ref="B467:C468"/>
    <mergeCell ref="D467:I467"/>
    <mergeCell ref="J467:R468"/>
    <mergeCell ref="S467:W468"/>
    <mergeCell ref="AK467:AM467"/>
    <mergeCell ref="AN467:AO467"/>
    <mergeCell ref="B485:C486"/>
    <mergeCell ref="B483:C484"/>
    <mergeCell ref="S483:W484"/>
    <mergeCell ref="D486:I486"/>
    <mergeCell ref="AB486:AI486"/>
    <mergeCell ref="AK486:AL486"/>
    <mergeCell ref="AN486:AO486"/>
    <mergeCell ref="D468:I468"/>
    <mergeCell ref="AB468:AI468"/>
    <mergeCell ref="AK468:AL468"/>
    <mergeCell ref="AN468:AO468"/>
    <mergeCell ref="B481:C482"/>
    <mergeCell ref="A474:B475"/>
    <mergeCell ref="C474:K475"/>
    <mergeCell ref="N475:BS476"/>
    <mergeCell ref="AB482:AI482"/>
    <mergeCell ref="AK481:AM481"/>
    <mergeCell ref="AN481:AO481"/>
    <mergeCell ref="AQ481:AV481"/>
    <mergeCell ref="AX481:BC481"/>
    <mergeCell ref="F469:BS470"/>
    <mergeCell ref="B478:C480"/>
    <mergeCell ref="J478:R480"/>
    <mergeCell ref="S478:W480"/>
    <mergeCell ref="X478:AJ480"/>
    <mergeCell ref="F472:BP472"/>
    <mergeCell ref="B489:C490"/>
    <mergeCell ref="D489:I489"/>
    <mergeCell ref="J489:R490"/>
    <mergeCell ref="S489:W490"/>
    <mergeCell ref="AK489:AM489"/>
    <mergeCell ref="AN489:AO489"/>
    <mergeCell ref="D490:I490"/>
    <mergeCell ref="AB490:AI490"/>
    <mergeCell ref="AK490:AL490"/>
    <mergeCell ref="AN490:AO490"/>
    <mergeCell ref="B487:C488"/>
    <mergeCell ref="AQ488:AW488"/>
    <mergeCell ref="AX488:BD488"/>
    <mergeCell ref="AQ489:AV489"/>
    <mergeCell ref="AX489:BC489"/>
    <mergeCell ref="AQ490:AW490"/>
    <mergeCell ref="B463:C464"/>
    <mergeCell ref="D463:I463"/>
    <mergeCell ref="J463:R464"/>
    <mergeCell ref="S463:W464"/>
    <mergeCell ref="AK463:AM463"/>
    <mergeCell ref="AN463:AO463"/>
    <mergeCell ref="D464:I464"/>
    <mergeCell ref="AB464:AI464"/>
    <mergeCell ref="AK464:AL464"/>
    <mergeCell ref="AN464:AO464"/>
    <mergeCell ref="AQ463:AV463"/>
    <mergeCell ref="AX463:BC463"/>
    <mergeCell ref="AQ464:AW464"/>
    <mergeCell ref="AX464:BD464"/>
    <mergeCell ref="B465:C466"/>
    <mergeCell ref="D465:I465"/>
    <mergeCell ref="AK465:AM465"/>
    <mergeCell ref="AN465:AO465"/>
    <mergeCell ref="BE465:BR465"/>
    <mergeCell ref="D466:I466"/>
    <mergeCell ref="AB466:AI466"/>
    <mergeCell ref="AK466:AL466"/>
    <mergeCell ref="AN466:AO466"/>
    <mergeCell ref="BE466:BR466"/>
    <mergeCell ref="AQ465:AV465"/>
    <mergeCell ref="AX465:BC465"/>
    <mergeCell ref="AQ466:AW466"/>
    <mergeCell ref="AX466:BD466"/>
    <mergeCell ref="B459:C460"/>
    <mergeCell ref="D459:I459"/>
    <mergeCell ref="J459:R460"/>
    <mergeCell ref="S459:W460"/>
    <mergeCell ref="AK459:AM459"/>
    <mergeCell ref="AN459:AO459"/>
    <mergeCell ref="BE459:BR459"/>
    <mergeCell ref="D460:I460"/>
    <mergeCell ref="AB460:AI460"/>
    <mergeCell ref="AK460:AL460"/>
    <mergeCell ref="AN460:AO460"/>
    <mergeCell ref="BE460:BR460"/>
    <mergeCell ref="AQ459:AV459"/>
    <mergeCell ref="AX459:BC459"/>
    <mergeCell ref="AQ460:AW460"/>
    <mergeCell ref="AX460:BD460"/>
    <mergeCell ref="B461:C462"/>
    <mergeCell ref="D461:I461"/>
    <mergeCell ref="J461:R462"/>
    <mergeCell ref="S461:W462"/>
    <mergeCell ref="AK461:AM461"/>
    <mergeCell ref="AN461:AO461"/>
    <mergeCell ref="BE461:BR461"/>
    <mergeCell ref="D462:I462"/>
    <mergeCell ref="AB462:AI462"/>
    <mergeCell ref="AK462:AL462"/>
    <mergeCell ref="AN462:AO462"/>
    <mergeCell ref="BE462:BR462"/>
    <mergeCell ref="AQ461:AV461"/>
    <mergeCell ref="AX461:BC461"/>
    <mergeCell ref="AQ462:AW462"/>
    <mergeCell ref="AX462:BD462"/>
    <mergeCell ref="B455:C456"/>
    <mergeCell ref="D455:I455"/>
    <mergeCell ref="J455:R456"/>
    <mergeCell ref="S455:W456"/>
    <mergeCell ref="AK455:AM455"/>
    <mergeCell ref="AN455:AO455"/>
    <mergeCell ref="BE455:BR455"/>
    <mergeCell ref="D456:I456"/>
    <mergeCell ref="AB456:AI456"/>
    <mergeCell ref="AK456:AL456"/>
    <mergeCell ref="AN456:AO456"/>
    <mergeCell ref="BE456:BR456"/>
    <mergeCell ref="AQ455:AV455"/>
    <mergeCell ref="AX455:BC455"/>
    <mergeCell ref="AQ456:AW456"/>
    <mergeCell ref="AX456:BD456"/>
    <mergeCell ref="B457:C458"/>
    <mergeCell ref="D457:I457"/>
    <mergeCell ref="J457:R458"/>
    <mergeCell ref="S457:W458"/>
    <mergeCell ref="AK457:AM457"/>
    <mergeCell ref="AN457:AO457"/>
    <mergeCell ref="BE457:BR457"/>
    <mergeCell ref="D458:I458"/>
    <mergeCell ref="AB458:AI458"/>
    <mergeCell ref="AK458:AL458"/>
    <mergeCell ref="AN458:AO458"/>
    <mergeCell ref="BE458:BR458"/>
    <mergeCell ref="AQ457:AV457"/>
    <mergeCell ref="AX457:BC457"/>
    <mergeCell ref="AQ458:AW458"/>
    <mergeCell ref="AX458:BD458"/>
    <mergeCell ref="B453:C454"/>
    <mergeCell ref="D453:I453"/>
    <mergeCell ref="J453:R454"/>
    <mergeCell ref="S453:W454"/>
    <mergeCell ref="AK453:AM453"/>
    <mergeCell ref="B451:C452"/>
    <mergeCell ref="D451:I451"/>
    <mergeCell ref="BE453:BR453"/>
    <mergeCell ref="D454:I454"/>
    <mergeCell ref="AB454:AI454"/>
    <mergeCell ref="AK454:AL454"/>
    <mergeCell ref="AN454:AO454"/>
    <mergeCell ref="BE454:BR454"/>
    <mergeCell ref="AQ454:AW454"/>
    <mergeCell ref="AX454:BD454"/>
    <mergeCell ref="BE452:BR452"/>
    <mergeCell ref="BE451:BR451"/>
    <mergeCell ref="J451:R452"/>
    <mergeCell ref="S451:W452"/>
    <mergeCell ref="AB452:AI452"/>
    <mergeCell ref="D452:I452"/>
    <mergeCell ref="B449:C450"/>
    <mergeCell ref="D449:I449"/>
    <mergeCell ref="J449:R450"/>
    <mergeCell ref="AN452:AO452"/>
    <mergeCell ref="AK451:AM451"/>
    <mergeCell ref="AN451:AO451"/>
    <mergeCell ref="BE450:BR450"/>
    <mergeCell ref="BE449:BR449"/>
    <mergeCell ref="AK449:AM449"/>
    <mergeCell ref="AX432:BD432"/>
    <mergeCell ref="AQ433:AV433"/>
    <mergeCell ref="AX433:BC433"/>
    <mergeCell ref="J446:R448"/>
    <mergeCell ref="S446:W448"/>
    <mergeCell ref="X446:AJ448"/>
    <mergeCell ref="AK446:AP448"/>
    <mergeCell ref="AQ446:BD446"/>
    <mergeCell ref="AQ447:AW447"/>
    <mergeCell ref="AX447:BD447"/>
    <mergeCell ref="J433:R434"/>
    <mergeCell ref="S433:W434"/>
    <mergeCell ref="D434:I434"/>
    <mergeCell ref="AB434:AI434"/>
    <mergeCell ref="B431:C432"/>
    <mergeCell ref="AN432:AO432"/>
    <mergeCell ref="B435:C436"/>
    <mergeCell ref="D435:I435"/>
    <mergeCell ref="J435:R436"/>
    <mergeCell ref="S435:W436"/>
    <mergeCell ref="D436:I436"/>
    <mergeCell ref="AB436:AI436"/>
    <mergeCell ref="AK435:AM435"/>
    <mergeCell ref="B446:C448"/>
    <mergeCell ref="AQ436:AW436"/>
    <mergeCell ref="AK433:AM433"/>
    <mergeCell ref="AN433:AO433"/>
    <mergeCell ref="AN431:AO431"/>
    <mergeCell ref="A442:B443"/>
    <mergeCell ref="C442:K443"/>
    <mergeCell ref="AX434:BD434"/>
    <mergeCell ref="AN435:AO435"/>
    <mergeCell ref="B427:C428"/>
    <mergeCell ref="AK432:AL432"/>
    <mergeCell ref="AK427:AM427"/>
    <mergeCell ref="AK431:AM431"/>
    <mergeCell ref="AK428:AL428"/>
    <mergeCell ref="B433:C434"/>
    <mergeCell ref="D433:I433"/>
    <mergeCell ref="D428:I428"/>
    <mergeCell ref="AB428:AI428"/>
    <mergeCell ref="D431:I431"/>
    <mergeCell ref="J431:R432"/>
    <mergeCell ref="S431:W432"/>
    <mergeCell ref="D432:I432"/>
    <mergeCell ref="AB432:AI432"/>
    <mergeCell ref="D429:I429"/>
    <mergeCell ref="AQ432:AW432"/>
    <mergeCell ref="B414:C416"/>
    <mergeCell ref="AN430:AO430"/>
    <mergeCell ref="AK429:AM429"/>
    <mergeCell ref="AN429:AO429"/>
    <mergeCell ref="S421:W422"/>
    <mergeCell ref="B429:C430"/>
    <mergeCell ref="D427:I427"/>
    <mergeCell ref="J427:R428"/>
    <mergeCell ref="S427:W428"/>
    <mergeCell ref="D422:I422"/>
    <mergeCell ref="D420:I420"/>
    <mergeCell ref="AK423:AM423"/>
    <mergeCell ref="AN423:AO423"/>
    <mergeCell ref="AX417:BC417"/>
    <mergeCell ref="B423:C424"/>
    <mergeCell ref="D423:I423"/>
    <mergeCell ref="J423:R424"/>
    <mergeCell ref="S423:W424"/>
    <mergeCell ref="D424:I424"/>
    <mergeCell ref="AB424:AI424"/>
    <mergeCell ref="AK424:AL424"/>
    <mergeCell ref="AN424:AO424"/>
    <mergeCell ref="B425:C426"/>
    <mergeCell ref="D425:I425"/>
    <mergeCell ref="J425:R426"/>
    <mergeCell ref="S425:W426"/>
    <mergeCell ref="D426:I426"/>
    <mergeCell ref="AB426:AI426"/>
    <mergeCell ref="AK426:AL426"/>
    <mergeCell ref="AN426:AO426"/>
    <mergeCell ref="B417:C418"/>
    <mergeCell ref="D417:I417"/>
    <mergeCell ref="J417:R418"/>
    <mergeCell ref="S417:W418"/>
    <mergeCell ref="D418:I418"/>
    <mergeCell ref="B419:C420"/>
    <mergeCell ref="D419:I419"/>
    <mergeCell ref="J419:R420"/>
    <mergeCell ref="AK421:AM421"/>
    <mergeCell ref="AN425:AO425"/>
    <mergeCell ref="AK420:AL420"/>
    <mergeCell ref="AN420:AO420"/>
    <mergeCell ref="B421:C422"/>
    <mergeCell ref="D421:I421"/>
    <mergeCell ref="J421:R422"/>
    <mergeCell ref="D401:I401"/>
    <mergeCell ref="AZ401:BA401"/>
    <mergeCell ref="AN400:AO400"/>
    <mergeCell ref="D399:I399"/>
    <mergeCell ref="AB399:AI399"/>
    <mergeCell ref="AK399:AL399"/>
    <mergeCell ref="AN399:AO399"/>
    <mergeCell ref="AX399:AY399"/>
    <mergeCell ref="AQ399:AW399"/>
    <mergeCell ref="A408:B409"/>
    <mergeCell ref="C408:K409"/>
    <mergeCell ref="N409:BR410"/>
    <mergeCell ref="AB401:AI401"/>
    <mergeCell ref="AK401:AL401"/>
    <mergeCell ref="AN401:AO401"/>
    <mergeCell ref="AX401:AY401"/>
    <mergeCell ref="B400:C401"/>
    <mergeCell ref="D400:I400"/>
    <mergeCell ref="J400:R401"/>
    <mergeCell ref="BF401:BR401"/>
    <mergeCell ref="F403:BS404"/>
    <mergeCell ref="S400:W401"/>
    <mergeCell ref="AQ400:AV400"/>
    <mergeCell ref="AX400:BE400"/>
    <mergeCell ref="BF400:BR400"/>
    <mergeCell ref="BC401:BD401"/>
    <mergeCell ref="BC399:BD399"/>
    <mergeCell ref="B396:C397"/>
    <mergeCell ref="D396:I396"/>
    <mergeCell ref="J396:R397"/>
    <mergeCell ref="S396:W397"/>
    <mergeCell ref="AQ396:AV396"/>
    <mergeCell ref="AX396:BE396"/>
    <mergeCell ref="B392:C393"/>
    <mergeCell ref="D392:I392"/>
    <mergeCell ref="J392:R393"/>
    <mergeCell ref="S392:W393"/>
    <mergeCell ref="AQ392:AV392"/>
    <mergeCell ref="BF392:BR392"/>
    <mergeCell ref="AX398:BE398"/>
    <mergeCell ref="BF398:BR398"/>
    <mergeCell ref="BF396:BR396"/>
    <mergeCell ref="D397:I397"/>
    <mergeCell ref="AB397:AI397"/>
    <mergeCell ref="AK397:AL397"/>
    <mergeCell ref="AN397:AO397"/>
    <mergeCell ref="AX397:AY397"/>
    <mergeCell ref="BC397:BD397"/>
    <mergeCell ref="B398:C399"/>
    <mergeCell ref="D398:I398"/>
    <mergeCell ref="J398:R399"/>
    <mergeCell ref="S398:W399"/>
    <mergeCell ref="AQ398:AV398"/>
    <mergeCell ref="AZ399:BA399"/>
    <mergeCell ref="BF399:BR399"/>
    <mergeCell ref="BF394:BR394"/>
    <mergeCell ref="BF395:BR395"/>
    <mergeCell ref="AZ397:BA397"/>
    <mergeCell ref="AN396:AO396"/>
    <mergeCell ref="B390:C391"/>
    <mergeCell ref="D390:I390"/>
    <mergeCell ref="J390:R391"/>
    <mergeCell ref="D393:I393"/>
    <mergeCell ref="AB393:AI393"/>
    <mergeCell ref="AX393:AY393"/>
    <mergeCell ref="AZ393:BA393"/>
    <mergeCell ref="B394:C395"/>
    <mergeCell ref="D394:I394"/>
    <mergeCell ref="J394:R395"/>
    <mergeCell ref="S394:W395"/>
    <mergeCell ref="AQ394:AV394"/>
    <mergeCell ref="AX394:BE394"/>
    <mergeCell ref="BC395:BD395"/>
    <mergeCell ref="AQ395:AW395"/>
    <mergeCell ref="S390:W391"/>
    <mergeCell ref="AQ390:AV390"/>
    <mergeCell ref="D391:I391"/>
    <mergeCell ref="AB391:AI391"/>
    <mergeCell ref="AK391:AL391"/>
    <mergeCell ref="AN391:AO391"/>
    <mergeCell ref="AK393:AL393"/>
    <mergeCell ref="AN393:AO393"/>
    <mergeCell ref="AQ393:AW393"/>
    <mergeCell ref="AQ391:AW391"/>
    <mergeCell ref="BC393:BD393"/>
    <mergeCell ref="D395:I395"/>
    <mergeCell ref="AB395:AI395"/>
    <mergeCell ref="AK395:AL395"/>
    <mergeCell ref="AN395:AO395"/>
    <mergeCell ref="AX395:AY395"/>
    <mergeCell ref="AZ395:BA395"/>
    <mergeCell ref="BF389:BR389"/>
    <mergeCell ref="AX391:AY391"/>
    <mergeCell ref="AZ391:BA391"/>
    <mergeCell ref="BC391:BD391"/>
    <mergeCell ref="BF390:BR390"/>
    <mergeCell ref="BF391:BR391"/>
    <mergeCell ref="AX389:AY389"/>
    <mergeCell ref="AZ389:BA389"/>
    <mergeCell ref="AX390:BE390"/>
    <mergeCell ref="BC389:BD389"/>
    <mergeCell ref="AX392:BE392"/>
    <mergeCell ref="BF386:BR386"/>
    <mergeCell ref="D387:I387"/>
    <mergeCell ref="AB387:AI387"/>
    <mergeCell ref="AK387:AL387"/>
    <mergeCell ref="AN387:AO387"/>
    <mergeCell ref="AX387:AY387"/>
    <mergeCell ref="AZ387:BA387"/>
    <mergeCell ref="BC387:BD387"/>
    <mergeCell ref="BF387:BR387"/>
    <mergeCell ref="D388:I388"/>
    <mergeCell ref="J388:R389"/>
    <mergeCell ref="S388:W389"/>
    <mergeCell ref="AQ388:AV388"/>
    <mergeCell ref="AX388:BE388"/>
    <mergeCell ref="BF388:BR388"/>
    <mergeCell ref="D389:I389"/>
    <mergeCell ref="AB389:AI389"/>
    <mergeCell ref="AK389:AL389"/>
    <mergeCell ref="AN389:AO389"/>
    <mergeCell ref="AQ387:AW387"/>
    <mergeCell ref="AQ389:AW389"/>
    <mergeCell ref="O312:P312"/>
    <mergeCell ref="R312:S312"/>
    <mergeCell ref="U312:V312"/>
    <mergeCell ref="X312:Y312"/>
    <mergeCell ref="Z312:AA312"/>
    <mergeCell ref="BF382:BR382"/>
    <mergeCell ref="D383:I383"/>
    <mergeCell ref="AB383:AI383"/>
    <mergeCell ref="AK383:AL383"/>
    <mergeCell ref="AN383:AO383"/>
    <mergeCell ref="AZ383:BA383"/>
    <mergeCell ref="BC383:BD383"/>
    <mergeCell ref="BF383:BR383"/>
    <mergeCell ref="B384:C385"/>
    <mergeCell ref="D384:I384"/>
    <mergeCell ref="J384:R385"/>
    <mergeCell ref="S384:W385"/>
    <mergeCell ref="AQ384:AV384"/>
    <mergeCell ref="AX384:BE384"/>
    <mergeCell ref="BF384:BR384"/>
    <mergeCell ref="D385:I385"/>
    <mergeCell ref="AB385:AI385"/>
    <mergeCell ref="AX385:AY385"/>
    <mergeCell ref="AZ385:BA385"/>
    <mergeCell ref="BC385:BD385"/>
    <mergeCell ref="BF385:BR385"/>
    <mergeCell ref="AK385:AL385"/>
    <mergeCell ref="AN385:AO385"/>
    <mergeCell ref="AQ383:AW383"/>
    <mergeCell ref="AQ385:AW385"/>
    <mergeCell ref="AC312:AD312"/>
    <mergeCell ref="AF312:AG312"/>
    <mergeCell ref="B19:J19"/>
    <mergeCell ref="AK384:AM384"/>
    <mergeCell ref="AN384:AO384"/>
    <mergeCell ref="AK386:AM386"/>
    <mergeCell ref="AN386:AO386"/>
    <mergeCell ref="A32:C33"/>
    <mergeCell ref="D32:U33"/>
    <mergeCell ref="V32:BD33"/>
    <mergeCell ref="B36:S37"/>
    <mergeCell ref="AL19:AM19"/>
    <mergeCell ref="AL20:AM20"/>
    <mergeCell ref="AL21:AM21"/>
    <mergeCell ref="AF19:AG19"/>
    <mergeCell ref="AK388:AM388"/>
    <mergeCell ref="AN388:AO388"/>
    <mergeCell ref="AO309:AP309"/>
    <mergeCell ref="AO314:AP314"/>
    <mergeCell ref="AK315:AL315"/>
    <mergeCell ref="AO315:AP315"/>
    <mergeCell ref="C20:J20"/>
    <mergeCell ref="B380:C381"/>
    <mergeCell ref="J380:R381"/>
    <mergeCell ref="S380:W381"/>
    <mergeCell ref="A375:B376"/>
    <mergeCell ref="C21:J21"/>
    <mergeCell ref="C22:J22"/>
    <mergeCell ref="AL22:AM22"/>
    <mergeCell ref="U309:V309"/>
    <mergeCell ref="C375:P376"/>
    <mergeCell ref="S376:BS377"/>
    <mergeCell ref="AK308:AQ308"/>
    <mergeCell ref="H309:K309"/>
    <mergeCell ref="B13:J13"/>
    <mergeCell ref="B15:J15"/>
    <mergeCell ref="AF15:AG15"/>
    <mergeCell ref="B12:J12"/>
    <mergeCell ref="B14:J14"/>
    <mergeCell ref="AL14:AM14"/>
    <mergeCell ref="AL11:AM11"/>
    <mergeCell ref="AL12:AM12"/>
    <mergeCell ref="AL13:AM13"/>
    <mergeCell ref="AF12:AG12"/>
    <mergeCell ref="AI12:AJ12"/>
    <mergeCell ref="AF13:AG13"/>
    <mergeCell ref="AI13:AJ13"/>
    <mergeCell ref="AQ516:AR516"/>
    <mergeCell ref="AW516:AX516"/>
    <mergeCell ref="BG516:BH516"/>
    <mergeCell ref="AQ518:AR518"/>
    <mergeCell ref="BG518:BH518"/>
    <mergeCell ref="AQ517:AS517"/>
    <mergeCell ref="B16:J16"/>
    <mergeCell ref="B18:J18"/>
    <mergeCell ref="AW517:AX517"/>
    <mergeCell ref="AN382:AO382"/>
    <mergeCell ref="AK382:AM382"/>
    <mergeCell ref="AN417:AO417"/>
    <mergeCell ref="AK517:AM517"/>
    <mergeCell ref="AN517:AO517"/>
    <mergeCell ref="AK390:AM390"/>
    <mergeCell ref="AN390:AO390"/>
    <mergeCell ref="AK417:AM417"/>
    <mergeCell ref="AW515:AX515"/>
    <mergeCell ref="B17:J17"/>
    <mergeCell ref="A1:B2"/>
    <mergeCell ref="C1:N2"/>
    <mergeCell ref="B4:J4"/>
    <mergeCell ref="K4:S4"/>
    <mergeCell ref="B6:J6"/>
    <mergeCell ref="AF7:AG7"/>
    <mergeCell ref="AF5:AG5"/>
    <mergeCell ref="T4:AO4"/>
    <mergeCell ref="AI5:AJ5"/>
    <mergeCell ref="AL5:AM5"/>
    <mergeCell ref="B10:J10"/>
    <mergeCell ref="AF10:AG10"/>
    <mergeCell ref="AI10:AJ10"/>
    <mergeCell ref="B8:J8"/>
    <mergeCell ref="AI11:AJ11"/>
    <mergeCell ref="B5:J5"/>
    <mergeCell ref="B7:J7"/>
    <mergeCell ref="AF6:AG6"/>
    <mergeCell ref="AF9:AG9"/>
    <mergeCell ref="AI9:AJ9"/>
    <mergeCell ref="B9:J9"/>
    <mergeCell ref="B11:J11"/>
    <mergeCell ref="AF11:AG11"/>
    <mergeCell ref="AL6:AM6"/>
    <mergeCell ref="AL7:AM7"/>
    <mergeCell ref="AI6:AJ6"/>
    <mergeCell ref="AI7:AJ7"/>
    <mergeCell ref="AL10:AM10"/>
    <mergeCell ref="BJ36:BR37"/>
    <mergeCell ref="T37:V37"/>
    <mergeCell ref="W37:Y37"/>
    <mergeCell ref="Z37:AB37"/>
    <mergeCell ref="AC37:AE37"/>
    <mergeCell ref="AF37:AH37"/>
    <mergeCell ref="AI37:AK37"/>
    <mergeCell ref="AL37:AN37"/>
    <mergeCell ref="AO37:AQ37"/>
    <mergeCell ref="AR37:AT37"/>
    <mergeCell ref="AF8:AG8"/>
    <mergeCell ref="AI8:AJ8"/>
    <mergeCell ref="BD36:BI36"/>
    <mergeCell ref="AU37:AW37"/>
    <mergeCell ref="AX37:AZ37"/>
    <mergeCell ref="BA37:BC37"/>
    <mergeCell ref="BD37:BF37"/>
    <mergeCell ref="BG37:BI37"/>
    <mergeCell ref="AL9:AM9"/>
    <mergeCell ref="AL15:AM15"/>
    <mergeCell ref="AL16:AM16"/>
    <mergeCell ref="AL17:AM17"/>
    <mergeCell ref="AL18:AM18"/>
    <mergeCell ref="AH36:AO36"/>
    <mergeCell ref="BE32:BR33"/>
    <mergeCell ref="AL8:AM8"/>
    <mergeCell ref="AI15:AJ15"/>
    <mergeCell ref="AI14:AJ14"/>
    <mergeCell ref="AF17:AG17"/>
    <mergeCell ref="AI17:AJ17"/>
    <mergeCell ref="AF18:AG18"/>
    <mergeCell ref="AI18:AJ18"/>
    <mergeCell ref="BA38:BC38"/>
    <mergeCell ref="BD38:BF38"/>
    <mergeCell ref="BG38:BI38"/>
    <mergeCell ref="BJ38:BR38"/>
    <mergeCell ref="T39:V39"/>
    <mergeCell ref="W39:Y39"/>
    <mergeCell ref="Z39:AB39"/>
    <mergeCell ref="AC39:AE39"/>
    <mergeCell ref="AF39:AH39"/>
    <mergeCell ref="AI39:AK39"/>
    <mergeCell ref="AI38:AK38"/>
    <mergeCell ref="AL38:AN38"/>
    <mergeCell ref="AO38:AQ38"/>
    <mergeCell ref="AR38:AT38"/>
    <mergeCell ref="AU38:AW38"/>
    <mergeCell ref="AX38:AZ38"/>
    <mergeCell ref="E38:S38"/>
    <mergeCell ref="T38:V38"/>
    <mergeCell ref="W38:Y38"/>
    <mergeCell ref="Z38:AB38"/>
    <mergeCell ref="AC38:AE38"/>
    <mergeCell ref="AF38:AH38"/>
    <mergeCell ref="BG40:BI40"/>
    <mergeCell ref="BJ40:BR40"/>
    <mergeCell ref="T41:V41"/>
    <mergeCell ref="W41:Y41"/>
    <mergeCell ref="Z41:AB41"/>
    <mergeCell ref="AC41:AE41"/>
    <mergeCell ref="AF41:AH41"/>
    <mergeCell ref="AI41:AK41"/>
    <mergeCell ref="AL41:AN41"/>
    <mergeCell ref="AO41:AQ41"/>
    <mergeCell ref="AO40:AQ40"/>
    <mergeCell ref="AR40:AT40"/>
    <mergeCell ref="AU40:AW40"/>
    <mergeCell ref="AX40:AZ40"/>
    <mergeCell ref="BA40:BC40"/>
    <mergeCell ref="BD40:BF40"/>
    <mergeCell ref="BD39:BF39"/>
    <mergeCell ref="BG39:BI39"/>
    <mergeCell ref="BJ39:BR39"/>
    <mergeCell ref="T40:V40"/>
    <mergeCell ref="W40:Y40"/>
    <mergeCell ref="Z40:AB40"/>
    <mergeCell ref="AC40:AE40"/>
    <mergeCell ref="AF40:AH40"/>
    <mergeCell ref="AI40:AK40"/>
    <mergeCell ref="AL40:AN40"/>
    <mergeCell ref="AL39:AN39"/>
    <mergeCell ref="AO39:AQ39"/>
    <mergeCell ref="AR39:AT39"/>
    <mergeCell ref="AU39:AW39"/>
    <mergeCell ref="AX39:AZ39"/>
    <mergeCell ref="BA39:BC39"/>
    <mergeCell ref="AU42:AW42"/>
    <mergeCell ref="AX42:AZ42"/>
    <mergeCell ref="BA42:BC42"/>
    <mergeCell ref="BD42:BF42"/>
    <mergeCell ref="BG42:BI42"/>
    <mergeCell ref="BJ42:BR42"/>
    <mergeCell ref="BJ41:BR41"/>
    <mergeCell ref="T42:V42"/>
    <mergeCell ref="W42:Y42"/>
    <mergeCell ref="Z42:AB42"/>
    <mergeCell ref="AC42:AE42"/>
    <mergeCell ref="AF42:AH42"/>
    <mergeCell ref="AI42:AK42"/>
    <mergeCell ref="AL42:AN42"/>
    <mergeCell ref="AO42:AQ42"/>
    <mergeCell ref="AR42:AT42"/>
    <mergeCell ref="AR41:AT41"/>
    <mergeCell ref="AU41:AW41"/>
    <mergeCell ref="AX41:AZ41"/>
    <mergeCell ref="BA41:BC41"/>
    <mergeCell ref="BD41:BF41"/>
    <mergeCell ref="BG41:BI41"/>
    <mergeCell ref="BD43:BF43"/>
    <mergeCell ref="BG43:BI43"/>
    <mergeCell ref="BJ43:BR43"/>
    <mergeCell ref="T44:V44"/>
    <mergeCell ref="W44:Y44"/>
    <mergeCell ref="Z44:AB44"/>
    <mergeCell ref="AC44:AE44"/>
    <mergeCell ref="AF44:AH44"/>
    <mergeCell ref="AI44:AK44"/>
    <mergeCell ref="AL44:AN44"/>
    <mergeCell ref="AL43:AN43"/>
    <mergeCell ref="AO43:AQ43"/>
    <mergeCell ref="AR43:AT43"/>
    <mergeCell ref="AU43:AW43"/>
    <mergeCell ref="AX43:AZ43"/>
    <mergeCell ref="BA43:BC43"/>
    <mergeCell ref="T43:V43"/>
    <mergeCell ref="W43:Y43"/>
    <mergeCell ref="Z43:AB43"/>
    <mergeCell ref="AC43:AE43"/>
    <mergeCell ref="AF43:AH43"/>
    <mergeCell ref="AI43:AK43"/>
    <mergeCell ref="BG45:BI45"/>
    <mergeCell ref="BJ45:BR45"/>
    <mergeCell ref="B50:C53"/>
    <mergeCell ref="D50:L50"/>
    <mergeCell ref="M50:S50"/>
    <mergeCell ref="T50:V50"/>
    <mergeCell ref="W50:Y50"/>
    <mergeCell ref="Z50:AB50"/>
    <mergeCell ref="AC50:AE50"/>
    <mergeCell ref="AF50:AH50"/>
    <mergeCell ref="AO45:AQ45"/>
    <mergeCell ref="AR45:AT45"/>
    <mergeCell ref="AU45:AW45"/>
    <mergeCell ref="AX45:AZ45"/>
    <mergeCell ref="BA45:BC45"/>
    <mergeCell ref="BD45:BF45"/>
    <mergeCell ref="BG44:BI44"/>
    <mergeCell ref="BJ44:BR44"/>
    <mergeCell ref="E45:S45"/>
    <mergeCell ref="T45:V45"/>
    <mergeCell ref="W45:Y45"/>
    <mergeCell ref="Z45:AB45"/>
    <mergeCell ref="AC45:AE45"/>
    <mergeCell ref="AF45:AH45"/>
    <mergeCell ref="AI45:AK45"/>
    <mergeCell ref="AL45:AN45"/>
    <mergeCell ref="AO44:AQ44"/>
    <mergeCell ref="AR44:AT44"/>
    <mergeCell ref="AU44:AW44"/>
    <mergeCell ref="AX44:AZ44"/>
    <mergeCell ref="BA44:BC44"/>
    <mergeCell ref="BD44:BF44"/>
    <mergeCell ref="D52:P52"/>
    <mergeCell ref="Q52:S52"/>
    <mergeCell ref="T52:V52"/>
    <mergeCell ref="W52:Y52"/>
    <mergeCell ref="Z52:AB52"/>
    <mergeCell ref="AF51:AH51"/>
    <mergeCell ref="AI51:AK51"/>
    <mergeCell ref="AL51:AN51"/>
    <mergeCell ref="AO51:AQ51"/>
    <mergeCell ref="AR51:AT51"/>
    <mergeCell ref="AU51:AW51"/>
    <mergeCell ref="BA50:BC50"/>
    <mergeCell ref="BD50:BF50"/>
    <mergeCell ref="BG50:BI50"/>
    <mergeCell ref="BJ50:BR50"/>
    <mergeCell ref="D51:P51"/>
    <mergeCell ref="Q51:S51"/>
    <mergeCell ref="T51:V51"/>
    <mergeCell ref="W51:Y51"/>
    <mergeCell ref="Z51:AB51"/>
    <mergeCell ref="AC51:AE51"/>
    <mergeCell ref="AI50:AK50"/>
    <mergeCell ref="AL50:AN50"/>
    <mergeCell ref="AO50:AQ50"/>
    <mergeCell ref="AR50:AT50"/>
    <mergeCell ref="AU50:AW50"/>
    <mergeCell ref="AX50:AZ50"/>
    <mergeCell ref="AU52:AW52"/>
    <mergeCell ref="AX52:AZ52"/>
    <mergeCell ref="BA52:BC52"/>
    <mergeCell ref="BD52:BF52"/>
    <mergeCell ref="BG52:BI52"/>
    <mergeCell ref="BJ52:BR52"/>
    <mergeCell ref="AC52:AE52"/>
    <mergeCell ref="AF52:AH52"/>
    <mergeCell ref="AI52:AK52"/>
    <mergeCell ref="AL52:AN52"/>
    <mergeCell ref="AO52:AQ52"/>
    <mergeCell ref="AR52:AT52"/>
    <mergeCell ref="AX51:AZ51"/>
    <mergeCell ref="BA51:BC51"/>
    <mergeCell ref="BD51:BF51"/>
    <mergeCell ref="BG51:BI51"/>
    <mergeCell ref="BJ51:BR51"/>
    <mergeCell ref="B55:R55"/>
    <mergeCell ref="T55:V55"/>
    <mergeCell ref="W55:Y55"/>
    <mergeCell ref="Z55:AB55"/>
    <mergeCell ref="AC55:AE55"/>
    <mergeCell ref="AF54:AH54"/>
    <mergeCell ref="AI54:AK54"/>
    <mergeCell ref="AL54:AN54"/>
    <mergeCell ref="AO54:AQ54"/>
    <mergeCell ref="AX53:AZ53"/>
    <mergeCell ref="BA53:BC53"/>
    <mergeCell ref="BD53:BF53"/>
    <mergeCell ref="BG53:BI53"/>
    <mergeCell ref="AR53:AT53"/>
    <mergeCell ref="AU53:AW53"/>
    <mergeCell ref="BJ53:BR53"/>
    <mergeCell ref="B54:R54"/>
    <mergeCell ref="T54:V54"/>
    <mergeCell ref="W54:Y54"/>
    <mergeCell ref="Z54:AB54"/>
    <mergeCell ref="AC54:AE54"/>
    <mergeCell ref="AF53:AH53"/>
    <mergeCell ref="AI53:AK53"/>
    <mergeCell ref="AL53:AN53"/>
    <mergeCell ref="AO53:AQ53"/>
    <mergeCell ref="D53:P53"/>
    <mergeCell ref="Q53:S53"/>
    <mergeCell ref="T53:V53"/>
    <mergeCell ref="W53:Y53"/>
    <mergeCell ref="Z53:AB53"/>
    <mergeCell ref="AC53:AE53"/>
    <mergeCell ref="BJ55:BR55"/>
    <mergeCell ref="AF58:BR58"/>
    <mergeCell ref="AF55:AH55"/>
    <mergeCell ref="AI55:AK55"/>
    <mergeCell ref="AL55:AN55"/>
    <mergeCell ref="AO55:AQ55"/>
    <mergeCell ref="AR55:AT55"/>
    <mergeCell ref="AU55:AW55"/>
    <mergeCell ref="BD54:BF54"/>
    <mergeCell ref="BG54:BI54"/>
    <mergeCell ref="AR54:AT54"/>
    <mergeCell ref="AU54:AW54"/>
    <mergeCell ref="BD55:BF55"/>
    <mergeCell ref="BG55:BI55"/>
    <mergeCell ref="AX55:AZ55"/>
    <mergeCell ref="BA55:BC55"/>
    <mergeCell ref="AX54:AZ54"/>
    <mergeCell ref="BA54:BC54"/>
    <mergeCell ref="BJ54:BR54"/>
    <mergeCell ref="BA59:BC59"/>
    <mergeCell ref="BD59:BF59"/>
    <mergeCell ref="BG59:BI59"/>
    <mergeCell ref="BJ59:BR59"/>
    <mergeCell ref="B60:S60"/>
    <mergeCell ref="T60:V60"/>
    <mergeCell ref="W60:Y60"/>
    <mergeCell ref="Z60:AB60"/>
    <mergeCell ref="AC60:AE60"/>
    <mergeCell ref="AF60:AH60"/>
    <mergeCell ref="AI59:AK59"/>
    <mergeCell ref="AL59:AN59"/>
    <mergeCell ref="AO59:AQ59"/>
    <mergeCell ref="AR59:AT59"/>
    <mergeCell ref="AU59:AW59"/>
    <mergeCell ref="AX59:AZ59"/>
    <mergeCell ref="B59:S59"/>
    <mergeCell ref="T59:V59"/>
    <mergeCell ref="W59:Y59"/>
    <mergeCell ref="Z59:AB59"/>
    <mergeCell ref="AC59:AE59"/>
    <mergeCell ref="AF59:AH59"/>
    <mergeCell ref="BA61:BC61"/>
    <mergeCell ref="BD61:BF61"/>
    <mergeCell ref="BG61:BI61"/>
    <mergeCell ref="BJ61:BR61"/>
    <mergeCell ref="B62:S62"/>
    <mergeCell ref="T62:V62"/>
    <mergeCell ref="W62:Y62"/>
    <mergeCell ref="Z62:AB62"/>
    <mergeCell ref="AC62:AE62"/>
    <mergeCell ref="AF62:AH62"/>
    <mergeCell ref="AI61:AK61"/>
    <mergeCell ref="AL61:AN61"/>
    <mergeCell ref="AO61:AQ61"/>
    <mergeCell ref="AR61:AT61"/>
    <mergeCell ref="AU61:AW61"/>
    <mergeCell ref="AX61:AZ61"/>
    <mergeCell ref="BA60:BC60"/>
    <mergeCell ref="BD60:BF60"/>
    <mergeCell ref="BG60:BI60"/>
    <mergeCell ref="BJ60:BR60"/>
    <mergeCell ref="B61:S61"/>
    <mergeCell ref="T61:V61"/>
    <mergeCell ref="W61:Y61"/>
    <mergeCell ref="Z61:AB61"/>
    <mergeCell ref="AC61:AE61"/>
    <mergeCell ref="AF61:AH61"/>
    <mergeCell ref="AI60:AK60"/>
    <mergeCell ref="AL60:AN60"/>
    <mergeCell ref="AO60:AQ60"/>
    <mergeCell ref="AR60:AT60"/>
    <mergeCell ref="AU60:AW60"/>
    <mergeCell ref="AX60:AZ60"/>
    <mergeCell ref="BA63:BC63"/>
    <mergeCell ref="BD63:BF63"/>
    <mergeCell ref="BG63:BI63"/>
    <mergeCell ref="BJ63:BR63"/>
    <mergeCell ref="BE67:BR68"/>
    <mergeCell ref="B69:D70"/>
    <mergeCell ref="E69:K70"/>
    <mergeCell ref="L69:S70"/>
    <mergeCell ref="AH69:AO69"/>
    <mergeCell ref="AP69:AX69"/>
    <mergeCell ref="AI63:AK63"/>
    <mergeCell ref="AL63:AN63"/>
    <mergeCell ref="AO63:AQ63"/>
    <mergeCell ref="AR63:AT63"/>
    <mergeCell ref="AU63:AW63"/>
    <mergeCell ref="AX63:AZ63"/>
    <mergeCell ref="BA62:BC62"/>
    <mergeCell ref="BD62:BF62"/>
    <mergeCell ref="BG62:BI62"/>
    <mergeCell ref="BJ62:BR62"/>
    <mergeCell ref="B63:S63"/>
    <mergeCell ref="T63:V63"/>
    <mergeCell ref="W63:Y63"/>
    <mergeCell ref="Z63:AB63"/>
    <mergeCell ref="AC63:AE63"/>
    <mergeCell ref="AF63:AH63"/>
    <mergeCell ref="AI62:AK62"/>
    <mergeCell ref="AL62:AN62"/>
    <mergeCell ref="AO62:AQ62"/>
    <mergeCell ref="AR62:AT62"/>
    <mergeCell ref="AU62:AW62"/>
    <mergeCell ref="AX62:AZ62"/>
    <mergeCell ref="BD70:BF70"/>
    <mergeCell ref="BG70:BI70"/>
    <mergeCell ref="B71:S71"/>
    <mergeCell ref="B73:D73"/>
    <mergeCell ref="E73:K73"/>
    <mergeCell ref="L73:S73"/>
    <mergeCell ref="T73:V73"/>
    <mergeCell ref="W73:Y73"/>
    <mergeCell ref="Z73:AB73"/>
    <mergeCell ref="AC73:AE73"/>
    <mergeCell ref="BD69:BI69"/>
    <mergeCell ref="BJ69:BR70"/>
    <mergeCell ref="T70:V70"/>
    <mergeCell ref="W70:Y70"/>
    <mergeCell ref="Z70:AB70"/>
    <mergeCell ref="AC70:AE70"/>
    <mergeCell ref="AF70:AH70"/>
    <mergeCell ref="AI70:AK70"/>
    <mergeCell ref="AL70:AN70"/>
    <mergeCell ref="BA70:BC70"/>
    <mergeCell ref="AY69:BA69"/>
    <mergeCell ref="AO70:AQ70"/>
    <mergeCell ref="AR70:AT70"/>
    <mergeCell ref="AU70:AW70"/>
    <mergeCell ref="AX70:AZ70"/>
    <mergeCell ref="BB69:BC69"/>
    <mergeCell ref="AX73:AZ73"/>
    <mergeCell ref="BA73:BC73"/>
    <mergeCell ref="BD73:BF73"/>
    <mergeCell ref="BG73:BI73"/>
    <mergeCell ref="BJ73:BR73"/>
    <mergeCell ref="BG86:BI86"/>
    <mergeCell ref="BJ86:BR86"/>
    <mergeCell ref="BD74:BF74"/>
    <mergeCell ref="BG74:BI74"/>
    <mergeCell ref="AF73:AH73"/>
    <mergeCell ref="AI73:AK73"/>
    <mergeCell ref="AL73:AN73"/>
    <mergeCell ref="AO73:AQ73"/>
    <mergeCell ref="AR73:AT73"/>
    <mergeCell ref="AU73:AW73"/>
    <mergeCell ref="T74:V74"/>
    <mergeCell ref="AF75:AH75"/>
    <mergeCell ref="AI75:AK75"/>
    <mergeCell ref="AL75:AN75"/>
    <mergeCell ref="AO75:AQ75"/>
    <mergeCell ref="AR75:AT75"/>
    <mergeCell ref="AU75:AW75"/>
    <mergeCell ref="AX75:AZ75"/>
    <mergeCell ref="BA75:BC75"/>
    <mergeCell ref="BD75:BF75"/>
    <mergeCell ref="AU86:AW86"/>
    <mergeCell ref="AX86:AZ86"/>
    <mergeCell ref="BA86:BC86"/>
    <mergeCell ref="T81:V81"/>
    <mergeCell ref="W81:Y81"/>
    <mergeCell ref="Z81:AB81"/>
    <mergeCell ref="AC81:AE81"/>
    <mergeCell ref="AF81:AH81"/>
    <mergeCell ref="AI81:AK81"/>
    <mergeCell ref="AL81:AN81"/>
    <mergeCell ref="AO81:AQ81"/>
    <mergeCell ref="AR81:AT81"/>
    <mergeCell ref="B86:D86"/>
    <mergeCell ref="E86:K86"/>
    <mergeCell ref="L86:S86"/>
    <mergeCell ref="T86:V86"/>
    <mergeCell ref="W86:Y86"/>
    <mergeCell ref="Z86:AB86"/>
    <mergeCell ref="AC166:AE166"/>
    <mergeCell ref="AF166:AH166"/>
    <mergeCell ref="AI166:AK166"/>
    <mergeCell ref="BD166:BF166"/>
    <mergeCell ref="BD165:BF165"/>
    <mergeCell ref="AU166:AW166"/>
    <mergeCell ref="AU165:AW165"/>
    <mergeCell ref="AX165:AZ165"/>
    <mergeCell ref="AX166:AZ166"/>
    <mergeCell ref="AL164:AN164"/>
    <mergeCell ref="AO164:AQ164"/>
    <mergeCell ref="AR164:AT164"/>
    <mergeCell ref="AC165:AE165"/>
    <mergeCell ref="AF165:AH165"/>
    <mergeCell ref="AI165:AK165"/>
    <mergeCell ref="AL165:AN165"/>
    <mergeCell ref="BD164:BF164"/>
    <mergeCell ref="T164:V164"/>
    <mergeCell ref="W164:Y164"/>
    <mergeCell ref="Z164:AB164"/>
    <mergeCell ref="AF162:AH162"/>
    <mergeCell ref="AI162:AK162"/>
    <mergeCell ref="A158:C159"/>
    <mergeCell ref="BE158:BR159"/>
    <mergeCell ref="B161:S162"/>
    <mergeCell ref="AH161:AO161"/>
    <mergeCell ref="E87:K87"/>
    <mergeCell ref="L87:S87"/>
    <mergeCell ref="T87:V87"/>
    <mergeCell ref="W87:Y87"/>
    <mergeCell ref="Z87:AB87"/>
    <mergeCell ref="AC87:AE87"/>
    <mergeCell ref="AC86:AE86"/>
    <mergeCell ref="AF86:AH86"/>
    <mergeCell ref="AI86:AK86"/>
    <mergeCell ref="AL86:AN86"/>
    <mergeCell ref="AO86:AQ86"/>
    <mergeCell ref="AR86:AT86"/>
    <mergeCell ref="BG165:BI165"/>
    <mergeCell ref="AC164:AE164"/>
    <mergeCell ref="AF164:AH164"/>
    <mergeCell ref="AI164:AK164"/>
    <mergeCell ref="AR163:AT163"/>
    <mergeCell ref="AU163:AW163"/>
    <mergeCell ref="AX163:AZ163"/>
    <mergeCell ref="BA163:BC163"/>
    <mergeCell ref="BD163:BF163"/>
    <mergeCell ref="AO163:AQ163"/>
    <mergeCell ref="AU164:AW164"/>
    <mergeCell ref="AX164:AZ164"/>
    <mergeCell ref="BA164:BC164"/>
    <mergeCell ref="BG163:BI163"/>
    <mergeCell ref="BD162:BF162"/>
    <mergeCell ref="BG162:BI162"/>
    <mergeCell ref="BA88:BC88"/>
    <mergeCell ref="BD88:BF88"/>
    <mergeCell ref="BG88:BI88"/>
    <mergeCell ref="BD86:BF86"/>
    <mergeCell ref="B90:D90"/>
    <mergeCell ref="E90:K90"/>
    <mergeCell ref="L90:S90"/>
    <mergeCell ref="T90:V90"/>
    <mergeCell ref="W90:Y90"/>
    <mergeCell ref="AF88:AH88"/>
    <mergeCell ref="AI88:AK88"/>
    <mergeCell ref="AL88:AN88"/>
    <mergeCell ref="AO88:AQ88"/>
    <mergeCell ref="AR88:AT88"/>
    <mergeCell ref="AU88:AW88"/>
    <mergeCell ref="AX87:AZ87"/>
    <mergeCell ref="BA87:BC87"/>
    <mergeCell ref="BD87:BF87"/>
    <mergeCell ref="BG87:BI87"/>
    <mergeCell ref="BJ87:BR87"/>
    <mergeCell ref="B88:S88"/>
    <mergeCell ref="T88:V88"/>
    <mergeCell ref="W88:Y88"/>
    <mergeCell ref="Z88:AB88"/>
    <mergeCell ref="AC88:AE88"/>
    <mergeCell ref="AF87:AH87"/>
    <mergeCell ref="AI87:AK87"/>
    <mergeCell ref="AL87:AN87"/>
    <mergeCell ref="AO87:AQ87"/>
    <mergeCell ref="AR87:AT87"/>
    <mergeCell ref="AU87:AW87"/>
    <mergeCell ref="Z90:AB90"/>
    <mergeCell ref="AC90:AE90"/>
    <mergeCell ref="AF90:AH90"/>
    <mergeCell ref="AI90:AK90"/>
    <mergeCell ref="B87:D87"/>
    <mergeCell ref="AO90:AQ90"/>
    <mergeCell ref="E91:K91"/>
    <mergeCell ref="L91:S91"/>
    <mergeCell ref="T91:V91"/>
    <mergeCell ref="W91:Y91"/>
    <mergeCell ref="Z91:AB91"/>
    <mergeCell ref="AC91:AE91"/>
    <mergeCell ref="AF91:AH91"/>
    <mergeCell ref="AI91:AK91"/>
    <mergeCell ref="AL91:AN91"/>
    <mergeCell ref="AO91:AQ91"/>
    <mergeCell ref="AX88:AZ88"/>
    <mergeCell ref="AR91:AT91"/>
    <mergeCell ref="AU91:AW91"/>
    <mergeCell ref="AX91:AZ91"/>
    <mergeCell ref="BD99:BF99"/>
    <mergeCell ref="BJ88:BR88"/>
    <mergeCell ref="BA91:BC91"/>
    <mergeCell ref="BD91:BF91"/>
    <mergeCell ref="BG91:BI91"/>
    <mergeCell ref="BJ91:BR91"/>
    <mergeCell ref="E92:K92"/>
    <mergeCell ref="L92:S92"/>
    <mergeCell ref="T92:V92"/>
    <mergeCell ref="W92:Y92"/>
    <mergeCell ref="Z92:AB92"/>
    <mergeCell ref="AC92:AE92"/>
    <mergeCell ref="AF92:AH92"/>
    <mergeCell ref="AI92:AK92"/>
    <mergeCell ref="AL92:AN92"/>
    <mergeCell ref="AO92:AQ92"/>
    <mergeCell ref="AR92:AT92"/>
    <mergeCell ref="BG99:BI99"/>
    <mergeCell ref="BJ99:BR99"/>
    <mergeCell ref="B100:D100"/>
    <mergeCell ref="E100:K100"/>
    <mergeCell ref="L100:S100"/>
    <mergeCell ref="T100:V100"/>
    <mergeCell ref="W100:Y100"/>
    <mergeCell ref="Z100:AB100"/>
    <mergeCell ref="AC100:AE100"/>
    <mergeCell ref="AL99:AN99"/>
    <mergeCell ref="AO99:AQ99"/>
    <mergeCell ref="AR99:AT99"/>
    <mergeCell ref="AU99:AW99"/>
    <mergeCell ref="AX99:AZ99"/>
    <mergeCell ref="BA99:BC99"/>
    <mergeCell ref="BJ90:BR90"/>
    <mergeCell ref="B99:D99"/>
    <mergeCell ref="E99:K99"/>
    <mergeCell ref="L99:S99"/>
    <mergeCell ref="T99:V99"/>
    <mergeCell ref="W99:Y99"/>
    <mergeCell ref="Z99:AB99"/>
    <mergeCell ref="AC99:AE99"/>
    <mergeCell ref="AF99:AH99"/>
    <mergeCell ref="AI99:AK99"/>
    <mergeCell ref="AR90:AT90"/>
    <mergeCell ref="AU90:AW90"/>
    <mergeCell ref="AX90:AZ90"/>
    <mergeCell ref="BA90:BC90"/>
    <mergeCell ref="BD90:BF90"/>
    <mergeCell ref="BG90:BI90"/>
    <mergeCell ref="AL90:AN90"/>
    <mergeCell ref="AX100:AZ100"/>
    <mergeCell ref="BA100:BC100"/>
    <mergeCell ref="BD100:BF100"/>
    <mergeCell ref="BG100:BI100"/>
    <mergeCell ref="BJ100:BR100"/>
    <mergeCell ref="B101:D101"/>
    <mergeCell ref="E101:K101"/>
    <mergeCell ref="L101:S101"/>
    <mergeCell ref="T101:V101"/>
    <mergeCell ref="W101:Y101"/>
    <mergeCell ref="AF100:AH100"/>
    <mergeCell ref="AI100:AK100"/>
    <mergeCell ref="AL100:AN100"/>
    <mergeCell ref="AO100:AQ100"/>
    <mergeCell ref="AR100:AT100"/>
    <mergeCell ref="AU100:AW100"/>
    <mergeCell ref="AL102:AN102"/>
    <mergeCell ref="AO102:AQ102"/>
    <mergeCell ref="AR102:AT102"/>
    <mergeCell ref="AU102:AW102"/>
    <mergeCell ref="AX102:AZ102"/>
    <mergeCell ref="AI102:AK102"/>
    <mergeCell ref="BA102:BC102"/>
    <mergeCell ref="BJ101:BR101"/>
    <mergeCell ref="E102:K102"/>
    <mergeCell ref="L102:S102"/>
    <mergeCell ref="T102:V102"/>
    <mergeCell ref="W102:Y102"/>
    <mergeCell ref="Z102:AB102"/>
    <mergeCell ref="AR101:AT101"/>
    <mergeCell ref="AU101:AW101"/>
    <mergeCell ref="AX101:AZ101"/>
    <mergeCell ref="BA101:BC101"/>
    <mergeCell ref="BD101:BF101"/>
    <mergeCell ref="BG101:BI101"/>
    <mergeCell ref="Z101:AB101"/>
    <mergeCell ref="AC101:AE101"/>
    <mergeCell ref="AF101:AH101"/>
    <mergeCell ref="AI101:AK101"/>
    <mergeCell ref="AL101:AN101"/>
    <mergeCell ref="AO101:AQ101"/>
    <mergeCell ref="BD102:BF102"/>
    <mergeCell ref="BG102:BI102"/>
    <mergeCell ref="BA104:BC104"/>
    <mergeCell ref="BG103:BI103"/>
    <mergeCell ref="BJ102:BR102"/>
    <mergeCell ref="BD103:BF103"/>
    <mergeCell ref="AU103:AW103"/>
    <mergeCell ref="BJ103:BR103"/>
    <mergeCell ref="B104:S104"/>
    <mergeCell ref="T104:V104"/>
    <mergeCell ref="W104:Y104"/>
    <mergeCell ref="Z104:AB104"/>
    <mergeCell ref="AC104:AE104"/>
    <mergeCell ref="AF103:AH103"/>
    <mergeCell ref="AI104:AK104"/>
    <mergeCell ref="BG105:BI105"/>
    <mergeCell ref="BJ105:BR105"/>
    <mergeCell ref="B103:D103"/>
    <mergeCell ref="E103:K103"/>
    <mergeCell ref="L103:S103"/>
    <mergeCell ref="T103:V103"/>
    <mergeCell ref="W103:Y103"/>
    <mergeCell ref="Z103:AB103"/>
    <mergeCell ref="BA103:BC103"/>
    <mergeCell ref="AC103:AE103"/>
    <mergeCell ref="AU105:AW105"/>
    <mergeCell ref="BD104:BF104"/>
    <mergeCell ref="BG104:BI104"/>
    <mergeCell ref="BJ104:BR104"/>
    <mergeCell ref="AX103:AZ103"/>
    <mergeCell ref="AI103:AK103"/>
    <mergeCell ref="AL103:AN103"/>
    <mergeCell ref="AO103:AQ103"/>
    <mergeCell ref="AR103:AT103"/>
    <mergeCell ref="AX104:AZ104"/>
    <mergeCell ref="BA107:BC107"/>
    <mergeCell ref="BD107:BF107"/>
    <mergeCell ref="BG107:BI107"/>
    <mergeCell ref="BA106:BC106"/>
    <mergeCell ref="AX105:AZ105"/>
    <mergeCell ref="BA105:BC105"/>
    <mergeCell ref="BD105:BF105"/>
    <mergeCell ref="W105:Y105"/>
    <mergeCell ref="Z105:AB105"/>
    <mergeCell ref="AC105:AE105"/>
    <mergeCell ref="AF105:AH105"/>
    <mergeCell ref="AI105:AK105"/>
    <mergeCell ref="BJ106:BR106"/>
    <mergeCell ref="B107:S107"/>
    <mergeCell ref="T107:V107"/>
    <mergeCell ref="W107:Y107"/>
    <mergeCell ref="Z107:AB107"/>
    <mergeCell ref="AC107:AE107"/>
    <mergeCell ref="AO106:AQ106"/>
    <mergeCell ref="AR106:AT106"/>
    <mergeCell ref="AU106:AW106"/>
    <mergeCell ref="AX106:AZ106"/>
    <mergeCell ref="BD106:BF106"/>
    <mergeCell ref="BJ110:BR110"/>
    <mergeCell ref="BA110:BC110"/>
    <mergeCell ref="BD110:BF110"/>
    <mergeCell ref="BG110:BI110"/>
    <mergeCell ref="B106:S106"/>
    <mergeCell ref="T106:V106"/>
    <mergeCell ref="W106:Y106"/>
    <mergeCell ref="Z106:AB106"/>
    <mergeCell ref="AC106:AE106"/>
    <mergeCell ref="AF106:AH106"/>
    <mergeCell ref="AI106:AK106"/>
    <mergeCell ref="BJ107:BR107"/>
    <mergeCell ref="B108:S108"/>
    <mergeCell ref="B110:D110"/>
    <mergeCell ref="E110:K110"/>
    <mergeCell ref="L110:S110"/>
    <mergeCell ref="T110:V110"/>
    <mergeCell ref="W110:Y110"/>
    <mergeCell ref="AX107:AZ107"/>
    <mergeCell ref="AI107:AK107"/>
    <mergeCell ref="AL107:AN107"/>
    <mergeCell ref="AO107:AQ107"/>
    <mergeCell ref="AR110:AT110"/>
    <mergeCell ref="AU110:AW110"/>
    <mergeCell ref="AX110:AZ110"/>
    <mergeCell ref="Z110:AB110"/>
    <mergeCell ref="AC110:AE110"/>
    <mergeCell ref="AF110:AH110"/>
    <mergeCell ref="AR107:AT107"/>
    <mergeCell ref="AI110:AK110"/>
    <mergeCell ref="AU107:AW107"/>
    <mergeCell ref="BG106:BI106"/>
    <mergeCell ref="BG111:BI111"/>
    <mergeCell ref="BJ111:BR111"/>
    <mergeCell ref="AR112:AT112"/>
    <mergeCell ref="AU112:AW112"/>
    <mergeCell ref="AX112:AZ112"/>
    <mergeCell ref="BA112:BC112"/>
    <mergeCell ref="BD112:BF112"/>
    <mergeCell ref="BG112:BI112"/>
    <mergeCell ref="BJ112:BR112"/>
    <mergeCell ref="AO111:AQ111"/>
    <mergeCell ref="AR111:AT111"/>
    <mergeCell ref="AU111:AW111"/>
    <mergeCell ref="AX111:AZ111"/>
    <mergeCell ref="BA111:BC111"/>
    <mergeCell ref="AL111:AN111"/>
    <mergeCell ref="BD111:BF111"/>
    <mergeCell ref="B111:D111"/>
    <mergeCell ref="E111:K111"/>
    <mergeCell ref="L111:S111"/>
    <mergeCell ref="T111:V111"/>
    <mergeCell ref="W111:Y111"/>
    <mergeCell ref="Z111:AB111"/>
    <mergeCell ref="AC111:AE111"/>
    <mergeCell ref="AF111:AH111"/>
    <mergeCell ref="AI111:AK111"/>
    <mergeCell ref="BG115:BI115"/>
    <mergeCell ref="BJ115:BR115"/>
    <mergeCell ref="AC115:AE115"/>
    <mergeCell ref="AF115:AH115"/>
    <mergeCell ref="AI115:AK115"/>
    <mergeCell ref="AL115:AN115"/>
    <mergeCell ref="AO115:AQ115"/>
    <mergeCell ref="AR115:AT115"/>
    <mergeCell ref="B115:D115"/>
    <mergeCell ref="E115:K115"/>
    <mergeCell ref="L115:S115"/>
    <mergeCell ref="T115:V115"/>
    <mergeCell ref="W115:Y115"/>
    <mergeCell ref="Z115:AB115"/>
    <mergeCell ref="AU114:AW114"/>
    <mergeCell ref="AX114:AZ114"/>
    <mergeCell ref="BA114:BC114"/>
    <mergeCell ref="BD114:BF114"/>
    <mergeCell ref="BG114:BI114"/>
    <mergeCell ref="BJ114:BR114"/>
    <mergeCell ref="AC114:AE114"/>
    <mergeCell ref="AF114:AH114"/>
    <mergeCell ref="AI114:AK114"/>
    <mergeCell ref="AL114:AN114"/>
    <mergeCell ref="AO114:AQ114"/>
    <mergeCell ref="AR114:AT114"/>
    <mergeCell ref="B114:D114"/>
    <mergeCell ref="E114:K114"/>
    <mergeCell ref="L114:S114"/>
    <mergeCell ref="T114:V114"/>
    <mergeCell ref="W114:Y114"/>
    <mergeCell ref="Z114:AB114"/>
    <mergeCell ref="BG116:BI116"/>
    <mergeCell ref="AO116:AQ116"/>
    <mergeCell ref="BJ116:BR116"/>
    <mergeCell ref="B117:I117"/>
    <mergeCell ref="J117:O117"/>
    <mergeCell ref="P117:Q117"/>
    <mergeCell ref="R117:S117"/>
    <mergeCell ref="T117:V117"/>
    <mergeCell ref="W117:Y117"/>
    <mergeCell ref="AR116:AT116"/>
    <mergeCell ref="AU116:AW116"/>
    <mergeCell ref="AX116:AZ116"/>
    <mergeCell ref="B116:S116"/>
    <mergeCell ref="T116:V116"/>
    <mergeCell ref="W116:Y116"/>
    <mergeCell ref="Z116:AB116"/>
    <mergeCell ref="AC116:AE116"/>
    <mergeCell ref="AF116:AH116"/>
    <mergeCell ref="AI116:AK116"/>
    <mergeCell ref="BJ117:BR117"/>
    <mergeCell ref="AU117:AW117"/>
    <mergeCell ref="AX117:AZ117"/>
    <mergeCell ref="BA117:BC117"/>
    <mergeCell ref="BD117:BF117"/>
    <mergeCell ref="BG117:BI117"/>
    <mergeCell ref="BA116:BC116"/>
    <mergeCell ref="BD116:BF116"/>
    <mergeCell ref="S386:W387"/>
    <mergeCell ref="AQ386:AV386"/>
    <mergeCell ref="D519:I519"/>
    <mergeCell ref="J519:O520"/>
    <mergeCell ref="BJ118:BR118"/>
    <mergeCell ref="B119:S119"/>
    <mergeCell ref="T119:V119"/>
    <mergeCell ref="W119:Y119"/>
    <mergeCell ref="Z119:AB119"/>
    <mergeCell ref="AC119:AE119"/>
    <mergeCell ref="AF119:AH119"/>
    <mergeCell ref="AI119:AK119"/>
    <mergeCell ref="BJ119:BR119"/>
    <mergeCell ref="AU118:AW118"/>
    <mergeCell ref="AF118:AH118"/>
    <mergeCell ref="AI118:AK118"/>
    <mergeCell ref="AL118:AN118"/>
    <mergeCell ref="AO118:AQ118"/>
    <mergeCell ref="BG119:BI119"/>
    <mergeCell ref="AR119:AT119"/>
    <mergeCell ref="AO119:AQ119"/>
    <mergeCell ref="BD119:BF119"/>
    <mergeCell ref="BA119:BC119"/>
    <mergeCell ref="AL119:AN119"/>
    <mergeCell ref="AU119:AW119"/>
    <mergeCell ref="AX118:AZ118"/>
    <mergeCell ref="BJ165:BR165"/>
    <mergeCell ref="BA165:BC165"/>
    <mergeCell ref="BG166:BI166"/>
    <mergeCell ref="BG164:BI164"/>
    <mergeCell ref="BJ164:BR164"/>
    <mergeCell ref="BJ163:BR163"/>
    <mergeCell ref="E661:J664"/>
    <mergeCell ref="K661:O664"/>
    <mergeCell ref="E656:J659"/>
    <mergeCell ref="K656:O656"/>
    <mergeCell ref="AN427:AO427"/>
    <mergeCell ref="AL248:AN248"/>
    <mergeCell ref="AO248:AQ248"/>
    <mergeCell ref="T675:U675"/>
    <mergeCell ref="B118:S118"/>
    <mergeCell ref="T118:V118"/>
    <mergeCell ref="W118:Y118"/>
    <mergeCell ref="Z118:AB118"/>
    <mergeCell ref="AC118:AE118"/>
    <mergeCell ref="AR117:AT117"/>
    <mergeCell ref="AR118:AT118"/>
    <mergeCell ref="Z117:AB117"/>
    <mergeCell ref="AC117:AE117"/>
    <mergeCell ref="AF117:AH117"/>
    <mergeCell ref="AI117:AK117"/>
    <mergeCell ref="AL117:AN117"/>
    <mergeCell ref="AO117:AQ117"/>
    <mergeCell ref="P652:T652"/>
    <mergeCell ref="AK380:AP381"/>
    <mergeCell ref="B382:C383"/>
    <mergeCell ref="D382:I382"/>
    <mergeCell ref="J382:R383"/>
    <mergeCell ref="S382:W383"/>
    <mergeCell ref="AQ382:AV382"/>
    <mergeCell ref="B388:C389"/>
    <mergeCell ref="B386:C387"/>
    <mergeCell ref="D386:I386"/>
    <mergeCell ref="J386:R387"/>
    <mergeCell ref="Z656:AB659"/>
    <mergeCell ref="AC656:AC659"/>
    <mergeCell ref="U664:Y664"/>
    <mergeCell ref="Z664:AB664"/>
    <mergeCell ref="U662:Y662"/>
    <mergeCell ref="Z662:AB662"/>
    <mergeCell ref="AE671:AH671"/>
    <mergeCell ref="AI671:AL671"/>
    <mergeCell ref="AD663:AH663"/>
    <mergeCell ref="T673:U673"/>
    <mergeCell ref="W673:Y673"/>
    <mergeCell ref="AA673:AC673"/>
    <mergeCell ref="T672:U672"/>
    <mergeCell ref="W672:Y672"/>
    <mergeCell ref="AA672:AC672"/>
    <mergeCell ref="AE672:AG672"/>
    <mergeCell ref="AI672:AK672"/>
    <mergeCell ref="Y519:AF519"/>
    <mergeCell ref="BB519:BB520"/>
    <mergeCell ref="BC519:BC520"/>
    <mergeCell ref="AK519:AM519"/>
    <mergeCell ref="AT520:AU520"/>
    <mergeCell ref="AW520:AX520"/>
    <mergeCell ref="H547:I547"/>
    <mergeCell ref="J547:K547"/>
    <mergeCell ref="H548:I548"/>
    <mergeCell ref="S550:T550"/>
    <mergeCell ref="U550:V550"/>
    <mergeCell ref="BA118:BC118"/>
    <mergeCell ref="BD118:BF118"/>
    <mergeCell ref="AX119:AZ119"/>
    <mergeCell ref="BG118:BI118"/>
    <mergeCell ref="AX381:BE381"/>
    <mergeCell ref="AX383:AY383"/>
    <mergeCell ref="AX382:BE382"/>
    <mergeCell ref="AX386:BE386"/>
    <mergeCell ref="AF310:AG310"/>
    <mergeCell ref="AI310:AJ310"/>
    <mergeCell ref="AK310:AL310"/>
    <mergeCell ref="AO310:AP310"/>
    <mergeCell ref="H311:K311"/>
    <mergeCell ref="L311:N311"/>
    <mergeCell ref="O311:P311"/>
    <mergeCell ref="R311:S311"/>
    <mergeCell ref="U311:V311"/>
    <mergeCell ref="H312:K312"/>
    <mergeCell ref="L312:N312"/>
    <mergeCell ref="Q290:T290"/>
    <mergeCell ref="V290:Z290"/>
    <mergeCell ref="AU290:BC290"/>
    <mergeCell ref="E247:K247"/>
    <mergeCell ref="Q291:T291"/>
    <mergeCell ref="V291:Y291"/>
    <mergeCell ref="AU291:BC291"/>
    <mergeCell ref="BO654:BR655"/>
    <mergeCell ref="AQ630:AT630"/>
    <mergeCell ref="BG635:BM635"/>
    <mergeCell ref="AN636:AQ636"/>
    <mergeCell ref="AX644:BB645"/>
    <mergeCell ref="G364:BR365"/>
    <mergeCell ref="AP643:AW643"/>
    <mergeCell ref="AI649:AK649"/>
    <mergeCell ref="BO649:BR650"/>
    <mergeCell ref="AX643:BC643"/>
    <mergeCell ref="BD643:BS643"/>
    <mergeCell ref="AY630:BS632"/>
    <mergeCell ref="BC517:BC518"/>
    <mergeCell ref="BJ516:BK516"/>
    <mergeCell ref="E646:J649"/>
    <mergeCell ref="K649:O649"/>
    <mergeCell ref="E653:J654"/>
    <mergeCell ref="K653:O653"/>
    <mergeCell ref="Z654:AB654"/>
    <mergeCell ref="AD654:AH654"/>
    <mergeCell ref="AI654:AK654"/>
    <mergeCell ref="P654:S654"/>
    <mergeCell ref="U654:Y654"/>
    <mergeCell ref="AI646:AK648"/>
    <mergeCell ref="AI653:AK653"/>
    <mergeCell ref="AK430:AL430"/>
    <mergeCell ref="N443:BS444"/>
    <mergeCell ref="BE468:BR468"/>
    <mergeCell ref="AQ467:AV467"/>
    <mergeCell ref="AX467:BC467"/>
    <mergeCell ref="AQ468:AW468"/>
    <mergeCell ref="AX468:BD468"/>
    <mergeCell ref="BP515:BQ515"/>
    <mergeCell ref="BE484:BR484"/>
    <mergeCell ref="BE488:BR488"/>
    <mergeCell ref="F437:BS438"/>
    <mergeCell ref="AQ434:AW434"/>
    <mergeCell ref="AO249:AQ249"/>
    <mergeCell ref="BS654:BS655"/>
    <mergeCell ref="AX654:BN655"/>
    <mergeCell ref="AP649:AT650"/>
    <mergeCell ref="AP651:AT652"/>
    <mergeCell ref="BD644:BN645"/>
    <mergeCell ref="BO644:BR645"/>
    <mergeCell ref="BD649:BN650"/>
    <mergeCell ref="AU651:AW652"/>
    <mergeCell ref="K655:O655"/>
    <mergeCell ref="E652:J652"/>
    <mergeCell ref="L309:N309"/>
    <mergeCell ref="O309:P309"/>
    <mergeCell ref="L308:N308"/>
    <mergeCell ref="R309:S309"/>
    <mergeCell ref="X309:Y309"/>
    <mergeCell ref="Z309:AA309"/>
    <mergeCell ref="X380:AJ381"/>
    <mergeCell ref="S419:W420"/>
    <mergeCell ref="BD623:BS625"/>
    <mergeCell ref="X311:Y311"/>
    <mergeCell ref="Z311:AA311"/>
    <mergeCell ref="AC311:AD311"/>
    <mergeCell ref="AF311:AG311"/>
    <mergeCell ref="AI311:AJ311"/>
    <mergeCell ref="AK311:AL311"/>
    <mergeCell ref="AO311:AP311"/>
    <mergeCell ref="AK316:AL316"/>
    <mergeCell ref="BO651:BR652"/>
    <mergeCell ref="AP640:BS641"/>
    <mergeCell ref="BJ519:BK519"/>
    <mergeCell ref="BG521:BI521"/>
    <mergeCell ref="BJ521:BK521"/>
    <mergeCell ref="BG523:BI523"/>
    <mergeCell ref="BJ523:BK523"/>
    <mergeCell ref="AW519:AX519"/>
    <mergeCell ref="AW521:AX521"/>
    <mergeCell ref="BP513:BQ513"/>
    <mergeCell ref="AK392:AM392"/>
    <mergeCell ref="AN392:AO392"/>
    <mergeCell ref="AK394:AM394"/>
    <mergeCell ref="AN394:AO394"/>
    <mergeCell ref="AK396:AM396"/>
    <mergeCell ref="BF393:BR393"/>
    <mergeCell ref="BF397:BR397"/>
    <mergeCell ref="AQ397:AW397"/>
    <mergeCell ref="BE482:BR482"/>
    <mergeCell ref="AN519:AO519"/>
    <mergeCell ref="AK518:AL518"/>
    <mergeCell ref="AN518:AO518"/>
    <mergeCell ref="AQ515:AS515"/>
    <mergeCell ref="AN428:AO428"/>
    <mergeCell ref="AQ417:AV417"/>
    <mergeCell ref="AK425:AM425"/>
    <mergeCell ref="Z249:AB249"/>
    <mergeCell ref="AI175:AK175"/>
    <mergeCell ref="AL175:AN175"/>
    <mergeCell ref="Z176:AB176"/>
    <mergeCell ref="AC176:AE176"/>
    <mergeCell ref="AF176:AH176"/>
    <mergeCell ref="AI176:AK176"/>
    <mergeCell ref="AL176:AN176"/>
    <mergeCell ref="AO176:AQ176"/>
    <mergeCell ref="AR176:AT176"/>
    <mergeCell ref="AI177:AK177"/>
    <mergeCell ref="Z248:AB248"/>
    <mergeCell ref="AC248:AE248"/>
    <mergeCell ref="T247:V247"/>
    <mergeCell ref="Z247:AB247"/>
    <mergeCell ref="B206:D206"/>
    <mergeCell ref="E206:K206"/>
    <mergeCell ref="L206:S206"/>
    <mergeCell ref="T206:V206"/>
    <mergeCell ref="W206:Y206"/>
    <mergeCell ref="Z206:AB206"/>
    <mergeCell ref="AC206:AE206"/>
    <mergeCell ref="AF206:AH206"/>
    <mergeCell ref="AI206:AK206"/>
    <mergeCell ref="AL206:AN206"/>
    <mergeCell ref="AO206:AQ206"/>
    <mergeCell ref="AL203:AN203"/>
    <mergeCell ref="AO203:AQ203"/>
    <mergeCell ref="AR203:AT203"/>
    <mergeCell ref="AL183:AN183"/>
    <mergeCell ref="C188:L188"/>
    <mergeCell ref="M188:S188"/>
    <mergeCell ref="AI19:AJ19"/>
    <mergeCell ref="AO166:AQ166"/>
    <mergeCell ref="AR162:AT162"/>
    <mergeCell ref="AL177:AN177"/>
    <mergeCell ref="AO177:AQ177"/>
    <mergeCell ref="AR177:AT177"/>
    <mergeCell ref="AU177:AW177"/>
    <mergeCell ref="B178:J178"/>
    <mergeCell ref="K178:M178"/>
    <mergeCell ref="N178:S178"/>
    <mergeCell ref="T178:V178"/>
    <mergeCell ref="W178:Y178"/>
    <mergeCell ref="Z178:AB178"/>
    <mergeCell ref="B174:C177"/>
    <mergeCell ref="Z112:AB112"/>
    <mergeCell ref="AC112:AE112"/>
    <mergeCell ref="AF112:AH112"/>
    <mergeCell ref="B105:H105"/>
    <mergeCell ref="J105:O105"/>
    <mergeCell ref="P105:Q105"/>
    <mergeCell ref="R105:S105"/>
    <mergeCell ref="T105:V105"/>
    <mergeCell ref="AR105:AT105"/>
    <mergeCell ref="AR104:AT104"/>
    <mergeCell ref="AU104:AW104"/>
    <mergeCell ref="B102:D102"/>
    <mergeCell ref="W166:Y166"/>
    <mergeCell ref="Z166:AB166"/>
    <mergeCell ref="AU115:AW115"/>
    <mergeCell ref="D158:T159"/>
    <mergeCell ref="AC102:AE102"/>
    <mergeCell ref="AF102:AH102"/>
    <mergeCell ref="AX115:AZ115"/>
    <mergeCell ref="BA115:BC115"/>
    <mergeCell ref="BD115:BF115"/>
    <mergeCell ref="B112:S112"/>
    <mergeCell ref="T112:V112"/>
    <mergeCell ref="W112:Y112"/>
    <mergeCell ref="B249:D249"/>
    <mergeCell ref="AL249:AN249"/>
    <mergeCell ref="J414:R416"/>
    <mergeCell ref="S414:W416"/>
    <mergeCell ref="X414:AJ416"/>
    <mergeCell ref="AK414:AP416"/>
    <mergeCell ref="AQ414:BD414"/>
    <mergeCell ref="AQ415:AW415"/>
    <mergeCell ref="AX415:BD415"/>
    <mergeCell ref="AQ416:AW416"/>
    <mergeCell ref="AX416:BD416"/>
    <mergeCell ref="AX178:AZ178"/>
    <mergeCell ref="AU179:AW179"/>
    <mergeCell ref="AX179:AZ179"/>
    <mergeCell ref="BA179:BC179"/>
    <mergeCell ref="AU180:AW180"/>
    <mergeCell ref="AX180:AZ180"/>
    <mergeCell ref="BA180:BC180"/>
    <mergeCell ref="AU190:AW190"/>
    <mergeCell ref="AX190:AZ190"/>
    <mergeCell ref="BA190:BC190"/>
    <mergeCell ref="AU203:AW203"/>
    <mergeCell ref="C154:Z155"/>
    <mergeCell ref="AR166:AT166"/>
    <mergeCell ref="T249:V249"/>
    <mergeCell ref="W249:Y249"/>
    <mergeCell ref="AF14:AG14"/>
    <mergeCell ref="AF16:AG16"/>
    <mergeCell ref="AI16:AJ16"/>
    <mergeCell ref="AI247:AK247"/>
    <mergeCell ref="AL247:AN247"/>
    <mergeCell ref="AI112:AK112"/>
    <mergeCell ref="AL112:AN112"/>
    <mergeCell ref="AI21:AJ21"/>
    <mergeCell ref="AF22:AG22"/>
    <mergeCell ref="BG247:BI247"/>
    <mergeCell ref="Q144:T144"/>
    <mergeCell ref="AI22:AJ22"/>
    <mergeCell ref="AL110:AN110"/>
    <mergeCell ref="AO110:AQ110"/>
    <mergeCell ref="AF107:AH107"/>
    <mergeCell ref="AL106:AN106"/>
    <mergeCell ref="AO105:AQ105"/>
    <mergeCell ref="AF104:AH104"/>
    <mergeCell ref="AL105:AN105"/>
    <mergeCell ref="AL104:AN104"/>
    <mergeCell ref="AO104:AQ104"/>
    <mergeCell ref="C146:Z149"/>
    <mergeCell ref="B247:D247"/>
    <mergeCell ref="V144:Z144"/>
    <mergeCell ref="AU144:BC144"/>
    <mergeCell ref="Q145:T145"/>
    <mergeCell ref="V145:Y145"/>
    <mergeCell ref="AU145:BC145"/>
    <mergeCell ref="C150:Z153"/>
    <mergeCell ref="W158:BD159"/>
    <mergeCell ref="BA166:BC166"/>
    <mergeCell ref="T166:V166"/>
    <mergeCell ref="AK515:AM515"/>
    <mergeCell ref="AF20:AG20"/>
    <mergeCell ref="AI20:AJ20"/>
    <mergeCell ref="AO112:AQ112"/>
    <mergeCell ref="AF21:AG21"/>
    <mergeCell ref="AI163:AK163"/>
    <mergeCell ref="AL163:AN163"/>
    <mergeCell ref="AL162:AN162"/>
    <mergeCell ref="AO162:AQ162"/>
    <mergeCell ref="AK398:AM398"/>
    <mergeCell ref="AN398:AO398"/>
    <mergeCell ref="AK400:AM400"/>
    <mergeCell ref="AH418:AI418"/>
    <mergeCell ref="AN422:AO422"/>
    <mergeCell ref="AB420:AI420"/>
    <mergeCell ref="AK419:AM419"/>
    <mergeCell ref="AN419:AO419"/>
    <mergeCell ref="B134:BP135"/>
    <mergeCell ref="AA139:AB139"/>
    <mergeCell ref="AD139:AE139"/>
    <mergeCell ref="AG139:AH139"/>
    <mergeCell ref="AX248:AZ248"/>
    <mergeCell ref="B248:D248"/>
    <mergeCell ref="AF248:AH248"/>
    <mergeCell ref="AO247:AQ247"/>
    <mergeCell ref="T248:V248"/>
    <mergeCell ref="AX418:BD418"/>
    <mergeCell ref="AQ418:AW418"/>
    <mergeCell ref="AK418:AL418"/>
    <mergeCell ref="W248:Y248"/>
    <mergeCell ref="AB422:AI422"/>
    <mergeCell ref="AK422:AL422"/>
    <mergeCell ref="BF534:BR534"/>
    <mergeCell ref="AO547:BR547"/>
    <mergeCell ref="AO546:BR546"/>
    <mergeCell ref="AT515:AV515"/>
    <mergeCell ref="AN513:AO513"/>
    <mergeCell ref="AK513:AM513"/>
    <mergeCell ref="AN483:AO483"/>
    <mergeCell ref="AK485:AM485"/>
    <mergeCell ref="AN485:AO485"/>
    <mergeCell ref="AN482:AO482"/>
    <mergeCell ref="AK482:AL482"/>
    <mergeCell ref="AN484:AO484"/>
    <mergeCell ref="AN515:AO515"/>
    <mergeCell ref="Q143:U143"/>
    <mergeCell ref="V143:Z143"/>
    <mergeCell ref="AU143:BC143"/>
    <mergeCell ref="AU162:AW162"/>
    <mergeCell ref="AX162:AZ162"/>
    <mergeCell ref="BA162:BC162"/>
    <mergeCell ref="T165:V165"/>
    <mergeCell ref="W165:Y165"/>
    <mergeCell ref="Z165:AB165"/>
    <mergeCell ref="L247:S247"/>
    <mergeCell ref="T163:V163"/>
    <mergeCell ref="W163:Y163"/>
    <mergeCell ref="Z163:AB163"/>
    <mergeCell ref="AC163:AE163"/>
    <mergeCell ref="AF163:AH163"/>
    <mergeCell ref="AO165:AQ165"/>
    <mergeCell ref="AR165:AT165"/>
    <mergeCell ref="AB484:AI484"/>
    <mergeCell ref="AK484:AL484"/>
    <mergeCell ref="BG522:BH522"/>
    <mergeCell ref="AT521:AV521"/>
    <mergeCell ref="J429:R430"/>
    <mergeCell ref="S429:W430"/>
    <mergeCell ref="D430:I430"/>
    <mergeCell ref="AB430:AI430"/>
    <mergeCell ref="D483:I483"/>
    <mergeCell ref="J483:R484"/>
    <mergeCell ref="BE485:BR485"/>
    <mergeCell ref="AQ485:AV485"/>
    <mergeCell ref="AX485:BC485"/>
    <mergeCell ref="D487:I487"/>
    <mergeCell ref="BD651:BN652"/>
    <mergeCell ref="AP647:AT648"/>
    <mergeCell ref="AU647:AW648"/>
    <mergeCell ref="AP644:AW645"/>
    <mergeCell ref="D520:I520"/>
    <mergeCell ref="AT523:AV523"/>
    <mergeCell ref="BE521:BE522"/>
    <mergeCell ref="BE489:BR489"/>
    <mergeCell ref="BE483:BR483"/>
    <mergeCell ref="AT518:AU518"/>
    <mergeCell ref="AX495:BC495"/>
    <mergeCell ref="BE495:BR495"/>
    <mergeCell ref="AX496:BD496"/>
    <mergeCell ref="BG514:BH514"/>
    <mergeCell ref="BJ514:BK514"/>
    <mergeCell ref="BM514:BN514"/>
    <mergeCell ref="BG513:BI513"/>
    <mergeCell ref="BP520:BQ520"/>
    <mergeCell ref="AH515:AJ515"/>
    <mergeCell ref="AH517:AJ517"/>
    <mergeCell ref="D518:I518"/>
    <mergeCell ref="J550:K550"/>
    <mergeCell ref="AK516:AL516"/>
    <mergeCell ref="AN516:AO516"/>
    <mergeCell ref="AT516:AU516"/>
    <mergeCell ref="AN449:AO449"/>
    <mergeCell ref="AK434:AL434"/>
    <mergeCell ref="AN434:AO434"/>
    <mergeCell ref="AK436:AL436"/>
    <mergeCell ref="AN436:AO436"/>
    <mergeCell ref="AX448:BD448"/>
    <mergeCell ref="AR534:AX534"/>
    <mergeCell ref="BC523:BC524"/>
    <mergeCell ref="AQ499:AV499"/>
    <mergeCell ref="U663:Y663"/>
    <mergeCell ref="P656:S656"/>
    <mergeCell ref="U661:Y661"/>
    <mergeCell ref="AD662:AH662"/>
    <mergeCell ref="AH519:AJ519"/>
    <mergeCell ref="B534:AQ534"/>
    <mergeCell ref="AQ524:AR524"/>
    <mergeCell ref="A532:C533"/>
    <mergeCell ref="D532:Y533"/>
    <mergeCell ref="F528:BS528"/>
    <mergeCell ref="U531:V531"/>
    <mergeCell ref="B519:C520"/>
    <mergeCell ref="D484:I484"/>
    <mergeCell ref="D485:I485"/>
    <mergeCell ref="J485:R486"/>
    <mergeCell ref="S485:W486"/>
    <mergeCell ref="A622:C623"/>
    <mergeCell ref="A577:C578"/>
    <mergeCell ref="BD559:BR559"/>
    <mergeCell ref="AO553:BR553"/>
    <mergeCell ref="AO552:BR552"/>
    <mergeCell ref="H552:I552"/>
    <mergeCell ref="J552:K552"/>
    <mergeCell ref="S552:T552"/>
    <mergeCell ref="U552:V552"/>
    <mergeCell ref="BO687:BQ687"/>
    <mergeCell ref="BO686:BQ686"/>
    <mergeCell ref="BO684:BR684"/>
    <mergeCell ref="BO674:BQ674"/>
    <mergeCell ref="BO673:BQ673"/>
    <mergeCell ref="BO672:BQ672"/>
    <mergeCell ref="C679:BR680"/>
    <mergeCell ref="W684:Z684"/>
    <mergeCell ref="AA684:AD684"/>
    <mergeCell ref="AE684:AH684"/>
    <mergeCell ref="J554:K554"/>
    <mergeCell ref="S554:T554"/>
    <mergeCell ref="U554:V554"/>
    <mergeCell ref="H553:I553"/>
    <mergeCell ref="J553:K553"/>
    <mergeCell ref="P553:Q553"/>
    <mergeCell ref="S553:T553"/>
    <mergeCell ref="U553:V553"/>
    <mergeCell ref="B684:R684"/>
    <mergeCell ref="AD656:AH658"/>
    <mergeCell ref="AI656:AK658"/>
    <mergeCell ref="P657:S657"/>
    <mergeCell ref="K658:O658"/>
    <mergeCell ref="P658:S658"/>
    <mergeCell ref="P661:S664"/>
    <mergeCell ref="AQ435:AV435"/>
    <mergeCell ref="AX435:BC435"/>
    <mergeCell ref="BE479:BR479"/>
    <mergeCell ref="AQ480:AW480"/>
    <mergeCell ref="AX480:BD480"/>
    <mergeCell ref="BE480:BR480"/>
    <mergeCell ref="BG515:BI515"/>
    <mergeCell ref="AW523:AX523"/>
    <mergeCell ref="BE494:BR494"/>
    <mergeCell ref="BE493:BR493"/>
    <mergeCell ref="BE492:BR492"/>
    <mergeCell ref="AQ478:BD478"/>
    <mergeCell ref="AQ479:AW479"/>
    <mergeCell ref="AX479:BD479"/>
    <mergeCell ref="AQ450:AW450"/>
    <mergeCell ref="BE467:BR467"/>
    <mergeCell ref="BJ513:BK513"/>
    <mergeCell ref="BE513:BE514"/>
    <mergeCell ref="BM513:BO513"/>
    <mergeCell ref="BP514:BQ514"/>
    <mergeCell ref="BE486:BR486"/>
    <mergeCell ref="AQ486:AW486"/>
    <mergeCell ref="AX486:BD486"/>
    <mergeCell ref="AQ448:AW448"/>
    <mergeCell ref="BE447:BR447"/>
    <mergeCell ref="BE481:BR481"/>
    <mergeCell ref="BE487:BR487"/>
    <mergeCell ref="BP519:BQ519"/>
    <mergeCell ref="BP518:BQ518"/>
    <mergeCell ref="BP516:BQ516"/>
    <mergeCell ref="BP517:BQ517"/>
    <mergeCell ref="AX490:BD490"/>
  </mergeCells>
  <phoneticPr fontId="1"/>
  <conditionalFormatting sqref="T55:BI55">
    <cfRule type="expression" dxfId="12" priority="13">
      <formula>T56&gt;T55</formula>
    </cfRule>
  </conditionalFormatting>
  <conditionalFormatting sqref="T178:BI178">
    <cfRule type="expression" dxfId="11" priority="2" stopIfTrue="1">
      <formula>$P$40&gt;(T176+T177)</formula>
    </cfRule>
  </conditionalFormatting>
  <conditionalFormatting sqref="T179:BI179">
    <cfRule type="containsBlanks" dxfId="10" priority="1">
      <formula>LEN(TRIM(T179))=0</formula>
    </cfRule>
    <cfRule type="expression" dxfId="9" priority="3" stopIfTrue="1">
      <formula>T179&gt;T178</formula>
    </cfRule>
    <cfRule type="expression" dxfId="8" priority="5" stopIfTrue="1">
      <formula>T178=T179</formula>
    </cfRule>
  </conditionalFormatting>
  <conditionalFormatting sqref="T180:BI180">
    <cfRule type="expression" dxfId="7" priority="7" stopIfTrue="1">
      <formula>T181&lt;T180</formula>
    </cfRule>
  </conditionalFormatting>
  <conditionalFormatting sqref="T181:BI181">
    <cfRule type="expression" dxfId="6" priority="4" stopIfTrue="1">
      <formula>T180&lt;T181</formula>
    </cfRule>
    <cfRule type="expression" dxfId="5" priority="6" stopIfTrue="1">
      <formula>T180=T181</formula>
    </cfRule>
  </conditionalFormatting>
  <conditionalFormatting sqref="T183:BI183">
    <cfRule type="expression" dxfId="4" priority="8" stopIfTrue="1">
      <formula>T184&lt;T183</formula>
    </cfRule>
  </conditionalFormatting>
  <conditionalFormatting sqref="T184:BI184">
    <cfRule type="expression" dxfId="3" priority="9" stopIfTrue="1">
      <formula>T183=T184</formula>
    </cfRule>
    <cfRule type="expression" dxfId="2" priority="10" stopIfTrue="1">
      <formula>T183&lt;T184</formula>
    </cfRule>
  </conditionalFormatting>
  <conditionalFormatting sqref="T254:BI254">
    <cfRule type="expression" dxfId="1" priority="11" stopIfTrue="1">
      <formula>T184&lt;T183</formula>
    </cfRule>
  </conditionalFormatting>
  <conditionalFormatting sqref="T255:BI255">
    <cfRule type="expression" dxfId="0" priority="12" stopIfTrue="1">
      <formula>T183&lt;T184</formula>
    </cfRule>
  </conditionalFormatting>
  <dataValidations count="5">
    <dataValidation type="list" allowBlank="1" showInputMessage="1" showErrorMessage="1" sqref="AX389" xr:uid="{00000000-0002-0000-0200-000000000000}">
      <formula1>"昭和,平成"</formula1>
    </dataValidation>
    <dataValidation type="list" allowBlank="1" showInputMessage="1" showErrorMessage="1" sqref="AW597 AU616 BQ604 BO604 BM604 BK604 BI604 BG604 BE604 BC604 BA604 AY604 AW604 AU604 BQ606 BO606 BM606 BK606 BI606 BG606 BE606 BC606 BA606 AY606 AW606 AU606 BQ608 BO608 BM608 BK608 BI608 BG608 BE608 BC608 BA608 AY608 AW608 AU608 BQ610 BO610 BM610 BK610 BI610 BG610 BE610 BC610 BA610 AY610 AW610 AU610 BQ612 BO612 BM612 BK612 BI612 BG612 BE612 BC612 BA612 AY612 AW612 AU612 BQ614 BO614 BM614 BK614 BI614 BG614 BE614 BC614 BA614 AY614 AW614 AU614 BQ616 BO616 BM616 BK616 BI616 BG616 BE616 BC616 BA616 AY616 AW616 AU618 BQ618 BO618 BM618 BK618 BI618 BG618 BE618 BC618 BA618 AY618 AW618 AU595 BQ583 BO583 BM583 BK583 BI583 BG583 BE583 BC583 BA583 AY583 AW583 AU583 BQ585 BO585 BM585 BK585 BI585 BG585 BE585 BC585 BA585 AY585 AW585 AU585 BQ587 BO587 BM587 BK587 BI587 BG587 BE587 BC587 BA587 AY587 AW587 AU587 BQ589 BO589 BM589 BK589 BI589 BG589 BE589 BC589 BA589 AY589 AW589 AU589 BQ591 BO591 BM591 BK591 BI591 BG591 BE591 BC591 BA591 AY591 AW591 AU591 BQ593 BO593 BM593 BK593 BI593 BG593 BE593 BC593 BA593 AY593 AW593 AU593 BQ595 BO595 BM595 BK595 BI595 BG595 BE595 BC595 BA595 AY595 AW595 AU597 BQ597 BO597 BM597 BK597 BI597 BG597 BE597 BC597 BA597 AY597" xr:uid="{00000000-0002-0000-0200-000001000000}">
      <formula1>"　,○"</formula1>
    </dataValidation>
    <dataValidation type="list" allowBlank="1" showInputMessage="1" showErrorMessage="1" sqref="BG523 BG513 AX401:AY401 BG517 BG519 BG521 AK499 AK449 AK451 AK453 AK455 AK457 AK459 AK461 AK463 AK465 AK467 AK513 BM523 AK521 AG562:AH562 AK515 AK517 AK417 AK419 AK421 AK423 AK425 AK427 AK429 AK431 AK433 AK435 AK481 AK483 AK485 AK487 AK489 AK491 AK493 AK495 AK497 BM513 BM515 BM517 BM519 BM521 AK519 AX383:AY383 AX385:AY385 AX387:AY387 AX391:AY391 AX393:AY393 AX395:AY395 AX397:AY397 AX399:AY399 BG515 AG560:AJ560 AI561:AJ561 AI563:AJ563 AK523 AT513 AT515 AT517 AT519 AT521 AT523" xr:uid="{00000000-0002-0000-0200-000002000000}">
      <formula1>"昭和,平成,令和"</formula1>
    </dataValidation>
    <dataValidation type="list" allowBlank="1" showDropDown="1" showInputMessage="1" showErrorMessage="1" sqref="AQ519:AS519 AH523:AJ523 AQ517:AS517 AQ515:AS515 AQ513:AS513 AQ521:AS521 AH513:AJ513 AH515:AJ515 AH517:AJ517 AH519:AJ519 AH521:AJ521 AQ523:AS523" xr:uid="{00000000-0002-0000-0200-000003000000}">
      <formula1>"昭和,平成,令和"</formula1>
    </dataValidation>
    <dataValidation type="list" allowBlank="1" showInputMessage="1" showErrorMessage="1" sqref="AK400:AM400 Y139:Z139 AK394:AM394 AK396:AM396 AK398:AM398 H545:I554 AK382:AM382 AK384:AM384 AK386:AM386 AK388:AM388 AK390:AM390 AK392:AM392 S545:T554" xr:uid="{00000000-0002-0000-0200-000004000000}">
      <formula1>"平成,令和"</formula1>
    </dataValidation>
  </dataValidations>
  <printOptions horizontalCentered="1"/>
  <pageMargins left="0.39370078740157483" right="0.39370078740157483" top="0.78740157480314965" bottom="0.59055118110236227" header="0.51181102362204722" footer="0.39370078740157483"/>
  <pageSetup paperSize="9" scale="89" fitToWidth="0" orientation="landscape" r:id="rId1"/>
  <headerFooter alignWithMargins="0">
    <oddFooter>&amp;C&amp;"ＭＳ ゴシック,標準"&amp;8保育所運営管理　資料　&amp;P</oddFooter>
  </headerFooter>
  <rowBreaks count="19" manualBreakCount="19">
    <brk id="31" max="70" man="1"/>
    <brk id="64" max="70" man="1"/>
    <brk id="107" max="70" man="1"/>
    <brk id="131" max="70" man="1"/>
    <brk id="157" max="70" man="1"/>
    <brk id="195" max="70" man="1"/>
    <brk id="234" max="70" man="1"/>
    <brk id="271" max="70" man="1"/>
    <brk id="301" max="70" man="1"/>
    <brk id="331" max="70" man="1"/>
    <brk id="374" max="70" man="1"/>
    <brk id="406" max="70" man="1"/>
    <brk id="440" max="70" man="1"/>
    <brk id="473" max="70" man="1"/>
    <brk id="506" max="70" man="1"/>
    <brk id="539" max="70" man="1"/>
    <brk id="576" max="70" man="1"/>
    <brk id="621" max="70" man="1"/>
    <brk id="66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41</xdr:col>
                    <xdr:colOff>114300</xdr:colOff>
                    <xdr:row>5</xdr:row>
                    <xdr:rowOff>28575</xdr:rowOff>
                  </from>
                  <to>
                    <xdr:col>43</xdr:col>
                    <xdr:colOff>114300</xdr:colOff>
                    <xdr:row>5</xdr:row>
                    <xdr:rowOff>247650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41</xdr:col>
                    <xdr:colOff>114300</xdr:colOff>
                    <xdr:row>6</xdr:row>
                    <xdr:rowOff>19050</xdr:rowOff>
                  </from>
                  <to>
                    <xdr:col>43</xdr:col>
                    <xdr:colOff>114300</xdr:colOff>
                    <xdr:row>6</xdr:row>
                    <xdr:rowOff>238125</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12306" r:id="rId18" name="Check Box 18">
              <controlPr defaultSize="0" autoFill="0" autoLine="0" autoPict="0">
                <anchor moveWithCells="1">
                  <from>
                    <xdr:col>41</xdr:col>
                    <xdr:colOff>114300</xdr:colOff>
                    <xdr:row>7</xdr:row>
                    <xdr:rowOff>28575</xdr:rowOff>
                  </from>
                  <to>
                    <xdr:col>43</xdr:col>
                    <xdr:colOff>114300</xdr:colOff>
                    <xdr:row>7</xdr:row>
                    <xdr:rowOff>247650</xdr:rowOff>
                  </to>
                </anchor>
              </controlPr>
            </control>
          </mc:Choice>
        </mc:AlternateContent>
        <mc:AlternateContent xmlns:mc="http://schemas.openxmlformats.org/markup-compatibility/2006">
          <mc:Choice Requires="x14">
            <control shapeId="12307" r:id="rId19" name="Check Box 19">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12308" r:id="rId20" name="Check Box 20">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12309" r:id="rId21" name="Check Box 21">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12312" r:id="rId23" name="Check Box 24">
              <controlPr defaultSize="0" autoFill="0" autoLine="0" autoPict="0">
                <anchor moveWithCells="1">
                  <from>
                    <xdr:col>41</xdr:col>
                    <xdr:colOff>123825</xdr:colOff>
                    <xdr:row>8</xdr:row>
                    <xdr:rowOff>19050</xdr:rowOff>
                  </from>
                  <to>
                    <xdr:col>43</xdr:col>
                    <xdr:colOff>123825</xdr:colOff>
                    <xdr:row>8</xdr:row>
                    <xdr:rowOff>238125</xdr:rowOff>
                  </to>
                </anchor>
              </controlPr>
            </control>
          </mc:Choice>
        </mc:AlternateContent>
        <mc:AlternateContent xmlns:mc="http://schemas.openxmlformats.org/markup-compatibility/2006">
          <mc:Choice Requires="x14">
            <control shapeId="12313" r:id="rId24" name="Check Box 25">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12314" r:id="rId25" name="Check Box 26">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12315" r:id="rId26" name="Check Box 27">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12316" r:id="rId27" name="Check Box 28">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12318" r:id="rId28" name="Check Box 30">
              <controlPr defaultSize="0" autoFill="0" autoLine="0" autoPict="0">
                <anchor moveWithCells="1">
                  <from>
                    <xdr:col>41</xdr:col>
                    <xdr:colOff>123825</xdr:colOff>
                    <xdr:row>9</xdr:row>
                    <xdr:rowOff>28575</xdr:rowOff>
                  </from>
                  <to>
                    <xdr:col>43</xdr:col>
                    <xdr:colOff>123825</xdr:colOff>
                    <xdr:row>9</xdr:row>
                    <xdr:rowOff>247650</xdr:rowOff>
                  </to>
                </anchor>
              </controlPr>
            </control>
          </mc:Choice>
        </mc:AlternateContent>
        <mc:AlternateContent xmlns:mc="http://schemas.openxmlformats.org/markup-compatibility/2006">
          <mc:Choice Requires="x14">
            <control shapeId="12319" r:id="rId29" name="Check Box 31">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12320" r:id="rId30" name="Check Box 32">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12321" r:id="rId31" name="Check Box 33">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12322" r:id="rId32" name="Check Box 34">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12324" r:id="rId33" name="Check Box 36">
              <controlPr defaultSize="0" autoFill="0" autoLine="0" autoPict="0">
                <anchor moveWithCells="1">
                  <from>
                    <xdr:col>41</xdr:col>
                    <xdr:colOff>123825</xdr:colOff>
                    <xdr:row>10</xdr:row>
                    <xdr:rowOff>38100</xdr:rowOff>
                  </from>
                  <to>
                    <xdr:col>43</xdr:col>
                    <xdr:colOff>123825</xdr:colOff>
                    <xdr:row>10</xdr:row>
                    <xdr:rowOff>257175</xdr:rowOff>
                  </to>
                </anchor>
              </controlPr>
            </control>
          </mc:Choice>
        </mc:AlternateContent>
        <mc:AlternateContent xmlns:mc="http://schemas.openxmlformats.org/markup-compatibility/2006">
          <mc:Choice Requires="x14">
            <control shapeId="12325" r:id="rId34" name="Check Box 37">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12326" r:id="rId35" name="Check Box 38">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12327" r:id="rId36" name="Check Box 39">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12328" r:id="rId37" name="Check Box 40">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12330" r:id="rId38" name="Check Box 42">
              <controlPr defaultSize="0" autoFill="0" autoLine="0" autoPict="0">
                <anchor moveWithCells="1">
                  <from>
                    <xdr:col>41</xdr:col>
                    <xdr:colOff>133350</xdr:colOff>
                    <xdr:row>11</xdr:row>
                    <xdr:rowOff>28575</xdr:rowOff>
                  </from>
                  <to>
                    <xdr:col>43</xdr:col>
                    <xdr:colOff>133350</xdr:colOff>
                    <xdr:row>11</xdr:row>
                    <xdr:rowOff>247650</xdr:rowOff>
                  </to>
                </anchor>
              </controlPr>
            </control>
          </mc:Choice>
        </mc:AlternateContent>
        <mc:AlternateContent xmlns:mc="http://schemas.openxmlformats.org/markup-compatibility/2006">
          <mc:Choice Requires="x14">
            <control shapeId="12331" r:id="rId39" name="Check Box 43">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12332" r:id="rId40" name="Check Box 44">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12333" r:id="rId41" name="Check Box 45">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12334" r:id="rId42" name="Check Box 46">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12337" r:id="rId43" name="Check Box 49">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12338" r:id="rId44" name="Check Box 50">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12339" r:id="rId45" name="Check Box 51">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12340" r:id="rId46" name="Check Box 52">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12343" r:id="rId47" name="Check Box 55">
              <controlPr defaultSize="0" autoFill="0" autoLine="0" autoPict="0">
                <anchor moveWithCells="1">
                  <from>
                    <xdr:col>10</xdr:col>
                    <xdr:colOff>123825</xdr:colOff>
                    <xdr:row>14</xdr:row>
                    <xdr:rowOff>28575</xdr:rowOff>
                  </from>
                  <to>
                    <xdr:col>12</xdr:col>
                    <xdr:colOff>123825</xdr:colOff>
                    <xdr:row>14</xdr:row>
                    <xdr:rowOff>247650</xdr:rowOff>
                  </to>
                </anchor>
              </controlPr>
            </control>
          </mc:Choice>
        </mc:AlternateContent>
        <mc:AlternateContent xmlns:mc="http://schemas.openxmlformats.org/markup-compatibility/2006">
          <mc:Choice Requires="x14">
            <control shapeId="12344" r:id="rId48" name="Check Box 56">
              <controlPr defaultSize="0" autoFill="0" autoLine="0" autoPict="0">
                <anchor moveWithCells="1">
                  <from>
                    <xdr:col>15</xdr:col>
                    <xdr:colOff>123825</xdr:colOff>
                    <xdr:row>14</xdr:row>
                    <xdr:rowOff>28575</xdr:rowOff>
                  </from>
                  <to>
                    <xdr:col>17</xdr:col>
                    <xdr:colOff>123825</xdr:colOff>
                    <xdr:row>14</xdr:row>
                    <xdr:rowOff>247650</xdr:rowOff>
                  </to>
                </anchor>
              </controlPr>
            </control>
          </mc:Choice>
        </mc:AlternateContent>
        <mc:AlternateContent xmlns:mc="http://schemas.openxmlformats.org/markup-compatibility/2006">
          <mc:Choice Requires="x14">
            <control shapeId="12345" r:id="rId49" name="Check Box 57">
              <controlPr defaultSize="0" autoFill="0" autoLine="0" autoPict="0">
                <anchor moveWithCells="1">
                  <from>
                    <xdr:col>19</xdr:col>
                    <xdr:colOff>123825</xdr:colOff>
                    <xdr:row>14</xdr:row>
                    <xdr:rowOff>28575</xdr:rowOff>
                  </from>
                  <to>
                    <xdr:col>21</xdr:col>
                    <xdr:colOff>123825</xdr:colOff>
                    <xdr:row>14</xdr:row>
                    <xdr:rowOff>247650</xdr:rowOff>
                  </to>
                </anchor>
              </controlPr>
            </control>
          </mc:Choice>
        </mc:AlternateContent>
        <mc:AlternateContent xmlns:mc="http://schemas.openxmlformats.org/markup-compatibility/2006">
          <mc:Choice Requires="x14">
            <control shapeId="12346" r:id="rId50" name="Check Box 58">
              <controlPr defaultSize="0" autoFill="0" autoLine="0" autoPict="0">
                <anchor moveWithCells="1">
                  <from>
                    <xdr:col>23</xdr:col>
                    <xdr:colOff>123825</xdr:colOff>
                    <xdr:row>14</xdr:row>
                    <xdr:rowOff>28575</xdr:rowOff>
                  </from>
                  <to>
                    <xdr:col>25</xdr:col>
                    <xdr:colOff>123825</xdr:colOff>
                    <xdr:row>14</xdr:row>
                    <xdr:rowOff>247650</xdr:rowOff>
                  </to>
                </anchor>
              </controlPr>
            </control>
          </mc:Choice>
        </mc:AlternateContent>
        <mc:AlternateContent xmlns:mc="http://schemas.openxmlformats.org/markup-compatibility/2006">
          <mc:Choice Requires="x14">
            <control shapeId="12349" r:id="rId51" name="Check Box 61">
              <controlPr defaultSize="0" autoFill="0" autoLine="0" autoPict="0">
                <anchor moveWithCells="1">
                  <from>
                    <xdr:col>10</xdr:col>
                    <xdr:colOff>123825</xdr:colOff>
                    <xdr:row>15</xdr:row>
                    <xdr:rowOff>28575</xdr:rowOff>
                  </from>
                  <to>
                    <xdr:col>12</xdr:col>
                    <xdr:colOff>123825</xdr:colOff>
                    <xdr:row>15</xdr:row>
                    <xdr:rowOff>247650</xdr:rowOff>
                  </to>
                </anchor>
              </controlPr>
            </control>
          </mc:Choice>
        </mc:AlternateContent>
        <mc:AlternateContent xmlns:mc="http://schemas.openxmlformats.org/markup-compatibility/2006">
          <mc:Choice Requires="x14">
            <control shapeId="12350" r:id="rId52" name="Check Box 62">
              <controlPr defaultSize="0" autoFill="0" autoLine="0" autoPict="0">
                <anchor moveWithCells="1">
                  <from>
                    <xdr:col>15</xdr:col>
                    <xdr:colOff>123825</xdr:colOff>
                    <xdr:row>15</xdr:row>
                    <xdr:rowOff>28575</xdr:rowOff>
                  </from>
                  <to>
                    <xdr:col>17</xdr:col>
                    <xdr:colOff>123825</xdr:colOff>
                    <xdr:row>15</xdr:row>
                    <xdr:rowOff>247650</xdr:rowOff>
                  </to>
                </anchor>
              </controlPr>
            </control>
          </mc:Choice>
        </mc:AlternateContent>
        <mc:AlternateContent xmlns:mc="http://schemas.openxmlformats.org/markup-compatibility/2006">
          <mc:Choice Requires="x14">
            <control shapeId="12351" r:id="rId53" name="Check Box 63">
              <controlPr defaultSize="0" autoFill="0" autoLine="0" autoPict="0">
                <anchor moveWithCells="1">
                  <from>
                    <xdr:col>19</xdr:col>
                    <xdr:colOff>123825</xdr:colOff>
                    <xdr:row>15</xdr:row>
                    <xdr:rowOff>28575</xdr:rowOff>
                  </from>
                  <to>
                    <xdr:col>21</xdr:col>
                    <xdr:colOff>123825</xdr:colOff>
                    <xdr:row>15</xdr:row>
                    <xdr:rowOff>247650</xdr:rowOff>
                  </to>
                </anchor>
              </controlPr>
            </control>
          </mc:Choice>
        </mc:AlternateContent>
        <mc:AlternateContent xmlns:mc="http://schemas.openxmlformats.org/markup-compatibility/2006">
          <mc:Choice Requires="x14">
            <control shapeId="12352" r:id="rId54" name="Check Box 64">
              <controlPr defaultSize="0" autoFill="0" autoLine="0" autoPict="0">
                <anchor moveWithCells="1">
                  <from>
                    <xdr:col>23</xdr:col>
                    <xdr:colOff>123825</xdr:colOff>
                    <xdr:row>15</xdr:row>
                    <xdr:rowOff>28575</xdr:rowOff>
                  </from>
                  <to>
                    <xdr:col>25</xdr:col>
                    <xdr:colOff>123825</xdr:colOff>
                    <xdr:row>15</xdr:row>
                    <xdr:rowOff>247650</xdr:rowOff>
                  </to>
                </anchor>
              </controlPr>
            </control>
          </mc:Choice>
        </mc:AlternateContent>
        <mc:AlternateContent xmlns:mc="http://schemas.openxmlformats.org/markup-compatibility/2006">
          <mc:Choice Requires="x14">
            <control shapeId="12355" r:id="rId55" name="Check Box 67">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12356" r:id="rId56" name="Check Box 68">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12357" r:id="rId57" name="Check Box 69">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12358" r:id="rId58" name="Check Box 70">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12361" r:id="rId59" name="Check Box 73">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12362" r:id="rId60" name="Check Box 74">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12363" r:id="rId61" name="Check Box 75">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12364" r:id="rId62" name="Check Box 76">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12367" r:id="rId63" name="Check Box 79">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12368" r:id="rId64" name="Check Box 80">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12369" r:id="rId65" name="Check Box 81">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12370" r:id="rId66" name="Check Box 82">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12373" r:id="rId67" name="Check Box 85">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12374" r:id="rId68" name="Check Box 86">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12375" r:id="rId69" name="Check Box 87">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12376" r:id="rId70" name="Check Box 88">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12379" r:id="rId71" name="Check Box 91">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12380" r:id="rId72" name="Check Box 92">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12381" r:id="rId73" name="Check Box 93">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12382" r:id="rId74" name="Check Box 94">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12385" r:id="rId75" name="Check Box 97">
              <controlPr defaultSize="0" autoFill="0" autoLine="0" autoPict="0">
                <anchor moveWithCells="1">
                  <from>
                    <xdr:col>10</xdr:col>
                    <xdr:colOff>123825</xdr:colOff>
                    <xdr:row>21</xdr:row>
                    <xdr:rowOff>28575</xdr:rowOff>
                  </from>
                  <to>
                    <xdr:col>12</xdr:col>
                    <xdr:colOff>123825</xdr:colOff>
                    <xdr:row>21</xdr:row>
                    <xdr:rowOff>247650</xdr:rowOff>
                  </to>
                </anchor>
              </controlPr>
            </control>
          </mc:Choice>
        </mc:AlternateContent>
        <mc:AlternateContent xmlns:mc="http://schemas.openxmlformats.org/markup-compatibility/2006">
          <mc:Choice Requires="x14">
            <control shapeId="12386" r:id="rId76" name="Check Box 98">
              <controlPr defaultSize="0" autoFill="0" autoLine="0" autoPict="0">
                <anchor moveWithCells="1">
                  <from>
                    <xdr:col>15</xdr:col>
                    <xdr:colOff>123825</xdr:colOff>
                    <xdr:row>21</xdr:row>
                    <xdr:rowOff>28575</xdr:rowOff>
                  </from>
                  <to>
                    <xdr:col>17</xdr:col>
                    <xdr:colOff>123825</xdr:colOff>
                    <xdr:row>21</xdr:row>
                    <xdr:rowOff>247650</xdr:rowOff>
                  </to>
                </anchor>
              </controlPr>
            </control>
          </mc:Choice>
        </mc:AlternateContent>
        <mc:AlternateContent xmlns:mc="http://schemas.openxmlformats.org/markup-compatibility/2006">
          <mc:Choice Requires="x14">
            <control shapeId="12387" r:id="rId77" name="Check Box 99">
              <controlPr defaultSize="0" autoFill="0" autoLine="0" autoPict="0">
                <anchor moveWithCells="1">
                  <from>
                    <xdr:col>19</xdr:col>
                    <xdr:colOff>123825</xdr:colOff>
                    <xdr:row>21</xdr:row>
                    <xdr:rowOff>28575</xdr:rowOff>
                  </from>
                  <to>
                    <xdr:col>21</xdr:col>
                    <xdr:colOff>123825</xdr:colOff>
                    <xdr:row>21</xdr:row>
                    <xdr:rowOff>247650</xdr:rowOff>
                  </to>
                </anchor>
              </controlPr>
            </control>
          </mc:Choice>
        </mc:AlternateContent>
        <mc:AlternateContent xmlns:mc="http://schemas.openxmlformats.org/markup-compatibility/2006">
          <mc:Choice Requires="x14">
            <control shapeId="12388" r:id="rId78" name="Check Box 100">
              <controlPr defaultSize="0" autoFill="0" autoLine="0" autoPict="0">
                <anchor moveWithCells="1">
                  <from>
                    <xdr:col>23</xdr:col>
                    <xdr:colOff>123825</xdr:colOff>
                    <xdr:row>21</xdr:row>
                    <xdr:rowOff>28575</xdr:rowOff>
                  </from>
                  <to>
                    <xdr:col>25</xdr:col>
                    <xdr:colOff>123825</xdr:colOff>
                    <xdr:row>21</xdr:row>
                    <xdr:rowOff>247650</xdr:rowOff>
                  </to>
                </anchor>
              </controlPr>
            </control>
          </mc:Choice>
        </mc:AlternateContent>
        <mc:AlternateContent xmlns:mc="http://schemas.openxmlformats.org/markup-compatibility/2006">
          <mc:Choice Requires="x14">
            <control shapeId="12391" r:id="rId79" name="Check Box 103">
              <controlPr defaultSize="0" autoFill="0" autoLine="0" autoPict="0">
                <anchor moveWithCells="1">
                  <from>
                    <xdr:col>10</xdr:col>
                    <xdr:colOff>123825</xdr:colOff>
                    <xdr:row>4</xdr:row>
                    <xdr:rowOff>28575</xdr:rowOff>
                  </from>
                  <to>
                    <xdr:col>13</xdr:col>
                    <xdr:colOff>9525</xdr:colOff>
                    <xdr:row>5</xdr:row>
                    <xdr:rowOff>9525</xdr:rowOff>
                  </to>
                </anchor>
              </controlPr>
            </control>
          </mc:Choice>
        </mc:AlternateContent>
        <mc:AlternateContent xmlns:mc="http://schemas.openxmlformats.org/markup-compatibility/2006">
          <mc:Choice Requires="x14">
            <control shapeId="12392" r:id="rId80" name="Check Box 104">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12393" r:id="rId81" name="Check Box 105">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12394" r:id="rId82" name="Check Box 106">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12396" r:id="rId83" name="Check Box 108">
              <controlPr defaultSize="0" autoFill="0" autoLine="0" autoPict="0">
                <anchor moveWithCells="1">
                  <from>
                    <xdr:col>41</xdr:col>
                    <xdr:colOff>114300</xdr:colOff>
                    <xdr:row>4</xdr:row>
                    <xdr:rowOff>28575</xdr:rowOff>
                  </from>
                  <to>
                    <xdr:col>43</xdr:col>
                    <xdr:colOff>114300</xdr:colOff>
                    <xdr:row>4</xdr:row>
                    <xdr:rowOff>247650</xdr:rowOff>
                  </to>
                </anchor>
              </controlPr>
            </control>
          </mc:Choice>
        </mc:AlternateContent>
        <mc:AlternateContent xmlns:mc="http://schemas.openxmlformats.org/markup-compatibility/2006">
          <mc:Choice Requires="x14">
            <control shapeId="12397" r:id="rId84" name="Check Box 109">
              <controlPr defaultSize="0" autoFill="0" autoLine="0" autoPict="0">
                <anchor moveWithCells="1">
                  <from>
                    <xdr:col>24</xdr:col>
                    <xdr:colOff>133350</xdr:colOff>
                    <xdr:row>559</xdr:row>
                    <xdr:rowOff>0</xdr:rowOff>
                  </from>
                  <to>
                    <xdr:col>26</xdr:col>
                    <xdr:colOff>133350</xdr:colOff>
                    <xdr:row>560</xdr:row>
                    <xdr:rowOff>28575</xdr:rowOff>
                  </to>
                </anchor>
              </controlPr>
            </control>
          </mc:Choice>
        </mc:AlternateContent>
        <mc:AlternateContent xmlns:mc="http://schemas.openxmlformats.org/markup-compatibility/2006">
          <mc:Choice Requires="x14">
            <control shapeId="12398" r:id="rId85" name="Check Box 110">
              <controlPr defaultSize="0" autoFill="0" autoLine="0" autoPict="0">
                <anchor moveWithCells="1">
                  <from>
                    <xdr:col>24</xdr:col>
                    <xdr:colOff>133350</xdr:colOff>
                    <xdr:row>559</xdr:row>
                    <xdr:rowOff>180975</xdr:rowOff>
                  </from>
                  <to>
                    <xdr:col>26</xdr:col>
                    <xdr:colOff>133350</xdr:colOff>
                    <xdr:row>561</xdr:row>
                    <xdr:rowOff>19050</xdr:rowOff>
                  </to>
                </anchor>
              </controlPr>
            </control>
          </mc:Choice>
        </mc:AlternateContent>
        <mc:AlternateContent xmlns:mc="http://schemas.openxmlformats.org/markup-compatibility/2006">
          <mc:Choice Requires="x14">
            <control shapeId="12399" r:id="rId86" name="Check Box 111">
              <controlPr defaultSize="0" autoFill="0" autoLine="0" autoPict="0">
                <anchor moveWithCells="1">
                  <from>
                    <xdr:col>24</xdr:col>
                    <xdr:colOff>133350</xdr:colOff>
                    <xdr:row>561</xdr:row>
                    <xdr:rowOff>0</xdr:rowOff>
                  </from>
                  <to>
                    <xdr:col>26</xdr:col>
                    <xdr:colOff>133350</xdr:colOff>
                    <xdr:row>562</xdr:row>
                    <xdr:rowOff>28575</xdr:rowOff>
                  </to>
                </anchor>
              </controlPr>
            </control>
          </mc:Choice>
        </mc:AlternateContent>
        <mc:AlternateContent xmlns:mc="http://schemas.openxmlformats.org/markup-compatibility/2006">
          <mc:Choice Requires="x14">
            <control shapeId="12400" r:id="rId87" name="Check Box 112">
              <controlPr defaultSize="0" autoFill="0" autoLine="0" autoPict="0">
                <anchor moveWithCells="1">
                  <from>
                    <xdr:col>24</xdr:col>
                    <xdr:colOff>133350</xdr:colOff>
                    <xdr:row>561</xdr:row>
                    <xdr:rowOff>180975</xdr:rowOff>
                  </from>
                  <to>
                    <xdr:col>26</xdr:col>
                    <xdr:colOff>133350</xdr:colOff>
                    <xdr:row>563</xdr:row>
                    <xdr:rowOff>19050</xdr:rowOff>
                  </to>
                </anchor>
              </controlPr>
            </control>
          </mc:Choice>
        </mc:AlternateContent>
        <mc:AlternateContent xmlns:mc="http://schemas.openxmlformats.org/markup-compatibility/2006">
          <mc:Choice Requires="x14">
            <control shapeId="12402" r:id="rId88" name="Check Box 114">
              <controlPr defaultSize="0" autoFill="0" autoLine="0" autoPict="0">
                <anchor moveWithCells="1">
                  <from>
                    <xdr:col>11</xdr:col>
                    <xdr:colOff>133350</xdr:colOff>
                    <xdr:row>582</xdr:row>
                    <xdr:rowOff>123825</xdr:rowOff>
                  </from>
                  <to>
                    <xdr:col>13</xdr:col>
                    <xdr:colOff>133350</xdr:colOff>
                    <xdr:row>584</xdr:row>
                    <xdr:rowOff>38100</xdr:rowOff>
                  </to>
                </anchor>
              </controlPr>
            </control>
          </mc:Choice>
        </mc:AlternateContent>
        <mc:AlternateContent xmlns:mc="http://schemas.openxmlformats.org/markup-compatibility/2006">
          <mc:Choice Requires="x14">
            <control shapeId="12404" r:id="rId89" name="Check Box 116">
              <controlPr defaultSize="0" autoFill="0" autoLine="0" autoPict="0">
                <anchor moveWithCells="1">
                  <from>
                    <xdr:col>11</xdr:col>
                    <xdr:colOff>133350</xdr:colOff>
                    <xdr:row>584</xdr:row>
                    <xdr:rowOff>123825</xdr:rowOff>
                  </from>
                  <to>
                    <xdr:col>13</xdr:col>
                    <xdr:colOff>133350</xdr:colOff>
                    <xdr:row>586</xdr:row>
                    <xdr:rowOff>38100</xdr:rowOff>
                  </to>
                </anchor>
              </controlPr>
            </control>
          </mc:Choice>
        </mc:AlternateContent>
        <mc:AlternateContent xmlns:mc="http://schemas.openxmlformats.org/markup-compatibility/2006">
          <mc:Choice Requires="x14">
            <control shapeId="12406" r:id="rId90" name="Check Box 118">
              <controlPr defaultSize="0" autoFill="0" autoLine="0" autoPict="0">
                <anchor moveWithCells="1">
                  <from>
                    <xdr:col>11</xdr:col>
                    <xdr:colOff>133350</xdr:colOff>
                    <xdr:row>586</xdr:row>
                    <xdr:rowOff>123825</xdr:rowOff>
                  </from>
                  <to>
                    <xdr:col>13</xdr:col>
                    <xdr:colOff>133350</xdr:colOff>
                    <xdr:row>588</xdr:row>
                    <xdr:rowOff>38100</xdr:rowOff>
                  </to>
                </anchor>
              </controlPr>
            </control>
          </mc:Choice>
        </mc:AlternateContent>
        <mc:AlternateContent xmlns:mc="http://schemas.openxmlformats.org/markup-compatibility/2006">
          <mc:Choice Requires="x14">
            <control shapeId="12408" r:id="rId91" name="Check Box 120">
              <controlPr defaultSize="0" autoFill="0" autoLine="0" autoPict="0">
                <anchor moveWithCells="1">
                  <from>
                    <xdr:col>11</xdr:col>
                    <xdr:colOff>133350</xdr:colOff>
                    <xdr:row>588</xdr:row>
                    <xdr:rowOff>123825</xdr:rowOff>
                  </from>
                  <to>
                    <xdr:col>13</xdr:col>
                    <xdr:colOff>133350</xdr:colOff>
                    <xdr:row>590</xdr:row>
                    <xdr:rowOff>38100</xdr:rowOff>
                  </to>
                </anchor>
              </controlPr>
            </control>
          </mc:Choice>
        </mc:AlternateContent>
        <mc:AlternateContent xmlns:mc="http://schemas.openxmlformats.org/markup-compatibility/2006">
          <mc:Choice Requires="x14">
            <control shapeId="12410" r:id="rId92" name="Check Box 122">
              <controlPr defaultSize="0" autoFill="0" autoLine="0" autoPict="0">
                <anchor moveWithCells="1">
                  <from>
                    <xdr:col>11</xdr:col>
                    <xdr:colOff>133350</xdr:colOff>
                    <xdr:row>590</xdr:row>
                    <xdr:rowOff>123825</xdr:rowOff>
                  </from>
                  <to>
                    <xdr:col>13</xdr:col>
                    <xdr:colOff>133350</xdr:colOff>
                    <xdr:row>592</xdr:row>
                    <xdr:rowOff>38100</xdr:rowOff>
                  </to>
                </anchor>
              </controlPr>
            </control>
          </mc:Choice>
        </mc:AlternateContent>
        <mc:AlternateContent xmlns:mc="http://schemas.openxmlformats.org/markup-compatibility/2006">
          <mc:Choice Requires="x14">
            <control shapeId="12412" r:id="rId93" name="Check Box 124">
              <controlPr defaultSize="0" autoFill="0" autoLine="0" autoPict="0">
                <anchor moveWithCells="1">
                  <from>
                    <xdr:col>11</xdr:col>
                    <xdr:colOff>133350</xdr:colOff>
                    <xdr:row>592</xdr:row>
                    <xdr:rowOff>123825</xdr:rowOff>
                  </from>
                  <to>
                    <xdr:col>13</xdr:col>
                    <xdr:colOff>133350</xdr:colOff>
                    <xdr:row>594</xdr:row>
                    <xdr:rowOff>38100</xdr:rowOff>
                  </to>
                </anchor>
              </controlPr>
            </control>
          </mc:Choice>
        </mc:AlternateContent>
        <mc:AlternateContent xmlns:mc="http://schemas.openxmlformats.org/markup-compatibility/2006">
          <mc:Choice Requires="x14">
            <control shapeId="12414" r:id="rId94" name="Check Box 126">
              <controlPr defaultSize="0" autoFill="0" autoLine="0" autoPict="0">
                <anchor moveWithCells="1">
                  <from>
                    <xdr:col>11</xdr:col>
                    <xdr:colOff>133350</xdr:colOff>
                    <xdr:row>594</xdr:row>
                    <xdr:rowOff>123825</xdr:rowOff>
                  </from>
                  <to>
                    <xdr:col>13</xdr:col>
                    <xdr:colOff>133350</xdr:colOff>
                    <xdr:row>596</xdr:row>
                    <xdr:rowOff>38100</xdr:rowOff>
                  </to>
                </anchor>
              </controlPr>
            </control>
          </mc:Choice>
        </mc:AlternateContent>
        <mc:AlternateContent xmlns:mc="http://schemas.openxmlformats.org/markup-compatibility/2006">
          <mc:Choice Requires="x14">
            <control shapeId="12416" r:id="rId95" name="Check Box 128">
              <controlPr defaultSize="0" autoFill="0" autoLine="0" autoPict="0">
                <anchor moveWithCells="1">
                  <from>
                    <xdr:col>11</xdr:col>
                    <xdr:colOff>133350</xdr:colOff>
                    <xdr:row>596</xdr:row>
                    <xdr:rowOff>123825</xdr:rowOff>
                  </from>
                  <to>
                    <xdr:col>13</xdr:col>
                    <xdr:colOff>133350</xdr:colOff>
                    <xdr:row>598</xdr:row>
                    <xdr:rowOff>38100</xdr:rowOff>
                  </to>
                </anchor>
              </controlPr>
            </control>
          </mc:Choice>
        </mc:AlternateContent>
        <mc:AlternateContent xmlns:mc="http://schemas.openxmlformats.org/markup-compatibility/2006">
          <mc:Choice Requires="x14">
            <control shapeId="12417" r:id="rId96" name="Check Box 129">
              <controlPr defaultSize="0" autoFill="0" autoLine="0" autoPict="0">
                <anchor moveWithCells="1">
                  <from>
                    <xdr:col>11</xdr:col>
                    <xdr:colOff>133350</xdr:colOff>
                    <xdr:row>602</xdr:row>
                    <xdr:rowOff>123825</xdr:rowOff>
                  </from>
                  <to>
                    <xdr:col>13</xdr:col>
                    <xdr:colOff>133350</xdr:colOff>
                    <xdr:row>604</xdr:row>
                    <xdr:rowOff>38100</xdr:rowOff>
                  </to>
                </anchor>
              </controlPr>
            </control>
          </mc:Choice>
        </mc:AlternateContent>
        <mc:AlternateContent xmlns:mc="http://schemas.openxmlformats.org/markup-compatibility/2006">
          <mc:Choice Requires="x14">
            <control shapeId="12418" r:id="rId97" name="Check Box 130">
              <controlPr defaultSize="0" autoFill="0" autoLine="0" autoPict="0">
                <anchor moveWithCells="1">
                  <from>
                    <xdr:col>11</xdr:col>
                    <xdr:colOff>133350</xdr:colOff>
                    <xdr:row>603</xdr:row>
                    <xdr:rowOff>123825</xdr:rowOff>
                  </from>
                  <to>
                    <xdr:col>13</xdr:col>
                    <xdr:colOff>133350</xdr:colOff>
                    <xdr:row>605</xdr:row>
                    <xdr:rowOff>38100</xdr:rowOff>
                  </to>
                </anchor>
              </controlPr>
            </control>
          </mc:Choice>
        </mc:AlternateContent>
        <mc:AlternateContent xmlns:mc="http://schemas.openxmlformats.org/markup-compatibility/2006">
          <mc:Choice Requires="x14">
            <control shapeId="12419" r:id="rId98" name="Check Box 131">
              <controlPr defaultSize="0" autoFill="0" autoLine="0" autoPict="0">
                <anchor moveWithCells="1">
                  <from>
                    <xdr:col>11</xdr:col>
                    <xdr:colOff>133350</xdr:colOff>
                    <xdr:row>604</xdr:row>
                    <xdr:rowOff>123825</xdr:rowOff>
                  </from>
                  <to>
                    <xdr:col>13</xdr:col>
                    <xdr:colOff>133350</xdr:colOff>
                    <xdr:row>606</xdr:row>
                    <xdr:rowOff>38100</xdr:rowOff>
                  </to>
                </anchor>
              </controlPr>
            </control>
          </mc:Choice>
        </mc:AlternateContent>
        <mc:AlternateContent xmlns:mc="http://schemas.openxmlformats.org/markup-compatibility/2006">
          <mc:Choice Requires="x14">
            <control shapeId="12420" r:id="rId99" name="Check Box 132">
              <controlPr defaultSize="0" autoFill="0" autoLine="0" autoPict="0">
                <anchor moveWithCells="1">
                  <from>
                    <xdr:col>11</xdr:col>
                    <xdr:colOff>133350</xdr:colOff>
                    <xdr:row>605</xdr:row>
                    <xdr:rowOff>123825</xdr:rowOff>
                  </from>
                  <to>
                    <xdr:col>13</xdr:col>
                    <xdr:colOff>133350</xdr:colOff>
                    <xdr:row>607</xdr:row>
                    <xdr:rowOff>38100</xdr:rowOff>
                  </to>
                </anchor>
              </controlPr>
            </control>
          </mc:Choice>
        </mc:AlternateContent>
        <mc:AlternateContent xmlns:mc="http://schemas.openxmlformats.org/markup-compatibility/2006">
          <mc:Choice Requires="x14">
            <control shapeId="12421" r:id="rId100" name="Check Box 133">
              <controlPr defaultSize="0" autoFill="0" autoLine="0" autoPict="0">
                <anchor moveWithCells="1">
                  <from>
                    <xdr:col>11</xdr:col>
                    <xdr:colOff>133350</xdr:colOff>
                    <xdr:row>606</xdr:row>
                    <xdr:rowOff>123825</xdr:rowOff>
                  </from>
                  <to>
                    <xdr:col>13</xdr:col>
                    <xdr:colOff>133350</xdr:colOff>
                    <xdr:row>608</xdr:row>
                    <xdr:rowOff>38100</xdr:rowOff>
                  </to>
                </anchor>
              </controlPr>
            </control>
          </mc:Choice>
        </mc:AlternateContent>
        <mc:AlternateContent xmlns:mc="http://schemas.openxmlformats.org/markup-compatibility/2006">
          <mc:Choice Requires="x14">
            <control shapeId="12422" r:id="rId101" name="Check Box 134">
              <controlPr defaultSize="0" autoFill="0" autoLine="0" autoPict="0">
                <anchor moveWithCells="1">
                  <from>
                    <xdr:col>11</xdr:col>
                    <xdr:colOff>133350</xdr:colOff>
                    <xdr:row>607</xdr:row>
                    <xdr:rowOff>123825</xdr:rowOff>
                  </from>
                  <to>
                    <xdr:col>13</xdr:col>
                    <xdr:colOff>133350</xdr:colOff>
                    <xdr:row>609</xdr:row>
                    <xdr:rowOff>38100</xdr:rowOff>
                  </to>
                </anchor>
              </controlPr>
            </control>
          </mc:Choice>
        </mc:AlternateContent>
        <mc:AlternateContent xmlns:mc="http://schemas.openxmlformats.org/markup-compatibility/2006">
          <mc:Choice Requires="x14">
            <control shapeId="12423" r:id="rId102" name="Check Box 135">
              <controlPr defaultSize="0" autoFill="0" autoLine="0" autoPict="0">
                <anchor moveWithCells="1">
                  <from>
                    <xdr:col>11</xdr:col>
                    <xdr:colOff>133350</xdr:colOff>
                    <xdr:row>608</xdr:row>
                    <xdr:rowOff>123825</xdr:rowOff>
                  </from>
                  <to>
                    <xdr:col>13</xdr:col>
                    <xdr:colOff>133350</xdr:colOff>
                    <xdr:row>610</xdr:row>
                    <xdr:rowOff>38100</xdr:rowOff>
                  </to>
                </anchor>
              </controlPr>
            </control>
          </mc:Choice>
        </mc:AlternateContent>
        <mc:AlternateContent xmlns:mc="http://schemas.openxmlformats.org/markup-compatibility/2006">
          <mc:Choice Requires="x14">
            <control shapeId="12424" r:id="rId103" name="Check Box 136">
              <controlPr defaultSize="0" autoFill="0" autoLine="0" autoPict="0">
                <anchor moveWithCells="1">
                  <from>
                    <xdr:col>11</xdr:col>
                    <xdr:colOff>133350</xdr:colOff>
                    <xdr:row>609</xdr:row>
                    <xdr:rowOff>123825</xdr:rowOff>
                  </from>
                  <to>
                    <xdr:col>13</xdr:col>
                    <xdr:colOff>133350</xdr:colOff>
                    <xdr:row>611</xdr:row>
                    <xdr:rowOff>38100</xdr:rowOff>
                  </to>
                </anchor>
              </controlPr>
            </control>
          </mc:Choice>
        </mc:AlternateContent>
        <mc:AlternateContent xmlns:mc="http://schemas.openxmlformats.org/markup-compatibility/2006">
          <mc:Choice Requires="x14">
            <control shapeId="12425" r:id="rId104" name="Check Box 137">
              <controlPr defaultSize="0" autoFill="0" autoLine="0" autoPict="0">
                <anchor moveWithCells="1">
                  <from>
                    <xdr:col>11</xdr:col>
                    <xdr:colOff>133350</xdr:colOff>
                    <xdr:row>610</xdr:row>
                    <xdr:rowOff>123825</xdr:rowOff>
                  </from>
                  <to>
                    <xdr:col>13</xdr:col>
                    <xdr:colOff>133350</xdr:colOff>
                    <xdr:row>612</xdr:row>
                    <xdr:rowOff>38100</xdr:rowOff>
                  </to>
                </anchor>
              </controlPr>
            </control>
          </mc:Choice>
        </mc:AlternateContent>
        <mc:AlternateContent xmlns:mc="http://schemas.openxmlformats.org/markup-compatibility/2006">
          <mc:Choice Requires="x14">
            <control shapeId="12426" r:id="rId105" name="Check Box 138">
              <controlPr defaultSize="0" autoFill="0" autoLine="0" autoPict="0">
                <anchor moveWithCells="1">
                  <from>
                    <xdr:col>11</xdr:col>
                    <xdr:colOff>133350</xdr:colOff>
                    <xdr:row>611</xdr:row>
                    <xdr:rowOff>123825</xdr:rowOff>
                  </from>
                  <to>
                    <xdr:col>13</xdr:col>
                    <xdr:colOff>133350</xdr:colOff>
                    <xdr:row>613</xdr:row>
                    <xdr:rowOff>38100</xdr:rowOff>
                  </to>
                </anchor>
              </controlPr>
            </control>
          </mc:Choice>
        </mc:AlternateContent>
        <mc:AlternateContent xmlns:mc="http://schemas.openxmlformats.org/markup-compatibility/2006">
          <mc:Choice Requires="x14">
            <control shapeId="12427" r:id="rId106" name="Check Box 139">
              <controlPr defaultSize="0" autoFill="0" autoLine="0" autoPict="0">
                <anchor moveWithCells="1">
                  <from>
                    <xdr:col>11</xdr:col>
                    <xdr:colOff>133350</xdr:colOff>
                    <xdr:row>612</xdr:row>
                    <xdr:rowOff>123825</xdr:rowOff>
                  </from>
                  <to>
                    <xdr:col>13</xdr:col>
                    <xdr:colOff>133350</xdr:colOff>
                    <xdr:row>614</xdr:row>
                    <xdr:rowOff>38100</xdr:rowOff>
                  </to>
                </anchor>
              </controlPr>
            </control>
          </mc:Choice>
        </mc:AlternateContent>
        <mc:AlternateContent xmlns:mc="http://schemas.openxmlformats.org/markup-compatibility/2006">
          <mc:Choice Requires="x14">
            <control shapeId="12428" r:id="rId107" name="Check Box 140">
              <controlPr defaultSize="0" autoFill="0" autoLine="0" autoPict="0">
                <anchor moveWithCells="1">
                  <from>
                    <xdr:col>11</xdr:col>
                    <xdr:colOff>133350</xdr:colOff>
                    <xdr:row>613</xdr:row>
                    <xdr:rowOff>123825</xdr:rowOff>
                  </from>
                  <to>
                    <xdr:col>13</xdr:col>
                    <xdr:colOff>133350</xdr:colOff>
                    <xdr:row>615</xdr:row>
                    <xdr:rowOff>38100</xdr:rowOff>
                  </to>
                </anchor>
              </controlPr>
            </control>
          </mc:Choice>
        </mc:AlternateContent>
        <mc:AlternateContent xmlns:mc="http://schemas.openxmlformats.org/markup-compatibility/2006">
          <mc:Choice Requires="x14">
            <control shapeId="12429" r:id="rId108" name="Check Box 141">
              <controlPr defaultSize="0" autoFill="0" autoLine="0" autoPict="0">
                <anchor moveWithCells="1">
                  <from>
                    <xdr:col>11</xdr:col>
                    <xdr:colOff>133350</xdr:colOff>
                    <xdr:row>614</xdr:row>
                    <xdr:rowOff>123825</xdr:rowOff>
                  </from>
                  <to>
                    <xdr:col>13</xdr:col>
                    <xdr:colOff>133350</xdr:colOff>
                    <xdr:row>616</xdr:row>
                    <xdr:rowOff>38100</xdr:rowOff>
                  </to>
                </anchor>
              </controlPr>
            </control>
          </mc:Choice>
        </mc:AlternateContent>
        <mc:AlternateContent xmlns:mc="http://schemas.openxmlformats.org/markup-compatibility/2006">
          <mc:Choice Requires="x14">
            <control shapeId="12430" r:id="rId109" name="Check Box 142">
              <controlPr defaultSize="0" autoFill="0" autoLine="0" autoPict="0">
                <anchor moveWithCells="1">
                  <from>
                    <xdr:col>11</xdr:col>
                    <xdr:colOff>133350</xdr:colOff>
                    <xdr:row>615</xdr:row>
                    <xdr:rowOff>123825</xdr:rowOff>
                  </from>
                  <to>
                    <xdr:col>13</xdr:col>
                    <xdr:colOff>133350</xdr:colOff>
                    <xdr:row>617</xdr:row>
                    <xdr:rowOff>38100</xdr:rowOff>
                  </to>
                </anchor>
              </controlPr>
            </control>
          </mc:Choice>
        </mc:AlternateContent>
        <mc:AlternateContent xmlns:mc="http://schemas.openxmlformats.org/markup-compatibility/2006">
          <mc:Choice Requires="x14">
            <control shapeId="12431" r:id="rId110" name="Check Box 143">
              <controlPr defaultSize="0" autoFill="0" autoLine="0" autoPict="0">
                <anchor moveWithCells="1">
                  <from>
                    <xdr:col>11</xdr:col>
                    <xdr:colOff>133350</xdr:colOff>
                    <xdr:row>616</xdr:row>
                    <xdr:rowOff>123825</xdr:rowOff>
                  </from>
                  <to>
                    <xdr:col>13</xdr:col>
                    <xdr:colOff>133350</xdr:colOff>
                    <xdr:row>618</xdr:row>
                    <xdr:rowOff>38100</xdr:rowOff>
                  </to>
                </anchor>
              </controlPr>
            </control>
          </mc:Choice>
        </mc:AlternateContent>
        <mc:AlternateContent xmlns:mc="http://schemas.openxmlformats.org/markup-compatibility/2006">
          <mc:Choice Requires="x14">
            <control shapeId="12432" r:id="rId111" name="Check Box 144">
              <controlPr defaultSize="0" autoFill="0" autoLine="0" autoPict="0">
                <anchor moveWithCells="1">
                  <from>
                    <xdr:col>11</xdr:col>
                    <xdr:colOff>133350</xdr:colOff>
                    <xdr:row>617</xdr:row>
                    <xdr:rowOff>123825</xdr:rowOff>
                  </from>
                  <to>
                    <xdr:col>13</xdr:col>
                    <xdr:colOff>133350</xdr:colOff>
                    <xdr:row>619</xdr:row>
                    <xdr:rowOff>38100</xdr:rowOff>
                  </to>
                </anchor>
              </controlPr>
            </control>
          </mc:Choice>
        </mc:AlternateContent>
        <mc:AlternateContent xmlns:mc="http://schemas.openxmlformats.org/markup-compatibility/2006">
          <mc:Choice Requires="x14">
            <control shapeId="12433" r:id="rId112" name="Check Box 145">
              <controlPr defaultSize="0" autoFill="0" autoLine="0" autoPict="0">
                <anchor moveWithCells="1">
                  <from>
                    <xdr:col>22</xdr:col>
                    <xdr:colOff>133350</xdr:colOff>
                    <xdr:row>416</xdr:row>
                    <xdr:rowOff>28575</xdr:rowOff>
                  </from>
                  <to>
                    <xdr:col>24</xdr:col>
                    <xdr:colOff>133350</xdr:colOff>
                    <xdr:row>417</xdr:row>
                    <xdr:rowOff>0</xdr:rowOff>
                  </to>
                </anchor>
              </controlPr>
            </control>
          </mc:Choice>
        </mc:AlternateContent>
        <mc:AlternateContent xmlns:mc="http://schemas.openxmlformats.org/markup-compatibility/2006">
          <mc:Choice Requires="x14">
            <control shapeId="12434" r:id="rId113" name="Check Box 146">
              <controlPr defaultSize="0" autoFill="0" autoLine="0" autoPict="0">
                <anchor moveWithCells="1">
                  <from>
                    <xdr:col>26</xdr:col>
                    <xdr:colOff>133350</xdr:colOff>
                    <xdr:row>416</xdr:row>
                    <xdr:rowOff>28575</xdr:rowOff>
                  </from>
                  <to>
                    <xdr:col>28</xdr:col>
                    <xdr:colOff>133350</xdr:colOff>
                    <xdr:row>417</xdr:row>
                    <xdr:rowOff>0</xdr:rowOff>
                  </to>
                </anchor>
              </controlPr>
            </control>
          </mc:Choice>
        </mc:AlternateContent>
        <mc:AlternateContent xmlns:mc="http://schemas.openxmlformats.org/markup-compatibility/2006">
          <mc:Choice Requires="x14">
            <control shapeId="12435" r:id="rId114" name="Check Box 147">
              <controlPr defaultSize="0" autoFill="0" autoLine="0" autoPict="0">
                <anchor moveWithCells="1">
                  <from>
                    <xdr:col>31</xdr:col>
                    <xdr:colOff>133350</xdr:colOff>
                    <xdr:row>416</xdr:row>
                    <xdr:rowOff>28575</xdr:rowOff>
                  </from>
                  <to>
                    <xdr:col>33</xdr:col>
                    <xdr:colOff>133350</xdr:colOff>
                    <xdr:row>417</xdr:row>
                    <xdr:rowOff>0</xdr:rowOff>
                  </to>
                </anchor>
              </controlPr>
            </control>
          </mc:Choice>
        </mc:AlternateContent>
        <mc:AlternateContent xmlns:mc="http://schemas.openxmlformats.org/markup-compatibility/2006">
          <mc:Choice Requires="x14">
            <control shapeId="12436" r:id="rId115" name="Check Box 148">
              <controlPr defaultSize="0" autoFill="0" autoLine="0" autoPict="0">
                <anchor moveWithCells="1">
                  <from>
                    <xdr:col>22</xdr:col>
                    <xdr:colOff>133350</xdr:colOff>
                    <xdr:row>417</xdr:row>
                    <xdr:rowOff>28575</xdr:rowOff>
                  </from>
                  <to>
                    <xdr:col>24</xdr:col>
                    <xdr:colOff>133350</xdr:colOff>
                    <xdr:row>418</xdr:row>
                    <xdr:rowOff>0</xdr:rowOff>
                  </to>
                </anchor>
              </controlPr>
            </control>
          </mc:Choice>
        </mc:AlternateContent>
        <mc:AlternateContent xmlns:mc="http://schemas.openxmlformats.org/markup-compatibility/2006">
          <mc:Choice Requires="x14">
            <control shapeId="12437" r:id="rId116" name="Check Box 149">
              <controlPr defaultSize="0" autoFill="0" autoLine="0" autoPict="0">
                <anchor moveWithCells="1">
                  <from>
                    <xdr:col>22</xdr:col>
                    <xdr:colOff>133350</xdr:colOff>
                    <xdr:row>418</xdr:row>
                    <xdr:rowOff>28575</xdr:rowOff>
                  </from>
                  <to>
                    <xdr:col>24</xdr:col>
                    <xdr:colOff>133350</xdr:colOff>
                    <xdr:row>419</xdr:row>
                    <xdr:rowOff>0</xdr:rowOff>
                  </to>
                </anchor>
              </controlPr>
            </control>
          </mc:Choice>
        </mc:AlternateContent>
        <mc:AlternateContent xmlns:mc="http://schemas.openxmlformats.org/markup-compatibility/2006">
          <mc:Choice Requires="x14">
            <control shapeId="12438" r:id="rId117" name="Check Box 150">
              <controlPr defaultSize="0" autoFill="0" autoLine="0" autoPict="0">
                <anchor moveWithCells="1">
                  <from>
                    <xdr:col>26</xdr:col>
                    <xdr:colOff>133350</xdr:colOff>
                    <xdr:row>418</xdr:row>
                    <xdr:rowOff>28575</xdr:rowOff>
                  </from>
                  <to>
                    <xdr:col>28</xdr:col>
                    <xdr:colOff>133350</xdr:colOff>
                    <xdr:row>419</xdr:row>
                    <xdr:rowOff>0</xdr:rowOff>
                  </to>
                </anchor>
              </controlPr>
            </control>
          </mc:Choice>
        </mc:AlternateContent>
        <mc:AlternateContent xmlns:mc="http://schemas.openxmlformats.org/markup-compatibility/2006">
          <mc:Choice Requires="x14">
            <control shapeId="12439" r:id="rId118" name="Check Box 151">
              <controlPr defaultSize="0" autoFill="0" autoLine="0" autoPict="0">
                <anchor moveWithCells="1">
                  <from>
                    <xdr:col>31</xdr:col>
                    <xdr:colOff>133350</xdr:colOff>
                    <xdr:row>418</xdr:row>
                    <xdr:rowOff>28575</xdr:rowOff>
                  </from>
                  <to>
                    <xdr:col>33</xdr:col>
                    <xdr:colOff>133350</xdr:colOff>
                    <xdr:row>419</xdr:row>
                    <xdr:rowOff>0</xdr:rowOff>
                  </to>
                </anchor>
              </controlPr>
            </control>
          </mc:Choice>
        </mc:AlternateContent>
        <mc:AlternateContent xmlns:mc="http://schemas.openxmlformats.org/markup-compatibility/2006">
          <mc:Choice Requires="x14">
            <control shapeId="12440" r:id="rId119" name="Check Box 152">
              <controlPr defaultSize="0" autoFill="0" autoLine="0" autoPict="0">
                <anchor moveWithCells="1">
                  <from>
                    <xdr:col>22</xdr:col>
                    <xdr:colOff>133350</xdr:colOff>
                    <xdr:row>419</xdr:row>
                    <xdr:rowOff>28575</xdr:rowOff>
                  </from>
                  <to>
                    <xdr:col>24</xdr:col>
                    <xdr:colOff>133350</xdr:colOff>
                    <xdr:row>420</xdr:row>
                    <xdr:rowOff>0</xdr:rowOff>
                  </to>
                </anchor>
              </controlPr>
            </control>
          </mc:Choice>
        </mc:AlternateContent>
        <mc:AlternateContent xmlns:mc="http://schemas.openxmlformats.org/markup-compatibility/2006">
          <mc:Choice Requires="x14">
            <control shapeId="12441" r:id="rId120" name="Check Box 153">
              <controlPr defaultSize="0" autoFill="0" autoLine="0" autoPict="0">
                <anchor moveWithCells="1">
                  <from>
                    <xdr:col>22</xdr:col>
                    <xdr:colOff>133350</xdr:colOff>
                    <xdr:row>420</xdr:row>
                    <xdr:rowOff>28575</xdr:rowOff>
                  </from>
                  <to>
                    <xdr:col>24</xdr:col>
                    <xdr:colOff>133350</xdr:colOff>
                    <xdr:row>421</xdr:row>
                    <xdr:rowOff>0</xdr:rowOff>
                  </to>
                </anchor>
              </controlPr>
            </control>
          </mc:Choice>
        </mc:AlternateContent>
        <mc:AlternateContent xmlns:mc="http://schemas.openxmlformats.org/markup-compatibility/2006">
          <mc:Choice Requires="x14">
            <control shapeId="12442" r:id="rId121" name="Check Box 154">
              <controlPr defaultSize="0" autoFill="0" autoLine="0" autoPict="0">
                <anchor moveWithCells="1">
                  <from>
                    <xdr:col>26</xdr:col>
                    <xdr:colOff>133350</xdr:colOff>
                    <xdr:row>420</xdr:row>
                    <xdr:rowOff>28575</xdr:rowOff>
                  </from>
                  <to>
                    <xdr:col>28</xdr:col>
                    <xdr:colOff>133350</xdr:colOff>
                    <xdr:row>421</xdr:row>
                    <xdr:rowOff>0</xdr:rowOff>
                  </to>
                </anchor>
              </controlPr>
            </control>
          </mc:Choice>
        </mc:AlternateContent>
        <mc:AlternateContent xmlns:mc="http://schemas.openxmlformats.org/markup-compatibility/2006">
          <mc:Choice Requires="x14">
            <control shapeId="12443" r:id="rId122" name="Check Box 155">
              <controlPr defaultSize="0" autoFill="0" autoLine="0" autoPict="0">
                <anchor moveWithCells="1">
                  <from>
                    <xdr:col>31</xdr:col>
                    <xdr:colOff>133350</xdr:colOff>
                    <xdr:row>420</xdr:row>
                    <xdr:rowOff>28575</xdr:rowOff>
                  </from>
                  <to>
                    <xdr:col>33</xdr:col>
                    <xdr:colOff>133350</xdr:colOff>
                    <xdr:row>421</xdr:row>
                    <xdr:rowOff>0</xdr:rowOff>
                  </to>
                </anchor>
              </controlPr>
            </control>
          </mc:Choice>
        </mc:AlternateContent>
        <mc:AlternateContent xmlns:mc="http://schemas.openxmlformats.org/markup-compatibility/2006">
          <mc:Choice Requires="x14">
            <control shapeId="12444" r:id="rId123" name="Check Box 156">
              <controlPr defaultSize="0" autoFill="0" autoLine="0" autoPict="0">
                <anchor moveWithCells="1">
                  <from>
                    <xdr:col>22</xdr:col>
                    <xdr:colOff>133350</xdr:colOff>
                    <xdr:row>421</xdr:row>
                    <xdr:rowOff>28575</xdr:rowOff>
                  </from>
                  <to>
                    <xdr:col>24</xdr:col>
                    <xdr:colOff>133350</xdr:colOff>
                    <xdr:row>422</xdr:row>
                    <xdr:rowOff>0</xdr:rowOff>
                  </to>
                </anchor>
              </controlPr>
            </control>
          </mc:Choice>
        </mc:AlternateContent>
        <mc:AlternateContent xmlns:mc="http://schemas.openxmlformats.org/markup-compatibility/2006">
          <mc:Choice Requires="x14">
            <control shapeId="12445" r:id="rId124" name="Check Box 157">
              <controlPr defaultSize="0" autoFill="0" autoLine="0" autoPict="0">
                <anchor moveWithCells="1">
                  <from>
                    <xdr:col>22</xdr:col>
                    <xdr:colOff>133350</xdr:colOff>
                    <xdr:row>422</xdr:row>
                    <xdr:rowOff>28575</xdr:rowOff>
                  </from>
                  <to>
                    <xdr:col>24</xdr:col>
                    <xdr:colOff>133350</xdr:colOff>
                    <xdr:row>423</xdr:row>
                    <xdr:rowOff>0</xdr:rowOff>
                  </to>
                </anchor>
              </controlPr>
            </control>
          </mc:Choice>
        </mc:AlternateContent>
        <mc:AlternateContent xmlns:mc="http://schemas.openxmlformats.org/markup-compatibility/2006">
          <mc:Choice Requires="x14">
            <control shapeId="12446" r:id="rId125" name="Check Box 158">
              <controlPr defaultSize="0" autoFill="0" autoLine="0" autoPict="0">
                <anchor moveWithCells="1">
                  <from>
                    <xdr:col>26</xdr:col>
                    <xdr:colOff>133350</xdr:colOff>
                    <xdr:row>422</xdr:row>
                    <xdr:rowOff>28575</xdr:rowOff>
                  </from>
                  <to>
                    <xdr:col>28</xdr:col>
                    <xdr:colOff>133350</xdr:colOff>
                    <xdr:row>423</xdr:row>
                    <xdr:rowOff>0</xdr:rowOff>
                  </to>
                </anchor>
              </controlPr>
            </control>
          </mc:Choice>
        </mc:AlternateContent>
        <mc:AlternateContent xmlns:mc="http://schemas.openxmlformats.org/markup-compatibility/2006">
          <mc:Choice Requires="x14">
            <control shapeId="12447" r:id="rId126" name="Check Box 159">
              <controlPr defaultSize="0" autoFill="0" autoLine="0" autoPict="0">
                <anchor moveWithCells="1">
                  <from>
                    <xdr:col>31</xdr:col>
                    <xdr:colOff>133350</xdr:colOff>
                    <xdr:row>422</xdr:row>
                    <xdr:rowOff>28575</xdr:rowOff>
                  </from>
                  <to>
                    <xdr:col>33</xdr:col>
                    <xdr:colOff>133350</xdr:colOff>
                    <xdr:row>423</xdr:row>
                    <xdr:rowOff>0</xdr:rowOff>
                  </to>
                </anchor>
              </controlPr>
            </control>
          </mc:Choice>
        </mc:AlternateContent>
        <mc:AlternateContent xmlns:mc="http://schemas.openxmlformats.org/markup-compatibility/2006">
          <mc:Choice Requires="x14">
            <control shapeId="12448" r:id="rId127" name="Check Box 160">
              <controlPr defaultSize="0" autoFill="0" autoLine="0" autoPict="0">
                <anchor moveWithCells="1">
                  <from>
                    <xdr:col>22</xdr:col>
                    <xdr:colOff>133350</xdr:colOff>
                    <xdr:row>423</xdr:row>
                    <xdr:rowOff>28575</xdr:rowOff>
                  </from>
                  <to>
                    <xdr:col>24</xdr:col>
                    <xdr:colOff>133350</xdr:colOff>
                    <xdr:row>424</xdr:row>
                    <xdr:rowOff>0</xdr:rowOff>
                  </to>
                </anchor>
              </controlPr>
            </control>
          </mc:Choice>
        </mc:AlternateContent>
        <mc:AlternateContent xmlns:mc="http://schemas.openxmlformats.org/markup-compatibility/2006">
          <mc:Choice Requires="x14">
            <control shapeId="12449" r:id="rId128" name="Check Box 161">
              <controlPr defaultSize="0" autoFill="0" autoLine="0" autoPict="0">
                <anchor moveWithCells="1">
                  <from>
                    <xdr:col>22</xdr:col>
                    <xdr:colOff>133350</xdr:colOff>
                    <xdr:row>424</xdr:row>
                    <xdr:rowOff>28575</xdr:rowOff>
                  </from>
                  <to>
                    <xdr:col>24</xdr:col>
                    <xdr:colOff>133350</xdr:colOff>
                    <xdr:row>425</xdr:row>
                    <xdr:rowOff>0</xdr:rowOff>
                  </to>
                </anchor>
              </controlPr>
            </control>
          </mc:Choice>
        </mc:AlternateContent>
        <mc:AlternateContent xmlns:mc="http://schemas.openxmlformats.org/markup-compatibility/2006">
          <mc:Choice Requires="x14">
            <control shapeId="12450" r:id="rId129" name="Check Box 162">
              <controlPr defaultSize="0" autoFill="0" autoLine="0" autoPict="0">
                <anchor moveWithCells="1">
                  <from>
                    <xdr:col>26</xdr:col>
                    <xdr:colOff>133350</xdr:colOff>
                    <xdr:row>424</xdr:row>
                    <xdr:rowOff>28575</xdr:rowOff>
                  </from>
                  <to>
                    <xdr:col>28</xdr:col>
                    <xdr:colOff>133350</xdr:colOff>
                    <xdr:row>425</xdr:row>
                    <xdr:rowOff>0</xdr:rowOff>
                  </to>
                </anchor>
              </controlPr>
            </control>
          </mc:Choice>
        </mc:AlternateContent>
        <mc:AlternateContent xmlns:mc="http://schemas.openxmlformats.org/markup-compatibility/2006">
          <mc:Choice Requires="x14">
            <control shapeId="12451" r:id="rId130" name="Check Box 163">
              <controlPr defaultSize="0" autoFill="0" autoLine="0" autoPict="0">
                <anchor moveWithCells="1">
                  <from>
                    <xdr:col>31</xdr:col>
                    <xdr:colOff>133350</xdr:colOff>
                    <xdr:row>424</xdr:row>
                    <xdr:rowOff>28575</xdr:rowOff>
                  </from>
                  <to>
                    <xdr:col>33</xdr:col>
                    <xdr:colOff>133350</xdr:colOff>
                    <xdr:row>425</xdr:row>
                    <xdr:rowOff>0</xdr:rowOff>
                  </to>
                </anchor>
              </controlPr>
            </control>
          </mc:Choice>
        </mc:AlternateContent>
        <mc:AlternateContent xmlns:mc="http://schemas.openxmlformats.org/markup-compatibility/2006">
          <mc:Choice Requires="x14">
            <control shapeId="12452" r:id="rId131" name="Check Box 164">
              <controlPr defaultSize="0" autoFill="0" autoLine="0" autoPict="0">
                <anchor moveWithCells="1">
                  <from>
                    <xdr:col>22</xdr:col>
                    <xdr:colOff>133350</xdr:colOff>
                    <xdr:row>425</xdr:row>
                    <xdr:rowOff>28575</xdr:rowOff>
                  </from>
                  <to>
                    <xdr:col>24</xdr:col>
                    <xdr:colOff>133350</xdr:colOff>
                    <xdr:row>426</xdr:row>
                    <xdr:rowOff>0</xdr:rowOff>
                  </to>
                </anchor>
              </controlPr>
            </control>
          </mc:Choice>
        </mc:AlternateContent>
        <mc:AlternateContent xmlns:mc="http://schemas.openxmlformats.org/markup-compatibility/2006">
          <mc:Choice Requires="x14">
            <control shapeId="12453" r:id="rId132" name="Check Box 165">
              <controlPr defaultSize="0" autoFill="0" autoLine="0" autoPict="0">
                <anchor moveWithCells="1">
                  <from>
                    <xdr:col>22</xdr:col>
                    <xdr:colOff>133350</xdr:colOff>
                    <xdr:row>426</xdr:row>
                    <xdr:rowOff>28575</xdr:rowOff>
                  </from>
                  <to>
                    <xdr:col>24</xdr:col>
                    <xdr:colOff>133350</xdr:colOff>
                    <xdr:row>427</xdr:row>
                    <xdr:rowOff>0</xdr:rowOff>
                  </to>
                </anchor>
              </controlPr>
            </control>
          </mc:Choice>
        </mc:AlternateContent>
        <mc:AlternateContent xmlns:mc="http://schemas.openxmlformats.org/markup-compatibility/2006">
          <mc:Choice Requires="x14">
            <control shapeId="12454" r:id="rId133" name="Check Box 166">
              <controlPr defaultSize="0" autoFill="0" autoLine="0" autoPict="0">
                <anchor moveWithCells="1">
                  <from>
                    <xdr:col>26</xdr:col>
                    <xdr:colOff>133350</xdr:colOff>
                    <xdr:row>426</xdr:row>
                    <xdr:rowOff>28575</xdr:rowOff>
                  </from>
                  <to>
                    <xdr:col>28</xdr:col>
                    <xdr:colOff>133350</xdr:colOff>
                    <xdr:row>427</xdr:row>
                    <xdr:rowOff>0</xdr:rowOff>
                  </to>
                </anchor>
              </controlPr>
            </control>
          </mc:Choice>
        </mc:AlternateContent>
        <mc:AlternateContent xmlns:mc="http://schemas.openxmlformats.org/markup-compatibility/2006">
          <mc:Choice Requires="x14">
            <control shapeId="12455" r:id="rId134" name="Check Box 167">
              <controlPr defaultSize="0" autoFill="0" autoLine="0" autoPict="0">
                <anchor moveWithCells="1">
                  <from>
                    <xdr:col>31</xdr:col>
                    <xdr:colOff>133350</xdr:colOff>
                    <xdr:row>426</xdr:row>
                    <xdr:rowOff>28575</xdr:rowOff>
                  </from>
                  <to>
                    <xdr:col>33</xdr:col>
                    <xdr:colOff>133350</xdr:colOff>
                    <xdr:row>427</xdr:row>
                    <xdr:rowOff>0</xdr:rowOff>
                  </to>
                </anchor>
              </controlPr>
            </control>
          </mc:Choice>
        </mc:AlternateContent>
        <mc:AlternateContent xmlns:mc="http://schemas.openxmlformats.org/markup-compatibility/2006">
          <mc:Choice Requires="x14">
            <control shapeId="12456" r:id="rId135" name="Check Box 168">
              <controlPr defaultSize="0" autoFill="0" autoLine="0" autoPict="0">
                <anchor moveWithCells="1">
                  <from>
                    <xdr:col>22</xdr:col>
                    <xdr:colOff>133350</xdr:colOff>
                    <xdr:row>427</xdr:row>
                    <xdr:rowOff>28575</xdr:rowOff>
                  </from>
                  <to>
                    <xdr:col>24</xdr:col>
                    <xdr:colOff>133350</xdr:colOff>
                    <xdr:row>428</xdr:row>
                    <xdr:rowOff>0</xdr:rowOff>
                  </to>
                </anchor>
              </controlPr>
            </control>
          </mc:Choice>
        </mc:AlternateContent>
        <mc:AlternateContent xmlns:mc="http://schemas.openxmlformats.org/markup-compatibility/2006">
          <mc:Choice Requires="x14">
            <control shapeId="12457" r:id="rId136" name="Check Box 169">
              <controlPr defaultSize="0" autoFill="0" autoLine="0" autoPict="0">
                <anchor moveWithCells="1">
                  <from>
                    <xdr:col>22</xdr:col>
                    <xdr:colOff>133350</xdr:colOff>
                    <xdr:row>428</xdr:row>
                    <xdr:rowOff>28575</xdr:rowOff>
                  </from>
                  <to>
                    <xdr:col>24</xdr:col>
                    <xdr:colOff>133350</xdr:colOff>
                    <xdr:row>429</xdr:row>
                    <xdr:rowOff>0</xdr:rowOff>
                  </to>
                </anchor>
              </controlPr>
            </control>
          </mc:Choice>
        </mc:AlternateContent>
        <mc:AlternateContent xmlns:mc="http://schemas.openxmlformats.org/markup-compatibility/2006">
          <mc:Choice Requires="x14">
            <control shapeId="12458" r:id="rId137" name="Check Box 170">
              <controlPr defaultSize="0" autoFill="0" autoLine="0" autoPict="0">
                <anchor moveWithCells="1">
                  <from>
                    <xdr:col>26</xdr:col>
                    <xdr:colOff>133350</xdr:colOff>
                    <xdr:row>428</xdr:row>
                    <xdr:rowOff>28575</xdr:rowOff>
                  </from>
                  <to>
                    <xdr:col>28</xdr:col>
                    <xdr:colOff>133350</xdr:colOff>
                    <xdr:row>429</xdr:row>
                    <xdr:rowOff>0</xdr:rowOff>
                  </to>
                </anchor>
              </controlPr>
            </control>
          </mc:Choice>
        </mc:AlternateContent>
        <mc:AlternateContent xmlns:mc="http://schemas.openxmlformats.org/markup-compatibility/2006">
          <mc:Choice Requires="x14">
            <control shapeId="12459" r:id="rId138" name="Check Box 171">
              <controlPr defaultSize="0" autoFill="0" autoLine="0" autoPict="0">
                <anchor moveWithCells="1">
                  <from>
                    <xdr:col>31</xdr:col>
                    <xdr:colOff>133350</xdr:colOff>
                    <xdr:row>428</xdr:row>
                    <xdr:rowOff>28575</xdr:rowOff>
                  </from>
                  <to>
                    <xdr:col>33</xdr:col>
                    <xdr:colOff>133350</xdr:colOff>
                    <xdr:row>429</xdr:row>
                    <xdr:rowOff>0</xdr:rowOff>
                  </to>
                </anchor>
              </controlPr>
            </control>
          </mc:Choice>
        </mc:AlternateContent>
        <mc:AlternateContent xmlns:mc="http://schemas.openxmlformats.org/markup-compatibility/2006">
          <mc:Choice Requires="x14">
            <control shapeId="12460" r:id="rId139" name="Check Box 172">
              <controlPr defaultSize="0" autoFill="0" autoLine="0" autoPict="0">
                <anchor moveWithCells="1">
                  <from>
                    <xdr:col>22</xdr:col>
                    <xdr:colOff>133350</xdr:colOff>
                    <xdr:row>429</xdr:row>
                    <xdr:rowOff>28575</xdr:rowOff>
                  </from>
                  <to>
                    <xdr:col>24</xdr:col>
                    <xdr:colOff>133350</xdr:colOff>
                    <xdr:row>430</xdr:row>
                    <xdr:rowOff>0</xdr:rowOff>
                  </to>
                </anchor>
              </controlPr>
            </control>
          </mc:Choice>
        </mc:AlternateContent>
        <mc:AlternateContent xmlns:mc="http://schemas.openxmlformats.org/markup-compatibility/2006">
          <mc:Choice Requires="x14">
            <control shapeId="12461" r:id="rId140" name="Check Box 173">
              <controlPr defaultSize="0" autoFill="0" autoLine="0" autoPict="0">
                <anchor moveWithCells="1">
                  <from>
                    <xdr:col>22</xdr:col>
                    <xdr:colOff>133350</xdr:colOff>
                    <xdr:row>430</xdr:row>
                    <xdr:rowOff>28575</xdr:rowOff>
                  </from>
                  <to>
                    <xdr:col>24</xdr:col>
                    <xdr:colOff>133350</xdr:colOff>
                    <xdr:row>431</xdr:row>
                    <xdr:rowOff>0</xdr:rowOff>
                  </to>
                </anchor>
              </controlPr>
            </control>
          </mc:Choice>
        </mc:AlternateContent>
        <mc:AlternateContent xmlns:mc="http://schemas.openxmlformats.org/markup-compatibility/2006">
          <mc:Choice Requires="x14">
            <control shapeId="12462" r:id="rId141" name="Check Box 174">
              <controlPr defaultSize="0" autoFill="0" autoLine="0" autoPict="0">
                <anchor moveWithCells="1">
                  <from>
                    <xdr:col>26</xdr:col>
                    <xdr:colOff>133350</xdr:colOff>
                    <xdr:row>430</xdr:row>
                    <xdr:rowOff>28575</xdr:rowOff>
                  </from>
                  <to>
                    <xdr:col>28</xdr:col>
                    <xdr:colOff>133350</xdr:colOff>
                    <xdr:row>431</xdr:row>
                    <xdr:rowOff>0</xdr:rowOff>
                  </to>
                </anchor>
              </controlPr>
            </control>
          </mc:Choice>
        </mc:AlternateContent>
        <mc:AlternateContent xmlns:mc="http://schemas.openxmlformats.org/markup-compatibility/2006">
          <mc:Choice Requires="x14">
            <control shapeId="12463" r:id="rId142" name="Check Box 175">
              <controlPr defaultSize="0" autoFill="0" autoLine="0" autoPict="0">
                <anchor moveWithCells="1">
                  <from>
                    <xdr:col>31</xdr:col>
                    <xdr:colOff>133350</xdr:colOff>
                    <xdr:row>430</xdr:row>
                    <xdr:rowOff>28575</xdr:rowOff>
                  </from>
                  <to>
                    <xdr:col>33</xdr:col>
                    <xdr:colOff>133350</xdr:colOff>
                    <xdr:row>431</xdr:row>
                    <xdr:rowOff>0</xdr:rowOff>
                  </to>
                </anchor>
              </controlPr>
            </control>
          </mc:Choice>
        </mc:AlternateContent>
        <mc:AlternateContent xmlns:mc="http://schemas.openxmlformats.org/markup-compatibility/2006">
          <mc:Choice Requires="x14">
            <control shapeId="12464" r:id="rId143" name="Check Box 176">
              <controlPr defaultSize="0" autoFill="0" autoLine="0" autoPict="0">
                <anchor moveWithCells="1">
                  <from>
                    <xdr:col>22</xdr:col>
                    <xdr:colOff>133350</xdr:colOff>
                    <xdr:row>431</xdr:row>
                    <xdr:rowOff>28575</xdr:rowOff>
                  </from>
                  <to>
                    <xdr:col>24</xdr:col>
                    <xdr:colOff>133350</xdr:colOff>
                    <xdr:row>432</xdr:row>
                    <xdr:rowOff>0</xdr:rowOff>
                  </to>
                </anchor>
              </controlPr>
            </control>
          </mc:Choice>
        </mc:AlternateContent>
        <mc:AlternateContent xmlns:mc="http://schemas.openxmlformats.org/markup-compatibility/2006">
          <mc:Choice Requires="x14">
            <control shapeId="12465" r:id="rId144" name="Check Box 177">
              <controlPr defaultSize="0" autoFill="0" autoLine="0" autoPict="0">
                <anchor moveWithCells="1">
                  <from>
                    <xdr:col>22</xdr:col>
                    <xdr:colOff>133350</xdr:colOff>
                    <xdr:row>432</xdr:row>
                    <xdr:rowOff>28575</xdr:rowOff>
                  </from>
                  <to>
                    <xdr:col>24</xdr:col>
                    <xdr:colOff>133350</xdr:colOff>
                    <xdr:row>433</xdr:row>
                    <xdr:rowOff>0</xdr:rowOff>
                  </to>
                </anchor>
              </controlPr>
            </control>
          </mc:Choice>
        </mc:AlternateContent>
        <mc:AlternateContent xmlns:mc="http://schemas.openxmlformats.org/markup-compatibility/2006">
          <mc:Choice Requires="x14">
            <control shapeId="12466" r:id="rId145" name="Check Box 178">
              <controlPr defaultSize="0" autoFill="0" autoLine="0" autoPict="0">
                <anchor moveWithCells="1">
                  <from>
                    <xdr:col>26</xdr:col>
                    <xdr:colOff>133350</xdr:colOff>
                    <xdr:row>432</xdr:row>
                    <xdr:rowOff>28575</xdr:rowOff>
                  </from>
                  <to>
                    <xdr:col>28</xdr:col>
                    <xdr:colOff>133350</xdr:colOff>
                    <xdr:row>433</xdr:row>
                    <xdr:rowOff>0</xdr:rowOff>
                  </to>
                </anchor>
              </controlPr>
            </control>
          </mc:Choice>
        </mc:AlternateContent>
        <mc:AlternateContent xmlns:mc="http://schemas.openxmlformats.org/markup-compatibility/2006">
          <mc:Choice Requires="x14">
            <control shapeId="12467" r:id="rId146" name="Check Box 179">
              <controlPr defaultSize="0" autoFill="0" autoLine="0" autoPict="0">
                <anchor moveWithCells="1">
                  <from>
                    <xdr:col>31</xdr:col>
                    <xdr:colOff>133350</xdr:colOff>
                    <xdr:row>432</xdr:row>
                    <xdr:rowOff>28575</xdr:rowOff>
                  </from>
                  <to>
                    <xdr:col>33</xdr:col>
                    <xdr:colOff>133350</xdr:colOff>
                    <xdr:row>433</xdr:row>
                    <xdr:rowOff>0</xdr:rowOff>
                  </to>
                </anchor>
              </controlPr>
            </control>
          </mc:Choice>
        </mc:AlternateContent>
        <mc:AlternateContent xmlns:mc="http://schemas.openxmlformats.org/markup-compatibility/2006">
          <mc:Choice Requires="x14">
            <control shapeId="12468" r:id="rId147" name="Check Box 180">
              <controlPr defaultSize="0" autoFill="0" autoLine="0" autoPict="0">
                <anchor moveWithCells="1">
                  <from>
                    <xdr:col>22</xdr:col>
                    <xdr:colOff>133350</xdr:colOff>
                    <xdr:row>433</xdr:row>
                    <xdr:rowOff>28575</xdr:rowOff>
                  </from>
                  <to>
                    <xdr:col>24</xdr:col>
                    <xdr:colOff>133350</xdr:colOff>
                    <xdr:row>434</xdr:row>
                    <xdr:rowOff>0</xdr:rowOff>
                  </to>
                </anchor>
              </controlPr>
            </control>
          </mc:Choice>
        </mc:AlternateContent>
        <mc:AlternateContent xmlns:mc="http://schemas.openxmlformats.org/markup-compatibility/2006">
          <mc:Choice Requires="x14">
            <control shapeId="12469" r:id="rId148" name="Check Box 181">
              <controlPr defaultSize="0" autoFill="0" autoLine="0" autoPict="0">
                <anchor moveWithCells="1">
                  <from>
                    <xdr:col>22</xdr:col>
                    <xdr:colOff>133350</xdr:colOff>
                    <xdr:row>434</xdr:row>
                    <xdr:rowOff>28575</xdr:rowOff>
                  </from>
                  <to>
                    <xdr:col>24</xdr:col>
                    <xdr:colOff>133350</xdr:colOff>
                    <xdr:row>435</xdr:row>
                    <xdr:rowOff>0</xdr:rowOff>
                  </to>
                </anchor>
              </controlPr>
            </control>
          </mc:Choice>
        </mc:AlternateContent>
        <mc:AlternateContent xmlns:mc="http://schemas.openxmlformats.org/markup-compatibility/2006">
          <mc:Choice Requires="x14">
            <control shapeId="12470" r:id="rId149" name="Check Box 182">
              <controlPr defaultSize="0" autoFill="0" autoLine="0" autoPict="0">
                <anchor moveWithCells="1">
                  <from>
                    <xdr:col>26</xdr:col>
                    <xdr:colOff>133350</xdr:colOff>
                    <xdr:row>434</xdr:row>
                    <xdr:rowOff>28575</xdr:rowOff>
                  </from>
                  <to>
                    <xdr:col>28</xdr:col>
                    <xdr:colOff>133350</xdr:colOff>
                    <xdr:row>435</xdr:row>
                    <xdr:rowOff>0</xdr:rowOff>
                  </to>
                </anchor>
              </controlPr>
            </control>
          </mc:Choice>
        </mc:AlternateContent>
        <mc:AlternateContent xmlns:mc="http://schemas.openxmlformats.org/markup-compatibility/2006">
          <mc:Choice Requires="x14">
            <control shapeId="12471" r:id="rId150" name="Check Box 183">
              <controlPr defaultSize="0" autoFill="0" autoLine="0" autoPict="0">
                <anchor moveWithCells="1">
                  <from>
                    <xdr:col>31</xdr:col>
                    <xdr:colOff>133350</xdr:colOff>
                    <xdr:row>434</xdr:row>
                    <xdr:rowOff>28575</xdr:rowOff>
                  </from>
                  <to>
                    <xdr:col>33</xdr:col>
                    <xdr:colOff>133350</xdr:colOff>
                    <xdr:row>435</xdr:row>
                    <xdr:rowOff>0</xdr:rowOff>
                  </to>
                </anchor>
              </controlPr>
            </control>
          </mc:Choice>
        </mc:AlternateContent>
        <mc:AlternateContent xmlns:mc="http://schemas.openxmlformats.org/markup-compatibility/2006">
          <mc:Choice Requires="x14">
            <control shapeId="12472" r:id="rId151" name="Check Box 184">
              <controlPr defaultSize="0" autoFill="0" autoLine="0" autoPict="0">
                <anchor moveWithCells="1">
                  <from>
                    <xdr:col>22</xdr:col>
                    <xdr:colOff>133350</xdr:colOff>
                    <xdr:row>435</xdr:row>
                    <xdr:rowOff>28575</xdr:rowOff>
                  </from>
                  <to>
                    <xdr:col>24</xdr:col>
                    <xdr:colOff>133350</xdr:colOff>
                    <xdr:row>436</xdr:row>
                    <xdr:rowOff>0</xdr:rowOff>
                  </to>
                </anchor>
              </controlPr>
            </control>
          </mc:Choice>
        </mc:AlternateContent>
        <mc:AlternateContent xmlns:mc="http://schemas.openxmlformats.org/markup-compatibility/2006">
          <mc:Choice Requires="x14">
            <control shapeId="12473" r:id="rId152" name="Check Box 185">
              <controlPr defaultSize="0" autoFill="0" autoLine="0" autoPict="0">
                <anchor moveWithCells="1">
                  <from>
                    <xdr:col>51</xdr:col>
                    <xdr:colOff>133350</xdr:colOff>
                    <xdr:row>512</xdr:row>
                    <xdr:rowOff>142875</xdr:rowOff>
                  </from>
                  <to>
                    <xdr:col>53</xdr:col>
                    <xdr:colOff>133350</xdr:colOff>
                    <xdr:row>513</xdr:row>
                    <xdr:rowOff>114300</xdr:rowOff>
                  </to>
                </anchor>
              </controlPr>
            </control>
          </mc:Choice>
        </mc:AlternateContent>
        <mc:AlternateContent xmlns:mc="http://schemas.openxmlformats.org/markup-compatibility/2006">
          <mc:Choice Requires="x14">
            <control shapeId="12474" r:id="rId153" name="Check Box 186">
              <controlPr defaultSize="0" autoFill="0" autoLine="0" autoPict="0">
                <anchor moveWithCells="1">
                  <from>
                    <xdr:col>54</xdr:col>
                    <xdr:colOff>133350</xdr:colOff>
                    <xdr:row>512</xdr:row>
                    <xdr:rowOff>142875</xdr:rowOff>
                  </from>
                  <to>
                    <xdr:col>56</xdr:col>
                    <xdr:colOff>133350</xdr:colOff>
                    <xdr:row>513</xdr:row>
                    <xdr:rowOff>114300</xdr:rowOff>
                  </to>
                </anchor>
              </controlPr>
            </control>
          </mc:Choice>
        </mc:AlternateContent>
        <mc:AlternateContent xmlns:mc="http://schemas.openxmlformats.org/markup-compatibility/2006">
          <mc:Choice Requires="x14">
            <control shapeId="12477" r:id="rId154" name="Check Box 189">
              <controlPr defaultSize="0" autoFill="0" autoLine="0" autoPict="0">
                <anchor moveWithCells="1">
                  <from>
                    <xdr:col>22</xdr:col>
                    <xdr:colOff>133350</xdr:colOff>
                    <xdr:row>381</xdr:row>
                    <xdr:rowOff>28575</xdr:rowOff>
                  </from>
                  <to>
                    <xdr:col>24</xdr:col>
                    <xdr:colOff>133350</xdr:colOff>
                    <xdr:row>382</xdr:row>
                    <xdr:rowOff>0</xdr:rowOff>
                  </to>
                </anchor>
              </controlPr>
            </control>
          </mc:Choice>
        </mc:AlternateContent>
        <mc:AlternateContent xmlns:mc="http://schemas.openxmlformats.org/markup-compatibility/2006">
          <mc:Choice Requires="x14">
            <control shapeId="12478" r:id="rId155" name="Check Box 190">
              <controlPr defaultSize="0" autoFill="0" autoLine="0" autoPict="0">
                <anchor moveWithCells="1">
                  <from>
                    <xdr:col>26</xdr:col>
                    <xdr:colOff>133350</xdr:colOff>
                    <xdr:row>381</xdr:row>
                    <xdr:rowOff>28575</xdr:rowOff>
                  </from>
                  <to>
                    <xdr:col>28</xdr:col>
                    <xdr:colOff>133350</xdr:colOff>
                    <xdr:row>382</xdr:row>
                    <xdr:rowOff>0</xdr:rowOff>
                  </to>
                </anchor>
              </controlPr>
            </control>
          </mc:Choice>
        </mc:AlternateContent>
        <mc:AlternateContent xmlns:mc="http://schemas.openxmlformats.org/markup-compatibility/2006">
          <mc:Choice Requires="x14">
            <control shapeId="12479" r:id="rId156" name="Check Box 191">
              <controlPr defaultSize="0" autoFill="0" autoLine="0" autoPict="0">
                <anchor moveWithCells="1">
                  <from>
                    <xdr:col>31</xdr:col>
                    <xdr:colOff>133350</xdr:colOff>
                    <xdr:row>381</xdr:row>
                    <xdr:rowOff>28575</xdr:rowOff>
                  </from>
                  <to>
                    <xdr:col>33</xdr:col>
                    <xdr:colOff>133350</xdr:colOff>
                    <xdr:row>382</xdr:row>
                    <xdr:rowOff>0</xdr:rowOff>
                  </to>
                </anchor>
              </controlPr>
            </control>
          </mc:Choice>
        </mc:AlternateContent>
        <mc:AlternateContent xmlns:mc="http://schemas.openxmlformats.org/markup-compatibility/2006">
          <mc:Choice Requires="x14">
            <control shapeId="12480" r:id="rId157" name="Check Box 192">
              <controlPr defaultSize="0" autoFill="0" autoLine="0" autoPict="0">
                <anchor moveWithCells="1">
                  <from>
                    <xdr:col>22</xdr:col>
                    <xdr:colOff>133350</xdr:colOff>
                    <xdr:row>382</xdr:row>
                    <xdr:rowOff>28575</xdr:rowOff>
                  </from>
                  <to>
                    <xdr:col>24</xdr:col>
                    <xdr:colOff>133350</xdr:colOff>
                    <xdr:row>383</xdr:row>
                    <xdr:rowOff>0</xdr:rowOff>
                  </to>
                </anchor>
              </controlPr>
            </control>
          </mc:Choice>
        </mc:AlternateContent>
        <mc:AlternateContent xmlns:mc="http://schemas.openxmlformats.org/markup-compatibility/2006">
          <mc:Choice Requires="x14">
            <control shapeId="12481" r:id="rId158" name="Check Box 193">
              <controlPr defaultSize="0" autoFill="0" autoLine="0" autoPict="0">
                <anchor moveWithCells="1">
                  <from>
                    <xdr:col>14</xdr:col>
                    <xdr:colOff>133350</xdr:colOff>
                    <xdr:row>512</xdr:row>
                    <xdr:rowOff>28575</xdr:rowOff>
                  </from>
                  <to>
                    <xdr:col>16</xdr:col>
                    <xdr:colOff>133350</xdr:colOff>
                    <xdr:row>513</xdr:row>
                    <xdr:rowOff>0</xdr:rowOff>
                  </to>
                </anchor>
              </controlPr>
            </control>
          </mc:Choice>
        </mc:AlternateContent>
        <mc:AlternateContent xmlns:mc="http://schemas.openxmlformats.org/markup-compatibility/2006">
          <mc:Choice Requires="x14">
            <control shapeId="12482" r:id="rId159" name="Check Box 194">
              <controlPr defaultSize="0" autoFill="0" autoLine="0" autoPict="0">
                <anchor moveWithCells="1">
                  <from>
                    <xdr:col>14</xdr:col>
                    <xdr:colOff>133350</xdr:colOff>
                    <xdr:row>513</xdr:row>
                    <xdr:rowOff>28575</xdr:rowOff>
                  </from>
                  <to>
                    <xdr:col>16</xdr:col>
                    <xdr:colOff>133350</xdr:colOff>
                    <xdr:row>514</xdr:row>
                    <xdr:rowOff>0</xdr:rowOff>
                  </to>
                </anchor>
              </controlPr>
            </control>
          </mc:Choice>
        </mc:AlternateContent>
        <mc:AlternateContent xmlns:mc="http://schemas.openxmlformats.org/markup-compatibility/2006">
          <mc:Choice Requires="x14">
            <control shapeId="12483" r:id="rId160" name="Check Box 195">
              <controlPr defaultSize="0" autoFill="0" autoLine="0" autoPict="0">
                <anchor moveWithCells="1">
                  <from>
                    <xdr:col>19</xdr:col>
                    <xdr:colOff>133350</xdr:colOff>
                    <xdr:row>512</xdr:row>
                    <xdr:rowOff>28575</xdr:rowOff>
                  </from>
                  <to>
                    <xdr:col>21</xdr:col>
                    <xdr:colOff>133350</xdr:colOff>
                    <xdr:row>513</xdr:row>
                    <xdr:rowOff>0</xdr:rowOff>
                  </to>
                </anchor>
              </controlPr>
            </control>
          </mc:Choice>
        </mc:AlternateContent>
        <mc:AlternateContent xmlns:mc="http://schemas.openxmlformats.org/markup-compatibility/2006">
          <mc:Choice Requires="x14">
            <control shapeId="12484" r:id="rId161" name="Check Box 196">
              <controlPr defaultSize="0" autoFill="0" autoLine="0" autoPict="0">
                <anchor moveWithCells="1">
                  <from>
                    <xdr:col>19</xdr:col>
                    <xdr:colOff>133350</xdr:colOff>
                    <xdr:row>513</xdr:row>
                    <xdr:rowOff>28575</xdr:rowOff>
                  </from>
                  <to>
                    <xdr:col>21</xdr:col>
                    <xdr:colOff>133350</xdr:colOff>
                    <xdr:row>514</xdr:row>
                    <xdr:rowOff>0</xdr:rowOff>
                  </to>
                </anchor>
              </controlPr>
            </control>
          </mc:Choice>
        </mc:AlternateContent>
        <mc:AlternateContent xmlns:mc="http://schemas.openxmlformats.org/markup-compatibility/2006">
          <mc:Choice Requires="x14">
            <control shapeId="12485" r:id="rId162" name="Check Box 197">
              <controlPr defaultSize="0" autoFill="0" autoLine="0" autoPict="0">
                <anchor moveWithCells="1">
                  <from>
                    <xdr:col>51</xdr:col>
                    <xdr:colOff>133350</xdr:colOff>
                    <xdr:row>514</xdr:row>
                    <xdr:rowOff>142875</xdr:rowOff>
                  </from>
                  <to>
                    <xdr:col>53</xdr:col>
                    <xdr:colOff>133350</xdr:colOff>
                    <xdr:row>515</xdr:row>
                    <xdr:rowOff>114300</xdr:rowOff>
                  </to>
                </anchor>
              </controlPr>
            </control>
          </mc:Choice>
        </mc:AlternateContent>
        <mc:AlternateContent xmlns:mc="http://schemas.openxmlformats.org/markup-compatibility/2006">
          <mc:Choice Requires="x14">
            <control shapeId="12486" r:id="rId163" name="Check Box 198">
              <controlPr defaultSize="0" autoFill="0" autoLine="0" autoPict="0">
                <anchor moveWithCells="1">
                  <from>
                    <xdr:col>54</xdr:col>
                    <xdr:colOff>133350</xdr:colOff>
                    <xdr:row>514</xdr:row>
                    <xdr:rowOff>142875</xdr:rowOff>
                  </from>
                  <to>
                    <xdr:col>56</xdr:col>
                    <xdr:colOff>133350</xdr:colOff>
                    <xdr:row>515</xdr:row>
                    <xdr:rowOff>114300</xdr:rowOff>
                  </to>
                </anchor>
              </controlPr>
            </control>
          </mc:Choice>
        </mc:AlternateContent>
        <mc:AlternateContent xmlns:mc="http://schemas.openxmlformats.org/markup-compatibility/2006">
          <mc:Choice Requires="x14">
            <control shapeId="12489" r:id="rId164" name="Check Box 201">
              <controlPr defaultSize="0" autoFill="0" autoLine="0" autoPict="0">
                <anchor moveWithCells="1">
                  <from>
                    <xdr:col>51</xdr:col>
                    <xdr:colOff>133350</xdr:colOff>
                    <xdr:row>516</xdr:row>
                    <xdr:rowOff>142875</xdr:rowOff>
                  </from>
                  <to>
                    <xdr:col>53</xdr:col>
                    <xdr:colOff>133350</xdr:colOff>
                    <xdr:row>517</xdr:row>
                    <xdr:rowOff>114300</xdr:rowOff>
                  </to>
                </anchor>
              </controlPr>
            </control>
          </mc:Choice>
        </mc:AlternateContent>
        <mc:AlternateContent xmlns:mc="http://schemas.openxmlformats.org/markup-compatibility/2006">
          <mc:Choice Requires="x14">
            <control shapeId="12490" r:id="rId165" name="Check Box 202">
              <controlPr defaultSize="0" autoFill="0" autoLine="0" autoPict="0">
                <anchor moveWithCells="1">
                  <from>
                    <xdr:col>54</xdr:col>
                    <xdr:colOff>133350</xdr:colOff>
                    <xdr:row>516</xdr:row>
                    <xdr:rowOff>142875</xdr:rowOff>
                  </from>
                  <to>
                    <xdr:col>56</xdr:col>
                    <xdr:colOff>133350</xdr:colOff>
                    <xdr:row>517</xdr:row>
                    <xdr:rowOff>114300</xdr:rowOff>
                  </to>
                </anchor>
              </controlPr>
            </control>
          </mc:Choice>
        </mc:AlternateContent>
        <mc:AlternateContent xmlns:mc="http://schemas.openxmlformats.org/markup-compatibility/2006">
          <mc:Choice Requires="x14">
            <control shapeId="12493" r:id="rId166" name="Check Box 205">
              <controlPr defaultSize="0" autoFill="0" autoLine="0" autoPict="0">
                <anchor moveWithCells="1">
                  <from>
                    <xdr:col>51</xdr:col>
                    <xdr:colOff>133350</xdr:colOff>
                    <xdr:row>518</xdr:row>
                    <xdr:rowOff>142875</xdr:rowOff>
                  </from>
                  <to>
                    <xdr:col>53</xdr:col>
                    <xdr:colOff>133350</xdr:colOff>
                    <xdr:row>519</xdr:row>
                    <xdr:rowOff>114300</xdr:rowOff>
                  </to>
                </anchor>
              </controlPr>
            </control>
          </mc:Choice>
        </mc:AlternateContent>
        <mc:AlternateContent xmlns:mc="http://schemas.openxmlformats.org/markup-compatibility/2006">
          <mc:Choice Requires="x14">
            <control shapeId="12494" r:id="rId167" name="Check Box 206">
              <controlPr defaultSize="0" autoFill="0" autoLine="0" autoPict="0">
                <anchor moveWithCells="1">
                  <from>
                    <xdr:col>54</xdr:col>
                    <xdr:colOff>133350</xdr:colOff>
                    <xdr:row>518</xdr:row>
                    <xdr:rowOff>142875</xdr:rowOff>
                  </from>
                  <to>
                    <xdr:col>56</xdr:col>
                    <xdr:colOff>133350</xdr:colOff>
                    <xdr:row>519</xdr:row>
                    <xdr:rowOff>114300</xdr:rowOff>
                  </to>
                </anchor>
              </controlPr>
            </control>
          </mc:Choice>
        </mc:AlternateContent>
        <mc:AlternateContent xmlns:mc="http://schemas.openxmlformats.org/markup-compatibility/2006">
          <mc:Choice Requires="x14">
            <control shapeId="12497" r:id="rId168" name="Check Box 209">
              <controlPr defaultSize="0" autoFill="0" autoLine="0" autoPict="0">
                <anchor moveWithCells="1">
                  <from>
                    <xdr:col>51</xdr:col>
                    <xdr:colOff>133350</xdr:colOff>
                    <xdr:row>520</xdr:row>
                    <xdr:rowOff>142875</xdr:rowOff>
                  </from>
                  <to>
                    <xdr:col>53</xdr:col>
                    <xdr:colOff>133350</xdr:colOff>
                    <xdr:row>521</xdr:row>
                    <xdr:rowOff>114300</xdr:rowOff>
                  </to>
                </anchor>
              </controlPr>
            </control>
          </mc:Choice>
        </mc:AlternateContent>
        <mc:AlternateContent xmlns:mc="http://schemas.openxmlformats.org/markup-compatibility/2006">
          <mc:Choice Requires="x14">
            <control shapeId="12498" r:id="rId169" name="Check Box 210">
              <controlPr defaultSize="0" autoFill="0" autoLine="0" autoPict="0">
                <anchor moveWithCells="1">
                  <from>
                    <xdr:col>54</xdr:col>
                    <xdr:colOff>133350</xdr:colOff>
                    <xdr:row>520</xdr:row>
                    <xdr:rowOff>142875</xdr:rowOff>
                  </from>
                  <to>
                    <xdr:col>56</xdr:col>
                    <xdr:colOff>133350</xdr:colOff>
                    <xdr:row>521</xdr:row>
                    <xdr:rowOff>114300</xdr:rowOff>
                  </to>
                </anchor>
              </controlPr>
            </control>
          </mc:Choice>
        </mc:AlternateContent>
        <mc:AlternateContent xmlns:mc="http://schemas.openxmlformats.org/markup-compatibility/2006">
          <mc:Choice Requires="x14">
            <control shapeId="12501" r:id="rId170" name="Check Box 213">
              <controlPr defaultSize="0" autoFill="0" autoLine="0" autoPict="0">
                <anchor moveWithCells="1">
                  <from>
                    <xdr:col>51</xdr:col>
                    <xdr:colOff>133350</xdr:colOff>
                    <xdr:row>522</xdr:row>
                    <xdr:rowOff>142875</xdr:rowOff>
                  </from>
                  <to>
                    <xdr:col>53</xdr:col>
                    <xdr:colOff>133350</xdr:colOff>
                    <xdr:row>523</xdr:row>
                    <xdr:rowOff>114300</xdr:rowOff>
                  </to>
                </anchor>
              </controlPr>
            </control>
          </mc:Choice>
        </mc:AlternateContent>
        <mc:AlternateContent xmlns:mc="http://schemas.openxmlformats.org/markup-compatibility/2006">
          <mc:Choice Requires="x14">
            <control shapeId="12502" r:id="rId171" name="Check Box 214">
              <controlPr defaultSize="0" autoFill="0" autoLine="0" autoPict="0">
                <anchor moveWithCells="1">
                  <from>
                    <xdr:col>54</xdr:col>
                    <xdr:colOff>133350</xdr:colOff>
                    <xdr:row>522</xdr:row>
                    <xdr:rowOff>142875</xdr:rowOff>
                  </from>
                  <to>
                    <xdr:col>56</xdr:col>
                    <xdr:colOff>133350</xdr:colOff>
                    <xdr:row>523</xdr:row>
                    <xdr:rowOff>114300</xdr:rowOff>
                  </to>
                </anchor>
              </controlPr>
            </control>
          </mc:Choice>
        </mc:AlternateContent>
        <mc:AlternateContent xmlns:mc="http://schemas.openxmlformats.org/markup-compatibility/2006">
          <mc:Choice Requires="x14">
            <control shapeId="12505" r:id="rId172" name="Check Box 217">
              <controlPr defaultSize="0" autoFill="0" autoLine="0" autoPict="0">
                <anchor moveWithCells="1">
                  <from>
                    <xdr:col>22</xdr:col>
                    <xdr:colOff>133350</xdr:colOff>
                    <xdr:row>383</xdr:row>
                    <xdr:rowOff>28575</xdr:rowOff>
                  </from>
                  <to>
                    <xdr:col>24</xdr:col>
                    <xdr:colOff>133350</xdr:colOff>
                    <xdr:row>384</xdr:row>
                    <xdr:rowOff>0</xdr:rowOff>
                  </to>
                </anchor>
              </controlPr>
            </control>
          </mc:Choice>
        </mc:AlternateContent>
        <mc:AlternateContent xmlns:mc="http://schemas.openxmlformats.org/markup-compatibility/2006">
          <mc:Choice Requires="x14">
            <control shapeId="12506" r:id="rId173" name="Check Box 218">
              <controlPr defaultSize="0" autoFill="0" autoLine="0" autoPict="0">
                <anchor moveWithCells="1">
                  <from>
                    <xdr:col>26</xdr:col>
                    <xdr:colOff>133350</xdr:colOff>
                    <xdr:row>383</xdr:row>
                    <xdr:rowOff>28575</xdr:rowOff>
                  </from>
                  <to>
                    <xdr:col>28</xdr:col>
                    <xdr:colOff>133350</xdr:colOff>
                    <xdr:row>384</xdr:row>
                    <xdr:rowOff>0</xdr:rowOff>
                  </to>
                </anchor>
              </controlPr>
            </control>
          </mc:Choice>
        </mc:AlternateContent>
        <mc:AlternateContent xmlns:mc="http://schemas.openxmlformats.org/markup-compatibility/2006">
          <mc:Choice Requires="x14">
            <control shapeId="12507" r:id="rId174" name="Check Box 219">
              <controlPr defaultSize="0" autoFill="0" autoLine="0" autoPict="0">
                <anchor moveWithCells="1">
                  <from>
                    <xdr:col>31</xdr:col>
                    <xdr:colOff>133350</xdr:colOff>
                    <xdr:row>383</xdr:row>
                    <xdr:rowOff>28575</xdr:rowOff>
                  </from>
                  <to>
                    <xdr:col>33</xdr:col>
                    <xdr:colOff>133350</xdr:colOff>
                    <xdr:row>384</xdr:row>
                    <xdr:rowOff>0</xdr:rowOff>
                  </to>
                </anchor>
              </controlPr>
            </control>
          </mc:Choice>
        </mc:AlternateContent>
        <mc:AlternateContent xmlns:mc="http://schemas.openxmlformats.org/markup-compatibility/2006">
          <mc:Choice Requires="x14">
            <control shapeId="12508" r:id="rId175" name="Check Box 220">
              <controlPr defaultSize="0" autoFill="0" autoLine="0" autoPict="0">
                <anchor moveWithCells="1">
                  <from>
                    <xdr:col>22</xdr:col>
                    <xdr:colOff>133350</xdr:colOff>
                    <xdr:row>384</xdr:row>
                    <xdr:rowOff>28575</xdr:rowOff>
                  </from>
                  <to>
                    <xdr:col>24</xdr:col>
                    <xdr:colOff>133350</xdr:colOff>
                    <xdr:row>385</xdr:row>
                    <xdr:rowOff>0</xdr:rowOff>
                  </to>
                </anchor>
              </controlPr>
            </control>
          </mc:Choice>
        </mc:AlternateContent>
        <mc:AlternateContent xmlns:mc="http://schemas.openxmlformats.org/markup-compatibility/2006">
          <mc:Choice Requires="x14">
            <control shapeId="12509" r:id="rId176" name="Check Box 221">
              <controlPr defaultSize="0" autoFill="0" autoLine="0" autoPict="0">
                <anchor moveWithCells="1">
                  <from>
                    <xdr:col>22</xdr:col>
                    <xdr:colOff>133350</xdr:colOff>
                    <xdr:row>385</xdr:row>
                    <xdr:rowOff>28575</xdr:rowOff>
                  </from>
                  <to>
                    <xdr:col>24</xdr:col>
                    <xdr:colOff>133350</xdr:colOff>
                    <xdr:row>386</xdr:row>
                    <xdr:rowOff>0</xdr:rowOff>
                  </to>
                </anchor>
              </controlPr>
            </control>
          </mc:Choice>
        </mc:AlternateContent>
        <mc:AlternateContent xmlns:mc="http://schemas.openxmlformats.org/markup-compatibility/2006">
          <mc:Choice Requires="x14">
            <control shapeId="12510" r:id="rId177" name="Check Box 222">
              <controlPr defaultSize="0" autoFill="0" autoLine="0" autoPict="0">
                <anchor moveWithCells="1">
                  <from>
                    <xdr:col>26</xdr:col>
                    <xdr:colOff>133350</xdr:colOff>
                    <xdr:row>385</xdr:row>
                    <xdr:rowOff>28575</xdr:rowOff>
                  </from>
                  <to>
                    <xdr:col>28</xdr:col>
                    <xdr:colOff>133350</xdr:colOff>
                    <xdr:row>386</xdr:row>
                    <xdr:rowOff>0</xdr:rowOff>
                  </to>
                </anchor>
              </controlPr>
            </control>
          </mc:Choice>
        </mc:AlternateContent>
        <mc:AlternateContent xmlns:mc="http://schemas.openxmlformats.org/markup-compatibility/2006">
          <mc:Choice Requires="x14">
            <control shapeId="12511" r:id="rId178" name="Check Box 223">
              <controlPr defaultSize="0" autoFill="0" autoLine="0" autoPict="0">
                <anchor moveWithCells="1">
                  <from>
                    <xdr:col>31</xdr:col>
                    <xdr:colOff>133350</xdr:colOff>
                    <xdr:row>385</xdr:row>
                    <xdr:rowOff>28575</xdr:rowOff>
                  </from>
                  <to>
                    <xdr:col>33</xdr:col>
                    <xdr:colOff>133350</xdr:colOff>
                    <xdr:row>386</xdr:row>
                    <xdr:rowOff>0</xdr:rowOff>
                  </to>
                </anchor>
              </controlPr>
            </control>
          </mc:Choice>
        </mc:AlternateContent>
        <mc:AlternateContent xmlns:mc="http://schemas.openxmlformats.org/markup-compatibility/2006">
          <mc:Choice Requires="x14">
            <control shapeId="12512" r:id="rId179" name="Check Box 224">
              <controlPr defaultSize="0" autoFill="0" autoLine="0" autoPict="0">
                <anchor moveWithCells="1">
                  <from>
                    <xdr:col>22</xdr:col>
                    <xdr:colOff>133350</xdr:colOff>
                    <xdr:row>386</xdr:row>
                    <xdr:rowOff>28575</xdr:rowOff>
                  </from>
                  <to>
                    <xdr:col>24</xdr:col>
                    <xdr:colOff>133350</xdr:colOff>
                    <xdr:row>387</xdr:row>
                    <xdr:rowOff>0</xdr:rowOff>
                  </to>
                </anchor>
              </controlPr>
            </control>
          </mc:Choice>
        </mc:AlternateContent>
        <mc:AlternateContent xmlns:mc="http://schemas.openxmlformats.org/markup-compatibility/2006">
          <mc:Choice Requires="x14">
            <control shapeId="12513" r:id="rId180" name="Check Box 225">
              <controlPr defaultSize="0" autoFill="0" autoLine="0" autoPict="0">
                <anchor moveWithCells="1">
                  <from>
                    <xdr:col>22</xdr:col>
                    <xdr:colOff>133350</xdr:colOff>
                    <xdr:row>387</xdr:row>
                    <xdr:rowOff>28575</xdr:rowOff>
                  </from>
                  <to>
                    <xdr:col>24</xdr:col>
                    <xdr:colOff>133350</xdr:colOff>
                    <xdr:row>388</xdr:row>
                    <xdr:rowOff>0</xdr:rowOff>
                  </to>
                </anchor>
              </controlPr>
            </control>
          </mc:Choice>
        </mc:AlternateContent>
        <mc:AlternateContent xmlns:mc="http://schemas.openxmlformats.org/markup-compatibility/2006">
          <mc:Choice Requires="x14">
            <control shapeId="12514" r:id="rId181" name="Check Box 226">
              <controlPr defaultSize="0" autoFill="0" autoLine="0" autoPict="0">
                <anchor moveWithCells="1">
                  <from>
                    <xdr:col>26</xdr:col>
                    <xdr:colOff>133350</xdr:colOff>
                    <xdr:row>387</xdr:row>
                    <xdr:rowOff>28575</xdr:rowOff>
                  </from>
                  <to>
                    <xdr:col>28</xdr:col>
                    <xdr:colOff>133350</xdr:colOff>
                    <xdr:row>388</xdr:row>
                    <xdr:rowOff>0</xdr:rowOff>
                  </to>
                </anchor>
              </controlPr>
            </control>
          </mc:Choice>
        </mc:AlternateContent>
        <mc:AlternateContent xmlns:mc="http://schemas.openxmlformats.org/markup-compatibility/2006">
          <mc:Choice Requires="x14">
            <control shapeId="12515" r:id="rId182" name="Check Box 227">
              <controlPr defaultSize="0" autoFill="0" autoLine="0" autoPict="0">
                <anchor moveWithCells="1">
                  <from>
                    <xdr:col>31</xdr:col>
                    <xdr:colOff>133350</xdr:colOff>
                    <xdr:row>387</xdr:row>
                    <xdr:rowOff>28575</xdr:rowOff>
                  </from>
                  <to>
                    <xdr:col>33</xdr:col>
                    <xdr:colOff>133350</xdr:colOff>
                    <xdr:row>388</xdr:row>
                    <xdr:rowOff>0</xdr:rowOff>
                  </to>
                </anchor>
              </controlPr>
            </control>
          </mc:Choice>
        </mc:AlternateContent>
        <mc:AlternateContent xmlns:mc="http://schemas.openxmlformats.org/markup-compatibility/2006">
          <mc:Choice Requires="x14">
            <control shapeId="12516" r:id="rId183" name="Check Box 228">
              <controlPr defaultSize="0" autoFill="0" autoLine="0" autoPict="0">
                <anchor moveWithCells="1">
                  <from>
                    <xdr:col>22</xdr:col>
                    <xdr:colOff>133350</xdr:colOff>
                    <xdr:row>388</xdr:row>
                    <xdr:rowOff>28575</xdr:rowOff>
                  </from>
                  <to>
                    <xdr:col>24</xdr:col>
                    <xdr:colOff>133350</xdr:colOff>
                    <xdr:row>389</xdr:row>
                    <xdr:rowOff>0</xdr:rowOff>
                  </to>
                </anchor>
              </controlPr>
            </control>
          </mc:Choice>
        </mc:AlternateContent>
        <mc:AlternateContent xmlns:mc="http://schemas.openxmlformats.org/markup-compatibility/2006">
          <mc:Choice Requires="x14">
            <control shapeId="12517" r:id="rId184" name="Check Box 229">
              <controlPr defaultSize="0" autoFill="0" autoLine="0" autoPict="0">
                <anchor moveWithCells="1">
                  <from>
                    <xdr:col>22</xdr:col>
                    <xdr:colOff>133350</xdr:colOff>
                    <xdr:row>389</xdr:row>
                    <xdr:rowOff>28575</xdr:rowOff>
                  </from>
                  <to>
                    <xdr:col>24</xdr:col>
                    <xdr:colOff>133350</xdr:colOff>
                    <xdr:row>390</xdr:row>
                    <xdr:rowOff>0</xdr:rowOff>
                  </to>
                </anchor>
              </controlPr>
            </control>
          </mc:Choice>
        </mc:AlternateContent>
        <mc:AlternateContent xmlns:mc="http://schemas.openxmlformats.org/markup-compatibility/2006">
          <mc:Choice Requires="x14">
            <control shapeId="12518" r:id="rId185" name="Check Box 230">
              <controlPr defaultSize="0" autoFill="0" autoLine="0" autoPict="0">
                <anchor moveWithCells="1">
                  <from>
                    <xdr:col>26</xdr:col>
                    <xdr:colOff>133350</xdr:colOff>
                    <xdr:row>389</xdr:row>
                    <xdr:rowOff>28575</xdr:rowOff>
                  </from>
                  <to>
                    <xdr:col>28</xdr:col>
                    <xdr:colOff>133350</xdr:colOff>
                    <xdr:row>390</xdr:row>
                    <xdr:rowOff>0</xdr:rowOff>
                  </to>
                </anchor>
              </controlPr>
            </control>
          </mc:Choice>
        </mc:AlternateContent>
        <mc:AlternateContent xmlns:mc="http://schemas.openxmlformats.org/markup-compatibility/2006">
          <mc:Choice Requires="x14">
            <control shapeId="12519" r:id="rId186" name="Check Box 231">
              <controlPr defaultSize="0" autoFill="0" autoLine="0" autoPict="0">
                <anchor moveWithCells="1">
                  <from>
                    <xdr:col>31</xdr:col>
                    <xdr:colOff>133350</xdr:colOff>
                    <xdr:row>389</xdr:row>
                    <xdr:rowOff>28575</xdr:rowOff>
                  </from>
                  <to>
                    <xdr:col>33</xdr:col>
                    <xdr:colOff>133350</xdr:colOff>
                    <xdr:row>390</xdr:row>
                    <xdr:rowOff>0</xdr:rowOff>
                  </to>
                </anchor>
              </controlPr>
            </control>
          </mc:Choice>
        </mc:AlternateContent>
        <mc:AlternateContent xmlns:mc="http://schemas.openxmlformats.org/markup-compatibility/2006">
          <mc:Choice Requires="x14">
            <control shapeId="12520" r:id="rId187" name="Check Box 232">
              <controlPr defaultSize="0" autoFill="0" autoLine="0" autoPict="0">
                <anchor moveWithCells="1">
                  <from>
                    <xdr:col>22</xdr:col>
                    <xdr:colOff>133350</xdr:colOff>
                    <xdr:row>390</xdr:row>
                    <xdr:rowOff>28575</xdr:rowOff>
                  </from>
                  <to>
                    <xdr:col>24</xdr:col>
                    <xdr:colOff>133350</xdr:colOff>
                    <xdr:row>391</xdr:row>
                    <xdr:rowOff>0</xdr:rowOff>
                  </to>
                </anchor>
              </controlPr>
            </control>
          </mc:Choice>
        </mc:AlternateContent>
        <mc:AlternateContent xmlns:mc="http://schemas.openxmlformats.org/markup-compatibility/2006">
          <mc:Choice Requires="x14">
            <control shapeId="12521" r:id="rId188" name="Check Box 233">
              <controlPr defaultSize="0" autoFill="0" autoLine="0" autoPict="0">
                <anchor moveWithCells="1">
                  <from>
                    <xdr:col>22</xdr:col>
                    <xdr:colOff>133350</xdr:colOff>
                    <xdr:row>391</xdr:row>
                    <xdr:rowOff>28575</xdr:rowOff>
                  </from>
                  <to>
                    <xdr:col>24</xdr:col>
                    <xdr:colOff>133350</xdr:colOff>
                    <xdr:row>392</xdr:row>
                    <xdr:rowOff>0</xdr:rowOff>
                  </to>
                </anchor>
              </controlPr>
            </control>
          </mc:Choice>
        </mc:AlternateContent>
        <mc:AlternateContent xmlns:mc="http://schemas.openxmlformats.org/markup-compatibility/2006">
          <mc:Choice Requires="x14">
            <control shapeId="12522" r:id="rId189" name="Check Box 234">
              <controlPr defaultSize="0" autoFill="0" autoLine="0" autoPict="0">
                <anchor moveWithCells="1">
                  <from>
                    <xdr:col>26</xdr:col>
                    <xdr:colOff>133350</xdr:colOff>
                    <xdr:row>391</xdr:row>
                    <xdr:rowOff>28575</xdr:rowOff>
                  </from>
                  <to>
                    <xdr:col>28</xdr:col>
                    <xdr:colOff>133350</xdr:colOff>
                    <xdr:row>392</xdr:row>
                    <xdr:rowOff>0</xdr:rowOff>
                  </to>
                </anchor>
              </controlPr>
            </control>
          </mc:Choice>
        </mc:AlternateContent>
        <mc:AlternateContent xmlns:mc="http://schemas.openxmlformats.org/markup-compatibility/2006">
          <mc:Choice Requires="x14">
            <control shapeId="12523" r:id="rId190" name="Check Box 235">
              <controlPr defaultSize="0" autoFill="0" autoLine="0" autoPict="0">
                <anchor moveWithCells="1">
                  <from>
                    <xdr:col>31</xdr:col>
                    <xdr:colOff>133350</xdr:colOff>
                    <xdr:row>391</xdr:row>
                    <xdr:rowOff>28575</xdr:rowOff>
                  </from>
                  <to>
                    <xdr:col>33</xdr:col>
                    <xdr:colOff>133350</xdr:colOff>
                    <xdr:row>392</xdr:row>
                    <xdr:rowOff>0</xdr:rowOff>
                  </to>
                </anchor>
              </controlPr>
            </control>
          </mc:Choice>
        </mc:AlternateContent>
        <mc:AlternateContent xmlns:mc="http://schemas.openxmlformats.org/markup-compatibility/2006">
          <mc:Choice Requires="x14">
            <control shapeId="12524" r:id="rId191" name="Check Box 236">
              <controlPr defaultSize="0" autoFill="0" autoLine="0" autoPict="0">
                <anchor moveWithCells="1">
                  <from>
                    <xdr:col>22</xdr:col>
                    <xdr:colOff>133350</xdr:colOff>
                    <xdr:row>392</xdr:row>
                    <xdr:rowOff>28575</xdr:rowOff>
                  </from>
                  <to>
                    <xdr:col>24</xdr:col>
                    <xdr:colOff>133350</xdr:colOff>
                    <xdr:row>393</xdr:row>
                    <xdr:rowOff>0</xdr:rowOff>
                  </to>
                </anchor>
              </controlPr>
            </control>
          </mc:Choice>
        </mc:AlternateContent>
        <mc:AlternateContent xmlns:mc="http://schemas.openxmlformats.org/markup-compatibility/2006">
          <mc:Choice Requires="x14">
            <control shapeId="12525" r:id="rId192" name="Check Box 237">
              <controlPr defaultSize="0" autoFill="0" autoLine="0" autoPict="0">
                <anchor moveWithCells="1">
                  <from>
                    <xdr:col>22</xdr:col>
                    <xdr:colOff>133350</xdr:colOff>
                    <xdr:row>393</xdr:row>
                    <xdr:rowOff>28575</xdr:rowOff>
                  </from>
                  <to>
                    <xdr:col>24</xdr:col>
                    <xdr:colOff>133350</xdr:colOff>
                    <xdr:row>394</xdr:row>
                    <xdr:rowOff>0</xdr:rowOff>
                  </to>
                </anchor>
              </controlPr>
            </control>
          </mc:Choice>
        </mc:AlternateContent>
        <mc:AlternateContent xmlns:mc="http://schemas.openxmlformats.org/markup-compatibility/2006">
          <mc:Choice Requires="x14">
            <control shapeId="12526" r:id="rId193" name="Check Box 238">
              <controlPr defaultSize="0" autoFill="0" autoLine="0" autoPict="0">
                <anchor moveWithCells="1">
                  <from>
                    <xdr:col>26</xdr:col>
                    <xdr:colOff>133350</xdr:colOff>
                    <xdr:row>393</xdr:row>
                    <xdr:rowOff>28575</xdr:rowOff>
                  </from>
                  <to>
                    <xdr:col>28</xdr:col>
                    <xdr:colOff>133350</xdr:colOff>
                    <xdr:row>394</xdr:row>
                    <xdr:rowOff>0</xdr:rowOff>
                  </to>
                </anchor>
              </controlPr>
            </control>
          </mc:Choice>
        </mc:AlternateContent>
        <mc:AlternateContent xmlns:mc="http://schemas.openxmlformats.org/markup-compatibility/2006">
          <mc:Choice Requires="x14">
            <control shapeId="12527" r:id="rId194" name="Check Box 239">
              <controlPr defaultSize="0" autoFill="0" autoLine="0" autoPict="0">
                <anchor moveWithCells="1">
                  <from>
                    <xdr:col>31</xdr:col>
                    <xdr:colOff>133350</xdr:colOff>
                    <xdr:row>393</xdr:row>
                    <xdr:rowOff>28575</xdr:rowOff>
                  </from>
                  <to>
                    <xdr:col>33</xdr:col>
                    <xdr:colOff>133350</xdr:colOff>
                    <xdr:row>394</xdr:row>
                    <xdr:rowOff>0</xdr:rowOff>
                  </to>
                </anchor>
              </controlPr>
            </control>
          </mc:Choice>
        </mc:AlternateContent>
        <mc:AlternateContent xmlns:mc="http://schemas.openxmlformats.org/markup-compatibility/2006">
          <mc:Choice Requires="x14">
            <control shapeId="12528" r:id="rId195" name="Check Box 240">
              <controlPr defaultSize="0" autoFill="0" autoLine="0" autoPict="0">
                <anchor moveWithCells="1">
                  <from>
                    <xdr:col>22</xdr:col>
                    <xdr:colOff>133350</xdr:colOff>
                    <xdr:row>394</xdr:row>
                    <xdr:rowOff>28575</xdr:rowOff>
                  </from>
                  <to>
                    <xdr:col>24</xdr:col>
                    <xdr:colOff>133350</xdr:colOff>
                    <xdr:row>395</xdr:row>
                    <xdr:rowOff>0</xdr:rowOff>
                  </to>
                </anchor>
              </controlPr>
            </control>
          </mc:Choice>
        </mc:AlternateContent>
        <mc:AlternateContent xmlns:mc="http://schemas.openxmlformats.org/markup-compatibility/2006">
          <mc:Choice Requires="x14">
            <control shapeId="12529" r:id="rId196" name="Check Box 241">
              <controlPr defaultSize="0" autoFill="0" autoLine="0" autoPict="0">
                <anchor moveWithCells="1">
                  <from>
                    <xdr:col>22</xdr:col>
                    <xdr:colOff>133350</xdr:colOff>
                    <xdr:row>395</xdr:row>
                    <xdr:rowOff>28575</xdr:rowOff>
                  </from>
                  <to>
                    <xdr:col>24</xdr:col>
                    <xdr:colOff>133350</xdr:colOff>
                    <xdr:row>396</xdr:row>
                    <xdr:rowOff>0</xdr:rowOff>
                  </to>
                </anchor>
              </controlPr>
            </control>
          </mc:Choice>
        </mc:AlternateContent>
        <mc:AlternateContent xmlns:mc="http://schemas.openxmlformats.org/markup-compatibility/2006">
          <mc:Choice Requires="x14">
            <control shapeId="12530" r:id="rId197" name="Check Box 242">
              <controlPr defaultSize="0" autoFill="0" autoLine="0" autoPict="0">
                <anchor moveWithCells="1">
                  <from>
                    <xdr:col>26</xdr:col>
                    <xdr:colOff>133350</xdr:colOff>
                    <xdr:row>395</xdr:row>
                    <xdr:rowOff>28575</xdr:rowOff>
                  </from>
                  <to>
                    <xdr:col>28</xdr:col>
                    <xdr:colOff>133350</xdr:colOff>
                    <xdr:row>396</xdr:row>
                    <xdr:rowOff>0</xdr:rowOff>
                  </to>
                </anchor>
              </controlPr>
            </control>
          </mc:Choice>
        </mc:AlternateContent>
        <mc:AlternateContent xmlns:mc="http://schemas.openxmlformats.org/markup-compatibility/2006">
          <mc:Choice Requires="x14">
            <control shapeId="12531" r:id="rId198" name="Check Box 243">
              <controlPr defaultSize="0" autoFill="0" autoLine="0" autoPict="0">
                <anchor moveWithCells="1">
                  <from>
                    <xdr:col>31</xdr:col>
                    <xdr:colOff>133350</xdr:colOff>
                    <xdr:row>395</xdr:row>
                    <xdr:rowOff>28575</xdr:rowOff>
                  </from>
                  <to>
                    <xdr:col>33</xdr:col>
                    <xdr:colOff>133350</xdr:colOff>
                    <xdr:row>396</xdr:row>
                    <xdr:rowOff>0</xdr:rowOff>
                  </to>
                </anchor>
              </controlPr>
            </control>
          </mc:Choice>
        </mc:AlternateContent>
        <mc:AlternateContent xmlns:mc="http://schemas.openxmlformats.org/markup-compatibility/2006">
          <mc:Choice Requires="x14">
            <control shapeId="12532" r:id="rId199" name="Check Box 244">
              <controlPr defaultSize="0" autoFill="0" autoLine="0" autoPict="0">
                <anchor moveWithCells="1">
                  <from>
                    <xdr:col>22</xdr:col>
                    <xdr:colOff>133350</xdr:colOff>
                    <xdr:row>396</xdr:row>
                    <xdr:rowOff>28575</xdr:rowOff>
                  </from>
                  <to>
                    <xdr:col>24</xdr:col>
                    <xdr:colOff>133350</xdr:colOff>
                    <xdr:row>397</xdr:row>
                    <xdr:rowOff>0</xdr:rowOff>
                  </to>
                </anchor>
              </controlPr>
            </control>
          </mc:Choice>
        </mc:AlternateContent>
        <mc:AlternateContent xmlns:mc="http://schemas.openxmlformats.org/markup-compatibility/2006">
          <mc:Choice Requires="x14">
            <control shapeId="12533" r:id="rId200" name="Check Box 245">
              <controlPr defaultSize="0" autoFill="0" autoLine="0" autoPict="0">
                <anchor moveWithCells="1">
                  <from>
                    <xdr:col>22</xdr:col>
                    <xdr:colOff>133350</xdr:colOff>
                    <xdr:row>397</xdr:row>
                    <xdr:rowOff>28575</xdr:rowOff>
                  </from>
                  <to>
                    <xdr:col>24</xdr:col>
                    <xdr:colOff>133350</xdr:colOff>
                    <xdr:row>398</xdr:row>
                    <xdr:rowOff>0</xdr:rowOff>
                  </to>
                </anchor>
              </controlPr>
            </control>
          </mc:Choice>
        </mc:AlternateContent>
        <mc:AlternateContent xmlns:mc="http://schemas.openxmlformats.org/markup-compatibility/2006">
          <mc:Choice Requires="x14">
            <control shapeId="12534" r:id="rId201" name="Check Box 246">
              <controlPr defaultSize="0" autoFill="0" autoLine="0" autoPict="0">
                <anchor moveWithCells="1">
                  <from>
                    <xdr:col>26</xdr:col>
                    <xdr:colOff>133350</xdr:colOff>
                    <xdr:row>397</xdr:row>
                    <xdr:rowOff>28575</xdr:rowOff>
                  </from>
                  <to>
                    <xdr:col>28</xdr:col>
                    <xdr:colOff>133350</xdr:colOff>
                    <xdr:row>398</xdr:row>
                    <xdr:rowOff>0</xdr:rowOff>
                  </to>
                </anchor>
              </controlPr>
            </control>
          </mc:Choice>
        </mc:AlternateContent>
        <mc:AlternateContent xmlns:mc="http://schemas.openxmlformats.org/markup-compatibility/2006">
          <mc:Choice Requires="x14">
            <control shapeId="12535" r:id="rId202" name="Check Box 247">
              <controlPr defaultSize="0" autoFill="0" autoLine="0" autoPict="0">
                <anchor moveWithCells="1">
                  <from>
                    <xdr:col>31</xdr:col>
                    <xdr:colOff>133350</xdr:colOff>
                    <xdr:row>397</xdr:row>
                    <xdr:rowOff>28575</xdr:rowOff>
                  </from>
                  <to>
                    <xdr:col>33</xdr:col>
                    <xdr:colOff>133350</xdr:colOff>
                    <xdr:row>398</xdr:row>
                    <xdr:rowOff>0</xdr:rowOff>
                  </to>
                </anchor>
              </controlPr>
            </control>
          </mc:Choice>
        </mc:AlternateContent>
        <mc:AlternateContent xmlns:mc="http://schemas.openxmlformats.org/markup-compatibility/2006">
          <mc:Choice Requires="x14">
            <control shapeId="12536" r:id="rId203" name="Check Box 248">
              <controlPr defaultSize="0" autoFill="0" autoLine="0" autoPict="0">
                <anchor moveWithCells="1">
                  <from>
                    <xdr:col>22</xdr:col>
                    <xdr:colOff>133350</xdr:colOff>
                    <xdr:row>398</xdr:row>
                    <xdr:rowOff>28575</xdr:rowOff>
                  </from>
                  <to>
                    <xdr:col>24</xdr:col>
                    <xdr:colOff>133350</xdr:colOff>
                    <xdr:row>399</xdr:row>
                    <xdr:rowOff>0</xdr:rowOff>
                  </to>
                </anchor>
              </controlPr>
            </control>
          </mc:Choice>
        </mc:AlternateContent>
        <mc:AlternateContent xmlns:mc="http://schemas.openxmlformats.org/markup-compatibility/2006">
          <mc:Choice Requires="x14">
            <control shapeId="12537" r:id="rId204" name="Check Box 249">
              <controlPr defaultSize="0" autoFill="0" autoLine="0" autoPict="0">
                <anchor moveWithCells="1">
                  <from>
                    <xdr:col>22</xdr:col>
                    <xdr:colOff>133350</xdr:colOff>
                    <xdr:row>399</xdr:row>
                    <xdr:rowOff>28575</xdr:rowOff>
                  </from>
                  <to>
                    <xdr:col>24</xdr:col>
                    <xdr:colOff>133350</xdr:colOff>
                    <xdr:row>400</xdr:row>
                    <xdr:rowOff>0</xdr:rowOff>
                  </to>
                </anchor>
              </controlPr>
            </control>
          </mc:Choice>
        </mc:AlternateContent>
        <mc:AlternateContent xmlns:mc="http://schemas.openxmlformats.org/markup-compatibility/2006">
          <mc:Choice Requires="x14">
            <control shapeId="12538" r:id="rId205" name="Check Box 250">
              <controlPr defaultSize="0" autoFill="0" autoLine="0" autoPict="0">
                <anchor moveWithCells="1">
                  <from>
                    <xdr:col>26</xdr:col>
                    <xdr:colOff>133350</xdr:colOff>
                    <xdr:row>399</xdr:row>
                    <xdr:rowOff>28575</xdr:rowOff>
                  </from>
                  <to>
                    <xdr:col>28</xdr:col>
                    <xdr:colOff>133350</xdr:colOff>
                    <xdr:row>400</xdr:row>
                    <xdr:rowOff>0</xdr:rowOff>
                  </to>
                </anchor>
              </controlPr>
            </control>
          </mc:Choice>
        </mc:AlternateContent>
        <mc:AlternateContent xmlns:mc="http://schemas.openxmlformats.org/markup-compatibility/2006">
          <mc:Choice Requires="x14">
            <control shapeId="12539" r:id="rId206" name="Check Box 251">
              <controlPr defaultSize="0" autoFill="0" autoLine="0" autoPict="0">
                <anchor moveWithCells="1">
                  <from>
                    <xdr:col>31</xdr:col>
                    <xdr:colOff>133350</xdr:colOff>
                    <xdr:row>399</xdr:row>
                    <xdr:rowOff>28575</xdr:rowOff>
                  </from>
                  <to>
                    <xdr:col>33</xdr:col>
                    <xdr:colOff>133350</xdr:colOff>
                    <xdr:row>400</xdr:row>
                    <xdr:rowOff>0</xdr:rowOff>
                  </to>
                </anchor>
              </controlPr>
            </control>
          </mc:Choice>
        </mc:AlternateContent>
        <mc:AlternateContent xmlns:mc="http://schemas.openxmlformats.org/markup-compatibility/2006">
          <mc:Choice Requires="x14">
            <control shapeId="12540" r:id="rId207" name="Check Box 252">
              <controlPr defaultSize="0" autoFill="0" autoLine="0" autoPict="0">
                <anchor moveWithCells="1">
                  <from>
                    <xdr:col>22</xdr:col>
                    <xdr:colOff>133350</xdr:colOff>
                    <xdr:row>400</xdr:row>
                    <xdr:rowOff>28575</xdr:rowOff>
                  </from>
                  <to>
                    <xdr:col>24</xdr:col>
                    <xdr:colOff>133350</xdr:colOff>
                    <xdr:row>401</xdr:row>
                    <xdr:rowOff>0</xdr:rowOff>
                  </to>
                </anchor>
              </controlPr>
            </control>
          </mc:Choice>
        </mc:AlternateContent>
        <mc:AlternateContent xmlns:mc="http://schemas.openxmlformats.org/markup-compatibility/2006">
          <mc:Choice Requires="x14">
            <control shapeId="12541" r:id="rId208" name="Check Box 253">
              <controlPr defaultSize="0" autoFill="0" autoLine="0" autoPict="0">
                <anchor moveWithCells="1">
                  <from>
                    <xdr:col>22</xdr:col>
                    <xdr:colOff>133350</xdr:colOff>
                    <xdr:row>448</xdr:row>
                    <xdr:rowOff>28575</xdr:rowOff>
                  </from>
                  <to>
                    <xdr:col>24</xdr:col>
                    <xdr:colOff>133350</xdr:colOff>
                    <xdr:row>449</xdr:row>
                    <xdr:rowOff>0</xdr:rowOff>
                  </to>
                </anchor>
              </controlPr>
            </control>
          </mc:Choice>
        </mc:AlternateContent>
        <mc:AlternateContent xmlns:mc="http://schemas.openxmlformats.org/markup-compatibility/2006">
          <mc:Choice Requires="x14">
            <control shapeId="12542" r:id="rId209" name="Check Box 254">
              <controlPr defaultSize="0" autoFill="0" autoLine="0" autoPict="0">
                <anchor moveWithCells="1">
                  <from>
                    <xdr:col>26</xdr:col>
                    <xdr:colOff>133350</xdr:colOff>
                    <xdr:row>448</xdr:row>
                    <xdr:rowOff>28575</xdr:rowOff>
                  </from>
                  <to>
                    <xdr:col>28</xdr:col>
                    <xdr:colOff>133350</xdr:colOff>
                    <xdr:row>449</xdr:row>
                    <xdr:rowOff>0</xdr:rowOff>
                  </to>
                </anchor>
              </controlPr>
            </control>
          </mc:Choice>
        </mc:AlternateContent>
        <mc:AlternateContent xmlns:mc="http://schemas.openxmlformats.org/markup-compatibility/2006">
          <mc:Choice Requires="x14">
            <control shapeId="12543" r:id="rId210" name="Check Box 255">
              <controlPr defaultSize="0" autoFill="0" autoLine="0" autoPict="0">
                <anchor moveWithCells="1">
                  <from>
                    <xdr:col>31</xdr:col>
                    <xdr:colOff>133350</xdr:colOff>
                    <xdr:row>448</xdr:row>
                    <xdr:rowOff>28575</xdr:rowOff>
                  </from>
                  <to>
                    <xdr:col>33</xdr:col>
                    <xdr:colOff>133350</xdr:colOff>
                    <xdr:row>449</xdr:row>
                    <xdr:rowOff>0</xdr:rowOff>
                  </to>
                </anchor>
              </controlPr>
            </control>
          </mc:Choice>
        </mc:AlternateContent>
        <mc:AlternateContent xmlns:mc="http://schemas.openxmlformats.org/markup-compatibility/2006">
          <mc:Choice Requires="x14">
            <control shapeId="12544" r:id="rId211" name="Check Box 256">
              <controlPr defaultSize="0" autoFill="0" autoLine="0" autoPict="0">
                <anchor moveWithCells="1">
                  <from>
                    <xdr:col>22</xdr:col>
                    <xdr:colOff>133350</xdr:colOff>
                    <xdr:row>449</xdr:row>
                    <xdr:rowOff>28575</xdr:rowOff>
                  </from>
                  <to>
                    <xdr:col>24</xdr:col>
                    <xdr:colOff>133350</xdr:colOff>
                    <xdr:row>450</xdr:row>
                    <xdr:rowOff>0</xdr:rowOff>
                  </to>
                </anchor>
              </controlPr>
            </control>
          </mc:Choice>
        </mc:AlternateContent>
        <mc:AlternateContent xmlns:mc="http://schemas.openxmlformats.org/markup-compatibility/2006">
          <mc:Choice Requires="x14">
            <control shapeId="12545" r:id="rId212" name="Check Box 257">
              <controlPr defaultSize="0" autoFill="0" autoLine="0" autoPict="0">
                <anchor moveWithCells="1">
                  <from>
                    <xdr:col>22</xdr:col>
                    <xdr:colOff>133350</xdr:colOff>
                    <xdr:row>450</xdr:row>
                    <xdr:rowOff>28575</xdr:rowOff>
                  </from>
                  <to>
                    <xdr:col>24</xdr:col>
                    <xdr:colOff>133350</xdr:colOff>
                    <xdr:row>451</xdr:row>
                    <xdr:rowOff>0</xdr:rowOff>
                  </to>
                </anchor>
              </controlPr>
            </control>
          </mc:Choice>
        </mc:AlternateContent>
        <mc:AlternateContent xmlns:mc="http://schemas.openxmlformats.org/markup-compatibility/2006">
          <mc:Choice Requires="x14">
            <control shapeId="12546" r:id="rId213" name="Check Box 258">
              <controlPr defaultSize="0" autoFill="0" autoLine="0" autoPict="0">
                <anchor moveWithCells="1">
                  <from>
                    <xdr:col>26</xdr:col>
                    <xdr:colOff>133350</xdr:colOff>
                    <xdr:row>450</xdr:row>
                    <xdr:rowOff>28575</xdr:rowOff>
                  </from>
                  <to>
                    <xdr:col>28</xdr:col>
                    <xdr:colOff>133350</xdr:colOff>
                    <xdr:row>451</xdr:row>
                    <xdr:rowOff>0</xdr:rowOff>
                  </to>
                </anchor>
              </controlPr>
            </control>
          </mc:Choice>
        </mc:AlternateContent>
        <mc:AlternateContent xmlns:mc="http://schemas.openxmlformats.org/markup-compatibility/2006">
          <mc:Choice Requires="x14">
            <control shapeId="12547" r:id="rId214" name="Check Box 259">
              <controlPr defaultSize="0" autoFill="0" autoLine="0" autoPict="0">
                <anchor moveWithCells="1">
                  <from>
                    <xdr:col>31</xdr:col>
                    <xdr:colOff>133350</xdr:colOff>
                    <xdr:row>450</xdr:row>
                    <xdr:rowOff>28575</xdr:rowOff>
                  </from>
                  <to>
                    <xdr:col>33</xdr:col>
                    <xdr:colOff>133350</xdr:colOff>
                    <xdr:row>451</xdr:row>
                    <xdr:rowOff>0</xdr:rowOff>
                  </to>
                </anchor>
              </controlPr>
            </control>
          </mc:Choice>
        </mc:AlternateContent>
        <mc:AlternateContent xmlns:mc="http://schemas.openxmlformats.org/markup-compatibility/2006">
          <mc:Choice Requires="x14">
            <control shapeId="12548" r:id="rId215" name="Check Box 260">
              <controlPr defaultSize="0" autoFill="0" autoLine="0" autoPict="0">
                <anchor moveWithCells="1">
                  <from>
                    <xdr:col>22</xdr:col>
                    <xdr:colOff>133350</xdr:colOff>
                    <xdr:row>451</xdr:row>
                    <xdr:rowOff>28575</xdr:rowOff>
                  </from>
                  <to>
                    <xdr:col>24</xdr:col>
                    <xdr:colOff>133350</xdr:colOff>
                    <xdr:row>452</xdr:row>
                    <xdr:rowOff>0</xdr:rowOff>
                  </to>
                </anchor>
              </controlPr>
            </control>
          </mc:Choice>
        </mc:AlternateContent>
        <mc:AlternateContent xmlns:mc="http://schemas.openxmlformats.org/markup-compatibility/2006">
          <mc:Choice Requires="x14">
            <control shapeId="12549" r:id="rId216" name="Check Box 261">
              <controlPr defaultSize="0" autoFill="0" autoLine="0" autoPict="0">
                <anchor moveWithCells="1">
                  <from>
                    <xdr:col>22</xdr:col>
                    <xdr:colOff>133350</xdr:colOff>
                    <xdr:row>452</xdr:row>
                    <xdr:rowOff>28575</xdr:rowOff>
                  </from>
                  <to>
                    <xdr:col>24</xdr:col>
                    <xdr:colOff>133350</xdr:colOff>
                    <xdr:row>453</xdr:row>
                    <xdr:rowOff>0</xdr:rowOff>
                  </to>
                </anchor>
              </controlPr>
            </control>
          </mc:Choice>
        </mc:AlternateContent>
        <mc:AlternateContent xmlns:mc="http://schemas.openxmlformats.org/markup-compatibility/2006">
          <mc:Choice Requires="x14">
            <control shapeId="12550" r:id="rId217" name="Check Box 262">
              <controlPr defaultSize="0" autoFill="0" autoLine="0" autoPict="0">
                <anchor moveWithCells="1">
                  <from>
                    <xdr:col>26</xdr:col>
                    <xdr:colOff>133350</xdr:colOff>
                    <xdr:row>452</xdr:row>
                    <xdr:rowOff>28575</xdr:rowOff>
                  </from>
                  <to>
                    <xdr:col>28</xdr:col>
                    <xdr:colOff>133350</xdr:colOff>
                    <xdr:row>453</xdr:row>
                    <xdr:rowOff>0</xdr:rowOff>
                  </to>
                </anchor>
              </controlPr>
            </control>
          </mc:Choice>
        </mc:AlternateContent>
        <mc:AlternateContent xmlns:mc="http://schemas.openxmlformats.org/markup-compatibility/2006">
          <mc:Choice Requires="x14">
            <control shapeId="12551" r:id="rId218" name="Check Box 263">
              <controlPr defaultSize="0" autoFill="0" autoLine="0" autoPict="0">
                <anchor moveWithCells="1">
                  <from>
                    <xdr:col>31</xdr:col>
                    <xdr:colOff>133350</xdr:colOff>
                    <xdr:row>452</xdr:row>
                    <xdr:rowOff>28575</xdr:rowOff>
                  </from>
                  <to>
                    <xdr:col>33</xdr:col>
                    <xdr:colOff>133350</xdr:colOff>
                    <xdr:row>453</xdr:row>
                    <xdr:rowOff>0</xdr:rowOff>
                  </to>
                </anchor>
              </controlPr>
            </control>
          </mc:Choice>
        </mc:AlternateContent>
        <mc:AlternateContent xmlns:mc="http://schemas.openxmlformats.org/markup-compatibility/2006">
          <mc:Choice Requires="x14">
            <control shapeId="12552" r:id="rId219" name="Check Box 264">
              <controlPr defaultSize="0" autoFill="0" autoLine="0" autoPict="0">
                <anchor moveWithCells="1">
                  <from>
                    <xdr:col>22</xdr:col>
                    <xdr:colOff>133350</xdr:colOff>
                    <xdr:row>453</xdr:row>
                    <xdr:rowOff>28575</xdr:rowOff>
                  </from>
                  <to>
                    <xdr:col>24</xdr:col>
                    <xdr:colOff>133350</xdr:colOff>
                    <xdr:row>454</xdr:row>
                    <xdr:rowOff>0</xdr:rowOff>
                  </to>
                </anchor>
              </controlPr>
            </control>
          </mc:Choice>
        </mc:AlternateContent>
        <mc:AlternateContent xmlns:mc="http://schemas.openxmlformats.org/markup-compatibility/2006">
          <mc:Choice Requires="x14">
            <control shapeId="12553" r:id="rId220" name="Check Box 265">
              <controlPr defaultSize="0" autoFill="0" autoLine="0" autoPict="0">
                <anchor moveWithCells="1">
                  <from>
                    <xdr:col>22</xdr:col>
                    <xdr:colOff>133350</xdr:colOff>
                    <xdr:row>454</xdr:row>
                    <xdr:rowOff>28575</xdr:rowOff>
                  </from>
                  <to>
                    <xdr:col>24</xdr:col>
                    <xdr:colOff>133350</xdr:colOff>
                    <xdr:row>455</xdr:row>
                    <xdr:rowOff>0</xdr:rowOff>
                  </to>
                </anchor>
              </controlPr>
            </control>
          </mc:Choice>
        </mc:AlternateContent>
        <mc:AlternateContent xmlns:mc="http://schemas.openxmlformats.org/markup-compatibility/2006">
          <mc:Choice Requires="x14">
            <control shapeId="12554" r:id="rId221" name="Check Box 266">
              <controlPr defaultSize="0" autoFill="0" autoLine="0" autoPict="0">
                <anchor moveWithCells="1">
                  <from>
                    <xdr:col>26</xdr:col>
                    <xdr:colOff>133350</xdr:colOff>
                    <xdr:row>454</xdr:row>
                    <xdr:rowOff>28575</xdr:rowOff>
                  </from>
                  <to>
                    <xdr:col>28</xdr:col>
                    <xdr:colOff>133350</xdr:colOff>
                    <xdr:row>455</xdr:row>
                    <xdr:rowOff>0</xdr:rowOff>
                  </to>
                </anchor>
              </controlPr>
            </control>
          </mc:Choice>
        </mc:AlternateContent>
        <mc:AlternateContent xmlns:mc="http://schemas.openxmlformats.org/markup-compatibility/2006">
          <mc:Choice Requires="x14">
            <control shapeId="12555" r:id="rId222" name="Check Box 267">
              <controlPr defaultSize="0" autoFill="0" autoLine="0" autoPict="0">
                <anchor moveWithCells="1">
                  <from>
                    <xdr:col>31</xdr:col>
                    <xdr:colOff>133350</xdr:colOff>
                    <xdr:row>454</xdr:row>
                    <xdr:rowOff>28575</xdr:rowOff>
                  </from>
                  <to>
                    <xdr:col>33</xdr:col>
                    <xdr:colOff>133350</xdr:colOff>
                    <xdr:row>455</xdr:row>
                    <xdr:rowOff>0</xdr:rowOff>
                  </to>
                </anchor>
              </controlPr>
            </control>
          </mc:Choice>
        </mc:AlternateContent>
        <mc:AlternateContent xmlns:mc="http://schemas.openxmlformats.org/markup-compatibility/2006">
          <mc:Choice Requires="x14">
            <control shapeId="12556" r:id="rId223" name="Check Box 268">
              <controlPr defaultSize="0" autoFill="0" autoLine="0" autoPict="0">
                <anchor moveWithCells="1">
                  <from>
                    <xdr:col>22</xdr:col>
                    <xdr:colOff>133350</xdr:colOff>
                    <xdr:row>455</xdr:row>
                    <xdr:rowOff>28575</xdr:rowOff>
                  </from>
                  <to>
                    <xdr:col>24</xdr:col>
                    <xdr:colOff>133350</xdr:colOff>
                    <xdr:row>456</xdr:row>
                    <xdr:rowOff>0</xdr:rowOff>
                  </to>
                </anchor>
              </controlPr>
            </control>
          </mc:Choice>
        </mc:AlternateContent>
        <mc:AlternateContent xmlns:mc="http://schemas.openxmlformats.org/markup-compatibility/2006">
          <mc:Choice Requires="x14">
            <control shapeId="12557" r:id="rId224" name="Check Box 269">
              <controlPr defaultSize="0" autoFill="0" autoLine="0" autoPict="0">
                <anchor moveWithCells="1">
                  <from>
                    <xdr:col>22</xdr:col>
                    <xdr:colOff>133350</xdr:colOff>
                    <xdr:row>456</xdr:row>
                    <xdr:rowOff>28575</xdr:rowOff>
                  </from>
                  <to>
                    <xdr:col>24</xdr:col>
                    <xdr:colOff>133350</xdr:colOff>
                    <xdr:row>457</xdr:row>
                    <xdr:rowOff>0</xdr:rowOff>
                  </to>
                </anchor>
              </controlPr>
            </control>
          </mc:Choice>
        </mc:AlternateContent>
        <mc:AlternateContent xmlns:mc="http://schemas.openxmlformats.org/markup-compatibility/2006">
          <mc:Choice Requires="x14">
            <control shapeId="12558" r:id="rId225" name="Check Box 270">
              <controlPr defaultSize="0" autoFill="0" autoLine="0" autoPict="0">
                <anchor moveWithCells="1">
                  <from>
                    <xdr:col>26</xdr:col>
                    <xdr:colOff>133350</xdr:colOff>
                    <xdr:row>456</xdr:row>
                    <xdr:rowOff>28575</xdr:rowOff>
                  </from>
                  <to>
                    <xdr:col>28</xdr:col>
                    <xdr:colOff>133350</xdr:colOff>
                    <xdr:row>457</xdr:row>
                    <xdr:rowOff>0</xdr:rowOff>
                  </to>
                </anchor>
              </controlPr>
            </control>
          </mc:Choice>
        </mc:AlternateContent>
        <mc:AlternateContent xmlns:mc="http://schemas.openxmlformats.org/markup-compatibility/2006">
          <mc:Choice Requires="x14">
            <control shapeId="12559" r:id="rId226" name="Check Box 271">
              <controlPr defaultSize="0" autoFill="0" autoLine="0" autoPict="0">
                <anchor moveWithCells="1">
                  <from>
                    <xdr:col>31</xdr:col>
                    <xdr:colOff>133350</xdr:colOff>
                    <xdr:row>456</xdr:row>
                    <xdr:rowOff>28575</xdr:rowOff>
                  </from>
                  <to>
                    <xdr:col>33</xdr:col>
                    <xdr:colOff>133350</xdr:colOff>
                    <xdr:row>457</xdr:row>
                    <xdr:rowOff>0</xdr:rowOff>
                  </to>
                </anchor>
              </controlPr>
            </control>
          </mc:Choice>
        </mc:AlternateContent>
        <mc:AlternateContent xmlns:mc="http://schemas.openxmlformats.org/markup-compatibility/2006">
          <mc:Choice Requires="x14">
            <control shapeId="12560" r:id="rId227" name="Check Box 272">
              <controlPr defaultSize="0" autoFill="0" autoLine="0" autoPict="0">
                <anchor moveWithCells="1">
                  <from>
                    <xdr:col>22</xdr:col>
                    <xdr:colOff>133350</xdr:colOff>
                    <xdr:row>457</xdr:row>
                    <xdr:rowOff>28575</xdr:rowOff>
                  </from>
                  <to>
                    <xdr:col>24</xdr:col>
                    <xdr:colOff>133350</xdr:colOff>
                    <xdr:row>458</xdr:row>
                    <xdr:rowOff>0</xdr:rowOff>
                  </to>
                </anchor>
              </controlPr>
            </control>
          </mc:Choice>
        </mc:AlternateContent>
        <mc:AlternateContent xmlns:mc="http://schemas.openxmlformats.org/markup-compatibility/2006">
          <mc:Choice Requires="x14">
            <control shapeId="12561" r:id="rId228" name="Check Box 273">
              <controlPr defaultSize="0" autoFill="0" autoLine="0" autoPict="0">
                <anchor moveWithCells="1">
                  <from>
                    <xdr:col>22</xdr:col>
                    <xdr:colOff>133350</xdr:colOff>
                    <xdr:row>458</xdr:row>
                    <xdr:rowOff>28575</xdr:rowOff>
                  </from>
                  <to>
                    <xdr:col>24</xdr:col>
                    <xdr:colOff>133350</xdr:colOff>
                    <xdr:row>459</xdr:row>
                    <xdr:rowOff>0</xdr:rowOff>
                  </to>
                </anchor>
              </controlPr>
            </control>
          </mc:Choice>
        </mc:AlternateContent>
        <mc:AlternateContent xmlns:mc="http://schemas.openxmlformats.org/markup-compatibility/2006">
          <mc:Choice Requires="x14">
            <control shapeId="12562" r:id="rId229" name="Check Box 274">
              <controlPr defaultSize="0" autoFill="0" autoLine="0" autoPict="0">
                <anchor moveWithCells="1">
                  <from>
                    <xdr:col>26</xdr:col>
                    <xdr:colOff>133350</xdr:colOff>
                    <xdr:row>458</xdr:row>
                    <xdr:rowOff>28575</xdr:rowOff>
                  </from>
                  <to>
                    <xdr:col>28</xdr:col>
                    <xdr:colOff>133350</xdr:colOff>
                    <xdr:row>459</xdr:row>
                    <xdr:rowOff>0</xdr:rowOff>
                  </to>
                </anchor>
              </controlPr>
            </control>
          </mc:Choice>
        </mc:AlternateContent>
        <mc:AlternateContent xmlns:mc="http://schemas.openxmlformats.org/markup-compatibility/2006">
          <mc:Choice Requires="x14">
            <control shapeId="12563" r:id="rId230" name="Check Box 275">
              <controlPr defaultSize="0" autoFill="0" autoLine="0" autoPict="0">
                <anchor moveWithCells="1">
                  <from>
                    <xdr:col>31</xdr:col>
                    <xdr:colOff>133350</xdr:colOff>
                    <xdr:row>458</xdr:row>
                    <xdr:rowOff>28575</xdr:rowOff>
                  </from>
                  <to>
                    <xdr:col>33</xdr:col>
                    <xdr:colOff>133350</xdr:colOff>
                    <xdr:row>459</xdr:row>
                    <xdr:rowOff>0</xdr:rowOff>
                  </to>
                </anchor>
              </controlPr>
            </control>
          </mc:Choice>
        </mc:AlternateContent>
        <mc:AlternateContent xmlns:mc="http://schemas.openxmlformats.org/markup-compatibility/2006">
          <mc:Choice Requires="x14">
            <control shapeId="12564" r:id="rId231" name="Check Box 276">
              <controlPr defaultSize="0" autoFill="0" autoLine="0" autoPict="0">
                <anchor moveWithCells="1">
                  <from>
                    <xdr:col>22</xdr:col>
                    <xdr:colOff>133350</xdr:colOff>
                    <xdr:row>459</xdr:row>
                    <xdr:rowOff>28575</xdr:rowOff>
                  </from>
                  <to>
                    <xdr:col>24</xdr:col>
                    <xdr:colOff>133350</xdr:colOff>
                    <xdr:row>460</xdr:row>
                    <xdr:rowOff>0</xdr:rowOff>
                  </to>
                </anchor>
              </controlPr>
            </control>
          </mc:Choice>
        </mc:AlternateContent>
        <mc:AlternateContent xmlns:mc="http://schemas.openxmlformats.org/markup-compatibility/2006">
          <mc:Choice Requires="x14">
            <control shapeId="12565" r:id="rId232" name="Check Box 277">
              <controlPr defaultSize="0" autoFill="0" autoLine="0" autoPict="0">
                <anchor moveWithCells="1">
                  <from>
                    <xdr:col>22</xdr:col>
                    <xdr:colOff>133350</xdr:colOff>
                    <xdr:row>460</xdr:row>
                    <xdr:rowOff>28575</xdr:rowOff>
                  </from>
                  <to>
                    <xdr:col>24</xdr:col>
                    <xdr:colOff>133350</xdr:colOff>
                    <xdr:row>461</xdr:row>
                    <xdr:rowOff>0</xdr:rowOff>
                  </to>
                </anchor>
              </controlPr>
            </control>
          </mc:Choice>
        </mc:AlternateContent>
        <mc:AlternateContent xmlns:mc="http://schemas.openxmlformats.org/markup-compatibility/2006">
          <mc:Choice Requires="x14">
            <control shapeId="12566" r:id="rId233" name="Check Box 278">
              <controlPr defaultSize="0" autoFill="0" autoLine="0" autoPict="0">
                <anchor moveWithCells="1">
                  <from>
                    <xdr:col>26</xdr:col>
                    <xdr:colOff>133350</xdr:colOff>
                    <xdr:row>460</xdr:row>
                    <xdr:rowOff>28575</xdr:rowOff>
                  </from>
                  <to>
                    <xdr:col>28</xdr:col>
                    <xdr:colOff>133350</xdr:colOff>
                    <xdr:row>461</xdr:row>
                    <xdr:rowOff>0</xdr:rowOff>
                  </to>
                </anchor>
              </controlPr>
            </control>
          </mc:Choice>
        </mc:AlternateContent>
        <mc:AlternateContent xmlns:mc="http://schemas.openxmlformats.org/markup-compatibility/2006">
          <mc:Choice Requires="x14">
            <control shapeId="12567" r:id="rId234" name="Check Box 279">
              <controlPr defaultSize="0" autoFill="0" autoLine="0" autoPict="0">
                <anchor moveWithCells="1">
                  <from>
                    <xdr:col>31</xdr:col>
                    <xdr:colOff>133350</xdr:colOff>
                    <xdr:row>460</xdr:row>
                    <xdr:rowOff>28575</xdr:rowOff>
                  </from>
                  <to>
                    <xdr:col>33</xdr:col>
                    <xdr:colOff>133350</xdr:colOff>
                    <xdr:row>461</xdr:row>
                    <xdr:rowOff>0</xdr:rowOff>
                  </to>
                </anchor>
              </controlPr>
            </control>
          </mc:Choice>
        </mc:AlternateContent>
        <mc:AlternateContent xmlns:mc="http://schemas.openxmlformats.org/markup-compatibility/2006">
          <mc:Choice Requires="x14">
            <control shapeId="12568" r:id="rId235" name="Check Box 280">
              <controlPr defaultSize="0" autoFill="0" autoLine="0" autoPict="0">
                <anchor moveWithCells="1">
                  <from>
                    <xdr:col>22</xdr:col>
                    <xdr:colOff>133350</xdr:colOff>
                    <xdr:row>461</xdr:row>
                    <xdr:rowOff>28575</xdr:rowOff>
                  </from>
                  <to>
                    <xdr:col>24</xdr:col>
                    <xdr:colOff>133350</xdr:colOff>
                    <xdr:row>462</xdr:row>
                    <xdr:rowOff>0</xdr:rowOff>
                  </to>
                </anchor>
              </controlPr>
            </control>
          </mc:Choice>
        </mc:AlternateContent>
        <mc:AlternateContent xmlns:mc="http://schemas.openxmlformats.org/markup-compatibility/2006">
          <mc:Choice Requires="x14">
            <control shapeId="12569" r:id="rId236" name="Check Box 281">
              <controlPr defaultSize="0" autoFill="0" autoLine="0" autoPict="0">
                <anchor moveWithCells="1">
                  <from>
                    <xdr:col>22</xdr:col>
                    <xdr:colOff>133350</xdr:colOff>
                    <xdr:row>462</xdr:row>
                    <xdr:rowOff>28575</xdr:rowOff>
                  </from>
                  <to>
                    <xdr:col>24</xdr:col>
                    <xdr:colOff>133350</xdr:colOff>
                    <xdr:row>463</xdr:row>
                    <xdr:rowOff>0</xdr:rowOff>
                  </to>
                </anchor>
              </controlPr>
            </control>
          </mc:Choice>
        </mc:AlternateContent>
        <mc:AlternateContent xmlns:mc="http://schemas.openxmlformats.org/markup-compatibility/2006">
          <mc:Choice Requires="x14">
            <control shapeId="12570" r:id="rId237" name="Check Box 282">
              <controlPr defaultSize="0" autoFill="0" autoLine="0" autoPict="0">
                <anchor moveWithCells="1">
                  <from>
                    <xdr:col>26</xdr:col>
                    <xdr:colOff>133350</xdr:colOff>
                    <xdr:row>462</xdr:row>
                    <xdr:rowOff>28575</xdr:rowOff>
                  </from>
                  <to>
                    <xdr:col>28</xdr:col>
                    <xdr:colOff>133350</xdr:colOff>
                    <xdr:row>463</xdr:row>
                    <xdr:rowOff>0</xdr:rowOff>
                  </to>
                </anchor>
              </controlPr>
            </control>
          </mc:Choice>
        </mc:AlternateContent>
        <mc:AlternateContent xmlns:mc="http://schemas.openxmlformats.org/markup-compatibility/2006">
          <mc:Choice Requires="x14">
            <control shapeId="12571" r:id="rId238" name="Check Box 283">
              <controlPr defaultSize="0" autoFill="0" autoLine="0" autoPict="0">
                <anchor moveWithCells="1">
                  <from>
                    <xdr:col>31</xdr:col>
                    <xdr:colOff>133350</xdr:colOff>
                    <xdr:row>462</xdr:row>
                    <xdr:rowOff>28575</xdr:rowOff>
                  </from>
                  <to>
                    <xdr:col>33</xdr:col>
                    <xdr:colOff>133350</xdr:colOff>
                    <xdr:row>463</xdr:row>
                    <xdr:rowOff>0</xdr:rowOff>
                  </to>
                </anchor>
              </controlPr>
            </control>
          </mc:Choice>
        </mc:AlternateContent>
        <mc:AlternateContent xmlns:mc="http://schemas.openxmlformats.org/markup-compatibility/2006">
          <mc:Choice Requires="x14">
            <control shapeId="12572" r:id="rId239" name="Check Box 284">
              <controlPr defaultSize="0" autoFill="0" autoLine="0" autoPict="0">
                <anchor moveWithCells="1">
                  <from>
                    <xdr:col>22</xdr:col>
                    <xdr:colOff>133350</xdr:colOff>
                    <xdr:row>463</xdr:row>
                    <xdr:rowOff>28575</xdr:rowOff>
                  </from>
                  <to>
                    <xdr:col>24</xdr:col>
                    <xdr:colOff>133350</xdr:colOff>
                    <xdr:row>464</xdr:row>
                    <xdr:rowOff>0</xdr:rowOff>
                  </to>
                </anchor>
              </controlPr>
            </control>
          </mc:Choice>
        </mc:AlternateContent>
        <mc:AlternateContent xmlns:mc="http://schemas.openxmlformats.org/markup-compatibility/2006">
          <mc:Choice Requires="x14">
            <control shapeId="12573" r:id="rId240" name="Check Box 285">
              <controlPr defaultSize="0" autoFill="0" autoLine="0" autoPict="0">
                <anchor moveWithCells="1">
                  <from>
                    <xdr:col>22</xdr:col>
                    <xdr:colOff>133350</xdr:colOff>
                    <xdr:row>464</xdr:row>
                    <xdr:rowOff>28575</xdr:rowOff>
                  </from>
                  <to>
                    <xdr:col>24</xdr:col>
                    <xdr:colOff>133350</xdr:colOff>
                    <xdr:row>465</xdr:row>
                    <xdr:rowOff>0</xdr:rowOff>
                  </to>
                </anchor>
              </controlPr>
            </control>
          </mc:Choice>
        </mc:AlternateContent>
        <mc:AlternateContent xmlns:mc="http://schemas.openxmlformats.org/markup-compatibility/2006">
          <mc:Choice Requires="x14">
            <control shapeId="12574" r:id="rId241" name="Check Box 286">
              <controlPr defaultSize="0" autoFill="0" autoLine="0" autoPict="0">
                <anchor moveWithCells="1">
                  <from>
                    <xdr:col>26</xdr:col>
                    <xdr:colOff>133350</xdr:colOff>
                    <xdr:row>464</xdr:row>
                    <xdr:rowOff>28575</xdr:rowOff>
                  </from>
                  <to>
                    <xdr:col>28</xdr:col>
                    <xdr:colOff>133350</xdr:colOff>
                    <xdr:row>465</xdr:row>
                    <xdr:rowOff>0</xdr:rowOff>
                  </to>
                </anchor>
              </controlPr>
            </control>
          </mc:Choice>
        </mc:AlternateContent>
        <mc:AlternateContent xmlns:mc="http://schemas.openxmlformats.org/markup-compatibility/2006">
          <mc:Choice Requires="x14">
            <control shapeId="12575" r:id="rId242" name="Check Box 287">
              <controlPr defaultSize="0" autoFill="0" autoLine="0" autoPict="0">
                <anchor moveWithCells="1">
                  <from>
                    <xdr:col>31</xdr:col>
                    <xdr:colOff>133350</xdr:colOff>
                    <xdr:row>464</xdr:row>
                    <xdr:rowOff>28575</xdr:rowOff>
                  </from>
                  <to>
                    <xdr:col>33</xdr:col>
                    <xdr:colOff>133350</xdr:colOff>
                    <xdr:row>465</xdr:row>
                    <xdr:rowOff>0</xdr:rowOff>
                  </to>
                </anchor>
              </controlPr>
            </control>
          </mc:Choice>
        </mc:AlternateContent>
        <mc:AlternateContent xmlns:mc="http://schemas.openxmlformats.org/markup-compatibility/2006">
          <mc:Choice Requires="x14">
            <control shapeId="12576" r:id="rId243" name="Check Box 288">
              <controlPr defaultSize="0" autoFill="0" autoLine="0" autoPict="0">
                <anchor moveWithCells="1">
                  <from>
                    <xdr:col>22</xdr:col>
                    <xdr:colOff>133350</xdr:colOff>
                    <xdr:row>465</xdr:row>
                    <xdr:rowOff>28575</xdr:rowOff>
                  </from>
                  <to>
                    <xdr:col>24</xdr:col>
                    <xdr:colOff>133350</xdr:colOff>
                    <xdr:row>466</xdr:row>
                    <xdr:rowOff>0</xdr:rowOff>
                  </to>
                </anchor>
              </controlPr>
            </control>
          </mc:Choice>
        </mc:AlternateContent>
        <mc:AlternateContent xmlns:mc="http://schemas.openxmlformats.org/markup-compatibility/2006">
          <mc:Choice Requires="x14">
            <control shapeId="12577" r:id="rId244" name="Check Box 289">
              <controlPr defaultSize="0" autoFill="0" autoLine="0" autoPict="0">
                <anchor moveWithCells="1">
                  <from>
                    <xdr:col>22</xdr:col>
                    <xdr:colOff>133350</xdr:colOff>
                    <xdr:row>466</xdr:row>
                    <xdr:rowOff>28575</xdr:rowOff>
                  </from>
                  <to>
                    <xdr:col>24</xdr:col>
                    <xdr:colOff>133350</xdr:colOff>
                    <xdr:row>467</xdr:row>
                    <xdr:rowOff>0</xdr:rowOff>
                  </to>
                </anchor>
              </controlPr>
            </control>
          </mc:Choice>
        </mc:AlternateContent>
        <mc:AlternateContent xmlns:mc="http://schemas.openxmlformats.org/markup-compatibility/2006">
          <mc:Choice Requires="x14">
            <control shapeId="12578" r:id="rId245" name="Check Box 290">
              <controlPr defaultSize="0" autoFill="0" autoLine="0" autoPict="0">
                <anchor moveWithCells="1">
                  <from>
                    <xdr:col>26</xdr:col>
                    <xdr:colOff>133350</xdr:colOff>
                    <xdr:row>466</xdr:row>
                    <xdr:rowOff>28575</xdr:rowOff>
                  </from>
                  <to>
                    <xdr:col>28</xdr:col>
                    <xdr:colOff>133350</xdr:colOff>
                    <xdr:row>467</xdr:row>
                    <xdr:rowOff>0</xdr:rowOff>
                  </to>
                </anchor>
              </controlPr>
            </control>
          </mc:Choice>
        </mc:AlternateContent>
        <mc:AlternateContent xmlns:mc="http://schemas.openxmlformats.org/markup-compatibility/2006">
          <mc:Choice Requires="x14">
            <control shapeId="12579" r:id="rId246" name="Check Box 291">
              <controlPr defaultSize="0" autoFill="0" autoLine="0" autoPict="0">
                <anchor moveWithCells="1">
                  <from>
                    <xdr:col>31</xdr:col>
                    <xdr:colOff>133350</xdr:colOff>
                    <xdr:row>466</xdr:row>
                    <xdr:rowOff>28575</xdr:rowOff>
                  </from>
                  <to>
                    <xdr:col>33</xdr:col>
                    <xdr:colOff>133350</xdr:colOff>
                    <xdr:row>467</xdr:row>
                    <xdr:rowOff>0</xdr:rowOff>
                  </to>
                </anchor>
              </controlPr>
            </control>
          </mc:Choice>
        </mc:AlternateContent>
        <mc:AlternateContent xmlns:mc="http://schemas.openxmlformats.org/markup-compatibility/2006">
          <mc:Choice Requires="x14">
            <control shapeId="12580" r:id="rId247" name="Check Box 292">
              <controlPr defaultSize="0" autoFill="0" autoLine="0" autoPict="0">
                <anchor moveWithCells="1">
                  <from>
                    <xdr:col>22</xdr:col>
                    <xdr:colOff>133350</xdr:colOff>
                    <xdr:row>467</xdr:row>
                    <xdr:rowOff>28575</xdr:rowOff>
                  </from>
                  <to>
                    <xdr:col>24</xdr:col>
                    <xdr:colOff>133350</xdr:colOff>
                    <xdr:row>468</xdr:row>
                    <xdr:rowOff>0</xdr:rowOff>
                  </to>
                </anchor>
              </controlPr>
            </control>
          </mc:Choice>
        </mc:AlternateContent>
        <mc:AlternateContent xmlns:mc="http://schemas.openxmlformats.org/markup-compatibility/2006">
          <mc:Choice Requires="x14">
            <control shapeId="12581" r:id="rId248" name="Check Box 293">
              <controlPr defaultSize="0" autoFill="0" autoLine="0" autoPict="0">
                <anchor moveWithCells="1">
                  <from>
                    <xdr:col>22</xdr:col>
                    <xdr:colOff>133350</xdr:colOff>
                    <xdr:row>480</xdr:row>
                    <xdr:rowOff>28575</xdr:rowOff>
                  </from>
                  <to>
                    <xdr:col>24</xdr:col>
                    <xdr:colOff>133350</xdr:colOff>
                    <xdr:row>481</xdr:row>
                    <xdr:rowOff>0</xdr:rowOff>
                  </to>
                </anchor>
              </controlPr>
            </control>
          </mc:Choice>
        </mc:AlternateContent>
        <mc:AlternateContent xmlns:mc="http://schemas.openxmlformats.org/markup-compatibility/2006">
          <mc:Choice Requires="x14">
            <control shapeId="12582" r:id="rId249" name="Check Box 294">
              <controlPr defaultSize="0" autoFill="0" autoLine="0" autoPict="0">
                <anchor moveWithCells="1">
                  <from>
                    <xdr:col>26</xdr:col>
                    <xdr:colOff>133350</xdr:colOff>
                    <xdr:row>480</xdr:row>
                    <xdr:rowOff>28575</xdr:rowOff>
                  </from>
                  <to>
                    <xdr:col>28</xdr:col>
                    <xdr:colOff>133350</xdr:colOff>
                    <xdr:row>481</xdr:row>
                    <xdr:rowOff>0</xdr:rowOff>
                  </to>
                </anchor>
              </controlPr>
            </control>
          </mc:Choice>
        </mc:AlternateContent>
        <mc:AlternateContent xmlns:mc="http://schemas.openxmlformats.org/markup-compatibility/2006">
          <mc:Choice Requires="x14">
            <control shapeId="12583" r:id="rId250" name="Check Box 295">
              <controlPr defaultSize="0" autoFill="0" autoLine="0" autoPict="0">
                <anchor moveWithCells="1">
                  <from>
                    <xdr:col>31</xdr:col>
                    <xdr:colOff>133350</xdr:colOff>
                    <xdr:row>480</xdr:row>
                    <xdr:rowOff>28575</xdr:rowOff>
                  </from>
                  <to>
                    <xdr:col>33</xdr:col>
                    <xdr:colOff>133350</xdr:colOff>
                    <xdr:row>481</xdr:row>
                    <xdr:rowOff>0</xdr:rowOff>
                  </to>
                </anchor>
              </controlPr>
            </control>
          </mc:Choice>
        </mc:AlternateContent>
        <mc:AlternateContent xmlns:mc="http://schemas.openxmlformats.org/markup-compatibility/2006">
          <mc:Choice Requires="x14">
            <control shapeId="12584" r:id="rId251" name="Check Box 296">
              <controlPr defaultSize="0" autoFill="0" autoLine="0" autoPict="0">
                <anchor moveWithCells="1">
                  <from>
                    <xdr:col>22</xdr:col>
                    <xdr:colOff>133350</xdr:colOff>
                    <xdr:row>481</xdr:row>
                    <xdr:rowOff>28575</xdr:rowOff>
                  </from>
                  <to>
                    <xdr:col>24</xdr:col>
                    <xdr:colOff>133350</xdr:colOff>
                    <xdr:row>482</xdr:row>
                    <xdr:rowOff>0</xdr:rowOff>
                  </to>
                </anchor>
              </controlPr>
            </control>
          </mc:Choice>
        </mc:AlternateContent>
        <mc:AlternateContent xmlns:mc="http://schemas.openxmlformats.org/markup-compatibility/2006">
          <mc:Choice Requires="x14">
            <control shapeId="12585" r:id="rId252" name="Check Box 297">
              <controlPr defaultSize="0" autoFill="0" autoLine="0" autoPict="0">
                <anchor moveWithCells="1">
                  <from>
                    <xdr:col>22</xdr:col>
                    <xdr:colOff>133350</xdr:colOff>
                    <xdr:row>482</xdr:row>
                    <xdr:rowOff>28575</xdr:rowOff>
                  </from>
                  <to>
                    <xdr:col>24</xdr:col>
                    <xdr:colOff>133350</xdr:colOff>
                    <xdr:row>483</xdr:row>
                    <xdr:rowOff>0</xdr:rowOff>
                  </to>
                </anchor>
              </controlPr>
            </control>
          </mc:Choice>
        </mc:AlternateContent>
        <mc:AlternateContent xmlns:mc="http://schemas.openxmlformats.org/markup-compatibility/2006">
          <mc:Choice Requires="x14">
            <control shapeId="12586" r:id="rId253" name="Check Box 298">
              <controlPr defaultSize="0" autoFill="0" autoLine="0" autoPict="0">
                <anchor moveWithCells="1">
                  <from>
                    <xdr:col>26</xdr:col>
                    <xdr:colOff>133350</xdr:colOff>
                    <xdr:row>482</xdr:row>
                    <xdr:rowOff>28575</xdr:rowOff>
                  </from>
                  <to>
                    <xdr:col>28</xdr:col>
                    <xdr:colOff>133350</xdr:colOff>
                    <xdr:row>483</xdr:row>
                    <xdr:rowOff>0</xdr:rowOff>
                  </to>
                </anchor>
              </controlPr>
            </control>
          </mc:Choice>
        </mc:AlternateContent>
        <mc:AlternateContent xmlns:mc="http://schemas.openxmlformats.org/markup-compatibility/2006">
          <mc:Choice Requires="x14">
            <control shapeId="12587" r:id="rId254" name="Check Box 299">
              <controlPr defaultSize="0" autoFill="0" autoLine="0" autoPict="0">
                <anchor moveWithCells="1">
                  <from>
                    <xdr:col>31</xdr:col>
                    <xdr:colOff>133350</xdr:colOff>
                    <xdr:row>482</xdr:row>
                    <xdr:rowOff>28575</xdr:rowOff>
                  </from>
                  <to>
                    <xdr:col>33</xdr:col>
                    <xdr:colOff>133350</xdr:colOff>
                    <xdr:row>483</xdr:row>
                    <xdr:rowOff>0</xdr:rowOff>
                  </to>
                </anchor>
              </controlPr>
            </control>
          </mc:Choice>
        </mc:AlternateContent>
        <mc:AlternateContent xmlns:mc="http://schemas.openxmlformats.org/markup-compatibility/2006">
          <mc:Choice Requires="x14">
            <control shapeId="12588" r:id="rId255" name="Check Box 300">
              <controlPr defaultSize="0" autoFill="0" autoLine="0" autoPict="0">
                <anchor moveWithCells="1">
                  <from>
                    <xdr:col>22</xdr:col>
                    <xdr:colOff>133350</xdr:colOff>
                    <xdr:row>483</xdr:row>
                    <xdr:rowOff>28575</xdr:rowOff>
                  </from>
                  <to>
                    <xdr:col>24</xdr:col>
                    <xdr:colOff>133350</xdr:colOff>
                    <xdr:row>484</xdr:row>
                    <xdr:rowOff>0</xdr:rowOff>
                  </to>
                </anchor>
              </controlPr>
            </control>
          </mc:Choice>
        </mc:AlternateContent>
        <mc:AlternateContent xmlns:mc="http://schemas.openxmlformats.org/markup-compatibility/2006">
          <mc:Choice Requires="x14">
            <control shapeId="12589" r:id="rId256" name="Check Box 301">
              <controlPr defaultSize="0" autoFill="0" autoLine="0" autoPict="0">
                <anchor moveWithCells="1">
                  <from>
                    <xdr:col>22</xdr:col>
                    <xdr:colOff>133350</xdr:colOff>
                    <xdr:row>484</xdr:row>
                    <xdr:rowOff>28575</xdr:rowOff>
                  </from>
                  <to>
                    <xdr:col>24</xdr:col>
                    <xdr:colOff>133350</xdr:colOff>
                    <xdr:row>485</xdr:row>
                    <xdr:rowOff>0</xdr:rowOff>
                  </to>
                </anchor>
              </controlPr>
            </control>
          </mc:Choice>
        </mc:AlternateContent>
        <mc:AlternateContent xmlns:mc="http://schemas.openxmlformats.org/markup-compatibility/2006">
          <mc:Choice Requires="x14">
            <control shapeId="12590" r:id="rId257" name="Check Box 302">
              <controlPr defaultSize="0" autoFill="0" autoLine="0" autoPict="0">
                <anchor moveWithCells="1">
                  <from>
                    <xdr:col>26</xdr:col>
                    <xdr:colOff>133350</xdr:colOff>
                    <xdr:row>484</xdr:row>
                    <xdr:rowOff>28575</xdr:rowOff>
                  </from>
                  <to>
                    <xdr:col>28</xdr:col>
                    <xdr:colOff>133350</xdr:colOff>
                    <xdr:row>485</xdr:row>
                    <xdr:rowOff>0</xdr:rowOff>
                  </to>
                </anchor>
              </controlPr>
            </control>
          </mc:Choice>
        </mc:AlternateContent>
        <mc:AlternateContent xmlns:mc="http://schemas.openxmlformats.org/markup-compatibility/2006">
          <mc:Choice Requires="x14">
            <control shapeId="12591" r:id="rId258" name="Check Box 303">
              <controlPr defaultSize="0" autoFill="0" autoLine="0" autoPict="0">
                <anchor moveWithCells="1">
                  <from>
                    <xdr:col>31</xdr:col>
                    <xdr:colOff>133350</xdr:colOff>
                    <xdr:row>484</xdr:row>
                    <xdr:rowOff>28575</xdr:rowOff>
                  </from>
                  <to>
                    <xdr:col>33</xdr:col>
                    <xdr:colOff>133350</xdr:colOff>
                    <xdr:row>485</xdr:row>
                    <xdr:rowOff>0</xdr:rowOff>
                  </to>
                </anchor>
              </controlPr>
            </control>
          </mc:Choice>
        </mc:AlternateContent>
        <mc:AlternateContent xmlns:mc="http://schemas.openxmlformats.org/markup-compatibility/2006">
          <mc:Choice Requires="x14">
            <control shapeId="12592" r:id="rId259" name="Check Box 304">
              <controlPr defaultSize="0" autoFill="0" autoLine="0" autoPict="0">
                <anchor moveWithCells="1">
                  <from>
                    <xdr:col>22</xdr:col>
                    <xdr:colOff>133350</xdr:colOff>
                    <xdr:row>485</xdr:row>
                    <xdr:rowOff>28575</xdr:rowOff>
                  </from>
                  <to>
                    <xdr:col>24</xdr:col>
                    <xdr:colOff>133350</xdr:colOff>
                    <xdr:row>486</xdr:row>
                    <xdr:rowOff>0</xdr:rowOff>
                  </to>
                </anchor>
              </controlPr>
            </control>
          </mc:Choice>
        </mc:AlternateContent>
        <mc:AlternateContent xmlns:mc="http://schemas.openxmlformats.org/markup-compatibility/2006">
          <mc:Choice Requires="x14">
            <control shapeId="12593" r:id="rId260" name="Check Box 305">
              <controlPr defaultSize="0" autoFill="0" autoLine="0" autoPict="0">
                <anchor moveWithCells="1">
                  <from>
                    <xdr:col>22</xdr:col>
                    <xdr:colOff>133350</xdr:colOff>
                    <xdr:row>486</xdr:row>
                    <xdr:rowOff>28575</xdr:rowOff>
                  </from>
                  <to>
                    <xdr:col>24</xdr:col>
                    <xdr:colOff>133350</xdr:colOff>
                    <xdr:row>487</xdr:row>
                    <xdr:rowOff>0</xdr:rowOff>
                  </to>
                </anchor>
              </controlPr>
            </control>
          </mc:Choice>
        </mc:AlternateContent>
        <mc:AlternateContent xmlns:mc="http://schemas.openxmlformats.org/markup-compatibility/2006">
          <mc:Choice Requires="x14">
            <control shapeId="12594" r:id="rId261" name="Check Box 306">
              <controlPr defaultSize="0" autoFill="0" autoLine="0" autoPict="0">
                <anchor moveWithCells="1">
                  <from>
                    <xdr:col>26</xdr:col>
                    <xdr:colOff>133350</xdr:colOff>
                    <xdr:row>486</xdr:row>
                    <xdr:rowOff>28575</xdr:rowOff>
                  </from>
                  <to>
                    <xdr:col>28</xdr:col>
                    <xdr:colOff>133350</xdr:colOff>
                    <xdr:row>487</xdr:row>
                    <xdr:rowOff>0</xdr:rowOff>
                  </to>
                </anchor>
              </controlPr>
            </control>
          </mc:Choice>
        </mc:AlternateContent>
        <mc:AlternateContent xmlns:mc="http://schemas.openxmlformats.org/markup-compatibility/2006">
          <mc:Choice Requires="x14">
            <control shapeId="12595" r:id="rId262" name="Check Box 307">
              <controlPr defaultSize="0" autoFill="0" autoLine="0" autoPict="0">
                <anchor moveWithCells="1">
                  <from>
                    <xdr:col>31</xdr:col>
                    <xdr:colOff>133350</xdr:colOff>
                    <xdr:row>486</xdr:row>
                    <xdr:rowOff>28575</xdr:rowOff>
                  </from>
                  <to>
                    <xdr:col>33</xdr:col>
                    <xdr:colOff>133350</xdr:colOff>
                    <xdr:row>487</xdr:row>
                    <xdr:rowOff>0</xdr:rowOff>
                  </to>
                </anchor>
              </controlPr>
            </control>
          </mc:Choice>
        </mc:AlternateContent>
        <mc:AlternateContent xmlns:mc="http://schemas.openxmlformats.org/markup-compatibility/2006">
          <mc:Choice Requires="x14">
            <control shapeId="12596" r:id="rId263" name="Check Box 308">
              <controlPr defaultSize="0" autoFill="0" autoLine="0" autoPict="0">
                <anchor moveWithCells="1">
                  <from>
                    <xdr:col>22</xdr:col>
                    <xdr:colOff>133350</xdr:colOff>
                    <xdr:row>487</xdr:row>
                    <xdr:rowOff>28575</xdr:rowOff>
                  </from>
                  <to>
                    <xdr:col>24</xdr:col>
                    <xdr:colOff>133350</xdr:colOff>
                    <xdr:row>488</xdr:row>
                    <xdr:rowOff>0</xdr:rowOff>
                  </to>
                </anchor>
              </controlPr>
            </control>
          </mc:Choice>
        </mc:AlternateContent>
        <mc:AlternateContent xmlns:mc="http://schemas.openxmlformats.org/markup-compatibility/2006">
          <mc:Choice Requires="x14">
            <control shapeId="12597" r:id="rId264" name="Check Box 309">
              <controlPr defaultSize="0" autoFill="0" autoLine="0" autoPict="0">
                <anchor moveWithCells="1">
                  <from>
                    <xdr:col>22</xdr:col>
                    <xdr:colOff>133350</xdr:colOff>
                    <xdr:row>488</xdr:row>
                    <xdr:rowOff>28575</xdr:rowOff>
                  </from>
                  <to>
                    <xdr:col>24</xdr:col>
                    <xdr:colOff>133350</xdr:colOff>
                    <xdr:row>489</xdr:row>
                    <xdr:rowOff>0</xdr:rowOff>
                  </to>
                </anchor>
              </controlPr>
            </control>
          </mc:Choice>
        </mc:AlternateContent>
        <mc:AlternateContent xmlns:mc="http://schemas.openxmlformats.org/markup-compatibility/2006">
          <mc:Choice Requires="x14">
            <control shapeId="12598" r:id="rId265" name="Check Box 310">
              <controlPr defaultSize="0" autoFill="0" autoLine="0" autoPict="0">
                <anchor moveWithCells="1">
                  <from>
                    <xdr:col>26</xdr:col>
                    <xdr:colOff>133350</xdr:colOff>
                    <xdr:row>488</xdr:row>
                    <xdr:rowOff>28575</xdr:rowOff>
                  </from>
                  <to>
                    <xdr:col>28</xdr:col>
                    <xdr:colOff>133350</xdr:colOff>
                    <xdr:row>489</xdr:row>
                    <xdr:rowOff>0</xdr:rowOff>
                  </to>
                </anchor>
              </controlPr>
            </control>
          </mc:Choice>
        </mc:AlternateContent>
        <mc:AlternateContent xmlns:mc="http://schemas.openxmlformats.org/markup-compatibility/2006">
          <mc:Choice Requires="x14">
            <control shapeId="12599" r:id="rId266" name="Check Box 311">
              <controlPr defaultSize="0" autoFill="0" autoLine="0" autoPict="0">
                <anchor moveWithCells="1">
                  <from>
                    <xdr:col>31</xdr:col>
                    <xdr:colOff>133350</xdr:colOff>
                    <xdr:row>488</xdr:row>
                    <xdr:rowOff>28575</xdr:rowOff>
                  </from>
                  <to>
                    <xdr:col>33</xdr:col>
                    <xdr:colOff>133350</xdr:colOff>
                    <xdr:row>489</xdr:row>
                    <xdr:rowOff>0</xdr:rowOff>
                  </to>
                </anchor>
              </controlPr>
            </control>
          </mc:Choice>
        </mc:AlternateContent>
        <mc:AlternateContent xmlns:mc="http://schemas.openxmlformats.org/markup-compatibility/2006">
          <mc:Choice Requires="x14">
            <control shapeId="12600" r:id="rId267" name="Check Box 312">
              <controlPr defaultSize="0" autoFill="0" autoLine="0" autoPict="0">
                <anchor moveWithCells="1">
                  <from>
                    <xdr:col>22</xdr:col>
                    <xdr:colOff>133350</xdr:colOff>
                    <xdr:row>489</xdr:row>
                    <xdr:rowOff>28575</xdr:rowOff>
                  </from>
                  <to>
                    <xdr:col>24</xdr:col>
                    <xdr:colOff>133350</xdr:colOff>
                    <xdr:row>490</xdr:row>
                    <xdr:rowOff>0</xdr:rowOff>
                  </to>
                </anchor>
              </controlPr>
            </control>
          </mc:Choice>
        </mc:AlternateContent>
        <mc:AlternateContent xmlns:mc="http://schemas.openxmlformats.org/markup-compatibility/2006">
          <mc:Choice Requires="x14">
            <control shapeId="12601" r:id="rId268" name="Check Box 313">
              <controlPr defaultSize="0" autoFill="0" autoLine="0" autoPict="0">
                <anchor moveWithCells="1">
                  <from>
                    <xdr:col>22</xdr:col>
                    <xdr:colOff>133350</xdr:colOff>
                    <xdr:row>490</xdr:row>
                    <xdr:rowOff>28575</xdr:rowOff>
                  </from>
                  <to>
                    <xdr:col>24</xdr:col>
                    <xdr:colOff>133350</xdr:colOff>
                    <xdr:row>491</xdr:row>
                    <xdr:rowOff>0</xdr:rowOff>
                  </to>
                </anchor>
              </controlPr>
            </control>
          </mc:Choice>
        </mc:AlternateContent>
        <mc:AlternateContent xmlns:mc="http://schemas.openxmlformats.org/markup-compatibility/2006">
          <mc:Choice Requires="x14">
            <control shapeId="12602" r:id="rId269" name="Check Box 314">
              <controlPr defaultSize="0" autoFill="0" autoLine="0" autoPict="0">
                <anchor moveWithCells="1">
                  <from>
                    <xdr:col>26</xdr:col>
                    <xdr:colOff>133350</xdr:colOff>
                    <xdr:row>490</xdr:row>
                    <xdr:rowOff>28575</xdr:rowOff>
                  </from>
                  <to>
                    <xdr:col>28</xdr:col>
                    <xdr:colOff>133350</xdr:colOff>
                    <xdr:row>491</xdr:row>
                    <xdr:rowOff>0</xdr:rowOff>
                  </to>
                </anchor>
              </controlPr>
            </control>
          </mc:Choice>
        </mc:AlternateContent>
        <mc:AlternateContent xmlns:mc="http://schemas.openxmlformats.org/markup-compatibility/2006">
          <mc:Choice Requires="x14">
            <control shapeId="12603" r:id="rId270" name="Check Box 315">
              <controlPr defaultSize="0" autoFill="0" autoLine="0" autoPict="0">
                <anchor moveWithCells="1">
                  <from>
                    <xdr:col>31</xdr:col>
                    <xdr:colOff>133350</xdr:colOff>
                    <xdr:row>490</xdr:row>
                    <xdr:rowOff>28575</xdr:rowOff>
                  </from>
                  <to>
                    <xdr:col>33</xdr:col>
                    <xdr:colOff>133350</xdr:colOff>
                    <xdr:row>491</xdr:row>
                    <xdr:rowOff>0</xdr:rowOff>
                  </to>
                </anchor>
              </controlPr>
            </control>
          </mc:Choice>
        </mc:AlternateContent>
        <mc:AlternateContent xmlns:mc="http://schemas.openxmlformats.org/markup-compatibility/2006">
          <mc:Choice Requires="x14">
            <control shapeId="12604" r:id="rId271" name="Check Box 316">
              <controlPr defaultSize="0" autoFill="0" autoLine="0" autoPict="0">
                <anchor moveWithCells="1">
                  <from>
                    <xdr:col>22</xdr:col>
                    <xdr:colOff>133350</xdr:colOff>
                    <xdr:row>491</xdr:row>
                    <xdr:rowOff>28575</xdr:rowOff>
                  </from>
                  <to>
                    <xdr:col>24</xdr:col>
                    <xdr:colOff>133350</xdr:colOff>
                    <xdr:row>492</xdr:row>
                    <xdr:rowOff>0</xdr:rowOff>
                  </to>
                </anchor>
              </controlPr>
            </control>
          </mc:Choice>
        </mc:AlternateContent>
        <mc:AlternateContent xmlns:mc="http://schemas.openxmlformats.org/markup-compatibility/2006">
          <mc:Choice Requires="x14">
            <control shapeId="12605" r:id="rId272" name="Check Box 317">
              <controlPr defaultSize="0" autoFill="0" autoLine="0" autoPict="0">
                <anchor moveWithCells="1">
                  <from>
                    <xdr:col>22</xdr:col>
                    <xdr:colOff>133350</xdr:colOff>
                    <xdr:row>492</xdr:row>
                    <xdr:rowOff>28575</xdr:rowOff>
                  </from>
                  <to>
                    <xdr:col>24</xdr:col>
                    <xdr:colOff>133350</xdr:colOff>
                    <xdr:row>493</xdr:row>
                    <xdr:rowOff>0</xdr:rowOff>
                  </to>
                </anchor>
              </controlPr>
            </control>
          </mc:Choice>
        </mc:AlternateContent>
        <mc:AlternateContent xmlns:mc="http://schemas.openxmlformats.org/markup-compatibility/2006">
          <mc:Choice Requires="x14">
            <control shapeId="12606" r:id="rId273" name="Check Box 318">
              <controlPr defaultSize="0" autoFill="0" autoLine="0" autoPict="0">
                <anchor moveWithCells="1">
                  <from>
                    <xdr:col>26</xdr:col>
                    <xdr:colOff>133350</xdr:colOff>
                    <xdr:row>492</xdr:row>
                    <xdr:rowOff>28575</xdr:rowOff>
                  </from>
                  <to>
                    <xdr:col>28</xdr:col>
                    <xdr:colOff>133350</xdr:colOff>
                    <xdr:row>493</xdr:row>
                    <xdr:rowOff>0</xdr:rowOff>
                  </to>
                </anchor>
              </controlPr>
            </control>
          </mc:Choice>
        </mc:AlternateContent>
        <mc:AlternateContent xmlns:mc="http://schemas.openxmlformats.org/markup-compatibility/2006">
          <mc:Choice Requires="x14">
            <control shapeId="12607" r:id="rId274" name="Check Box 319">
              <controlPr defaultSize="0" autoFill="0" autoLine="0" autoPict="0">
                <anchor moveWithCells="1">
                  <from>
                    <xdr:col>31</xdr:col>
                    <xdr:colOff>133350</xdr:colOff>
                    <xdr:row>492</xdr:row>
                    <xdr:rowOff>28575</xdr:rowOff>
                  </from>
                  <to>
                    <xdr:col>33</xdr:col>
                    <xdr:colOff>133350</xdr:colOff>
                    <xdr:row>493</xdr:row>
                    <xdr:rowOff>0</xdr:rowOff>
                  </to>
                </anchor>
              </controlPr>
            </control>
          </mc:Choice>
        </mc:AlternateContent>
        <mc:AlternateContent xmlns:mc="http://schemas.openxmlformats.org/markup-compatibility/2006">
          <mc:Choice Requires="x14">
            <control shapeId="12608" r:id="rId275" name="Check Box 320">
              <controlPr defaultSize="0" autoFill="0" autoLine="0" autoPict="0">
                <anchor moveWithCells="1">
                  <from>
                    <xdr:col>22</xdr:col>
                    <xdr:colOff>133350</xdr:colOff>
                    <xdr:row>493</xdr:row>
                    <xdr:rowOff>28575</xdr:rowOff>
                  </from>
                  <to>
                    <xdr:col>24</xdr:col>
                    <xdr:colOff>133350</xdr:colOff>
                    <xdr:row>494</xdr:row>
                    <xdr:rowOff>0</xdr:rowOff>
                  </to>
                </anchor>
              </controlPr>
            </control>
          </mc:Choice>
        </mc:AlternateContent>
        <mc:AlternateContent xmlns:mc="http://schemas.openxmlformats.org/markup-compatibility/2006">
          <mc:Choice Requires="x14">
            <control shapeId="12609" r:id="rId276" name="Check Box 321">
              <controlPr defaultSize="0" autoFill="0" autoLine="0" autoPict="0">
                <anchor moveWithCells="1">
                  <from>
                    <xdr:col>22</xdr:col>
                    <xdr:colOff>133350</xdr:colOff>
                    <xdr:row>494</xdr:row>
                    <xdr:rowOff>28575</xdr:rowOff>
                  </from>
                  <to>
                    <xdr:col>24</xdr:col>
                    <xdr:colOff>133350</xdr:colOff>
                    <xdr:row>495</xdr:row>
                    <xdr:rowOff>0</xdr:rowOff>
                  </to>
                </anchor>
              </controlPr>
            </control>
          </mc:Choice>
        </mc:AlternateContent>
        <mc:AlternateContent xmlns:mc="http://schemas.openxmlformats.org/markup-compatibility/2006">
          <mc:Choice Requires="x14">
            <control shapeId="12610" r:id="rId277" name="Check Box 322">
              <controlPr defaultSize="0" autoFill="0" autoLine="0" autoPict="0">
                <anchor moveWithCells="1">
                  <from>
                    <xdr:col>26</xdr:col>
                    <xdr:colOff>133350</xdr:colOff>
                    <xdr:row>494</xdr:row>
                    <xdr:rowOff>28575</xdr:rowOff>
                  </from>
                  <to>
                    <xdr:col>28</xdr:col>
                    <xdr:colOff>133350</xdr:colOff>
                    <xdr:row>495</xdr:row>
                    <xdr:rowOff>0</xdr:rowOff>
                  </to>
                </anchor>
              </controlPr>
            </control>
          </mc:Choice>
        </mc:AlternateContent>
        <mc:AlternateContent xmlns:mc="http://schemas.openxmlformats.org/markup-compatibility/2006">
          <mc:Choice Requires="x14">
            <control shapeId="12611" r:id="rId278" name="Check Box 323">
              <controlPr defaultSize="0" autoFill="0" autoLine="0" autoPict="0">
                <anchor moveWithCells="1">
                  <from>
                    <xdr:col>31</xdr:col>
                    <xdr:colOff>133350</xdr:colOff>
                    <xdr:row>494</xdr:row>
                    <xdr:rowOff>28575</xdr:rowOff>
                  </from>
                  <to>
                    <xdr:col>33</xdr:col>
                    <xdr:colOff>133350</xdr:colOff>
                    <xdr:row>495</xdr:row>
                    <xdr:rowOff>0</xdr:rowOff>
                  </to>
                </anchor>
              </controlPr>
            </control>
          </mc:Choice>
        </mc:AlternateContent>
        <mc:AlternateContent xmlns:mc="http://schemas.openxmlformats.org/markup-compatibility/2006">
          <mc:Choice Requires="x14">
            <control shapeId="12612" r:id="rId279" name="Check Box 324">
              <controlPr defaultSize="0" autoFill="0" autoLine="0" autoPict="0">
                <anchor moveWithCells="1">
                  <from>
                    <xdr:col>22</xdr:col>
                    <xdr:colOff>133350</xdr:colOff>
                    <xdr:row>495</xdr:row>
                    <xdr:rowOff>28575</xdr:rowOff>
                  </from>
                  <to>
                    <xdr:col>24</xdr:col>
                    <xdr:colOff>133350</xdr:colOff>
                    <xdr:row>496</xdr:row>
                    <xdr:rowOff>0</xdr:rowOff>
                  </to>
                </anchor>
              </controlPr>
            </control>
          </mc:Choice>
        </mc:AlternateContent>
        <mc:AlternateContent xmlns:mc="http://schemas.openxmlformats.org/markup-compatibility/2006">
          <mc:Choice Requires="x14">
            <control shapeId="12613" r:id="rId280" name="Check Box 325">
              <controlPr defaultSize="0" autoFill="0" autoLine="0" autoPict="0">
                <anchor moveWithCells="1">
                  <from>
                    <xdr:col>22</xdr:col>
                    <xdr:colOff>133350</xdr:colOff>
                    <xdr:row>496</xdr:row>
                    <xdr:rowOff>28575</xdr:rowOff>
                  </from>
                  <to>
                    <xdr:col>24</xdr:col>
                    <xdr:colOff>133350</xdr:colOff>
                    <xdr:row>497</xdr:row>
                    <xdr:rowOff>0</xdr:rowOff>
                  </to>
                </anchor>
              </controlPr>
            </control>
          </mc:Choice>
        </mc:AlternateContent>
        <mc:AlternateContent xmlns:mc="http://schemas.openxmlformats.org/markup-compatibility/2006">
          <mc:Choice Requires="x14">
            <control shapeId="12614" r:id="rId281" name="Check Box 326">
              <controlPr defaultSize="0" autoFill="0" autoLine="0" autoPict="0">
                <anchor moveWithCells="1">
                  <from>
                    <xdr:col>26</xdr:col>
                    <xdr:colOff>133350</xdr:colOff>
                    <xdr:row>496</xdr:row>
                    <xdr:rowOff>28575</xdr:rowOff>
                  </from>
                  <to>
                    <xdr:col>28</xdr:col>
                    <xdr:colOff>133350</xdr:colOff>
                    <xdr:row>497</xdr:row>
                    <xdr:rowOff>0</xdr:rowOff>
                  </to>
                </anchor>
              </controlPr>
            </control>
          </mc:Choice>
        </mc:AlternateContent>
        <mc:AlternateContent xmlns:mc="http://schemas.openxmlformats.org/markup-compatibility/2006">
          <mc:Choice Requires="x14">
            <control shapeId="12615" r:id="rId282" name="Check Box 327">
              <controlPr defaultSize="0" autoFill="0" autoLine="0" autoPict="0">
                <anchor moveWithCells="1">
                  <from>
                    <xdr:col>31</xdr:col>
                    <xdr:colOff>133350</xdr:colOff>
                    <xdr:row>496</xdr:row>
                    <xdr:rowOff>28575</xdr:rowOff>
                  </from>
                  <to>
                    <xdr:col>33</xdr:col>
                    <xdr:colOff>133350</xdr:colOff>
                    <xdr:row>497</xdr:row>
                    <xdr:rowOff>0</xdr:rowOff>
                  </to>
                </anchor>
              </controlPr>
            </control>
          </mc:Choice>
        </mc:AlternateContent>
        <mc:AlternateContent xmlns:mc="http://schemas.openxmlformats.org/markup-compatibility/2006">
          <mc:Choice Requires="x14">
            <control shapeId="12616" r:id="rId283" name="Check Box 328">
              <controlPr defaultSize="0" autoFill="0" autoLine="0" autoPict="0">
                <anchor moveWithCells="1">
                  <from>
                    <xdr:col>22</xdr:col>
                    <xdr:colOff>133350</xdr:colOff>
                    <xdr:row>497</xdr:row>
                    <xdr:rowOff>28575</xdr:rowOff>
                  </from>
                  <to>
                    <xdr:col>24</xdr:col>
                    <xdr:colOff>133350</xdr:colOff>
                    <xdr:row>498</xdr:row>
                    <xdr:rowOff>0</xdr:rowOff>
                  </to>
                </anchor>
              </controlPr>
            </control>
          </mc:Choice>
        </mc:AlternateContent>
        <mc:AlternateContent xmlns:mc="http://schemas.openxmlformats.org/markup-compatibility/2006">
          <mc:Choice Requires="x14">
            <control shapeId="12617" r:id="rId284" name="Check Box 329">
              <controlPr defaultSize="0" autoFill="0" autoLine="0" autoPict="0">
                <anchor moveWithCells="1">
                  <from>
                    <xdr:col>22</xdr:col>
                    <xdr:colOff>133350</xdr:colOff>
                    <xdr:row>498</xdr:row>
                    <xdr:rowOff>28575</xdr:rowOff>
                  </from>
                  <to>
                    <xdr:col>24</xdr:col>
                    <xdr:colOff>133350</xdr:colOff>
                    <xdr:row>499</xdr:row>
                    <xdr:rowOff>0</xdr:rowOff>
                  </to>
                </anchor>
              </controlPr>
            </control>
          </mc:Choice>
        </mc:AlternateContent>
        <mc:AlternateContent xmlns:mc="http://schemas.openxmlformats.org/markup-compatibility/2006">
          <mc:Choice Requires="x14">
            <control shapeId="12618" r:id="rId285" name="Check Box 330">
              <controlPr defaultSize="0" autoFill="0" autoLine="0" autoPict="0">
                <anchor moveWithCells="1">
                  <from>
                    <xdr:col>26</xdr:col>
                    <xdr:colOff>133350</xdr:colOff>
                    <xdr:row>498</xdr:row>
                    <xdr:rowOff>28575</xdr:rowOff>
                  </from>
                  <to>
                    <xdr:col>28</xdr:col>
                    <xdr:colOff>133350</xdr:colOff>
                    <xdr:row>499</xdr:row>
                    <xdr:rowOff>0</xdr:rowOff>
                  </to>
                </anchor>
              </controlPr>
            </control>
          </mc:Choice>
        </mc:AlternateContent>
        <mc:AlternateContent xmlns:mc="http://schemas.openxmlformats.org/markup-compatibility/2006">
          <mc:Choice Requires="x14">
            <control shapeId="12619" r:id="rId286" name="Check Box 331">
              <controlPr defaultSize="0" autoFill="0" autoLine="0" autoPict="0">
                <anchor moveWithCells="1">
                  <from>
                    <xdr:col>31</xdr:col>
                    <xdr:colOff>133350</xdr:colOff>
                    <xdr:row>498</xdr:row>
                    <xdr:rowOff>28575</xdr:rowOff>
                  </from>
                  <to>
                    <xdr:col>33</xdr:col>
                    <xdr:colOff>133350</xdr:colOff>
                    <xdr:row>499</xdr:row>
                    <xdr:rowOff>0</xdr:rowOff>
                  </to>
                </anchor>
              </controlPr>
            </control>
          </mc:Choice>
        </mc:AlternateContent>
        <mc:AlternateContent xmlns:mc="http://schemas.openxmlformats.org/markup-compatibility/2006">
          <mc:Choice Requires="x14">
            <control shapeId="12620" r:id="rId287" name="Check Box 332">
              <controlPr defaultSize="0" autoFill="0" autoLine="0" autoPict="0">
                <anchor moveWithCells="1">
                  <from>
                    <xdr:col>22</xdr:col>
                    <xdr:colOff>133350</xdr:colOff>
                    <xdr:row>499</xdr:row>
                    <xdr:rowOff>28575</xdr:rowOff>
                  </from>
                  <to>
                    <xdr:col>24</xdr:col>
                    <xdr:colOff>133350</xdr:colOff>
                    <xdr:row>500</xdr:row>
                    <xdr:rowOff>0</xdr:rowOff>
                  </to>
                </anchor>
              </controlPr>
            </control>
          </mc:Choice>
        </mc:AlternateContent>
        <mc:AlternateContent xmlns:mc="http://schemas.openxmlformats.org/markup-compatibility/2006">
          <mc:Choice Requires="x14">
            <control shapeId="12621" r:id="rId288" name="Check Box 333">
              <controlPr defaultSize="0" autoFill="0" autoLine="0" autoPict="0">
                <anchor moveWithCells="1">
                  <from>
                    <xdr:col>14</xdr:col>
                    <xdr:colOff>133350</xdr:colOff>
                    <xdr:row>514</xdr:row>
                    <xdr:rowOff>28575</xdr:rowOff>
                  </from>
                  <to>
                    <xdr:col>16</xdr:col>
                    <xdr:colOff>133350</xdr:colOff>
                    <xdr:row>515</xdr:row>
                    <xdr:rowOff>0</xdr:rowOff>
                  </to>
                </anchor>
              </controlPr>
            </control>
          </mc:Choice>
        </mc:AlternateContent>
        <mc:AlternateContent xmlns:mc="http://schemas.openxmlformats.org/markup-compatibility/2006">
          <mc:Choice Requires="x14">
            <control shapeId="12622" r:id="rId289" name="Check Box 334">
              <controlPr defaultSize="0" autoFill="0" autoLine="0" autoPict="0">
                <anchor moveWithCells="1">
                  <from>
                    <xdr:col>14</xdr:col>
                    <xdr:colOff>133350</xdr:colOff>
                    <xdr:row>515</xdr:row>
                    <xdr:rowOff>28575</xdr:rowOff>
                  </from>
                  <to>
                    <xdr:col>16</xdr:col>
                    <xdr:colOff>133350</xdr:colOff>
                    <xdr:row>516</xdr:row>
                    <xdr:rowOff>0</xdr:rowOff>
                  </to>
                </anchor>
              </controlPr>
            </control>
          </mc:Choice>
        </mc:AlternateContent>
        <mc:AlternateContent xmlns:mc="http://schemas.openxmlformats.org/markup-compatibility/2006">
          <mc:Choice Requires="x14">
            <control shapeId="12623" r:id="rId290" name="Check Box 335">
              <controlPr defaultSize="0" autoFill="0" autoLine="0" autoPict="0">
                <anchor moveWithCells="1">
                  <from>
                    <xdr:col>19</xdr:col>
                    <xdr:colOff>133350</xdr:colOff>
                    <xdr:row>514</xdr:row>
                    <xdr:rowOff>28575</xdr:rowOff>
                  </from>
                  <to>
                    <xdr:col>21</xdr:col>
                    <xdr:colOff>133350</xdr:colOff>
                    <xdr:row>515</xdr:row>
                    <xdr:rowOff>0</xdr:rowOff>
                  </to>
                </anchor>
              </controlPr>
            </control>
          </mc:Choice>
        </mc:AlternateContent>
        <mc:AlternateContent xmlns:mc="http://schemas.openxmlformats.org/markup-compatibility/2006">
          <mc:Choice Requires="x14">
            <control shapeId="12624" r:id="rId291" name="Check Box 336">
              <controlPr defaultSize="0" autoFill="0" autoLine="0" autoPict="0">
                <anchor moveWithCells="1">
                  <from>
                    <xdr:col>19</xdr:col>
                    <xdr:colOff>133350</xdr:colOff>
                    <xdr:row>515</xdr:row>
                    <xdr:rowOff>28575</xdr:rowOff>
                  </from>
                  <to>
                    <xdr:col>21</xdr:col>
                    <xdr:colOff>133350</xdr:colOff>
                    <xdr:row>516</xdr:row>
                    <xdr:rowOff>0</xdr:rowOff>
                  </to>
                </anchor>
              </controlPr>
            </control>
          </mc:Choice>
        </mc:AlternateContent>
        <mc:AlternateContent xmlns:mc="http://schemas.openxmlformats.org/markup-compatibility/2006">
          <mc:Choice Requires="x14">
            <control shapeId="12625" r:id="rId292" name="Check Box 337">
              <controlPr defaultSize="0" autoFill="0" autoLine="0" autoPict="0">
                <anchor moveWithCells="1">
                  <from>
                    <xdr:col>14</xdr:col>
                    <xdr:colOff>133350</xdr:colOff>
                    <xdr:row>516</xdr:row>
                    <xdr:rowOff>28575</xdr:rowOff>
                  </from>
                  <to>
                    <xdr:col>16</xdr:col>
                    <xdr:colOff>133350</xdr:colOff>
                    <xdr:row>517</xdr:row>
                    <xdr:rowOff>0</xdr:rowOff>
                  </to>
                </anchor>
              </controlPr>
            </control>
          </mc:Choice>
        </mc:AlternateContent>
        <mc:AlternateContent xmlns:mc="http://schemas.openxmlformats.org/markup-compatibility/2006">
          <mc:Choice Requires="x14">
            <control shapeId="12626" r:id="rId293" name="Check Box 338">
              <controlPr defaultSize="0" autoFill="0" autoLine="0" autoPict="0">
                <anchor moveWithCells="1">
                  <from>
                    <xdr:col>14</xdr:col>
                    <xdr:colOff>133350</xdr:colOff>
                    <xdr:row>517</xdr:row>
                    <xdr:rowOff>28575</xdr:rowOff>
                  </from>
                  <to>
                    <xdr:col>16</xdr:col>
                    <xdr:colOff>133350</xdr:colOff>
                    <xdr:row>518</xdr:row>
                    <xdr:rowOff>0</xdr:rowOff>
                  </to>
                </anchor>
              </controlPr>
            </control>
          </mc:Choice>
        </mc:AlternateContent>
        <mc:AlternateContent xmlns:mc="http://schemas.openxmlformats.org/markup-compatibility/2006">
          <mc:Choice Requires="x14">
            <control shapeId="12627" r:id="rId294" name="Check Box 339">
              <controlPr defaultSize="0" autoFill="0" autoLine="0" autoPict="0">
                <anchor moveWithCells="1">
                  <from>
                    <xdr:col>19</xdr:col>
                    <xdr:colOff>133350</xdr:colOff>
                    <xdr:row>516</xdr:row>
                    <xdr:rowOff>28575</xdr:rowOff>
                  </from>
                  <to>
                    <xdr:col>21</xdr:col>
                    <xdr:colOff>133350</xdr:colOff>
                    <xdr:row>517</xdr:row>
                    <xdr:rowOff>0</xdr:rowOff>
                  </to>
                </anchor>
              </controlPr>
            </control>
          </mc:Choice>
        </mc:AlternateContent>
        <mc:AlternateContent xmlns:mc="http://schemas.openxmlformats.org/markup-compatibility/2006">
          <mc:Choice Requires="x14">
            <control shapeId="12628" r:id="rId295" name="Check Box 340">
              <controlPr defaultSize="0" autoFill="0" autoLine="0" autoPict="0">
                <anchor moveWithCells="1">
                  <from>
                    <xdr:col>19</xdr:col>
                    <xdr:colOff>133350</xdr:colOff>
                    <xdr:row>517</xdr:row>
                    <xdr:rowOff>28575</xdr:rowOff>
                  </from>
                  <to>
                    <xdr:col>21</xdr:col>
                    <xdr:colOff>133350</xdr:colOff>
                    <xdr:row>518</xdr:row>
                    <xdr:rowOff>0</xdr:rowOff>
                  </to>
                </anchor>
              </controlPr>
            </control>
          </mc:Choice>
        </mc:AlternateContent>
        <mc:AlternateContent xmlns:mc="http://schemas.openxmlformats.org/markup-compatibility/2006">
          <mc:Choice Requires="x14">
            <control shapeId="12629" r:id="rId296" name="Check Box 341">
              <controlPr defaultSize="0" autoFill="0" autoLine="0" autoPict="0">
                <anchor moveWithCells="1">
                  <from>
                    <xdr:col>14</xdr:col>
                    <xdr:colOff>133350</xdr:colOff>
                    <xdr:row>518</xdr:row>
                    <xdr:rowOff>28575</xdr:rowOff>
                  </from>
                  <to>
                    <xdr:col>16</xdr:col>
                    <xdr:colOff>133350</xdr:colOff>
                    <xdr:row>519</xdr:row>
                    <xdr:rowOff>0</xdr:rowOff>
                  </to>
                </anchor>
              </controlPr>
            </control>
          </mc:Choice>
        </mc:AlternateContent>
        <mc:AlternateContent xmlns:mc="http://schemas.openxmlformats.org/markup-compatibility/2006">
          <mc:Choice Requires="x14">
            <control shapeId="12630" r:id="rId297" name="Check Box 342">
              <controlPr defaultSize="0" autoFill="0" autoLine="0" autoPict="0">
                <anchor moveWithCells="1">
                  <from>
                    <xdr:col>14</xdr:col>
                    <xdr:colOff>133350</xdr:colOff>
                    <xdr:row>519</xdr:row>
                    <xdr:rowOff>28575</xdr:rowOff>
                  </from>
                  <to>
                    <xdr:col>16</xdr:col>
                    <xdr:colOff>133350</xdr:colOff>
                    <xdr:row>520</xdr:row>
                    <xdr:rowOff>0</xdr:rowOff>
                  </to>
                </anchor>
              </controlPr>
            </control>
          </mc:Choice>
        </mc:AlternateContent>
        <mc:AlternateContent xmlns:mc="http://schemas.openxmlformats.org/markup-compatibility/2006">
          <mc:Choice Requires="x14">
            <control shapeId="12631" r:id="rId298" name="Check Box 343">
              <controlPr defaultSize="0" autoFill="0" autoLine="0" autoPict="0">
                <anchor moveWithCells="1">
                  <from>
                    <xdr:col>19</xdr:col>
                    <xdr:colOff>133350</xdr:colOff>
                    <xdr:row>518</xdr:row>
                    <xdr:rowOff>28575</xdr:rowOff>
                  </from>
                  <to>
                    <xdr:col>21</xdr:col>
                    <xdr:colOff>133350</xdr:colOff>
                    <xdr:row>519</xdr:row>
                    <xdr:rowOff>0</xdr:rowOff>
                  </to>
                </anchor>
              </controlPr>
            </control>
          </mc:Choice>
        </mc:AlternateContent>
        <mc:AlternateContent xmlns:mc="http://schemas.openxmlformats.org/markup-compatibility/2006">
          <mc:Choice Requires="x14">
            <control shapeId="12632" r:id="rId299" name="Check Box 344">
              <controlPr defaultSize="0" autoFill="0" autoLine="0" autoPict="0">
                <anchor moveWithCells="1">
                  <from>
                    <xdr:col>19</xdr:col>
                    <xdr:colOff>133350</xdr:colOff>
                    <xdr:row>519</xdr:row>
                    <xdr:rowOff>28575</xdr:rowOff>
                  </from>
                  <to>
                    <xdr:col>21</xdr:col>
                    <xdr:colOff>133350</xdr:colOff>
                    <xdr:row>520</xdr:row>
                    <xdr:rowOff>0</xdr:rowOff>
                  </to>
                </anchor>
              </controlPr>
            </control>
          </mc:Choice>
        </mc:AlternateContent>
        <mc:AlternateContent xmlns:mc="http://schemas.openxmlformats.org/markup-compatibility/2006">
          <mc:Choice Requires="x14">
            <control shapeId="12633" r:id="rId300" name="Check Box 345">
              <controlPr defaultSize="0" autoFill="0" autoLine="0" autoPict="0">
                <anchor moveWithCells="1">
                  <from>
                    <xdr:col>14</xdr:col>
                    <xdr:colOff>133350</xdr:colOff>
                    <xdr:row>520</xdr:row>
                    <xdr:rowOff>28575</xdr:rowOff>
                  </from>
                  <to>
                    <xdr:col>16</xdr:col>
                    <xdr:colOff>133350</xdr:colOff>
                    <xdr:row>521</xdr:row>
                    <xdr:rowOff>0</xdr:rowOff>
                  </to>
                </anchor>
              </controlPr>
            </control>
          </mc:Choice>
        </mc:AlternateContent>
        <mc:AlternateContent xmlns:mc="http://schemas.openxmlformats.org/markup-compatibility/2006">
          <mc:Choice Requires="x14">
            <control shapeId="12634" r:id="rId301" name="Check Box 346">
              <controlPr defaultSize="0" autoFill="0" autoLine="0" autoPict="0">
                <anchor moveWithCells="1">
                  <from>
                    <xdr:col>14</xdr:col>
                    <xdr:colOff>133350</xdr:colOff>
                    <xdr:row>521</xdr:row>
                    <xdr:rowOff>28575</xdr:rowOff>
                  </from>
                  <to>
                    <xdr:col>16</xdr:col>
                    <xdr:colOff>133350</xdr:colOff>
                    <xdr:row>522</xdr:row>
                    <xdr:rowOff>0</xdr:rowOff>
                  </to>
                </anchor>
              </controlPr>
            </control>
          </mc:Choice>
        </mc:AlternateContent>
        <mc:AlternateContent xmlns:mc="http://schemas.openxmlformats.org/markup-compatibility/2006">
          <mc:Choice Requires="x14">
            <control shapeId="12635" r:id="rId302" name="Check Box 347">
              <controlPr defaultSize="0" autoFill="0" autoLine="0" autoPict="0">
                <anchor moveWithCells="1">
                  <from>
                    <xdr:col>19</xdr:col>
                    <xdr:colOff>133350</xdr:colOff>
                    <xdr:row>520</xdr:row>
                    <xdr:rowOff>28575</xdr:rowOff>
                  </from>
                  <to>
                    <xdr:col>21</xdr:col>
                    <xdr:colOff>133350</xdr:colOff>
                    <xdr:row>521</xdr:row>
                    <xdr:rowOff>0</xdr:rowOff>
                  </to>
                </anchor>
              </controlPr>
            </control>
          </mc:Choice>
        </mc:AlternateContent>
        <mc:AlternateContent xmlns:mc="http://schemas.openxmlformats.org/markup-compatibility/2006">
          <mc:Choice Requires="x14">
            <control shapeId="12636" r:id="rId303" name="Check Box 348">
              <controlPr defaultSize="0" autoFill="0" autoLine="0" autoPict="0">
                <anchor moveWithCells="1">
                  <from>
                    <xdr:col>19</xdr:col>
                    <xdr:colOff>133350</xdr:colOff>
                    <xdr:row>521</xdr:row>
                    <xdr:rowOff>28575</xdr:rowOff>
                  </from>
                  <to>
                    <xdr:col>21</xdr:col>
                    <xdr:colOff>133350</xdr:colOff>
                    <xdr:row>522</xdr:row>
                    <xdr:rowOff>0</xdr:rowOff>
                  </to>
                </anchor>
              </controlPr>
            </control>
          </mc:Choice>
        </mc:AlternateContent>
        <mc:AlternateContent xmlns:mc="http://schemas.openxmlformats.org/markup-compatibility/2006">
          <mc:Choice Requires="x14">
            <control shapeId="12637" r:id="rId304" name="Check Box 349">
              <controlPr defaultSize="0" autoFill="0" autoLine="0" autoPict="0">
                <anchor moveWithCells="1">
                  <from>
                    <xdr:col>14</xdr:col>
                    <xdr:colOff>133350</xdr:colOff>
                    <xdr:row>522</xdr:row>
                    <xdr:rowOff>28575</xdr:rowOff>
                  </from>
                  <to>
                    <xdr:col>16</xdr:col>
                    <xdr:colOff>133350</xdr:colOff>
                    <xdr:row>523</xdr:row>
                    <xdr:rowOff>0</xdr:rowOff>
                  </to>
                </anchor>
              </controlPr>
            </control>
          </mc:Choice>
        </mc:AlternateContent>
        <mc:AlternateContent xmlns:mc="http://schemas.openxmlformats.org/markup-compatibility/2006">
          <mc:Choice Requires="x14">
            <control shapeId="12638" r:id="rId305" name="Check Box 350">
              <controlPr defaultSize="0" autoFill="0" autoLine="0" autoPict="0">
                <anchor moveWithCells="1">
                  <from>
                    <xdr:col>14</xdr:col>
                    <xdr:colOff>133350</xdr:colOff>
                    <xdr:row>523</xdr:row>
                    <xdr:rowOff>28575</xdr:rowOff>
                  </from>
                  <to>
                    <xdr:col>16</xdr:col>
                    <xdr:colOff>133350</xdr:colOff>
                    <xdr:row>524</xdr:row>
                    <xdr:rowOff>0</xdr:rowOff>
                  </to>
                </anchor>
              </controlPr>
            </control>
          </mc:Choice>
        </mc:AlternateContent>
        <mc:AlternateContent xmlns:mc="http://schemas.openxmlformats.org/markup-compatibility/2006">
          <mc:Choice Requires="x14">
            <control shapeId="12639" r:id="rId306" name="Check Box 351">
              <controlPr defaultSize="0" autoFill="0" autoLine="0" autoPict="0">
                <anchor moveWithCells="1">
                  <from>
                    <xdr:col>19</xdr:col>
                    <xdr:colOff>133350</xdr:colOff>
                    <xdr:row>522</xdr:row>
                    <xdr:rowOff>28575</xdr:rowOff>
                  </from>
                  <to>
                    <xdr:col>21</xdr:col>
                    <xdr:colOff>133350</xdr:colOff>
                    <xdr:row>523</xdr:row>
                    <xdr:rowOff>0</xdr:rowOff>
                  </to>
                </anchor>
              </controlPr>
            </control>
          </mc:Choice>
        </mc:AlternateContent>
        <mc:AlternateContent xmlns:mc="http://schemas.openxmlformats.org/markup-compatibility/2006">
          <mc:Choice Requires="x14">
            <control shapeId="12640" r:id="rId307" name="Check Box 352">
              <controlPr defaultSize="0" autoFill="0" autoLine="0" autoPict="0">
                <anchor moveWithCells="1">
                  <from>
                    <xdr:col>19</xdr:col>
                    <xdr:colOff>133350</xdr:colOff>
                    <xdr:row>523</xdr:row>
                    <xdr:rowOff>28575</xdr:rowOff>
                  </from>
                  <to>
                    <xdr:col>21</xdr:col>
                    <xdr:colOff>133350</xdr:colOff>
                    <xdr:row>524</xdr:row>
                    <xdr:rowOff>0</xdr:rowOff>
                  </to>
                </anchor>
              </controlPr>
            </control>
          </mc:Choice>
        </mc:AlternateContent>
        <mc:AlternateContent xmlns:mc="http://schemas.openxmlformats.org/markup-compatibility/2006">
          <mc:Choice Requires="x14">
            <control shapeId="12641" r:id="rId308" name="Check Box 353">
              <controlPr defaultSize="0" autoFill="0" autoLine="0" autoPict="0">
                <anchor moveWithCells="1">
                  <from>
                    <xdr:col>10</xdr:col>
                    <xdr:colOff>133350</xdr:colOff>
                    <xdr:row>534</xdr:row>
                    <xdr:rowOff>47625</xdr:rowOff>
                  </from>
                  <to>
                    <xdr:col>12</xdr:col>
                    <xdr:colOff>133350</xdr:colOff>
                    <xdr:row>535</xdr:row>
                    <xdr:rowOff>0</xdr:rowOff>
                  </to>
                </anchor>
              </controlPr>
            </control>
          </mc:Choice>
        </mc:AlternateContent>
        <mc:AlternateContent xmlns:mc="http://schemas.openxmlformats.org/markup-compatibility/2006">
          <mc:Choice Requires="x14">
            <control shapeId="12642" r:id="rId309" name="Check Box 354">
              <controlPr defaultSize="0" autoFill="0" autoLine="0" autoPict="0">
                <anchor moveWithCells="1">
                  <from>
                    <xdr:col>15</xdr:col>
                    <xdr:colOff>133350</xdr:colOff>
                    <xdr:row>534</xdr:row>
                    <xdr:rowOff>47625</xdr:rowOff>
                  </from>
                  <to>
                    <xdr:col>17</xdr:col>
                    <xdr:colOff>133350</xdr:colOff>
                    <xdr:row>535</xdr:row>
                    <xdr:rowOff>0</xdr:rowOff>
                  </to>
                </anchor>
              </controlPr>
            </control>
          </mc:Choice>
        </mc:AlternateContent>
        <mc:AlternateContent xmlns:mc="http://schemas.openxmlformats.org/markup-compatibility/2006">
          <mc:Choice Requires="x14">
            <control shapeId="12643" r:id="rId310" name="Check Box 355">
              <controlPr defaultSize="0" autoFill="0" autoLine="0" autoPict="0">
                <anchor moveWithCells="1">
                  <from>
                    <xdr:col>10</xdr:col>
                    <xdr:colOff>133350</xdr:colOff>
                    <xdr:row>534</xdr:row>
                    <xdr:rowOff>47625</xdr:rowOff>
                  </from>
                  <to>
                    <xdr:col>12</xdr:col>
                    <xdr:colOff>133350</xdr:colOff>
                    <xdr:row>535</xdr:row>
                    <xdr:rowOff>0</xdr:rowOff>
                  </to>
                </anchor>
              </controlPr>
            </control>
          </mc:Choice>
        </mc:AlternateContent>
        <mc:AlternateContent xmlns:mc="http://schemas.openxmlformats.org/markup-compatibility/2006">
          <mc:Choice Requires="x14">
            <control shapeId="12644" r:id="rId311" name="Check Box 356">
              <controlPr defaultSize="0" autoFill="0" autoLine="0" autoPict="0">
                <anchor moveWithCells="1">
                  <from>
                    <xdr:col>15</xdr:col>
                    <xdr:colOff>133350</xdr:colOff>
                    <xdr:row>534</xdr:row>
                    <xdr:rowOff>47625</xdr:rowOff>
                  </from>
                  <to>
                    <xdr:col>17</xdr:col>
                    <xdr:colOff>133350</xdr:colOff>
                    <xdr:row>535</xdr:row>
                    <xdr:rowOff>0</xdr:rowOff>
                  </to>
                </anchor>
              </controlPr>
            </control>
          </mc:Choice>
        </mc:AlternateContent>
        <mc:AlternateContent xmlns:mc="http://schemas.openxmlformats.org/markup-compatibility/2006">
          <mc:Choice Requires="x14">
            <control shapeId="12645" r:id="rId312" name="Check Box 357">
              <controlPr defaultSize="0" autoFill="0" autoLine="0" autoPict="0">
                <anchor moveWithCells="1">
                  <from>
                    <xdr:col>10</xdr:col>
                    <xdr:colOff>133350</xdr:colOff>
                    <xdr:row>535</xdr:row>
                    <xdr:rowOff>47625</xdr:rowOff>
                  </from>
                  <to>
                    <xdr:col>12</xdr:col>
                    <xdr:colOff>133350</xdr:colOff>
                    <xdr:row>536</xdr:row>
                    <xdr:rowOff>0</xdr:rowOff>
                  </to>
                </anchor>
              </controlPr>
            </control>
          </mc:Choice>
        </mc:AlternateContent>
        <mc:AlternateContent xmlns:mc="http://schemas.openxmlformats.org/markup-compatibility/2006">
          <mc:Choice Requires="x14">
            <control shapeId="12646" r:id="rId313" name="Check Box 358">
              <controlPr defaultSize="0" autoFill="0" autoLine="0" autoPict="0">
                <anchor moveWithCells="1">
                  <from>
                    <xdr:col>15</xdr:col>
                    <xdr:colOff>133350</xdr:colOff>
                    <xdr:row>535</xdr:row>
                    <xdr:rowOff>47625</xdr:rowOff>
                  </from>
                  <to>
                    <xdr:col>17</xdr:col>
                    <xdr:colOff>133350</xdr:colOff>
                    <xdr:row>536</xdr:row>
                    <xdr:rowOff>0</xdr:rowOff>
                  </to>
                </anchor>
              </controlPr>
            </control>
          </mc:Choice>
        </mc:AlternateContent>
        <mc:AlternateContent xmlns:mc="http://schemas.openxmlformats.org/markup-compatibility/2006">
          <mc:Choice Requires="x14">
            <control shapeId="12647" r:id="rId314" name="Check Box 359">
              <controlPr defaultSize="0" autoFill="0" autoLine="0" autoPict="0">
                <anchor moveWithCells="1">
                  <from>
                    <xdr:col>10</xdr:col>
                    <xdr:colOff>133350</xdr:colOff>
                    <xdr:row>535</xdr:row>
                    <xdr:rowOff>47625</xdr:rowOff>
                  </from>
                  <to>
                    <xdr:col>12</xdr:col>
                    <xdr:colOff>133350</xdr:colOff>
                    <xdr:row>536</xdr:row>
                    <xdr:rowOff>0</xdr:rowOff>
                  </to>
                </anchor>
              </controlPr>
            </control>
          </mc:Choice>
        </mc:AlternateContent>
        <mc:AlternateContent xmlns:mc="http://schemas.openxmlformats.org/markup-compatibility/2006">
          <mc:Choice Requires="x14">
            <control shapeId="12648" r:id="rId315" name="Check Box 360">
              <controlPr defaultSize="0" autoFill="0" autoLine="0" autoPict="0">
                <anchor moveWithCells="1">
                  <from>
                    <xdr:col>15</xdr:col>
                    <xdr:colOff>133350</xdr:colOff>
                    <xdr:row>535</xdr:row>
                    <xdr:rowOff>47625</xdr:rowOff>
                  </from>
                  <to>
                    <xdr:col>17</xdr:col>
                    <xdr:colOff>133350</xdr:colOff>
                    <xdr:row>536</xdr:row>
                    <xdr:rowOff>0</xdr:rowOff>
                  </to>
                </anchor>
              </controlPr>
            </control>
          </mc:Choice>
        </mc:AlternateContent>
        <mc:AlternateContent xmlns:mc="http://schemas.openxmlformats.org/markup-compatibility/2006">
          <mc:Choice Requires="x14">
            <control shapeId="12664" r:id="rId316" name="Check Box 376">
              <controlPr defaultSize="0" autoFill="0" autoLine="0" autoPict="0">
                <anchor moveWithCells="1">
                  <from>
                    <xdr:col>14</xdr:col>
                    <xdr:colOff>114300</xdr:colOff>
                    <xdr:row>643</xdr:row>
                    <xdr:rowOff>161925</xdr:rowOff>
                  </from>
                  <to>
                    <xdr:col>16</xdr:col>
                    <xdr:colOff>123825</xdr:colOff>
                    <xdr:row>645</xdr:row>
                    <xdr:rowOff>9525</xdr:rowOff>
                  </to>
                </anchor>
              </controlPr>
            </control>
          </mc:Choice>
        </mc:AlternateContent>
        <mc:AlternateContent xmlns:mc="http://schemas.openxmlformats.org/markup-compatibility/2006">
          <mc:Choice Requires="x14">
            <control shapeId="12666" r:id="rId317" name="Check Box 378">
              <controlPr defaultSize="0" autoFill="0" autoLine="0" autoPict="0">
                <anchor moveWithCells="1">
                  <from>
                    <xdr:col>17</xdr:col>
                    <xdr:colOff>9525</xdr:colOff>
                    <xdr:row>643</xdr:row>
                    <xdr:rowOff>161925</xdr:rowOff>
                  </from>
                  <to>
                    <xdr:col>19</xdr:col>
                    <xdr:colOff>19050</xdr:colOff>
                    <xdr:row>645</xdr:row>
                    <xdr:rowOff>19050</xdr:rowOff>
                  </to>
                </anchor>
              </controlPr>
            </control>
          </mc:Choice>
        </mc:AlternateContent>
        <mc:AlternateContent xmlns:mc="http://schemas.openxmlformats.org/markup-compatibility/2006">
          <mc:Choice Requires="x14">
            <control shapeId="12680" r:id="rId318" name="Check Box 392">
              <controlPr defaultSize="0" autoFill="0" autoLine="0" autoPict="0">
                <anchor moveWithCells="1">
                  <from>
                    <xdr:col>14</xdr:col>
                    <xdr:colOff>114300</xdr:colOff>
                    <xdr:row>653</xdr:row>
                    <xdr:rowOff>152400</xdr:rowOff>
                  </from>
                  <to>
                    <xdr:col>16</xdr:col>
                    <xdr:colOff>123825</xdr:colOff>
                    <xdr:row>655</xdr:row>
                    <xdr:rowOff>9525</xdr:rowOff>
                  </to>
                </anchor>
              </controlPr>
            </control>
          </mc:Choice>
        </mc:AlternateContent>
        <mc:AlternateContent xmlns:mc="http://schemas.openxmlformats.org/markup-compatibility/2006">
          <mc:Choice Requires="x14">
            <control shapeId="12681" r:id="rId319" name="Check Box 393">
              <controlPr defaultSize="0" autoFill="0" autoLine="0" autoPict="0">
                <anchor moveWithCells="1">
                  <from>
                    <xdr:col>17</xdr:col>
                    <xdr:colOff>19050</xdr:colOff>
                    <xdr:row>653</xdr:row>
                    <xdr:rowOff>152400</xdr:rowOff>
                  </from>
                  <to>
                    <xdr:col>19</xdr:col>
                    <xdr:colOff>28575</xdr:colOff>
                    <xdr:row>655</xdr:row>
                    <xdr:rowOff>19050</xdr:rowOff>
                  </to>
                </anchor>
              </controlPr>
            </control>
          </mc:Choice>
        </mc:AlternateContent>
        <mc:AlternateContent xmlns:mc="http://schemas.openxmlformats.org/markup-compatibility/2006">
          <mc:Choice Requires="x14">
            <control shapeId="12686" r:id="rId320" name="Check Box 398">
              <controlPr defaultSize="0" autoFill="0" autoLine="0" autoPict="0">
                <anchor moveWithCells="1">
                  <from>
                    <xdr:col>27</xdr:col>
                    <xdr:colOff>114300</xdr:colOff>
                    <xdr:row>4</xdr:row>
                    <xdr:rowOff>19050</xdr:rowOff>
                  </from>
                  <to>
                    <xdr:col>29</xdr:col>
                    <xdr:colOff>114300</xdr:colOff>
                    <xdr:row>4</xdr:row>
                    <xdr:rowOff>238125</xdr:rowOff>
                  </to>
                </anchor>
              </controlPr>
            </control>
          </mc:Choice>
        </mc:AlternateContent>
        <mc:AlternateContent xmlns:mc="http://schemas.openxmlformats.org/markup-compatibility/2006">
          <mc:Choice Requires="x14">
            <control shapeId="12687" r:id="rId321" name="Check Box 399">
              <controlPr defaultSize="0" autoFill="0" autoLine="0" autoPict="0">
                <anchor moveWithCells="1">
                  <from>
                    <xdr:col>27</xdr:col>
                    <xdr:colOff>114300</xdr:colOff>
                    <xdr:row>5</xdr:row>
                    <xdr:rowOff>19050</xdr:rowOff>
                  </from>
                  <to>
                    <xdr:col>29</xdr:col>
                    <xdr:colOff>114300</xdr:colOff>
                    <xdr:row>5</xdr:row>
                    <xdr:rowOff>238125</xdr:rowOff>
                  </to>
                </anchor>
              </controlPr>
            </control>
          </mc:Choice>
        </mc:AlternateContent>
        <mc:AlternateContent xmlns:mc="http://schemas.openxmlformats.org/markup-compatibility/2006">
          <mc:Choice Requires="x14">
            <control shapeId="12688" r:id="rId322" name="Check Box 400">
              <controlPr defaultSize="0" autoFill="0" autoLine="0" autoPict="0">
                <anchor moveWithCells="1">
                  <from>
                    <xdr:col>27</xdr:col>
                    <xdr:colOff>114300</xdr:colOff>
                    <xdr:row>6</xdr:row>
                    <xdr:rowOff>19050</xdr:rowOff>
                  </from>
                  <to>
                    <xdr:col>29</xdr:col>
                    <xdr:colOff>114300</xdr:colOff>
                    <xdr:row>6</xdr:row>
                    <xdr:rowOff>238125</xdr:rowOff>
                  </to>
                </anchor>
              </controlPr>
            </control>
          </mc:Choice>
        </mc:AlternateContent>
        <mc:AlternateContent xmlns:mc="http://schemas.openxmlformats.org/markup-compatibility/2006">
          <mc:Choice Requires="x14">
            <control shapeId="12689" r:id="rId323" name="Check Box 401">
              <controlPr defaultSize="0" autoFill="0" autoLine="0" autoPict="0">
                <anchor moveWithCells="1">
                  <from>
                    <xdr:col>27</xdr:col>
                    <xdr:colOff>114300</xdr:colOff>
                    <xdr:row>7</xdr:row>
                    <xdr:rowOff>19050</xdr:rowOff>
                  </from>
                  <to>
                    <xdr:col>29</xdr:col>
                    <xdr:colOff>114300</xdr:colOff>
                    <xdr:row>7</xdr:row>
                    <xdr:rowOff>238125</xdr:rowOff>
                  </to>
                </anchor>
              </controlPr>
            </control>
          </mc:Choice>
        </mc:AlternateContent>
        <mc:AlternateContent xmlns:mc="http://schemas.openxmlformats.org/markup-compatibility/2006">
          <mc:Choice Requires="x14">
            <control shapeId="12690" r:id="rId324" name="Check Box 402">
              <controlPr defaultSize="0" autoFill="0" autoLine="0" autoPict="0">
                <anchor moveWithCells="1">
                  <from>
                    <xdr:col>27</xdr:col>
                    <xdr:colOff>114300</xdr:colOff>
                    <xdr:row>8</xdr:row>
                    <xdr:rowOff>19050</xdr:rowOff>
                  </from>
                  <to>
                    <xdr:col>29</xdr:col>
                    <xdr:colOff>114300</xdr:colOff>
                    <xdr:row>8</xdr:row>
                    <xdr:rowOff>238125</xdr:rowOff>
                  </to>
                </anchor>
              </controlPr>
            </control>
          </mc:Choice>
        </mc:AlternateContent>
        <mc:AlternateContent xmlns:mc="http://schemas.openxmlformats.org/markup-compatibility/2006">
          <mc:Choice Requires="x14">
            <control shapeId="12691" r:id="rId325" name="Check Box 403">
              <controlPr defaultSize="0" autoFill="0" autoLine="0" autoPict="0">
                <anchor moveWithCells="1">
                  <from>
                    <xdr:col>27</xdr:col>
                    <xdr:colOff>114300</xdr:colOff>
                    <xdr:row>9</xdr:row>
                    <xdr:rowOff>19050</xdr:rowOff>
                  </from>
                  <to>
                    <xdr:col>29</xdr:col>
                    <xdr:colOff>114300</xdr:colOff>
                    <xdr:row>9</xdr:row>
                    <xdr:rowOff>238125</xdr:rowOff>
                  </to>
                </anchor>
              </controlPr>
            </control>
          </mc:Choice>
        </mc:AlternateContent>
        <mc:AlternateContent xmlns:mc="http://schemas.openxmlformats.org/markup-compatibility/2006">
          <mc:Choice Requires="x14">
            <control shapeId="12692" r:id="rId326" name="Check Box 404">
              <controlPr defaultSize="0" autoFill="0" autoLine="0" autoPict="0">
                <anchor moveWithCells="1">
                  <from>
                    <xdr:col>27</xdr:col>
                    <xdr:colOff>114300</xdr:colOff>
                    <xdr:row>10</xdr:row>
                    <xdr:rowOff>19050</xdr:rowOff>
                  </from>
                  <to>
                    <xdr:col>29</xdr:col>
                    <xdr:colOff>114300</xdr:colOff>
                    <xdr:row>10</xdr:row>
                    <xdr:rowOff>238125</xdr:rowOff>
                  </to>
                </anchor>
              </controlPr>
            </control>
          </mc:Choice>
        </mc:AlternateContent>
        <mc:AlternateContent xmlns:mc="http://schemas.openxmlformats.org/markup-compatibility/2006">
          <mc:Choice Requires="x14">
            <control shapeId="12693" r:id="rId327" name="Check Box 405">
              <controlPr defaultSize="0" autoFill="0" autoLine="0" autoPict="0">
                <anchor moveWithCells="1">
                  <from>
                    <xdr:col>27</xdr:col>
                    <xdr:colOff>114300</xdr:colOff>
                    <xdr:row>11</xdr:row>
                    <xdr:rowOff>19050</xdr:rowOff>
                  </from>
                  <to>
                    <xdr:col>29</xdr:col>
                    <xdr:colOff>114300</xdr:colOff>
                    <xdr:row>11</xdr:row>
                    <xdr:rowOff>238125</xdr:rowOff>
                  </to>
                </anchor>
              </controlPr>
            </control>
          </mc:Choice>
        </mc:AlternateContent>
        <mc:AlternateContent xmlns:mc="http://schemas.openxmlformats.org/markup-compatibility/2006">
          <mc:Choice Requires="x14">
            <control shapeId="12694" r:id="rId328" name="Check Box 406">
              <controlPr defaultSize="0" autoFill="0" autoLine="0" autoPict="0">
                <anchor moveWithCells="1">
                  <from>
                    <xdr:col>27</xdr:col>
                    <xdr:colOff>114300</xdr:colOff>
                    <xdr:row>12</xdr:row>
                    <xdr:rowOff>19050</xdr:rowOff>
                  </from>
                  <to>
                    <xdr:col>29</xdr:col>
                    <xdr:colOff>114300</xdr:colOff>
                    <xdr:row>12</xdr:row>
                    <xdr:rowOff>238125</xdr:rowOff>
                  </to>
                </anchor>
              </controlPr>
            </control>
          </mc:Choice>
        </mc:AlternateContent>
        <mc:AlternateContent xmlns:mc="http://schemas.openxmlformats.org/markup-compatibility/2006">
          <mc:Choice Requires="x14">
            <control shapeId="12695" r:id="rId329" name="Check Box 407">
              <controlPr defaultSize="0" autoFill="0" autoLine="0" autoPict="0">
                <anchor moveWithCells="1">
                  <from>
                    <xdr:col>27</xdr:col>
                    <xdr:colOff>114300</xdr:colOff>
                    <xdr:row>13</xdr:row>
                    <xdr:rowOff>19050</xdr:rowOff>
                  </from>
                  <to>
                    <xdr:col>29</xdr:col>
                    <xdr:colOff>114300</xdr:colOff>
                    <xdr:row>13</xdr:row>
                    <xdr:rowOff>238125</xdr:rowOff>
                  </to>
                </anchor>
              </controlPr>
            </control>
          </mc:Choice>
        </mc:AlternateContent>
        <mc:AlternateContent xmlns:mc="http://schemas.openxmlformats.org/markup-compatibility/2006">
          <mc:Choice Requires="x14">
            <control shapeId="12696" r:id="rId330" name="Check Box 408">
              <controlPr defaultSize="0" autoFill="0" autoLine="0" autoPict="0">
                <anchor moveWithCells="1">
                  <from>
                    <xdr:col>27</xdr:col>
                    <xdr:colOff>114300</xdr:colOff>
                    <xdr:row>14</xdr:row>
                    <xdr:rowOff>19050</xdr:rowOff>
                  </from>
                  <to>
                    <xdr:col>29</xdr:col>
                    <xdr:colOff>114300</xdr:colOff>
                    <xdr:row>14</xdr:row>
                    <xdr:rowOff>238125</xdr:rowOff>
                  </to>
                </anchor>
              </controlPr>
            </control>
          </mc:Choice>
        </mc:AlternateContent>
        <mc:AlternateContent xmlns:mc="http://schemas.openxmlformats.org/markup-compatibility/2006">
          <mc:Choice Requires="x14">
            <control shapeId="12697" r:id="rId331" name="Check Box 409">
              <controlPr defaultSize="0" autoFill="0" autoLine="0" autoPict="0">
                <anchor moveWithCells="1">
                  <from>
                    <xdr:col>27</xdr:col>
                    <xdr:colOff>114300</xdr:colOff>
                    <xdr:row>15</xdr:row>
                    <xdr:rowOff>19050</xdr:rowOff>
                  </from>
                  <to>
                    <xdr:col>29</xdr:col>
                    <xdr:colOff>114300</xdr:colOff>
                    <xdr:row>15</xdr:row>
                    <xdr:rowOff>238125</xdr:rowOff>
                  </to>
                </anchor>
              </controlPr>
            </control>
          </mc:Choice>
        </mc:AlternateContent>
        <mc:AlternateContent xmlns:mc="http://schemas.openxmlformats.org/markup-compatibility/2006">
          <mc:Choice Requires="x14">
            <control shapeId="12698" r:id="rId332" name="Check Box 410">
              <controlPr defaultSize="0" autoFill="0" autoLine="0" autoPict="0">
                <anchor moveWithCells="1">
                  <from>
                    <xdr:col>27</xdr:col>
                    <xdr:colOff>114300</xdr:colOff>
                    <xdr:row>16</xdr:row>
                    <xdr:rowOff>19050</xdr:rowOff>
                  </from>
                  <to>
                    <xdr:col>29</xdr:col>
                    <xdr:colOff>114300</xdr:colOff>
                    <xdr:row>16</xdr:row>
                    <xdr:rowOff>238125</xdr:rowOff>
                  </to>
                </anchor>
              </controlPr>
            </control>
          </mc:Choice>
        </mc:AlternateContent>
        <mc:AlternateContent xmlns:mc="http://schemas.openxmlformats.org/markup-compatibility/2006">
          <mc:Choice Requires="x14">
            <control shapeId="12699" r:id="rId333" name="Check Box 411">
              <controlPr defaultSize="0" autoFill="0" autoLine="0" autoPict="0">
                <anchor moveWithCells="1">
                  <from>
                    <xdr:col>27</xdr:col>
                    <xdr:colOff>114300</xdr:colOff>
                    <xdr:row>17</xdr:row>
                    <xdr:rowOff>19050</xdr:rowOff>
                  </from>
                  <to>
                    <xdr:col>29</xdr:col>
                    <xdr:colOff>114300</xdr:colOff>
                    <xdr:row>17</xdr:row>
                    <xdr:rowOff>238125</xdr:rowOff>
                  </to>
                </anchor>
              </controlPr>
            </control>
          </mc:Choice>
        </mc:AlternateContent>
        <mc:AlternateContent xmlns:mc="http://schemas.openxmlformats.org/markup-compatibility/2006">
          <mc:Choice Requires="x14">
            <control shapeId="12700" r:id="rId334" name="Check Box 412">
              <controlPr defaultSize="0" autoFill="0" autoLine="0" autoPict="0">
                <anchor moveWithCells="1">
                  <from>
                    <xdr:col>27</xdr:col>
                    <xdr:colOff>114300</xdr:colOff>
                    <xdr:row>18</xdr:row>
                    <xdr:rowOff>19050</xdr:rowOff>
                  </from>
                  <to>
                    <xdr:col>29</xdr:col>
                    <xdr:colOff>114300</xdr:colOff>
                    <xdr:row>18</xdr:row>
                    <xdr:rowOff>238125</xdr:rowOff>
                  </to>
                </anchor>
              </controlPr>
            </control>
          </mc:Choice>
        </mc:AlternateContent>
        <mc:AlternateContent xmlns:mc="http://schemas.openxmlformats.org/markup-compatibility/2006">
          <mc:Choice Requires="x14">
            <control shapeId="12701" r:id="rId335" name="Check Box 413">
              <controlPr defaultSize="0" autoFill="0" autoLine="0" autoPict="0">
                <anchor moveWithCells="1">
                  <from>
                    <xdr:col>27</xdr:col>
                    <xdr:colOff>114300</xdr:colOff>
                    <xdr:row>19</xdr:row>
                    <xdr:rowOff>19050</xdr:rowOff>
                  </from>
                  <to>
                    <xdr:col>29</xdr:col>
                    <xdr:colOff>114300</xdr:colOff>
                    <xdr:row>19</xdr:row>
                    <xdr:rowOff>238125</xdr:rowOff>
                  </to>
                </anchor>
              </controlPr>
            </control>
          </mc:Choice>
        </mc:AlternateContent>
        <mc:AlternateContent xmlns:mc="http://schemas.openxmlformats.org/markup-compatibility/2006">
          <mc:Choice Requires="x14">
            <control shapeId="12702" r:id="rId336" name="Check Box 414">
              <controlPr defaultSize="0" autoFill="0" autoLine="0" autoPict="0">
                <anchor moveWithCells="1">
                  <from>
                    <xdr:col>27</xdr:col>
                    <xdr:colOff>114300</xdr:colOff>
                    <xdr:row>20</xdr:row>
                    <xdr:rowOff>19050</xdr:rowOff>
                  </from>
                  <to>
                    <xdr:col>29</xdr:col>
                    <xdr:colOff>114300</xdr:colOff>
                    <xdr:row>20</xdr:row>
                    <xdr:rowOff>238125</xdr:rowOff>
                  </to>
                </anchor>
              </controlPr>
            </control>
          </mc:Choice>
        </mc:AlternateContent>
        <mc:AlternateContent xmlns:mc="http://schemas.openxmlformats.org/markup-compatibility/2006">
          <mc:Choice Requires="x14">
            <control shapeId="12703" r:id="rId337" name="Check Box 415">
              <controlPr defaultSize="0" autoFill="0" autoLine="0" autoPict="0">
                <anchor moveWithCells="1">
                  <from>
                    <xdr:col>27</xdr:col>
                    <xdr:colOff>114300</xdr:colOff>
                    <xdr:row>21</xdr:row>
                    <xdr:rowOff>19050</xdr:rowOff>
                  </from>
                  <to>
                    <xdr:col>29</xdr:col>
                    <xdr:colOff>114300</xdr:colOff>
                    <xdr:row>21</xdr:row>
                    <xdr:rowOff>238125</xdr:rowOff>
                  </to>
                </anchor>
              </controlPr>
            </control>
          </mc:Choice>
        </mc:AlternateContent>
        <mc:AlternateContent xmlns:mc="http://schemas.openxmlformats.org/markup-compatibility/2006">
          <mc:Choice Requires="x14">
            <control shapeId="12705" r:id="rId338" name="Check Box 417">
              <controlPr defaultSize="0" autoFill="0" autoLine="0" autoPict="0">
                <anchor moveWithCells="1">
                  <from>
                    <xdr:col>45</xdr:col>
                    <xdr:colOff>123825</xdr:colOff>
                    <xdr:row>4</xdr:row>
                    <xdr:rowOff>28575</xdr:rowOff>
                  </from>
                  <to>
                    <xdr:col>47</xdr:col>
                    <xdr:colOff>123825</xdr:colOff>
                    <xdr:row>4</xdr:row>
                    <xdr:rowOff>247650</xdr:rowOff>
                  </to>
                </anchor>
              </controlPr>
            </control>
          </mc:Choice>
        </mc:AlternateContent>
        <mc:AlternateContent xmlns:mc="http://schemas.openxmlformats.org/markup-compatibility/2006">
          <mc:Choice Requires="x14">
            <control shapeId="12706" r:id="rId339" name="Check Box 418">
              <controlPr defaultSize="0" autoFill="0" autoLine="0" autoPict="0">
                <anchor moveWithCells="1">
                  <from>
                    <xdr:col>49</xdr:col>
                    <xdr:colOff>114300</xdr:colOff>
                    <xdr:row>4</xdr:row>
                    <xdr:rowOff>19050</xdr:rowOff>
                  </from>
                  <to>
                    <xdr:col>51</xdr:col>
                    <xdr:colOff>114300</xdr:colOff>
                    <xdr:row>4</xdr:row>
                    <xdr:rowOff>238125</xdr:rowOff>
                  </to>
                </anchor>
              </controlPr>
            </control>
          </mc:Choice>
        </mc:AlternateContent>
        <mc:AlternateContent xmlns:mc="http://schemas.openxmlformats.org/markup-compatibility/2006">
          <mc:Choice Requires="x14">
            <control shapeId="12708" r:id="rId340" name="Check Box 420">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12709" r:id="rId341" name="Check Box 421">
              <controlPr defaultSize="0" autoFill="0" autoLine="0" autoPict="0">
                <anchor moveWithCells="1">
                  <from>
                    <xdr:col>49</xdr:col>
                    <xdr:colOff>114300</xdr:colOff>
                    <xdr:row>5</xdr:row>
                    <xdr:rowOff>19050</xdr:rowOff>
                  </from>
                  <to>
                    <xdr:col>51</xdr:col>
                    <xdr:colOff>114300</xdr:colOff>
                    <xdr:row>5</xdr:row>
                    <xdr:rowOff>238125</xdr:rowOff>
                  </to>
                </anchor>
              </controlPr>
            </control>
          </mc:Choice>
        </mc:AlternateContent>
        <mc:AlternateContent xmlns:mc="http://schemas.openxmlformats.org/markup-compatibility/2006">
          <mc:Choice Requires="x14">
            <control shapeId="12711" r:id="rId342" name="Check Box 423">
              <controlPr defaultSize="0" autoFill="0" autoLine="0" autoPict="0">
                <anchor moveWithCells="1">
                  <from>
                    <xdr:col>45</xdr:col>
                    <xdr:colOff>123825</xdr:colOff>
                    <xdr:row>6</xdr:row>
                    <xdr:rowOff>28575</xdr:rowOff>
                  </from>
                  <to>
                    <xdr:col>47</xdr:col>
                    <xdr:colOff>123825</xdr:colOff>
                    <xdr:row>6</xdr:row>
                    <xdr:rowOff>247650</xdr:rowOff>
                  </to>
                </anchor>
              </controlPr>
            </control>
          </mc:Choice>
        </mc:AlternateContent>
        <mc:AlternateContent xmlns:mc="http://schemas.openxmlformats.org/markup-compatibility/2006">
          <mc:Choice Requires="x14">
            <control shapeId="12712" r:id="rId343" name="Check Box 424">
              <controlPr defaultSize="0" autoFill="0" autoLine="0" autoPict="0">
                <anchor moveWithCells="1">
                  <from>
                    <xdr:col>49</xdr:col>
                    <xdr:colOff>114300</xdr:colOff>
                    <xdr:row>6</xdr:row>
                    <xdr:rowOff>19050</xdr:rowOff>
                  </from>
                  <to>
                    <xdr:col>51</xdr:col>
                    <xdr:colOff>114300</xdr:colOff>
                    <xdr:row>6</xdr:row>
                    <xdr:rowOff>238125</xdr:rowOff>
                  </to>
                </anchor>
              </controlPr>
            </control>
          </mc:Choice>
        </mc:AlternateContent>
        <mc:AlternateContent xmlns:mc="http://schemas.openxmlformats.org/markup-compatibility/2006">
          <mc:Choice Requires="x14">
            <control shapeId="12714" r:id="rId344" name="Check Box 426">
              <controlPr defaultSize="0" autoFill="0" autoLine="0" autoPict="0">
                <anchor moveWithCells="1">
                  <from>
                    <xdr:col>45</xdr:col>
                    <xdr:colOff>123825</xdr:colOff>
                    <xdr:row>7</xdr:row>
                    <xdr:rowOff>28575</xdr:rowOff>
                  </from>
                  <to>
                    <xdr:col>47</xdr:col>
                    <xdr:colOff>123825</xdr:colOff>
                    <xdr:row>7</xdr:row>
                    <xdr:rowOff>247650</xdr:rowOff>
                  </to>
                </anchor>
              </controlPr>
            </control>
          </mc:Choice>
        </mc:AlternateContent>
        <mc:AlternateContent xmlns:mc="http://schemas.openxmlformats.org/markup-compatibility/2006">
          <mc:Choice Requires="x14">
            <control shapeId="12715" r:id="rId345" name="Check Box 427">
              <controlPr defaultSize="0" autoFill="0" autoLine="0" autoPict="0">
                <anchor moveWithCells="1">
                  <from>
                    <xdr:col>49</xdr:col>
                    <xdr:colOff>114300</xdr:colOff>
                    <xdr:row>7</xdr:row>
                    <xdr:rowOff>19050</xdr:rowOff>
                  </from>
                  <to>
                    <xdr:col>51</xdr:col>
                    <xdr:colOff>114300</xdr:colOff>
                    <xdr:row>7</xdr:row>
                    <xdr:rowOff>238125</xdr:rowOff>
                  </to>
                </anchor>
              </controlPr>
            </control>
          </mc:Choice>
        </mc:AlternateContent>
        <mc:AlternateContent xmlns:mc="http://schemas.openxmlformats.org/markup-compatibility/2006">
          <mc:Choice Requires="x14">
            <control shapeId="12717" r:id="rId346" name="Check Box 429">
              <controlPr defaultSize="0" autoFill="0" autoLine="0" autoPict="0">
                <anchor moveWithCells="1">
                  <from>
                    <xdr:col>45</xdr:col>
                    <xdr:colOff>123825</xdr:colOff>
                    <xdr:row>8</xdr:row>
                    <xdr:rowOff>28575</xdr:rowOff>
                  </from>
                  <to>
                    <xdr:col>47</xdr:col>
                    <xdr:colOff>123825</xdr:colOff>
                    <xdr:row>8</xdr:row>
                    <xdr:rowOff>247650</xdr:rowOff>
                  </to>
                </anchor>
              </controlPr>
            </control>
          </mc:Choice>
        </mc:AlternateContent>
        <mc:AlternateContent xmlns:mc="http://schemas.openxmlformats.org/markup-compatibility/2006">
          <mc:Choice Requires="x14">
            <control shapeId="12718" r:id="rId347" name="Check Box 430">
              <controlPr defaultSize="0" autoFill="0" autoLine="0" autoPict="0">
                <anchor moveWithCells="1">
                  <from>
                    <xdr:col>49</xdr:col>
                    <xdr:colOff>114300</xdr:colOff>
                    <xdr:row>8</xdr:row>
                    <xdr:rowOff>19050</xdr:rowOff>
                  </from>
                  <to>
                    <xdr:col>51</xdr:col>
                    <xdr:colOff>114300</xdr:colOff>
                    <xdr:row>8</xdr:row>
                    <xdr:rowOff>238125</xdr:rowOff>
                  </to>
                </anchor>
              </controlPr>
            </control>
          </mc:Choice>
        </mc:AlternateContent>
        <mc:AlternateContent xmlns:mc="http://schemas.openxmlformats.org/markup-compatibility/2006">
          <mc:Choice Requires="x14">
            <control shapeId="12720" r:id="rId348" name="Check Box 432">
              <controlPr defaultSize="0" autoFill="0" autoLine="0" autoPict="0">
                <anchor moveWithCells="1">
                  <from>
                    <xdr:col>45</xdr:col>
                    <xdr:colOff>123825</xdr:colOff>
                    <xdr:row>9</xdr:row>
                    <xdr:rowOff>28575</xdr:rowOff>
                  </from>
                  <to>
                    <xdr:col>47</xdr:col>
                    <xdr:colOff>123825</xdr:colOff>
                    <xdr:row>9</xdr:row>
                    <xdr:rowOff>247650</xdr:rowOff>
                  </to>
                </anchor>
              </controlPr>
            </control>
          </mc:Choice>
        </mc:AlternateContent>
        <mc:AlternateContent xmlns:mc="http://schemas.openxmlformats.org/markup-compatibility/2006">
          <mc:Choice Requires="x14">
            <control shapeId="12721" r:id="rId349" name="Check Box 433">
              <controlPr defaultSize="0" autoFill="0" autoLine="0" autoPict="0">
                <anchor moveWithCells="1">
                  <from>
                    <xdr:col>49</xdr:col>
                    <xdr:colOff>114300</xdr:colOff>
                    <xdr:row>9</xdr:row>
                    <xdr:rowOff>19050</xdr:rowOff>
                  </from>
                  <to>
                    <xdr:col>51</xdr:col>
                    <xdr:colOff>114300</xdr:colOff>
                    <xdr:row>9</xdr:row>
                    <xdr:rowOff>238125</xdr:rowOff>
                  </to>
                </anchor>
              </controlPr>
            </control>
          </mc:Choice>
        </mc:AlternateContent>
        <mc:AlternateContent xmlns:mc="http://schemas.openxmlformats.org/markup-compatibility/2006">
          <mc:Choice Requires="x14">
            <control shapeId="12723" r:id="rId350" name="Check Box 435">
              <controlPr defaultSize="0" autoFill="0" autoLine="0" autoPict="0">
                <anchor moveWithCells="1">
                  <from>
                    <xdr:col>45</xdr:col>
                    <xdr:colOff>123825</xdr:colOff>
                    <xdr:row>10</xdr:row>
                    <xdr:rowOff>28575</xdr:rowOff>
                  </from>
                  <to>
                    <xdr:col>47</xdr:col>
                    <xdr:colOff>123825</xdr:colOff>
                    <xdr:row>10</xdr:row>
                    <xdr:rowOff>247650</xdr:rowOff>
                  </to>
                </anchor>
              </controlPr>
            </control>
          </mc:Choice>
        </mc:AlternateContent>
        <mc:AlternateContent xmlns:mc="http://schemas.openxmlformats.org/markup-compatibility/2006">
          <mc:Choice Requires="x14">
            <control shapeId="12724" r:id="rId351" name="Check Box 436">
              <controlPr defaultSize="0" autoFill="0" autoLine="0" autoPict="0">
                <anchor moveWithCells="1">
                  <from>
                    <xdr:col>49</xdr:col>
                    <xdr:colOff>114300</xdr:colOff>
                    <xdr:row>10</xdr:row>
                    <xdr:rowOff>19050</xdr:rowOff>
                  </from>
                  <to>
                    <xdr:col>51</xdr:col>
                    <xdr:colOff>114300</xdr:colOff>
                    <xdr:row>10</xdr:row>
                    <xdr:rowOff>238125</xdr:rowOff>
                  </to>
                </anchor>
              </controlPr>
            </control>
          </mc:Choice>
        </mc:AlternateContent>
        <mc:AlternateContent xmlns:mc="http://schemas.openxmlformats.org/markup-compatibility/2006">
          <mc:Choice Requires="x14">
            <control shapeId="12726" r:id="rId352" name="Check Box 438">
              <controlPr defaultSize="0" autoFill="0" autoLine="0" autoPict="0">
                <anchor moveWithCells="1">
                  <from>
                    <xdr:col>45</xdr:col>
                    <xdr:colOff>123825</xdr:colOff>
                    <xdr:row>11</xdr:row>
                    <xdr:rowOff>28575</xdr:rowOff>
                  </from>
                  <to>
                    <xdr:col>47</xdr:col>
                    <xdr:colOff>123825</xdr:colOff>
                    <xdr:row>11</xdr:row>
                    <xdr:rowOff>247650</xdr:rowOff>
                  </to>
                </anchor>
              </controlPr>
            </control>
          </mc:Choice>
        </mc:AlternateContent>
        <mc:AlternateContent xmlns:mc="http://schemas.openxmlformats.org/markup-compatibility/2006">
          <mc:Choice Requires="x14">
            <control shapeId="12727" r:id="rId353" name="Check Box 439">
              <controlPr defaultSize="0" autoFill="0" autoLine="0" autoPict="0">
                <anchor moveWithCells="1">
                  <from>
                    <xdr:col>49</xdr:col>
                    <xdr:colOff>114300</xdr:colOff>
                    <xdr:row>11</xdr:row>
                    <xdr:rowOff>19050</xdr:rowOff>
                  </from>
                  <to>
                    <xdr:col>51</xdr:col>
                    <xdr:colOff>114300</xdr:colOff>
                    <xdr:row>11</xdr:row>
                    <xdr:rowOff>238125</xdr:rowOff>
                  </to>
                </anchor>
              </controlPr>
            </control>
          </mc:Choice>
        </mc:AlternateContent>
        <mc:AlternateContent xmlns:mc="http://schemas.openxmlformats.org/markup-compatibility/2006">
          <mc:Choice Requires="x14">
            <control shapeId="12728" r:id="rId354" name="Check Box 440">
              <controlPr defaultSize="0" autoFill="0" autoLine="0" autoPict="0">
                <anchor moveWithCells="1">
                  <from>
                    <xdr:col>41</xdr:col>
                    <xdr:colOff>133350</xdr:colOff>
                    <xdr:row>12</xdr:row>
                    <xdr:rowOff>28575</xdr:rowOff>
                  </from>
                  <to>
                    <xdr:col>43</xdr:col>
                    <xdr:colOff>133350</xdr:colOff>
                    <xdr:row>12</xdr:row>
                    <xdr:rowOff>247650</xdr:rowOff>
                  </to>
                </anchor>
              </controlPr>
            </control>
          </mc:Choice>
        </mc:AlternateContent>
        <mc:AlternateContent xmlns:mc="http://schemas.openxmlformats.org/markup-compatibility/2006">
          <mc:Choice Requires="x14">
            <control shapeId="12729" r:id="rId355" name="Check Box 441">
              <controlPr defaultSize="0" autoFill="0" autoLine="0" autoPict="0">
                <anchor moveWithCells="1">
                  <from>
                    <xdr:col>45</xdr:col>
                    <xdr:colOff>123825</xdr:colOff>
                    <xdr:row>12</xdr:row>
                    <xdr:rowOff>28575</xdr:rowOff>
                  </from>
                  <to>
                    <xdr:col>47</xdr:col>
                    <xdr:colOff>123825</xdr:colOff>
                    <xdr:row>12</xdr:row>
                    <xdr:rowOff>247650</xdr:rowOff>
                  </to>
                </anchor>
              </controlPr>
            </control>
          </mc:Choice>
        </mc:AlternateContent>
        <mc:AlternateContent xmlns:mc="http://schemas.openxmlformats.org/markup-compatibility/2006">
          <mc:Choice Requires="x14">
            <control shapeId="12730" r:id="rId356" name="Check Box 442">
              <controlPr defaultSize="0" autoFill="0" autoLine="0" autoPict="0">
                <anchor moveWithCells="1">
                  <from>
                    <xdr:col>49</xdr:col>
                    <xdr:colOff>114300</xdr:colOff>
                    <xdr:row>12</xdr:row>
                    <xdr:rowOff>19050</xdr:rowOff>
                  </from>
                  <to>
                    <xdr:col>51</xdr:col>
                    <xdr:colOff>114300</xdr:colOff>
                    <xdr:row>12</xdr:row>
                    <xdr:rowOff>238125</xdr:rowOff>
                  </to>
                </anchor>
              </controlPr>
            </control>
          </mc:Choice>
        </mc:AlternateContent>
        <mc:AlternateContent xmlns:mc="http://schemas.openxmlformats.org/markup-compatibility/2006">
          <mc:Choice Requires="x14">
            <control shapeId="12731" r:id="rId357" name="Check Box 443">
              <controlPr defaultSize="0" autoFill="0" autoLine="0" autoPict="0">
                <anchor moveWithCells="1">
                  <from>
                    <xdr:col>41</xdr:col>
                    <xdr:colOff>133350</xdr:colOff>
                    <xdr:row>13</xdr:row>
                    <xdr:rowOff>28575</xdr:rowOff>
                  </from>
                  <to>
                    <xdr:col>43</xdr:col>
                    <xdr:colOff>133350</xdr:colOff>
                    <xdr:row>13</xdr:row>
                    <xdr:rowOff>247650</xdr:rowOff>
                  </to>
                </anchor>
              </controlPr>
            </control>
          </mc:Choice>
        </mc:AlternateContent>
        <mc:AlternateContent xmlns:mc="http://schemas.openxmlformats.org/markup-compatibility/2006">
          <mc:Choice Requires="x14">
            <control shapeId="12732" r:id="rId358" name="Check Box 444">
              <controlPr defaultSize="0" autoFill="0" autoLine="0" autoPict="0">
                <anchor moveWithCells="1">
                  <from>
                    <xdr:col>45</xdr:col>
                    <xdr:colOff>123825</xdr:colOff>
                    <xdr:row>13</xdr:row>
                    <xdr:rowOff>28575</xdr:rowOff>
                  </from>
                  <to>
                    <xdr:col>47</xdr:col>
                    <xdr:colOff>123825</xdr:colOff>
                    <xdr:row>13</xdr:row>
                    <xdr:rowOff>247650</xdr:rowOff>
                  </to>
                </anchor>
              </controlPr>
            </control>
          </mc:Choice>
        </mc:AlternateContent>
        <mc:AlternateContent xmlns:mc="http://schemas.openxmlformats.org/markup-compatibility/2006">
          <mc:Choice Requires="x14">
            <control shapeId="12733" r:id="rId359" name="Check Box 445">
              <controlPr defaultSize="0" autoFill="0" autoLine="0" autoPict="0">
                <anchor moveWithCells="1">
                  <from>
                    <xdr:col>49</xdr:col>
                    <xdr:colOff>114300</xdr:colOff>
                    <xdr:row>13</xdr:row>
                    <xdr:rowOff>19050</xdr:rowOff>
                  </from>
                  <to>
                    <xdr:col>51</xdr:col>
                    <xdr:colOff>114300</xdr:colOff>
                    <xdr:row>13</xdr:row>
                    <xdr:rowOff>238125</xdr:rowOff>
                  </to>
                </anchor>
              </controlPr>
            </control>
          </mc:Choice>
        </mc:AlternateContent>
        <mc:AlternateContent xmlns:mc="http://schemas.openxmlformats.org/markup-compatibility/2006">
          <mc:Choice Requires="x14">
            <control shapeId="12734" r:id="rId360" name="Check Box 446">
              <controlPr defaultSize="0" autoFill="0" autoLine="0" autoPict="0">
                <anchor moveWithCells="1">
                  <from>
                    <xdr:col>41</xdr:col>
                    <xdr:colOff>133350</xdr:colOff>
                    <xdr:row>14</xdr:row>
                    <xdr:rowOff>28575</xdr:rowOff>
                  </from>
                  <to>
                    <xdr:col>43</xdr:col>
                    <xdr:colOff>133350</xdr:colOff>
                    <xdr:row>14</xdr:row>
                    <xdr:rowOff>247650</xdr:rowOff>
                  </to>
                </anchor>
              </controlPr>
            </control>
          </mc:Choice>
        </mc:AlternateContent>
        <mc:AlternateContent xmlns:mc="http://schemas.openxmlformats.org/markup-compatibility/2006">
          <mc:Choice Requires="x14">
            <control shapeId="12735" r:id="rId361" name="Check Box 447">
              <controlPr defaultSize="0" autoFill="0" autoLine="0" autoPict="0">
                <anchor moveWithCells="1">
                  <from>
                    <xdr:col>45</xdr:col>
                    <xdr:colOff>123825</xdr:colOff>
                    <xdr:row>14</xdr:row>
                    <xdr:rowOff>28575</xdr:rowOff>
                  </from>
                  <to>
                    <xdr:col>47</xdr:col>
                    <xdr:colOff>123825</xdr:colOff>
                    <xdr:row>14</xdr:row>
                    <xdr:rowOff>247650</xdr:rowOff>
                  </to>
                </anchor>
              </controlPr>
            </control>
          </mc:Choice>
        </mc:AlternateContent>
        <mc:AlternateContent xmlns:mc="http://schemas.openxmlformats.org/markup-compatibility/2006">
          <mc:Choice Requires="x14">
            <control shapeId="12736" r:id="rId362" name="Check Box 448">
              <controlPr defaultSize="0" autoFill="0" autoLine="0" autoPict="0">
                <anchor moveWithCells="1">
                  <from>
                    <xdr:col>49</xdr:col>
                    <xdr:colOff>114300</xdr:colOff>
                    <xdr:row>14</xdr:row>
                    <xdr:rowOff>19050</xdr:rowOff>
                  </from>
                  <to>
                    <xdr:col>51</xdr:col>
                    <xdr:colOff>114300</xdr:colOff>
                    <xdr:row>14</xdr:row>
                    <xdr:rowOff>238125</xdr:rowOff>
                  </to>
                </anchor>
              </controlPr>
            </control>
          </mc:Choice>
        </mc:AlternateContent>
        <mc:AlternateContent xmlns:mc="http://schemas.openxmlformats.org/markup-compatibility/2006">
          <mc:Choice Requires="x14">
            <control shapeId="12737" r:id="rId363" name="Check Box 449">
              <controlPr defaultSize="0" autoFill="0" autoLine="0" autoPict="0">
                <anchor moveWithCells="1">
                  <from>
                    <xdr:col>41</xdr:col>
                    <xdr:colOff>133350</xdr:colOff>
                    <xdr:row>15</xdr:row>
                    <xdr:rowOff>28575</xdr:rowOff>
                  </from>
                  <to>
                    <xdr:col>43</xdr:col>
                    <xdr:colOff>133350</xdr:colOff>
                    <xdr:row>15</xdr:row>
                    <xdr:rowOff>247650</xdr:rowOff>
                  </to>
                </anchor>
              </controlPr>
            </control>
          </mc:Choice>
        </mc:AlternateContent>
        <mc:AlternateContent xmlns:mc="http://schemas.openxmlformats.org/markup-compatibility/2006">
          <mc:Choice Requires="x14">
            <control shapeId="12738" r:id="rId364" name="Check Box 450">
              <controlPr defaultSize="0" autoFill="0" autoLine="0" autoPict="0">
                <anchor moveWithCells="1">
                  <from>
                    <xdr:col>45</xdr:col>
                    <xdr:colOff>123825</xdr:colOff>
                    <xdr:row>15</xdr:row>
                    <xdr:rowOff>28575</xdr:rowOff>
                  </from>
                  <to>
                    <xdr:col>47</xdr:col>
                    <xdr:colOff>123825</xdr:colOff>
                    <xdr:row>15</xdr:row>
                    <xdr:rowOff>247650</xdr:rowOff>
                  </to>
                </anchor>
              </controlPr>
            </control>
          </mc:Choice>
        </mc:AlternateContent>
        <mc:AlternateContent xmlns:mc="http://schemas.openxmlformats.org/markup-compatibility/2006">
          <mc:Choice Requires="x14">
            <control shapeId="12739" r:id="rId365" name="Check Box 451">
              <controlPr defaultSize="0" autoFill="0" autoLine="0" autoPict="0">
                <anchor moveWithCells="1">
                  <from>
                    <xdr:col>49</xdr:col>
                    <xdr:colOff>114300</xdr:colOff>
                    <xdr:row>15</xdr:row>
                    <xdr:rowOff>19050</xdr:rowOff>
                  </from>
                  <to>
                    <xdr:col>51</xdr:col>
                    <xdr:colOff>114300</xdr:colOff>
                    <xdr:row>15</xdr:row>
                    <xdr:rowOff>238125</xdr:rowOff>
                  </to>
                </anchor>
              </controlPr>
            </control>
          </mc:Choice>
        </mc:AlternateContent>
        <mc:AlternateContent xmlns:mc="http://schemas.openxmlformats.org/markup-compatibility/2006">
          <mc:Choice Requires="x14">
            <control shapeId="12740" r:id="rId366" name="Check Box 452">
              <controlPr defaultSize="0" autoFill="0" autoLine="0" autoPict="0">
                <anchor moveWithCells="1">
                  <from>
                    <xdr:col>41</xdr:col>
                    <xdr:colOff>133350</xdr:colOff>
                    <xdr:row>16</xdr:row>
                    <xdr:rowOff>28575</xdr:rowOff>
                  </from>
                  <to>
                    <xdr:col>43</xdr:col>
                    <xdr:colOff>133350</xdr:colOff>
                    <xdr:row>16</xdr:row>
                    <xdr:rowOff>247650</xdr:rowOff>
                  </to>
                </anchor>
              </controlPr>
            </control>
          </mc:Choice>
        </mc:AlternateContent>
        <mc:AlternateContent xmlns:mc="http://schemas.openxmlformats.org/markup-compatibility/2006">
          <mc:Choice Requires="x14">
            <control shapeId="12741" r:id="rId367" name="Check Box 453">
              <controlPr defaultSize="0" autoFill="0" autoLine="0" autoPict="0">
                <anchor moveWithCells="1">
                  <from>
                    <xdr:col>45</xdr:col>
                    <xdr:colOff>123825</xdr:colOff>
                    <xdr:row>16</xdr:row>
                    <xdr:rowOff>28575</xdr:rowOff>
                  </from>
                  <to>
                    <xdr:col>47</xdr:col>
                    <xdr:colOff>123825</xdr:colOff>
                    <xdr:row>16</xdr:row>
                    <xdr:rowOff>247650</xdr:rowOff>
                  </to>
                </anchor>
              </controlPr>
            </control>
          </mc:Choice>
        </mc:AlternateContent>
        <mc:AlternateContent xmlns:mc="http://schemas.openxmlformats.org/markup-compatibility/2006">
          <mc:Choice Requires="x14">
            <control shapeId="12742" r:id="rId368" name="Check Box 454">
              <controlPr defaultSize="0" autoFill="0" autoLine="0" autoPict="0">
                <anchor moveWithCells="1">
                  <from>
                    <xdr:col>49</xdr:col>
                    <xdr:colOff>114300</xdr:colOff>
                    <xdr:row>16</xdr:row>
                    <xdr:rowOff>19050</xdr:rowOff>
                  </from>
                  <to>
                    <xdr:col>51</xdr:col>
                    <xdr:colOff>114300</xdr:colOff>
                    <xdr:row>16</xdr:row>
                    <xdr:rowOff>238125</xdr:rowOff>
                  </to>
                </anchor>
              </controlPr>
            </control>
          </mc:Choice>
        </mc:AlternateContent>
        <mc:AlternateContent xmlns:mc="http://schemas.openxmlformats.org/markup-compatibility/2006">
          <mc:Choice Requires="x14">
            <control shapeId="12743" r:id="rId369" name="Check Box 455">
              <controlPr defaultSize="0" autoFill="0" autoLine="0" autoPict="0">
                <anchor moveWithCells="1">
                  <from>
                    <xdr:col>41</xdr:col>
                    <xdr:colOff>133350</xdr:colOff>
                    <xdr:row>17</xdr:row>
                    <xdr:rowOff>28575</xdr:rowOff>
                  </from>
                  <to>
                    <xdr:col>43</xdr:col>
                    <xdr:colOff>133350</xdr:colOff>
                    <xdr:row>17</xdr:row>
                    <xdr:rowOff>247650</xdr:rowOff>
                  </to>
                </anchor>
              </controlPr>
            </control>
          </mc:Choice>
        </mc:AlternateContent>
        <mc:AlternateContent xmlns:mc="http://schemas.openxmlformats.org/markup-compatibility/2006">
          <mc:Choice Requires="x14">
            <control shapeId="12744" r:id="rId370" name="Check Box 456">
              <controlPr defaultSize="0" autoFill="0" autoLine="0" autoPict="0">
                <anchor moveWithCells="1">
                  <from>
                    <xdr:col>45</xdr:col>
                    <xdr:colOff>123825</xdr:colOff>
                    <xdr:row>17</xdr:row>
                    <xdr:rowOff>28575</xdr:rowOff>
                  </from>
                  <to>
                    <xdr:col>47</xdr:col>
                    <xdr:colOff>123825</xdr:colOff>
                    <xdr:row>17</xdr:row>
                    <xdr:rowOff>247650</xdr:rowOff>
                  </to>
                </anchor>
              </controlPr>
            </control>
          </mc:Choice>
        </mc:AlternateContent>
        <mc:AlternateContent xmlns:mc="http://schemas.openxmlformats.org/markup-compatibility/2006">
          <mc:Choice Requires="x14">
            <control shapeId="12745" r:id="rId371" name="Check Box 457">
              <controlPr defaultSize="0" autoFill="0" autoLine="0" autoPict="0">
                <anchor moveWithCells="1">
                  <from>
                    <xdr:col>49</xdr:col>
                    <xdr:colOff>114300</xdr:colOff>
                    <xdr:row>17</xdr:row>
                    <xdr:rowOff>19050</xdr:rowOff>
                  </from>
                  <to>
                    <xdr:col>51</xdr:col>
                    <xdr:colOff>114300</xdr:colOff>
                    <xdr:row>17</xdr:row>
                    <xdr:rowOff>238125</xdr:rowOff>
                  </to>
                </anchor>
              </controlPr>
            </control>
          </mc:Choice>
        </mc:AlternateContent>
        <mc:AlternateContent xmlns:mc="http://schemas.openxmlformats.org/markup-compatibility/2006">
          <mc:Choice Requires="x14">
            <control shapeId="12746" r:id="rId372" name="Check Box 458">
              <controlPr defaultSize="0" autoFill="0" autoLine="0" autoPict="0">
                <anchor moveWithCells="1">
                  <from>
                    <xdr:col>41</xdr:col>
                    <xdr:colOff>133350</xdr:colOff>
                    <xdr:row>18</xdr:row>
                    <xdr:rowOff>28575</xdr:rowOff>
                  </from>
                  <to>
                    <xdr:col>43</xdr:col>
                    <xdr:colOff>133350</xdr:colOff>
                    <xdr:row>18</xdr:row>
                    <xdr:rowOff>247650</xdr:rowOff>
                  </to>
                </anchor>
              </controlPr>
            </control>
          </mc:Choice>
        </mc:AlternateContent>
        <mc:AlternateContent xmlns:mc="http://schemas.openxmlformats.org/markup-compatibility/2006">
          <mc:Choice Requires="x14">
            <control shapeId="12747" r:id="rId373" name="Check Box 459">
              <controlPr defaultSize="0" autoFill="0" autoLine="0" autoPict="0">
                <anchor moveWithCells="1">
                  <from>
                    <xdr:col>45</xdr:col>
                    <xdr:colOff>123825</xdr:colOff>
                    <xdr:row>18</xdr:row>
                    <xdr:rowOff>28575</xdr:rowOff>
                  </from>
                  <to>
                    <xdr:col>47</xdr:col>
                    <xdr:colOff>123825</xdr:colOff>
                    <xdr:row>18</xdr:row>
                    <xdr:rowOff>247650</xdr:rowOff>
                  </to>
                </anchor>
              </controlPr>
            </control>
          </mc:Choice>
        </mc:AlternateContent>
        <mc:AlternateContent xmlns:mc="http://schemas.openxmlformats.org/markup-compatibility/2006">
          <mc:Choice Requires="x14">
            <control shapeId="12748" r:id="rId374" name="Check Box 460">
              <controlPr defaultSize="0" autoFill="0" autoLine="0" autoPict="0">
                <anchor moveWithCells="1">
                  <from>
                    <xdr:col>49</xdr:col>
                    <xdr:colOff>114300</xdr:colOff>
                    <xdr:row>18</xdr:row>
                    <xdr:rowOff>19050</xdr:rowOff>
                  </from>
                  <to>
                    <xdr:col>51</xdr:col>
                    <xdr:colOff>114300</xdr:colOff>
                    <xdr:row>18</xdr:row>
                    <xdr:rowOff>238125</xdr:rowOff>
                  </to>
                </anchor>
              </controlPr>
            </control>
          </mc:Choice>
        </mc:AlternateContent>
        <mc:AlternateContent xmlns:mc="http://schemas.openxmlformats.org/markup-compatibility/2006">
          <mc:Choice Requires="x14">
            <control shapeId="12749" r:id="rId375" name="Check Box 461">
              <controlPr defaultSize="0" autoFill="0" autoLine="0" autoPict="0">
                <anchor moveWithCells="1">
                  <from>
                    <xdr:col>41</xdr:col>
                    <xdr:colOff>133350</xdr:colOff>
                    <xdr:row>19</xdr:row>
                    <xdr:rowOff>28575</xdr:rowOff>
                  </from>
                  <to>
                    <xdr:col>43</xdr:col>
                    <xdr:colOff>133350</xdr:colOff>
                    <xdr:row>19</xdr:row>
                    <xdr:rowOff>247650</xdr:rowOff>
                  </to>
                </anchor>
              </controlPr>
            </control>
          </mc:Choice>
        </mc:AlternateContent>
        <mc:AlternateContent xmlns:mc="http://schemas.openxmlformats.org/markup-compatibility/2006">
          <mc:Choice Requires="x14">
            <control shapeId="12750" r:id="rId376" name="Check Box 462">
              <controlPr defaultSize="0" autoFill="0" autoLine="0" autoPict="0">
                <anchor moveWithCells="1">
                  <from>
                    <xdr:col>45</xdr:col>
                    <xdr:colOff>123825</xdr:colOff>
                    <xdr:row>19</xdr:row>
                    <xdr:rowOff>28575</xdr:rowOff>
                  </from>
                  <to>
                    <xdr:col>47</xdr:col>
                    <xdr:colOff>123825</xdr:colOff>
                    <xdr:row>19</xdr:row>
                    <xdr:rowOff>247650</xdr:rowOff>
                  </to>
                </anchor>
              </controlPr>
            </control>
          </mc:Choice>
        </mc:AlternateContent>
        <mc:AlternateContent xmlns:mc="http://schemas.openxmlformats.org/markup-compatibility/2006">
          <mc:Choice Requires="x14">
            <control shapeId="12751" r:id="rId377" name="Check Box 463">
              <controlPr defaultSize="0" autoFill="0" autoLine="0" autoPict="0">
                <anchor moveWithCells="1">
                  <from>
                    <xdr:col>49</xdr:col>
                    <xdr:colOff>114300</xdr:colOff>
                    <xdr:row>19</xdr:row>
                    <xdr:rowOff>19050</xdr:rowOff>
                  </from>
                  <to>
                    <xdr:col>51</xdr:col>
                    <xdr:colOff>114300</xdr:colOff>
                    <xdr:row>19</xdr:row>
                    <xdr:rowOff>238125</xdr:rowOff>
                  </to>
                </anchor>
              </controlPr>
            </control>
          </mc:Choice>
        </mc:AlternateContent>
        <mc:AlternateContent xmlns:mc="http://schemas.openxmlformats.org/markup-compatibility/2006">
          <mc:Choice Requires="x14">
            <control shapeId="12752" r:id="rId378" name="Check Box 464">
              <controlPr defaultSize="0" autoFill="0" autoLine="0" autoPict="0">
                <anchor moveWithCells="1">
                  <from>
                    <xdr:col>41</xdr:col>
                    <xdr:colOff>133350</xdr:colOff>
                    <xdr:row>20</xdr:row>
                    <xdr:rowOff>28575</xdr:rowOff>
                  </from>
                  <to>
                    <xdr:col>43</xdr:col>
                    <xdr:colOff>133350</xdr:colOff>
                    <xdr:row>20</xdr:row>
                    <xdr:rowOff>247650</xdr:rowOff>
                  </to>
                </anchor>
              </controlPr>
            </control>
          </mc:Choice>
        </mc:AlternateContent>
        <mc:AlternateContent xmlns:mc="http://schemas.openxmlformats.org/markup-compatibility/2006">
          <mc:Choice Requires="x14">
            <control shapeId="12753" r:id="rId379" name="Check Box 465">
              <controlPr defaultSize="0" autoFill="0" autoLine="0" autoPict="0">
                <anchor moveWithCells="1">
                  <from>
                    <xdr:col>45</xdr:col>
                    <xdr:colOff>123825</xdr:colOff>
                    <xdr:row>20</xdr:row>
                    <xdr:rowOff>28575</xdr:rowOff>
                  </from>
                  <to>
                    <xdr:col>47</xdr:col>
                    <xdr:colOff>123825</xdr:colOff>
                    <xdr:row>20</xdr:row>
                    <xdr:rowOff>247650</xdr:rowOff>
                  </to>
                </anchor>
              </controlPr>
            </control>
          </mc:Choice>
        </mc:AlternateContent>
        <mc:AlternateContent xmlns:mc="http://schemas.openxmlformats.org/markup-compatibility/2006">
          <mc:Choice Requires="x14">
            <control shapeId="12754" r:id="rId380" name="Check Box 466">
              <controlPr defaultSize="0" autoFill="0" autoLine="0" autoPict="0">
                <anchor moveWithCells="1">
                  <from>
                    <xdr:col>49</xdr:col>
                    <xdr:colOff>114300</xdr:colOff>
                    <xdr:row>20</xdr:row>
                    <xdr:rowOff>19050</xdr:rowOff>
                  </from>
                  <to>
                    <xdr:col>51</xdr:col>
                    <xdr:colOff>114300</xdr:colOff>
                    <xdr:row>20</xdr:row>
                    <xdr:rowOff>238125</xdr:rowOff>
                  </to>
                </anchor>
              </controlPr>
            </control>
          </mc:Choice>
        </mc:AlternateContent>
        <mc:AlternateContent xmlns:mc="http://schemas.openxmlformats.org/markup-compatibility/2006">
          <mc:Choice Requires="x14">
            <control shapeId="12755" r:id="rId381" name="Check Box 467">
              <controlPr defaultSize="0" autoFill="0" autoLine="0" autoPict="0">
                <anchor moveWithCells="1">
                  <from>
                    <xdr:col>41</xdr:col>
                    <xdr:colOff>133350</xdr:colOff>
                    <xdr:row>21</xdr:row>
                    <xdr:rowOff>28575</xdr:rowOff>
                  </from>
                  <to>
                    <xdr:col>43</xdr:col>
                    <xdr:colOff>133350</xdr:colOff>
                    <xdr:row>21</xdr:row>
                    <xdr:rowOff>247650</xdr:rowOff>
                  </to>
                </anchor>
              </controlPr>
            </control>
          </mc:Choice>
        </mc:AlternateContent>
        <mc:AlternateContent xmlns:mc="http://schemas.openxmlformats.org/markup-compatibility/2006">
          <mc:Choice Requires="x14">
            <control shapeId="12756" r:id="rId382" name="Check Box 468">
              <controlPr defaultSize="0" autoFill="0" autoLine="0" autoPict="0">
                <anchor moveWithCells="1">
                  <from>
                    <xdr:col>45</xdr:col>
                    <xdr:colOff>123825</xdr:colOff>
                    <xdr:row>21</xdr:row>
                    <xdr:rowOff>28575</xdr:rowOff>
                  </from>
                  <to>
                    <xdr:col>47</xdr:col>
                    <xdr:colOff>123825</xdr:colOff>
                    <xdr:row>21</xdr:row>
                    <xdr:rowOff>247650</xdr:rowOff>
                  </to>
                </anchor>
              </controlPr>
            </control>
          </mc:Choice>
        </mc:AlternateContent>
        <mc:AlternateContent xmlns:mc="http://schemas.openxmlformats.org/markup-compatibility/2006">
          <mc:Choice Requires="x14">
            <control shapeId="12757" r:id="rId383" name="Check Box 469">
              <controlPr defaultSize="0" autoFill="0" autoLine="0" autoPict="0">
                <anchor moveWithCells="1">
                  <from>
                    <xdr:col>49</xdr:col>
                    <xdr:colOff>114300</xdr:colOff>
                    <xdr:row>21</xdr:row>
                    <xdr:rowOff>19050</xdr:rowOff>
                  </from>
                  <to>
                    <xdr:col>51</xdr:col>
                    <xdr:colOff>114300</xdr:colOff>
                    <xdr:row>21</xdr:row>
                    <xdr:rowOff>238125</xdr:rowOff>
                  </to>
                </anchor>
              </controlPr>
            </control>
          </mc:Choice>
        </mc:AlternateContent>
        <mc:AlternateContent xmlns:mc="http://schemas.openxmlformats.org/markup-compatibility/2006">
          <mc:Choice Requires="x14">
            <control shapeId="12787" r:id="rId384" name="Check Box 499">
              <controlPr defaultSize="0" autoFill="0" autoLine="0" autoPict="0">
                <anchor moveWithCells="1">
                  <from>
                    <xdr:col>11</xdr:col>
                    <xdr:colOff>133350</xdr:colOff>
                    <xdr:row>581</xdr:row>
                    <xdr:rowOff>123825</xdr:rowOff>
                  </from>
                  <to>
                    <xdr:col>13</xdr:col>
                    <xdr:colOff>133350</xdr:colOff>
                    <xdr:row>583</xdr:row>
                    <xdr:rowOff>38100</xdr:rowOff>
                  </to>
                </anchor>
              </controlPr>
            </control>
          </mc:Choice>
        </mc:AlternateContent>
        <mc:AlternateContent xmlns:mc="http://schemas.openxmlformats.org/markup-compatibility/2006">
          <mc:Choice Requires="x14">
            <control shapeId="12788" r:id="rId385" name="Check Box 500">
              <controlPr defaultSize="0" autoFill="0" autoLine="0" autoPict="0">
                <anchor moveWithCells="1">
                  <from>
                    <xdr:col>11</xdr:col>
                    <xdr:colOff>133350</xdr:colOff>
                    <xdr:row>581</xdr:row>
                    <xdr:rowOff>123825</xdr:rowOff>
                  </from>
                  <to>
                    <xdr:col>13</xdr:col>
                    <xdr:colOff>133350</xdr:colOff>
                    <xdr:row>583</xdr:row>
                    <xdr:rowOff>28575</xdr:rowOff>
                  </to>
                </anchor>
              </controlPr>
            </control>
          </mc:Choice>
        </mc:AlternateContent>
        <mc:AlternateContent xmlns:mc="http://schemas.openxmlformats.org/markup-compatibility/2006">
          <mc:Choice Requires="x14">
            <control shapeId="12793" r:id="rId386" name="Check Box 505">
              <controlPr defaultSize="0" autoFill="0" autoLine="0" autoPict="0">
                <anchor moveWithCells="1">
                  <from>
                    <xdr:col>11</xdr:col>
                    <xdr:colOff>133350</xdr:colOff>
                    <xdr:row>583</xdr:row>
                    <xdr:rowOff>123825</xdr:rowOff>
                  </from>
                  <to>
                    <xdr:col>13</xdr:col>
                    <xdr:colOff>133350</xdr:colOff>
                    <xdr:row>585</xdr:row>
                    <xdr:rowOff>38100</xdr:rowOff>
                  </to>
                </anchor>
              </controlPr>
            </control>
          </mc:Choice>
        </mc:AlternateContent>
        <mc:AlternateContent xmlns:mc="http://schemas.openxmlformats.org/markup-compatibility/2006">
          <mc:Choice Requires="x14">
            <control shapeId="12794" r:id="rId387" name="Check Box 506">
              <controlPr defaultSize="0" autoFill="0" autoLine="0" autoPict="0">
                <anchor moveWithCells="1">
                  <from>
                    <xdr:col>11</xdr:col>
                    <xdr:colOff>133350</xdr:colOff>
                    <xdr:row>583</xdr:row>
                    <xdr:rowOff>123825</xdr:rowOff>
                  </from>
                  <to>
                    <xdr:col>13</xdr:col>
                    <xdr:colOff>133350</xdr:colOff>
                    <xdr:row>585</xdr:row>
                    <xdr:rowOff>28575</xdr:rowOff>
                  </to>
                </anchor>
              </controlPr>
            </control>
          </mc:Choice>
        </mc:AlternateContent>
        <mc:AlternateContent xmlns:mc="http://schemas.openxmlformats.org/markup-compatibility/2006">
          <mc:Choice Requires="x14">
            <control shapeId="12797" r:id="rId388" name="Check Box 509">
              <controlPr defaultSize="0" autoFill="0" autoLine="0" autoPict="0">
                <anchor moveWithCells="1">
                  <from>
                    <xdr:col>11</xdr:col>
                    <xdr:colOff>133350</xdr:colOff>
                    <xdr:row>585</xdr:row>
                    <xdr:rowOff>123825</xdr:rowOff>
                  </from>
                  <to>
                    <xdr:col>13</xdr:col>
                    <xdr:colOff>133350</xdr:colOff>
                    <xdr:row>587</xdr:row>
                    <xdr:rowOff>38100</xdr:rowOff>
                  </to>
                </anchor>
              </controlPr>
            </control>
          </mc:Choice>
        </mc:AlternateContent>
        <mc:AlternateContent xmlns:mc="http://schemas.openxmlformats.org/markup-compatibility/2006">
          <mc:Choice Requires="x14">
            <control shapeId="12798" r:id="rId389" name="Check Box 510">
              <controlPr defaultSize="0" autoFill="0" autoLine="0" autoPict="0">
                <anchor moveWithCells="1">
                  <from>
                    <xdr:col>11</xdr:col>
                    <xdr:colOff>133350</xdr:colOff>
                    <xdr:row>585</xdr:row>
                    <xdr:rowOff>123825</xdr:rowOff>
                  </from>
                  <to>
                    <xdr:col>13</xdr:col>
                    <xdr:colOff>133350</xdr:colOff>
                    <xdr:row>587</xdr:row>
                    <xdr:rowOff>28575</xdr:rowOff>
                  </to>
                </anchor>
              </controlPr>
            </control>
          </mc:Choice>
        </mc:AlternateContent>
        <mc:AlternateContent xmlns:mc="http://schemas.openxmlformats.org/markup-compatibility/2006">
          <mc:Choice Requires="x14">
            <control shapeId="12801" r:id="rId390" name="Check Box 513">
              <controlPr defaultSize="0" autoFill="0" autoLine="0" autoPict="0">
                <anchor moveWithCells="1">
                  <from>
                    <xdr:col>11</xdr:col>
                    <xdr:colOff>133350</xdr:colOff>
                    <xdr:row>587</xdr:row>
                    <xdr:rowOff>123825</xdr:rowOff>
                  </from>
                  <to>
                    <xdr:col>13</xdr:col>
                    <xdr:colOff>133350</xdr:colOff>
                    <xdr:row>589</xdr:row>
                    <xdr:rowOff>38100</xdr:rowOff>
                  </to>
                </anchor>
              </controlPr>
            </control>
          </mc:Choice>
        </mc:AlternateContent>
        <mc:AlternateContent xmlns:mc="http://schemas.openxmlformats.org/markup-compatibility/2006">
          <mc:Choice Requires="x14">
            <control shapeId="12802" r:id="rId391" name="Check Box 514">
              <controlPr defaultSize="0" autoFill="0" autoLine="0" autoPict="0">
                <anchor moveWithCells="1">
                  <from>
                    <xdr:col>11</xdr:col>
                    <xdr:colOff>133350</xdr:colOff>
                    <xdr:row>587</xdr:row>
                    <xdr:rowOff>123825</xdr:rowOff>
                  </from>
                  <to>
                    <xdr:col>13</xdr:col>
                    <xdr:colOff>133350</xdr:colOff>
                    <xdr:row>589</xdr:row>
                    <xdr:rowOff>28575</xdr:rowOff>
                  </to>
                </anchor>
              </controlPr>
            </control>
          </mc:Choice>
        </mc:AlternateContent>
        <mc:AlternateContent xmlns:mc="http://schemas.openxmlformats.org/markup-compatibility/2006">
          <mc:Choice Requires="x14">
            <control shapeId="12803" r:id="rId392" name="Check Box 515">
              <controlPr defaultSize="0" autoFill="0" autoLine="0" autoPict="0">
                <anchor moveWithCells="1">
                  <from>
                    <xdr:col>11</xdr:col>
                    <xdr:colOff>133350</xdr:colOff>
                    <xdr:row>589</xdr:row>
                    <xdr:rowOff>123825</xdr:rowOff>
                  </from>
                  <to>
                    <xdr:col>13</xdr:col>
                    <xdr:colOff>133350</xdr:colOff>
                    <xdr:row>591</xdr:row>
                    <xdr:rowOff>38100</xdr:rowOff>
                  </to>
                </anchor>
              </controlPr>
            </control>
          </mc:Choice>
        </mc:AlternateContent>
        <mc:AlternateContent xmlns:mc="http://schemas.openxmlformats.org/markup-compatibility/2006">
          <mc:Choice Requires="x14">
            <control shapeId="12804" r:id="rId393" name="Check Box 516">
              <controlPr defaultSize="0" autoFill="0" autoLine="0" autoPict="0">
                <anchor moveWithCells="1">
                  <from>
                    <xdr:col>11</xdr:col>
                    <xdr:colOff>133350</xdr:colOff>
                    <xdr:row>589</xdr:row>
                    <xdr:rowOff>123825</xdr:rowOff>
                  </from>
                  <to>
                    <xdr:col>13</xdr:col>
                    <xdr:colOff>133350</xdr:colOff>
                    <xdr:row>591</xdr:row>
                    <xdr:rowOff>28575</xdr:rowOff>
                  </to>
                </anchor>
              </controlPr>
            </control>
          </mc:Choice>
        </mc:AlternateContent>
        <mc:AlternateContent xmlns:mc="http://schemas.openxmlformats.org/markup-compatibility/2006">
          <mc:Choice Requires="x14">
            <control shapeId="12805" r:id="rId394" name="Check Box 517">
              <controlPr defaultSize="0" autoFill="0" autoLine="0" autoPict="0">
                <anchor moveWithCells="1">
                  <from>
                    <xdr:col>11</xdr:col>
                    <xdr:colOff>133350</xdr:colOff>
                    <xdr:row>591</xdr:row>
                    <xdr:rowOff>123825</xdr:rowOff>
                  </from>
                  <to>
                    <xdr:col>13</xdr:col>
                    <xdr:colOff>133350</xdr:colOff>
                    <xdr:row>593</xdr:row>
                    <xdr:rowOff>38100</xdr:rowOff>
                  </to>
                </anchor>
              </controlPr>
            </control>
          </mc:Choice>
        </mc:AlternateContent>
        <mc:AlternateContent xmlns:mc="http://schemas.openxmlformats.org/markup-compatibility/2006">
          <mc:Choice Requires="x14">
            <control shapeId="12806" r:id="rId395" name="Check Box 518">
              <controlPr defaultSize="0" autoFill="0" autoLine="0" autoPict="0">
                <anchor moveWithCells="1">
                  <from>
                    <xdr:col>11</xdr:col>
                    <xdr:colOff>133350</xdr:colOff>
                    <xdr:row>591</xdr:row>
                    <xdr:rowOff>123825</xdr:rowOff>
                  </from>
                  <to>
                    <xdr:col>13</xdr:col>
                    <xdr:colOff>133350</xdr:colOff>
                    <xdr:row>593</xdr:row>
                    <xdr:rowOff>28575</xdr:rowOff>
                  </to>
                </anchor>
              </controlPr>
            </control>
          </mc:Choice>
        </mc:AlternateContent>
        <mc:AlternateContent xmlns:mc="http://schemas.openxmlformats.org/markup-compatibility/2006">
          <mc:Choice Requires="x14">
            <control shapeId="12807" r:id="rId396" name="Check Box 519">
              <controlPr defaultSize="0" autoFill="0" autoLine="0" autoPict="0">
                <anchor moveWithCells="1">
                  <from>
                    <xdr:col>11</xdr:col>
                    <xdr:colOff>133350</xdr:colOff>
                    <xdr:row>593</xdr:row>
                    <xdr:rowOff>123825</xdr:rowOff>
                  </from>
                  <to>
                    <xdr:col>13</xdr:col>
                    <xdr:colOff>133350</xdr:colOff>
                    <xdr:row>595</xdr:row>
                    <xdr:rowOff>38100</xdr:rowOff>
                  </to>
                </anchor>
              </controlPr>
            </control>
          </mc:Choice>
        </mc:AlternateContent>
        <mc:AlternateContent xmlns:mc="http://schemas.openxmlformats.org/markup-compatibility/2006">
          <mc:Choice Requires="x14">
            <control shapeId="12808" r:id="rId397" name="Check Box 520">
              <controlPr defaultSize="0" autoFill="0" autoLine="0" autoPict="0">
                <anchor moveWithCells="1">
                  <from>
                    <xdr:col>11</xdr:col>
                    <xdr:colOff>133350</xdr:colOff>
                    <xdr:row>593</xdr:row>
                    <xdr:rowOff>123825</xdr:rowOff>
                  </from>
                  <to>
                    <xdr:col>13</xdr:col>
                    <xdr:colOff>133350</xdr:colOff>
                    <xdr:row>595</xdr:row>
                    <xdr:rowOff>28575</xdr:rowOff>
                  </to>
                </anchor>
              </controlPr>
            </control>
          </mc:Choice>
        </mc:AlternateContent>
        <mc:AlternateContent xmlns:mc="http://schemas.openxmlformats.org/markup-compatibility/2006">
          <mc:Choice Requires="x14">
            <control shapeId="12811" r:id="rId398" name="Check Box 523">
              <controlPr defaultSize="0" autoFill="0" autoLine="0" autoPict="0">
                <anchor moveWithCells="1">
                  <from>
                    <xdr:col>11</xdr:col>
                    <xdr:colOff>133350</xdr:colOff>
                    <xdr:row>595</xdr:row>
                    <xdr:rowOff>123825</xdr:rowOff>
                  </from>
                  <to>
                    <xdr:col>13</xdr:col>
                    <xdr:colOff>133350</xdr:colOff>
                    <xdr:row>597</xdr:row>
                    <xdr:rowOff>38100</xdr:rowOff>
                  </to>
                </anchor>
              </controlPr>
            </control>
          </mc:Choice>
        </mc:AlternateContent>
        <mc:AlternateContent xmlns:mc="http://schemas.openxmlformats.org/markup-compatibility/2006">
          <mc:Choice Requires="x14">
            <control shapeId="12812" r:id="rId399" name="Check Box 524">
              <controlPr defaultSize="0" autoFill="0" autoLine="0" autoPict="0">
                <anchor moveWithCells="1">
                  <from>
                    <xdr:col>11</xdr:col>
                    <xdr:colOff>133350</xdr:colOff>
                    <xdr:row>595</xdr:row>
                    <xdr:rowOff>123825</xdr:rowOff>
                  </from>
                  <to>
                    <xdr:col>13</xdr:col>
                    <xdr:colOff>133350</xdr:colOff>
                    <xdr:row>597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表紙（運営管理）</vt:lpstr>
      <vt:lpstr>保育所運営管理点検表</vt:lpstr>
      <vt:lpstr>保育所運営管理資料 </vt:lpstr>
      <vt:lpstr>'表紙（運営管理）'!Print_Area</vt:lpstr>
      <vt:lpstr>'保育所運営管理資料 '!Print_Area</vt:lpstr>
      <vt:lpstr>保育所運営管理点検表!Print_Area</vt:lpstr>
      <vt:lpstr>保育所運営管理点検表!Print_Titles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201op</dc:creator>
  <cp:keywords/>
  <dc:description/>
  <cp:lastModifiedBy>201op</cp:lastModifiedBy>
  <cp:revision>0</cp:revision>
  <cp:lastPrinted>2025-05-22T01:29:22Z</cp:lastPrinted>
  <dcterms:created xsi:type="dcterms:W3CDTF">1601-01-01T00:00:00Z</dcterms:created>
  <dcterms:modified xsi:type="dcterms:W3CDTF">2025-06-10T04:24:23Z</dcterms:modified>
  <cp:category/>
</cp:coreProperties>
</file>