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7.50.199\share\02_企画防災グループ\(☆☆☆新フォルダ（作業中）☆☆☆)\23_★災害復旧事業・災害実務関係\11_災害復旧　ホームページ\Ｒ０５年災\"/>
    </mc:Choice>
  </mc:AlternateContent>
  <xr:revisionPtr revIDLastSave="0" documentId="13_ncr:1_{0DBA3DCE-691B-4C2C-9066-EAF733518B61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R５年災県工事" sheetId="31" r:id="rId1"/>
  </sheets>
  <definedNames>
    <definedName name="_xlnm._FilterDatabase" localSheetId="0" hidden="1">'R５年災県工事'!$E$1:$E$46</definedName>
    <definedName name="_xlnm.Print_Area" localSheetId="0">'R５年災県工事'!$A$1:$K$46</definedName>
    <definedName name="_xlnm.Print_Titles" localSheetId="0">'R５年災県工事'!$1:$5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1" l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7" i="31"/>
  <c r="N27" i="31"/>
  <c r="N25" i="31" l="1"/>
  <c r="N7" i="31" l="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6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6" i="31"/>
  <c r="N48" i="31"/>
</calcChain>
</file>

<file path=xl/sharedStrings.xml><?xml version="1.0" encoding="utf-8"?>
<sst xmlns="http://schemas.openxmlformats.org/spreadsheetml/2006/main" count="581" uniqueCount="162">
  <si>
    <t>査定番号</t>
    <rPh sb="0" eb="2">
      <t>サテイ</t>
    </rPh>
    <rPh sb="2" eb="4">
      <t>バンゴウ</t>
    </rPh>
    <phoneticPr fontId="2"/>
  </si>
  <si>
    <t>位置</t>
  </si>
  <si>
    <t>事業主体</t>
    <rPh sb="0" eb="2">
      <t>ジギョウ</t>
    </rPh>
    <rPh sb="2" eb="4">
      <t>シュタイ</t>
    </rPh>
    <phoneticPr fontId="3"/>
  </si>
  <si>
    <t>工種</t>
    <rPh sb="0" eb="2">
      <t>コウシュ</t>
    </rPh>
    <phoneticPr fontId="3"/>
  </si>
  <si>
    <t>設計概要</t>
    <rPh sb="0" eb="2">
      <t>セッケイ</t>
    </rPh>
    <rPh sb="2" eb="4">
      <t>ガイヨウ</t>
    </rPh>
    <phoneticPr fontId="3"/>
  </si>
  <si>
    <t>大字</t>
    <rPh sb="0" eb="2">
      <t>オオアザ</t>
    </rPh>
    <phoneticPr fontId="3"/>
  </si>
  <si>
    <t>異常気象名</t>
    <rPh sb="0" eb="2">
      <t>イジョウ</t>
    </rPh>
    <rPh sb="2" eb="4">
      <t>キショウ</t>
    </rPh>
    <rPh sb="4" eb="5">
      <t>メイ</t>
    </rPh>
    <phoneticPr fontId="3"/>
  </si>
  <si>
    <t>No.</t>
    <phoneticPr fontId="2"/>
  </si>
  <si>
    <t>三戸町</t>
  </si>
  <si>
    <t>五戸町</t>
  </si>
  <si>
    <t>新郷村</t>
  </si>
  <si>
    <t>南部町</t>
  </si>
  <si>
    <t>五所川原市</t>
  </si>
  <si>
    <t>中泊町</t>
  </si>
  <si>
    <t>深浦町</t>
  </si>
  <si>
    <t>市町村</t>
    <rPh sb="0" eb="1">
      <t>シ</t>
    </rPh>
    <rPh sb="1" eb="3">
      <t>チョウソン</t>
    </rPh>
    <phoneticPr fontId="3"/>
  </si>
  <si>
    <t>河川名、路線名等</t>
    <phoneticPr fontId="3"/>
  </si>
  <si>
    <t>（一級河川）</t>
    <rPh sb="1" eb="3">
      <t>イッキュウ</t>
    </rPh>
    <rPh sb="3" eb="5">
      <t>カセン</t>
    </rPh>
    <phoneticPr fontId="2"/>
  </si>
  <si>
    <t>（二級河川）</t>
    <rPh sb="1" eb="3">
      <t>ニキュウ</t>
    </rPh>
    <rPh sb="3" eb="5">
      <t>カセン</t>
    </rPh>
    <phoneticPr fontId="2"/>
  </si>
  <si>
    <t>（主要地方道）</t>
    <rPh sb="1" eb="3">
      <t>シュヨウ</t>
    </rPh>
    <rPh sb="3" eb="5">
      <t>チホウ</t>
    </rPh>
    <rPh sb="5" eb="6">
      <t>ドウ</t>
    </rPh>
    <phoneticPr fontId="2"/>
  </si>
  <si>
    <t>五戸川</t>
  </si>
  <si>
    <t>河川</t>
  </si>
  <si>
    <t>砂防</t>
  </si>
  <si>
    <t>豪雨</t>
    <rPh sb="0" eb="2">
      <t>ゴウウ</t>
    </rPh>
    <phoneticPr fontId="2"/>
  </si>
  <si>
    <t>小口止工</t>
    <rPh sb="0" eb="2">
      <t>コグチ</t>
    </rPh>
    <rPh sb="2" eb="3">
      <t>ド</t>
    </rPh>
    <rPh sb="3" eb="4">
      <t>コウ</t>
    </rPh>
    <phoneticPr fontId="1"/>
  </si>
  <si>
    <t>かご護岸工</t>
    <rPh sb="2" eb="5">
      <t>ゴガンコウ</t>
    </rPh>
    <phoneticPr fontId="1"/>
  </si>
  <si>
    <t>植生工(野芝)</t>
    <rPh sb="0" eb="3">
      <t>ショクセイコウ</t>
    </rPh>
    <rPh sb="4" eb="5">
      <t>ノ</t>
    </rPh>
    <rPh sb="5" eb="6">
      <t>シバ</t>
    </rPh>
    <phoneticPr fontId="1"/>
  </si>
  <si>
    <t>ｺﾝｸﾘｰﾄﾌﾞﾛｯｸ張工</t>
    <rPh sb="11" eb="12">
      <t>ハリ</t>
    </rPh>
    <rPh sb="12" eb="13">
      <t>コウ</t>
    </rPh>
    <phoneticPr fontId="1"/>
  </si>
  <si>
    <t>植生工(人工芝)</t>
    <rPh sb="0" eb="3">
      <t>ショクセイコウ</t>
    </rPh>
    <rPh sb="4" eb="6">
      <t>ジンコウ</t>
    </rPh>
    <rPh sb="6" eb="7">
      <t>シバ</t>
    </rPh>
    <phoneticPr fontId="1"/>
  </si>
  <si>
    <t>平張ｺﾝｸﾘｰﾄﾌﾞﾛｯｸ工</t>
    <rPh sb="0" eb="1">
      <t>ヒラ</t>
    </rPh>
    <rPh sb="1" eb="2">
      <t>バリ</t>
    </rPh>
    <rPh sb="13" eb="14">
      <t>コウ</t>
    </rPh>
    <phoneticPr fontId="1"/>
  </si>
  <si>
    <t>ｺﾝｸﾘｰﾄﾌﾞﾛｯｸ積工</t>
    <rPh sb="11" eb="13">
      <t>ツミコウ</t>
    </rPh>
    <phoneticPr fontId="1"/>
  </si>
  <si>
    <t>根固工</t>
    <rPh sb="0" eb="2">
      <t>ネガタ</t>
    </rPh>
    <rPh sb="2" eb="3">
      <t>コウ</t>
    </rPh>
    <phoneticPr fontId="1"/>
  </si>
  <si>
    <t>雑工(すり付け工)</t>
    <rPh sb="0" eb="1">
      <t>ザツ</t>
    </rPh>
    <rPh sb="1" eb="2">
      <t>コウ</t>
    </rPh>
    <rPh sb="5" eb="6">
      <t>ツ</t>
    </rPh>
    <rPh sb="7" eb="8">
      <t>コウ</t>
    </rPh>
    <phoneticPr fontId="1"/>
  </si>
  <si>
    <t>隔壁工</t>
    <rPh sb="0" eb="2">
      <t>カクヘキ</t>
    </rPh>
    <rPh sb="2" eb="3">
      <t>コウ</t>
    </rPh>
    <phoneticPr fontId="1"/>
  </si>
  <si>
    <t>ｸﾞﾗｳﾝﾄﾞｱﾝｶｰ工</t>
    <rPh sb="11" eb="12">
      <t>コウ</t>
    </rPh>
    <phoneticPr fontId="1"/>
  </si>
  <si>
    <t>舗装復旧工</t>
    <rPh sb="0" eb="2">
      <t>ホソウ</t>
    </rPh>
    <rPh sb="2" eb="4">
      <t>フッキュウ</t>
    </rPh>
    <rPh sb="4" eb="5">
      <t>コウ</t>
    </rPh>
    <phoneticPr fontId="1"/>
  </si>
  <si>
    <t>吹付枠工</t>
    <rPh sb="0" eb="2">
      <t>フキツケ</t>
    </rPh>
    <rPh sb="2" eb="3">
      <t>ワク</t>
    </rPh>
    <rPh sb="3" eb="4">
      <t>コウ</t>
    </rPh>
    <phoneticPr fontId="1"/>
  </si>
  <si>
    <t>落石防護柵工</t>
    <rPh sb="0" eb="2">
      <t>ラクセキ</t>
    </rPh>
    <rPh sb="2" eb="5">
      <t>ボウゴサク</t>
    </rPh>
    <rPh sb="5" eb="6">
      <t>コウ</t>
    </rPh>
    <phoneticPr fontId="1"/>
  </si>
  <si>
    <t>横帯工</t>
    <rPh sb="0" eb="1">
      <t>ヨコ</t>
    </rPh>
    <rPh sb="1" eb="2">
      <t>オビ</t>
    </rPh>
    <rPh sb="2" eb="3">
      <t>コウ</t>
    </rPh>
    <phoneticPr fontId="1"/>
  </si>
  <si>
    <t>鉄筋挿入工</t>
    <rPh sb="0" eb="2">
      <t>テッキン</t>
    </rPh>
    <rPh sb="2" eb="4">
      <t>ソウニュウ</t>
    </rPh>
    <rPh sb="4" eb="5">
      <t>コウ</t>
    </rPh>
    <phoneticPr fontId="1"/>
  </si>
  <si>
    <t>舗装工</t>
    <rPh sb="0" eb="2">
      <t>ホソウ</t>
    </rPh>
    <rPh sb="2" eb="3">
      <t>コウ</t>
    </rPh>
    <phoneticPr fontId="1"/>
  </si>
  <si>
    <t>復旧延長 L=</t>
    <rPh sb="0" eb="2">
      <t>フッキュウ</t>
    </rPh>
    <rPh sb="2" eb="4">
      <t>エンチョウ</t>
    </rPh>
    <phoneticPr fontId="2"/>
  </si>
  <si>
    <t>m</t>
    <phoneticPr fontId="2"/>
  </si>
  <si>
    <t>復旧延長 L=65.5m
ｺﾝｸﾘｰﾄﾌﾞﾛｯｸ積工　小口止工　根固工</t>
  </si>
  <si>
    <t>中南</t>
    <rPh sb="0" eb="1">
      <t>チュウ</t>
    </rPh>
    <rPh sb="1" eb="2">
      <t>ナン</t>
    </rPh>
    <phoneticPr fontId="25"/>
  </si>
  <si>
    <t>西北</t>
    <rPh sb="0" eb="2">
      <t>セイホク</t>
    </rPh>
    <phoneticPr fontId="25"/>
  </si>
  <si>
    <t>鰺ヶ沢</t>
    <rPh sb="0" eb="3">
      <t>アジ</t>
    </rPh>
    <phoneticPr fontId="25"/>
  </si>
  <si>
    <t>三八</t>
    <rPh sb="0" eb="2">
      <t>サンハチ</t>
    </rPh>
    <phoneticPr fontId="2"/>
  </si>
  <si>
    <t>相内</t>
    <rPh sb="0" eb="2">
      <t>アイウチ</t>
    </rPh>
    <phoneticPr fontId="25"/>
  </si>
  <si>
    <t>大字今泉1号</t>
    <rPh sb="0" eb="2">
      <t>オオアザ</t>
    </rPh>
    <rPh sb="2" eb="4">
      <t>イマイズミ</t>
    </rPh>
    <rPh sb="5" eb="6">
      <t>ゴウ</t>
    </rPh>
    <phoneticPr fontId="25"/>
  </si>
  <si>
    <t>大字今泉2号</t>
    <rPh sb="0" eb="2">
      <t>オオアザ</t>
    </rPh>
    <rPh sb="2" eb="4">
      <t>イマイズミ</t>
    </rPh>
    <rPh sb="5" eb="6">
      <t>ゴウ</t>
    </rPh>
    <phoneticPr fontId="25"/>
  </si>
  <si>
    <t>大字尾別</t>
    <rPh sb="0" eb="2">
      <t>オオアザ</t>
    </rPh>
    <rPh sb="2" eb="3">
      <t>オ</t>
    </rPh>
    <rPh sb="3" eb="4">
      <t>ベツ</t>
    </rPh>
    <phoneticPr fontId="25"/>
  </si>
  <si>
    <t>大字中里</t>
    <rPh sb="0" eb="2">
      <t>オオアザ</t>
    </rPh>
    <rPh sb="2" eb="4">
      <t>ナカサト</t>
    </rPh>
    <phoneticPr fontId="25"/>
  </si>
  <si>
    <t>金木町中柏木</t>
    <rPh sb="0" eb="3">
      <t>カナギチョウ</t>
    </rPh>
    <rPh sb="3" eb="6">
      <t>ナカカシワギ</t>
    </rPh>
    <phoneticPr fontId="25"/>
  </si>
  <si>
    <t>大字飯詰1号</t>
    <rPh sb="0" eb="2">
      <t>オオアザ</t>
    </rPh>
    <rPh sb="2" eb="4">
      <t>イイヅメ</t>
    </rPh>
    <rPh sb="5" eb="6">
      <t>ゴウ</t>
    </rPh>
    <phoneticPr fontId="25"/>
  </si>
  <si>
    <t>大字飯詰2号</t>
    <rPh sb="0" eb="2">
      <t>オオアザ</t>
    </rPh>
    <rPh sb="2" eb="4">
      <t>イイヅメ</t>
    </rPh>
    <rPh sb="5" eb="6">
      <t>ゴウ</t>
    </rPh>
    <phoneticPr fontId="25"/>
  </si>
  <si>
    <t>大字飯詰3号</t>
    <rPh sb="0" eb="2">
      <t>オオアザ</t>
    </rPh>
    <rPh sb="2" eb="4">
      <t>イイヅメ</t>
    </rPh>
    <rPh sb="5" eb="6">
      <t>ゴウ</t>
    </rPh>
    <phoneticPr fontId="25"/>
  </si>
  <si>
    <t>磯松1号</t>
  </si>
  <si>
    <t>磯松2号</t>
  </si>
  <si>
    <t>追良瀬1号</t>
    <rPh sb="0" eb="3">
      <t>オイラセ</t>
    </rPh>
    <rPh sb="4" eb="5">
      <t>ゴウ</t>
    </rPh>
    <phoneticPr fontId="25"/>
  </si>
  <si>
    <t>追良瀬2号</t>
    <rPh sb="0" eb="3">
      <t>オイラセ</t>
    </rPh>
    <rPh sb="4" eb="5">
      <t>ゴウ</t>
    </rPh>
    <phoneticPr fontId="25"/>
  </si>
  <si>
    <t>岩崎</t>
    <rPh sb="0" eb="2">
      <t>イワサキ</t>
    </rPh>
    <phoneticPr fontId="25"/>
  </si>
  <si>
    <t>大間越</t>
    <rPh sb="0" eb="3">
      <t>オオマゴシ</t>
    </rPh>
    <phoneticPr fontId="25"/>
  </si>
  <si>
    <t>深浦町</t>
    <rPh sb="0" eb="3">
      <t>フカウラマチ</t>
    </rPh>
    <phoneticPr fontId="25"/>
  </si>
  <si>
    <t>岩崎西岩崎山1号</t>
    <rPh sb="0" eb="2">
      <t>イワサキ</t>
    </rPh>
    <rPh sb="2" eb="3">
      <t>ニシ</t>
    </rPh>
    <rPh sb="3" eb="6">
      <t>イワサキヤマ</t>
    </rPh>
    <rPh sb="7" eb="8">
      <t>ゴウ</t>
    </rPh>
    <phoneticPr fontId="25"/>
  </si>
  <si>
    <t>岩崎西岩崎山2号</t>
    <rPh sb="0" eb="2">
      <t>イワサキ</t>
    </rPh>
    <rPh sb="2" eb="3">
      <t>ニシ</t>
    </rPh>
    <rPh sb="3" eb="6">
      <t>イワサキヤマ</t>
    </rPh>
    <rPh sb="7" eb="8">
      <t>ゴウ</t>
    </rPh>
    <phoneticPr fontId="25"/>
  </si>
  <si>
    <t>岩崎西岩崎山3号</t>
    <rPh sb="0" eb="2">
      <t>イワサキ</t>
    </rPh>
    <rPh sb="2" eb="3">
      <t>ニシ</t>
    </rPh>
    <rPh sb="3" eb="6">
      <t>イワサキヤマ</t>
    </rPh>
    <rPh sb="7" eb="8">
      <t>ゴウ</t>
    </rPh>
    <phoneticPr fontId="25"/>
  </si>
  <si>
    <t>岩崎西岩崎山4号</t>
    <rPh sb="0" eb="2">
      <t>イワサキ</t>
    </rPh>
    <rPh sb="2" eb="3">
      <t>ニシ</t>
    </rPh>
    <rPh sb="3" eb="6">
      <t>イワサキヤマ</t>
    </rPh>
    <rPh sb="7" eb="8">
      <t>ゴウ</t>
    </rPh>
    <phoneticPr fontId="25"/>
  </si>
  <si>
    <t>南追良瀬山</t>
    <rPh sb="0" eb="1">
      <t>ミナミ</t>
    </rPh>
    <rPh sb="1" eb="4">
      <t>オイラセ</t>
    </rPh>
    <rPh sb="4" eb="5">
      <t>ヤマ</t>
    </rPh>
    <phoneticPr fontId="25"/>
  </si>
  <si>
    <t>大字浅水1号</t>
    <rPh sb="0" eb="2">
      <t>オオアザ</t>
    </rPh>
    <rPh sb="2" eb="3">
      <t>アサ</t>
    </rPh>
    <rPh sb="3" eb="4">
      <t>ミズ</t>
    </rPh>
    <rPh sb="5" eb="6">
      <t>ゴウ</t>
    </rPh>
    <phoneticPr fontId="25"/>
  </si>
  <si>
    <t>大字浅水2号</t>
    <rPh sb="0" eb="2">
      <t>オオアザ</t>
    </rPh>
    <rPh sb="2" eb="4">
      <t>アサミズ</t>
    </rPh>
    <rPh sb="5" eb="6">
      <t>ゴウ</t>
    </rPh>
    <phoneticPr fontId="25"/>
  </si>
  <si>
    <t>大字手倉橋1号</t>
    <rPh sb="0" eb="2">
      <t>オオアザ</t>
    </rPh>
    <rPh sb="2" eb="4">
      <t>テクラ</t>
    </rPh>
    <rPh sb="4" eb="5">
      <t>バシ</t>
    </rPh>
    <rPh sb="6" eb="7">
      <t>ゴウ</t>
    </rPh>
    <phoneticPr fontId="25"/>
  </si>
  <si>
    <t>大字手倉橋2号</t>
    <rPh sb="0" eb="2">
      <t>オオアザ</t>
    </rPh>
    <rPh sb="2" eb="4">
      <t>テクラ</t>
    </rPh>
    <rPh sb="4" eb="5">
      <t>バシ</t>
    </rPh>
    <rPh sb="6" eb="7">
      <t>ゴウ</t>
    </rPh>
    <phoneticPr fontId="25"/>
  </si>
  <si>
    <t>大字西越</t>
    <rPh sb="0" eb="2">
      <t>オオアザ</t>
    </rPh>
    <rPh sb="2" eb="3">
      <t>ニシ</t>
    </rPh>
    <rPh sb="3" eb="4">
      <t>オオニシ</t>
    </rPh>
    <phoneticPr fontId="25"/>
  </si>
  <si>
    <t>大字貝守1号</t>
    <rPh sb="0" eb="2">
      <t>オオアザ</t>
    </rPh>
    <rPh sb="2" eb="4">
      <t>カイモリ</t>
    </rPh>
    <rPh sb="5" eb="6">
      <t>ゴウ</t>
    </rPh>
    <phoneticPr fontId="25"/>
  </si>
  <si>
    <t>大字貝守2号</t>
    <rPh sb="5" eb="6">
      <t>ゴウ</t>
    </rPh>
    <phoneticPr fontId="25"/>
  </si>
  <si>
    <t>大字鳥舌内</t>
    <rPh sb="0" eb="2">
      <t>オオアザ</t>
    </rPh>
    <rPh sb="2" eb="5">
      <t>チョウシタナイ</t>
    </rPh>
    <phoneticPr fontId="25"/>
  </si>
  <si>
    <t>大字貝守3号</t>
    <rPh sb="0" eb="2">
      <t>オオアザ</t>
    </rPh>
    <rPh sb="2" eb="4">
      <t>カイモリ</t>
    </rPh>
    <rPh sb="5" eb="6">
      <t>ゴウ</t>
    </rPh>
    <phoneticPr fontId="25"/>
  </si>
  <si>
    <t>大字貝守4号</t>
    <rPh sb="5" eb="6">
      <t>ゴウ</t>
    </rPh>
    <phoneticPr fontId="25"/>
  </si>
  <si>
    <t>大字貝守5号</t>
    <rPh sb="0" eb="2">
      <t>オオアザ</t>
    </rPh>
    <rPh sb="2" eb="4">
      <t>カイモリ</t>
    </rPh>
    <rPh sb="5" eb="6">
      <t>ゴウ</t>
    </rPh>
    <phoneticPr fontId="25"/>
  </si>
  <si>
    <t>大字貝守6号</t>
    <rPh sb="0" eb="2">
      <t>オオアザ</t>
    </rPh>
    <rPh sb="2" eb="4">
      <t>カイモリ</t>
    </rPh>
    <rPh sb="5" eb="6">
      <t>ゴウ</t>
    </rPh>
    <phoneticPr fontId="25"/>
  </si>
  <si>
    <t>大字袴田</t>
    <rPh sb="0" eb="2">
      <t>オオアザ</t>
    </rPh>
    <rPh sb="2" eb="4">
      <t>ハカマダ</t>
    </rPh>
    <phoneticPr fontId="25"/>
  </si>
  <si>
    <t>大字蛇沼1号</t>
    <rPh sb="0" eb="2">
      <t>オオアザ</t>
    </rPh>
    <rPh sb="2" eb="4">
      <t>ジャヌマ</t>
    </rPh>
    <rPh sb="5" eb="6">
      <t>ゴウ</t>
    </rPh>
    <phoneticPr fontId="25"/>
  </si>
  <si>
    <t>大字蛇沼2号</t>
    <rPh sb="0" eb="2">
      <t>オオアザ</t>
    </rPh>
    <rPh sb="2" eb="4">
      <t>ジャヌマ</t>
    </rPh>
    <rPh sb="5" eb="6">
      <t>ゴウ</t>
    </rPh>
    <phoneticPr fontId="25"/>
  </si>
  <si>
    <t>大字戸来1号</t>
  </si>
  <si>
    <t>大字戸来2号</t>
    <rPh sb="5" eb="6">
      <t>ゴウ</t>
    </rPh>
    <phoneticPr fontId="25"/>
  </si>
  <si>
    <t>大字戸来3号</t>
    <rPh sb="5" eb="6">
      <t>ゴウ</t>
    </rPh>
    <phoneticPr fontId="25"/>
  </si>
  <si>
    <t>大字戸来4号</t>
    <rPh sb="5" eb="6">
      <t>ゴウ</t>
    </rPh>
    <phoneticPr fontId="25"/>
  </si>
  <si>
    <t>大字戸来5号</t>
    <rPh sb="5" eb="6">
      <t>ゴウ</t>
    </rPh>
    <phoneticPr fontId="25"/>
  </si>
  <si>
    <t>岩崎西目屋弘前線</t>
    <rPh sb="0" eb="2">
      <t>イワサキ</t>
    </rPh>
    <rPh sb="2" eb="5">
      <t>ニシメヤ</t>
    </rPh>
    <rPh sb="5" eb="7">
      <t>ヒロサキ</t>
    </rPh>
    <rPh sb="7" eb="8">
      <t>セン</t>
    </rPh>
    <phoneticPr fontId="5"/>
  </si>
  <si>
    <t>相内川</t>
    <rPh sb="0" eb="2">
      <t>アイウチ</t>
    </rPh>
    <rPh sb="2" eb="3">
      <t>ガワ</t>
    </rPh>
    <phoneticPr fontId="5"/>
  </si>
  <si>
    <t>今泉川</t>
    <rPh sb="0" eb="2">
      <t>イマイズミ</t>
    </rPh>
    <rPh sb="2" eb="3">
      <t>ガワ</t>
    </rPh>
    <phoneticPr fontId="5"/>
  </si>
  <si>
    <t>尾別川</t>
    <rPh sb="0" eb="2">
      <t>オベツ</t>
    </rPh>
    <rPh sb="2" eb="3">
      <t>セン</t>
    </rPh>
    <phoneticPr fontId="5"/>
  </si>
  <si>
    <t>中里川</t>
    <rPh sb="0" eb="2">
      <t>ナカサト</t>
    </rPh>
    <rPh sb="2" eb="3">
      <t>ガワ</t>
    </rPh>
    <phoneticPr fontId="5"/>
  </si>
  <si>
    <t>飯詰川</t>
    <rPh sb="0" eb="2">
      <t>イイヅメ</t>
    </rPh>
    <rPh sb="2" eb="3">
      <t>カワ</t>
    </rPh>
    <phoneticPr fontId="5"/>
  </si>
  <si>
    <t>磯松川</t>
  </si>
  <si>
    <t>追良瀬川</t>
    <rPh sb="0" eb="3">
      <t>オイラセ</t>
    </rPh>
    <rPh sb="3" eb="4">
      <t>ガワ</t>
    </rPh>
    <phoneticPr fontId="5"/>
  </si>
  <si>
    <t>笹内川</t>
    <rPh sb="0" eb="1">
      <t>ササ</t>
    </rPh>
    <rPh sb="1" eb="2">
      <t>ナイ</t>
    </rPh>
    <rPh sb="2" eb="3">
      <t>ガワ</t>
    </rPh>
    <phoneticPr fontId="5"/>
  </si>
  <si>
    <t>津梅川</t>
    <rPh sb="0" eb="2">
      <t>ツバイ</t>
    </rPh>
    <rPh sb="2" eb="3">
      <t>ガワ</t>
    </rPh>
    <phoneticPr fontId="5"/>
  </si>
  <si>
    <t>岩崎西目屋弘前線</t>
    <rPh sb="0" eb="8">
      <t>イワサキニシメヤヒロサキセン</t>
    </rPh>
    <phoneticPr fontId="5"/>
  </si>
  <si>
    <t>浅水川</t>
    <rPh sb="0" eb="2">
      <t>アサミズ</t>
    </rPh>
    <rPh sb="2" eb="3">
      <t>ガワ</t>
    </rPh>
    <phoneticPr fontId="5"/>
  </si>
  <si>
    <t>如来堂川</t>
    <rPh sb="0" eb="2">
      <t>ニョライ</t>
    </rPh>
    <rPh sb="2" eb="3">
      <t>ドウ</t>
    </rPh>
    <rPh sb="3" eb="4">
      <t>カワ</t>
    </rPh>
    <phoneticPr fontId="5"/>
  </si>
  <si>
    <t>猿辺川</t>
    <rPh sb="0" eb="1">
      <t>サル</t>
    </rPh>
    <rPh sb="1" eb="2">
      <t>ベ</t>
    </rPh>
    <rPh sb="2" eb="3">
      <t>ガワ</t>
    </rPh>
    <phoneticPr fontId="5"/>
  </si>
  <si>
    <t>小猿辺川</t>
    <rPh sb="0" eb="1">
      <t>コ</t>
    </rPh>
    <rPh sb="1" eb="2">
      <t>サル</t>
    </rPh>
    <rPh sb="2" eb="3">
      <t>ベ</t>
    </rPh>
    <rPh sb="3" eb="4">
      <t>ガワ</t>
    </rPh>
    <phoneticPr fontId="5"/>
  </si>
  <si>
    <t>五戸川</t>
    <rPh sb="0" eb="2">
      <t>ゴノヘ</t>
    </rPh>
    <rPh sb="2" eb="3">
      <t>ガワ</t>
    </rPh>
    <phoneticPr fontId="5"/>
  </si>
  <si>
    <t>道路</t>
    <rPh sb="0" eb="2">
      <t>ドウロ</t>
    </rPh>
    <phoneticPr fontId="2"/>
  </si>
  <si>
    <t>河川</t>
    <rPh sb="0" eb="2">
      <t>カセン</t>
    </rPh>
    <phoneticPr fontId="2"/>
  </si>
  <si>
    <t>道路</t>
    <rPh sb="0" eb="2">
      <t>ドウロ</t>
    </rPh>
    <phoneticPr fontId="5"/>
  </si>
  <si>
    <t>梅雨前線豪雨</t>
    <rPh sb="0" eb="2">
      <t>バイウ</t>
    </rPh>
    <rPh sb="2" eb="4">
      <t>ゼンセン</t>
    </rPh>
    <rPh sb="4" eb="6">
      <t>ゴウウ</t>
    </rPh>
    <phoneticPr fontId="2"/>
  </si>
  <si>
    <t>地すべり</t>
    <rPh sb="0" eb="1">
      <t>ジ</t>
    </rPh>
    <phoneticPr fontId="2"/>
  </si>
  <si>
    <t>令和3年12月4日
～令和5年3月10日</t>
    <rPh sb="0" eb="1">
      <t>レイワ</t>
    </rPh>
    <rPh sb="2" eb="3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4"/>
  </si>
  <si>
    <t>7月15日～16日</t>
    <phoneticPr fontId="4"/>
  </si>
  <si>
    <t>9月21日～22日</t>
    <rPh sb="2" eb="3">
      <t>ニチ</t>
    </rPh>
    <phoneticPr fontId="4"/>
  </si>
  <si>
    <t>植生工</t>
  </si>
  <si>
    <t>ｼﾞｵｾﾙ積層工</t>
    <rPh sb="5" eb="6">
      <t>ツミ</t>
    </rPh>
    <rPh sb="6" eb="7">
      <t>ソウ</t>
    </rPh>
    <rPh sb="7" eb="8">
      <t>コウ</t>
    </rPh>
    <phoneticPr fontId="1"/>
  </si>
  <si>
    <t>ﾌﾟﾚｷｬｽﾄ法枠工</t>
    <rPh sb="7" eb="8">
      <t>ノリ</t>
    </rPh>
    <rPh sb="8" eb="9">
      <t>ワク</t>
    </rPh>
    <rPh sb="9" eb="10">
      <t>コウ</t>
    </rPh>
    <phoneticPr fontId="1"/>
  </si>
  <si>
    <t>舗装復旧工</t>
  </si>
  <si>
    <t>ｶﾞｰﾄﾞﾚｰﾙ工</t>
  </si>
  <si>
    <t>軽量盛土工</t>
    <rPh sb="0" eb="2">
      <t>ケイリョウ</t>
    </rPh>
    <rPh sb="2" eb="4">
      <t>モリド</t>
    </rPh>
    <rPh sb="4" eb="5">
      <t>コウ</t>
    </rPh>
    <phoneticPr fontId="1"/>
  </si>
  <si>
    <t>復旧延長 L=25m
平張ｺﾝｸﾘｰﾄﾌﾞﾛｯｸ工　小口止工　植生工(野芝)</t>
  </si>
  <si>
    <t>復旧延長 L=73.1m
ｺﾝｸﾘｰﾄﾌﾞﾛｯｸ積工　小口止工　植生工(野芝)</t>
  </si>
  <si>
    <t>復旧延長 L=7.6m
平張ｺﾝｸﾘｰﾄﾌﾞﾛｯｸ工　小口止工　植生工(野芝)</t>
  </si>
  <si>
    <t>復旧延長 L=35.5m
ｺﾝｸﾘｰﾄﾌﾞﾛｯｸ張工　小口止工　根固工</t>
  </si>
  <si>
    <t>復旧延長 L=20.5m
ｺﾝｸﾘｰﾄﾌﾞﾛｯｸ張工　小口止工　植生工(野芝)</t>
  </si>
  <si>
    <t>復旧延長 L=59m
かご護岸工　植生工(野芝)　</t>
  </si>
  <si>
    <t>復旧延長 L=32m
ｺﾝｸﾘｰﾄﾌﾞﾛｯｸ積工　小口止工　植生工(野芝)</t>
  </si>
  <si>
    <t>復旧延長 L=28.5m
平張ｺﾝｸﾘｰﾄﾌﾞﾛｯｸ工　小口止工　植生工(野芝)</t>
  </si>
  <si>
    <t>復旧延長 L=132m
ｺﾝｸﾘｰﾄﾌﾞﾛｯｸ積工　小口止工　隔壁工</t>
  </si>
  <si>
    <t>復旧延長 L=65m
ｼﾞｵｾﾙ積層工　舗装工　ｶﾞｰﾄﾞﾚｰﾙ工</t>
  </si>
  <si>
    <t>復旧延長 L=80m
植生工　鉄筋挿入工　ｸﾞﾗｳﾝﾄﾞｱﾝｶｰ工</t>
  </si>
  <si>
    <t>復旧延長 L=5.9m
ｺﾝｸﾘｰﾄﾌﾞﾛｯｸ積工　小口止工　植生工(野芝)</t>
  </si>
  <si>
    <t>復旧延長 L=14.3m
ｺﾝｸﾘｰﾄﾌﾞﾛｯｸ積工　小口止工　植生工(野芝)</t>
  </si>
  <si>
    <t>復旧延長 L=25m
ｺﾝｸﾘｰﾄﾌﾞﾛｯｸ張工　小口止工　植生工(野芝)</t>
  </si>
  <si>
    <t>復旧延長 L=169.7m
平張ｺﾝｸﾘｰﾄﾌﾞﾛｯｸ工　小口止工　横帯工</t>
  </si>
  <si>
    <t>復旧延長 L=35.7m
ｺﾝｸﾘｰﾄﾌﾞﾛｯｸ積工　小口止工　ﾌﾟﾚｷｬｽﾄ法枠工</t>
  </si>
  <si>
    <t>復旧延長 L=104.4m
ｺﾝｸﾘｰﾄﾌﾞﾛｯｸ積工　舗装復旧工　落石防護柵工</t>
  </si>
  <si>
    <t>復旧延長 L=59m
ｺﾝｸﾘｰﾄﾌﾞﾛｯｸ積工　舗装復旧工　ｶﾞｰﾄﾞﾚｰﾙ工</t>
  </si>
  <si>
    <t>復旧延長 L=24.2m
ｺﾝｸﾘｰﾄﾌﾞﾛｯｸ積工　舗装復旧工　ｶﾞｰﾄﾞﾚｰﾙ工</t>
  </si>
  <si>
    <t>復旧延長 L=88m
吹付枠工　鉄筋挿入工　軽量盛土工</t>
  </si>
  <si>
    <t>ｺﾝｸﾘｰﾄﾌﾞﾛｯｸ張工</t>
    <rPh sb="11" eb="12">
      <t>コウ</t>
    </rPh>
    <phoneticPr fontId="1"/>
  </si>
  <si>
    <t>復旧延長 L=53m
ｺﾝｸﾘｰﾄﾌﾞﾛｯｸ積工　小口止工　植生工(野芝)</t>
  </si>
  <si>
    <t>復旧延長 L=60m
ｺﾝｸﾘｰﾄﾌﾞﾛｯｸ積工　小口止工　植生工(野芝)</t>
  </si>
  <si>
    <t>復旧延長 L=16.2m
ｺﾝｸﾘｰﾄﾌﾞﾛｯｸ積工　小口止工　植生工(野芝)</t>
  </si>
  <si>
    <t>復旧延長 L=5.5m
ｺﾝｸﾘｰﾄﾌﾞﾛｯｸ積工　小口止工　植生工(野芝)</t>
  </si>
  <si>
    <t>復旧延長 L=33m
ｺﾝｸﾘｰﾄﾌﾞﾛｯｸ積工　小口止工　植生工(野芝)</t>
  </si>
  <si>
    <t>復旧延長 L=34m
ｺﾝｸﾘｰﾄﾌﾞﾛｯｸ積工　小口止工　雑工(すり付け工)</t>
  </si>
  <si>
    <t>復旧延長 L=24m
ｺﾝｸﾘｰﾄﾌﾞﾛｯｸ積工　小口止工　植生工(野芝)</t>
  </si>
  <si>
    <t>復旧延長 L=54.7m
ｺﾝｸﾘｰﾄﾌﾞﾛｯｸ積工　小口止工　植生工(野芝)</t>
  </si>
  <si>
    <t>復旧延長 L=44m
ｺﾝｸﾘｰﾄﾌﾞﾛｯｸ積工　小口止工　植生工(人工芝)</t>
  </si>
  <si>
    <t>復旧延長 L=12m
ｺﾝｸﾘｰﾄﾌﾞﾛｯｸ積工　小口止工　雑工(すり付け工)</t>
  </si>
  <si>
    <t>復旧延長 L=5m
ｺﾝｸﾘｰﾄﾌﾞﾛｯｸ積工　小口止工　植生工(野芝)</t>
  </si>
  <si>
    <t>復旧延長 L=25.7m
ｺﾝｸﾘｰﾄﾌﾞﾛｯｸ積工　　</t>
  </si>
  <si>
    <t>復旧延長 L=39m
ｺﾝｸﾘｰﾄﾌﾞﾛｯｸ積工　ｺﾝｸﾘｰﾄﾌﾞﾛｯｸ張工　小口止工</t>
  </si>
  <si>
    <t>復旧延長 L=9m
ｺﾝｸﾘｰﾄﾌﾞﾛｯｸ積工　小口止工　植生工(野芝)</t>
  </si>
  <si>
    <t>復旧延長 L=24.3m
ｺﾝｸﾘｰﾄﾌﾞﾛｯｸ積工　小口止工　植生工(野芝)</t>
  </si>
  <si>
    <t>復旧延長 L=35m
ｺﾝｸﾘｰﾄﾌﾞﾛｯｸ積工　小口止工　植生工(野芝)</t>
  </si>
  <si>
    <t>復旧延長 L=30m
ｺﾝｸﾘｰﾄﾌﾞﾛｯｸ積工　小口止工　植生工(野芝)</t>
  </si>
  <si>
    <t>復旧延長 L=3.5m
ｺﾝｸﾘｰﾄﾌﾞﾛｯｸ積工　小口止工　植生工(野芝)</t>
  </si>
  <si>
    <t>三戸町</t>
    <phoneticPr fontId="2"/>
  </si>
  <si>
    <t>新郷村</t>
    <phoneticPr fontId="2"/>
  </si>
  <si>
    <t>西目屋村</t>
    <rPh sb="0" eb="3">
      <t>ニシメヤ</t>
    </rPh>
    <rPh sb="3" eb="4">
      <t>ムラ</t>
    </rPh>
    <phoneticPr fontId="3"/>
  </si>
  <si>
    <t>砂子瀬</t>
    <rPh sb="0" eb="1">
      <t>スナ</t>
    </rPh>
    <rPh sb="1" eb="2">
      <t>コ</t>
    </rPh>
    <rPh sb="2" eb="3">
      <t>セ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</si>
</sst>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&quot;(&quot;0&quot;)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1"/>
      <name val="ＭＳ Ｐゴシック"/>
      <family val="3"/>
      <charset val="128"/>
    </font>
    <font>
      <sz val="12"/>
      <name val="BIZ UDP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57" fontId="24" fillId="0" borderId="18" xfId="42" quotePrefix="1" applyNumberFormat="1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vertical="center" wrapText="1"/>
    </xf>
    <xf numFmtId="176" fontId="24" fillId="0" borderId="0" xfId="0" applyNumberFormat="1" applyFont="1" applyFill="1" applyAlignment="1">
      <alignment vertical="center" wrapText="1"/>
    </xf>
    <xf numFmtId="0" fontId="26" fillId="0" borderId="11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0" fontId="26" fillId="0" borderId="20" xfId="0" applyFont="1" applyBorder="1" applyAlignment="1" applyProtection="1">
      <alignment vertical="center" shrinkToFit="1"/>
      <protection locked="0"/>
    </xf>
    <xf numFmtId="0" fontId="26" fillId="0" borderId="10" xfId="0" applyFont="1" applyBorder="1" applyAlignment="1" applyProtection="1">
      <alignment vertical="center" shrinkToFit="1"/>
      <protection locked="0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3" fillId="0" borderId="11" xfId="0" applyFont="1" applyFill="1" applyBorder="1" applyAlignment="1">
      <alignment horizontal="left" vertical="center" wrapText="1" justifyLastLine="1"/>
    </xf>
    <xf numFmtId="0" fontId="24" fillId="24" borderId="10" xfId="0" applyFont="1" applyFill="1" applyBorder="1" applyAlignment="1">
      <alignment horizontal="center" vertical="center" shrinkToFit="1"/>
    </xf>
    <xf numFmtId="0" fontId="22" fillId="24" borderId="0" xfId="0" applyFont="1" applyFill="1">
      <alignment vertical="center"/>
    </xf>
    <xf numFmtId="0" fontId="22" fillId="24" borderId="0" xfId="0" applyFont="1" applyFill="1" applyAlignment="1">
      <alignment horizontal="center" vertical="center"/>
    </xf>
    <xf numFmtId="0" fontId="22" fillId="24" borderId="12" xfId="0" applyFont="1" applyFill="1" applyBorder="1">
      <alignment vertical="center"/>
    </xf>
    <xf numFmtId="177" fontId="26" fillId="0" borderId="10" xfId="0" applyNumberFormat="1" applyFont="1" applyBorder="1" applyAlignment="1">
      <alignment horizontal="center" vertical="center" shrinkToFit="1"/>
    </xf>
    <xf numFmtId="57" fontId="23" fillId="0" borderId="18" xfId="42" quotePrefix="1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justifyLastLine="1"/>
    </xf>
    <xf numFmtId="0" fontId="22" fillId="0" borderId="16" xfId="0" applyFont="1" applyFill="1" applyBorder="1" applyAlignment="1">
      <alignment horizontal="center" vertical="center" wrapText="1" justifyLastLine="1"/>
    </xf>
    <xf numFmtId="0" fontId="22" fillId="0" borderId="14" xfId="0" applyFont="1" applyFill="1" applyBorder="1" applyAlignment="1">
      <alignment horizontal="center" vertical="center" wrapText="1" justifyLastLine="1"/>
    </xf>
    <xf numFmtId="0" fontId="22" fillId="0" borderId="12" xfId="0" applyFont="1" applyFill="1" applyBorder="1" applyAlignment="1">
      <alignment horizontal="center" vertical="center" wrapText="1" justifyLastLine="1"/>
    </xf>
    <xf numFmtId="0" fontId="22" fillId="0" borderId="15" xfId="0" applyFont="1" applyFill="1" applyBorder="1" applyAlignment="1">
      <alignment horizontal="center" vertical="center" wrapText="1" justifyLastLine="1"/>
    </xf>
    <xf numFmtId="0" fontId="22" fillId="0" borderId="17" xfId="0" applyFont="1" applyFill="1" applyBorder="1" applyAlignment="1">
      <alignment horizontal="center" vertical="center" wrapText="1" justifyLastLine="1"/>
    </xf>
    <xf numFmtId="0" fontId="22" fillId="0" borderId="10" xfId="0" applyFont="1" applyFill="1" applyBorder="1" applyAlignment="1">
      <alignment horizontal="distributed" vertical="center" wrapText="1" justifyLastLine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 wrapText="1" justifyLastLine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5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view="pageBreakPreview" zoomScale="70" zoomScaleNormal="75" zoomScaleSheetLayoutView="70" workbookViewId="0">
      <selection activeCell="G7" sqref="G7"/>
    </sheetView>
  </sheetViews>
  <sheetFormatPr defaultRowHeight="16.5" x14ac:dyDescent="0.15"/>
  <cols>
    <col min="1" max="1" width="4.625" style="3" customWidth="1"/>
    <col min="2" max="2" width="7.625" style="3" customWidth="1"/>
    <col min="3" max="3" width="15.125" style="2" customWidth="1"/>
    <col min="4" max="4" width="15.5" style="2" bestFit="1" customWidth="1"/>
    <col min="5" max="5" width="13.625" style="2" customWidth="1"/>
    <col min="6" max="6" width="13.625" style="20" customWidth="1"/>
    <col min="7" max="7" width="20.625" style="20" customWidth="1"/>
    <col min="8" max="8" width="7.375" style="21" customWidth="1"/>
    <col min="9" max="9" width="53.625" style="20" customWidth="1"/>
    <col min="10" max="10" width="15.625" style="20" customWidth="1"/>
    <col min="11" max="11" width="15.625" style="22" customWidth="1"/>
    <col min="12" max="13" width="9" style="2"/>
    <col min="14" max="14" width="94" style="2" customWidth="1"/>
    <col min="15" max="15" width="13.625" style="2" bestFit="1" customWidth="1"/>
    <col min="16" max="16" width="6.875" style="2" bestFit="1" customWidth="1"/>
    <col min="17" max="17" width="2.75" style="2" bestFit="1" customWidth="1"/>
    <col min="18" max="20" width="20.625" style="2" customWidth="1"/>
    <col min="21" max="16384" width="9" style="2"/>
  </cols>
  <sheetData>
    <row r="1" spans="1:20" ht="20.100000000000001" customHeight="1" x14ac:dyDescent="0.15">
      <c r="A1" s="36" t="s">
        <v>7</v>
      </c>
      <c r="B1" s="36" t="s">
        <v>0</v>
      </c>
      <c r="C1" s="35" t="s">
        <v>1</v>
      </c>
      <c r="D1" s="35"/>
      <c r="E1" s="37" t="s">
        <v>2</v>
      </c>
      <c r="F1" s="35" t="s">
        <v>16</v>
      </c>
      <c r="G1" s="37"/>
      <c r="H1" s="38" t="s">
        <v>3</v>
      </c>
      <c r="I1" s="26" t="s">
        <v>4</v>
      </c>
      <c r="J1" s="29" t="s">
        <v>6</v>
      </c>
      <c r="K1" s="30"/>
      <c r="L1" s="17"/>
    </row>
    <row r="2" spans="1:20" ht="15" customHeight="1" x14ac:dyDescent="0.15">
      <c r="A2" s="36"/>
      <c r="B2" s="36"/>
      <c r="C2" s="35" t="s">
        <v>15</v>
      </c>
      <c r="D2" s="35" t="s">
        <v>5</v>
      </c>
      <c r="E2" s="37"/>
      <c r="F2" s="37"/>
      <c r="G2" s="37"/>
      <c r="H2" s="38"/>
      <c r="I2" s="27"/>
      <c r="J2" s="31"/>
      <c r="K2" s="32"/>
      <c r="L2" s="17"/>
      <c r="M2" s="19"/>
    </row>
    <row r="3" spans="1:20" ht="15" customHeight="1" x14ac:dyDescent="0.15">
      <c r="A3" s="36"/>
      <c r="B3" s="36"/>
      <c r="C3" s="35"/>
      <c r="D3" s="35"/>
      <c r="E3" s="37"/>
      <c r="F3" s="37"/>
      <c r="G3" s="37"/>
      <c r="H3" s="38"/>
      <c r="I3" s="27"/>
      <c r="J3" s="31"/>
      <c r="K3" s="32"/>
      <c r="L3" s="17"/>
    </row>
    <row r="4" spans="1:20" ht="15" customHeight="1" x14ac:dyDescent="0.15">
      <c r="A4" s="36"/>
      <c r="B4" s="36"/>
      <c r="C4" s="35"/>
      <c r="D4" s="35"/>
      <c r="E4" s="37"/>
      <c r="F4" s="37"/>
      <c r="G4" s="37"/>
      <c r="H4" s="38"/>
      <c r="I4" s="27"/>
      <c r="J4" s="31"/>
      <c r="K4" s="32"/>
      <c r="L4" s="17"/>
    </row>
    <row r="5" spans="1:20" ht="15" customHeight="1" x14ac:dyDescent="0.15">
      <c r="A5" s="36"/>
      <c r="B5" s="36"/>
      <c r="C5" s="35"/>
      <c r="D5" s="35"/>
      <c r="E5" s="37"/>
      <c r="F5" s="37"/>
      <c r="G5" s="37"/>
      <c r="H5" s="38"/>
      <c r="I5" s="28"/>
      <c r="J5" s="33"/>
      <c r="K5" s="34"/>
      <c r="L5" s="17"/>
    </row>
    <row r="6" spans="1:20" s="4" customFormat="1" ht="42" customHeight="1" x14ac:dyDescent="0.15">
      <c r="A6" s="13">
        <v>1</v>
      </c>
      <c r="B6" s="13">
        <v>1</v>
      </c>
      <c r="C6" s="10" t="s">
        <v>160</v>
      </c>
      <c r="D6" s="9" t="s">
        <v>161</v>
      </c>
      <c r="E6" s="12" t="s">
        <v>44</v>
      </c>
      <c r="F6" s="12" t="s">
        <v>19</v>
      </c>
      <c r="G6" s="15" t="s">
        <v>89</v>
      </c>
      <c r="H6" s="14" t="s">
        <v>105</v>
      </c>
      <c r="I6" s="18" t="s">
        <v>129</v>
      </c>
      <c r="J6" s="24" t="s">
        <v>110</v>
      </c>
      <c r="K6" s="16" t="s">
        <v>109</v>
      </c>
      <c r="N6" s="5" t="str">
        <f>O6&amp;P6&amp;Q6&amp;CHAR(10)&amp;R6&amp;"　"&amp;S6&amp;"　"&amp;T6</f>
        <v>復旧延長 L=80m
植生工　鉄筋挿入工　ｸﾞﾗｳﾝﾄﾞｱﾝｶｰ工</v>
      </c>
      <c r="O6" s="6" t="s">
        <v>41</v>
      </c>
      <c r="P6" s="25">
        <v>80</v>
      </c>
      <c r="Q6" s="6" t="s">
        <v>42</v>
      </c>
      <c r="R6" s="4" t="s">
        <v>113</v>
      </c>
      <c r="S6" s="4" t="s">
        <v>39</v>
      </c>
      <c r="T6" s="4" t="s">
        <v>34</v>
      </c>
    </row>
    <row r="7" spans="1:20" s="4" customFormat="1" ht="42" customHeight="1" x14ac:dyDescent="0.15">
      <c r="A7" s="13">
        <f>A6+1</f>
        <v>2</v>
      </c>
      <c r="B7" s="13">
        <v>2</v>
      </c>
      <c r="C7" s="11" t="s">
        <v>12</v>
      </c>
      <c r="D7" s="8" t="s">
        <v>48</v>
      </c>
      <c r="E7" s="12" t="s">
        <v>45</v>
      </c>
      <c r="F7" s="23" t="s">
        <v>17</v>
      </c>
      <c r="G7" s="15" t="s">
        <v>90</v>
      </c>
      <c r="H7" s="14" t="s">
        <v>106</v>
      </c>
      <c r="I7" s="18" t="s">
        <v>119</v>
      </c>
      <c r="J7" s="1" t="s">
        <v>111</v>
      </c>
      <c r="K7" s="16" t="s">
        <v>108</v>
      </c>
      <c r="N7" s="5" t="str">
        <f t="shared" ref="N7:N46" si="0">O7&amp;P7&amp;Q7&amp;CHAR(10)&amp;R7&amp;"　"&amp;S7&amp;"　"&amp;T7</f>
        <v>復旧延長 L=25m
平張ｺﾝｸﾘｰﾄﾌﾞﾛｯｸ工　小口止工　植生工(野芝)</v>
      </c>
      <c r="O7" s="6" t="s">
        <v>41</v>
      </c>
      <c r="P7" s="6">
        <v>25</v>
      </c>
      <c r="Q7" s="6" t="s">
        <v>42</v>
      </c>
      <c r="R7" s="4" t="s">
        <v>29</v>
      </c>
      <c r="S7" s="4" t="s">
        <v>24</v>
      </c>
      <c r="T7" s="4" t="s">
        <v>26</v>
      </c>
    </row>
    <row r="8" spans="1:20" s="4" customFormat="1" ht="42" customHeight="1" x14ac:dyDescent="0.15">
      <c r="A8" s="13">
        <f t="shared" ref="A8:A46" si="1">A7+1</f>
        <v>3</v>
      </c>
      <c r="B8" s="13">
        <v>3</v>
      </c>
      <c r="C8" s="11" t="s">
        <v>13</v>
      </c>
      <c r="D8" s="8" t="s">
        <v>49</v>
      </c>
      <c r="E8" s="12" t="s">
        <v>45</v>
      </c>
      <c r="F8" s="23" t="s">
        <v>17</v>
      </c>
      <c r="G8" s="15" t="s">
        <v>91</v>
      </c>
      <c r="H8" s="14" t="s">
        <v>106</v>
      </c>
      <c r="I8" s="18" t="s">
        <v>120</v>
      </c>
      <c r="J8" s="1" t="s">
        <v>111</v>
      </c>
      <c r="K8" s="16" t="s">
        <v>108</v>
      </c>
      <c r="N8" s="5" t="str">
        <f t="shared" si="0"/>
        <v>復旧延長 L=73.1m
ｺﾝｸﾘｰﾄﾌﾞﾛｯｸ積工　小口止工　植生工(野芝)</v>
      </c>
      <c r="O8" s="6" t="s">
        <v>41</v>
      </c>
      <c r="P8" s="6">
        <v>73.099999999999994</v>
      </c>
      <c r="Q8" s="6" t="s">
        <v>42</v>
      </c>
      <c r="R8" s="4" t="s">
        <v>30</v>
      </c>
      <c r="S8" s="4" t="s">
        <v>24</v>
      </c>
      <c r="T8" s="4" t="s">
        <v>26</v>
      </c>
    </row>
    <row r="9" spans="1:20" s="4" customFormat="1" ht="42" customHeight="1" x14ac:dyDescent="0.15">
      <c r="A9" s="13">
        <f t="shared" si="1"/>
        <v>4</v>
      </c>
      <c r="B9" s="13">
        <v>4</v>
      </c>
      <c r="C9" s="11" t="s">
        <v>13</v>
      </c>
      <c r="D9" s="8" t="s">
        <v>50</v>
      </c>
      <c r="E9" s="12" t="s">
        <v>45</v>
      </c>
      <c r="F9" s="23" t="s">
        <v>17</v>
      </c>
      <c r="G9" s="15" t="s">
        <v>91</v>
      </c>
      <c r="H9" s="14" t="s">
        <v>106</v>
      </c>
      <c r="I9" s="18" t="s">
        <v>130</v>
      </c>
      <c r="J9" s="1" t="s">
        <v>111</v>
      </c>
      <c r="K9" s="16" t="s">
        <v>108</v>
      </c>
      <c r="N9" s="5" t="str">
        <f t="shared" si="0"/>
        <v>復旧延長 L=5.9m
ｺﾝｸﾘｰﾄﾌﾞﾛｯｸ積工　小口止工　植生工(野芝)</v>
      </c>
      <c r="O9" s="6" t="s">
        <v>41</v>
      </c>
      <c r="P9" s="6">
        <v>5.9</v>
      </c>
      <c r="Q9" s="6" t="s">
        <v>42</v>
      </c>
      <c r="R9" s="4" t="s">
        <v>30</v>
      </c>
      <c r="S9" s="4" t="s">
        <v>24</v>
      </c>
      <c r="T9" s="4" t="s">
        <v>26</v>
      </c>
    </row>
    <row r="10" spans="1:20" s="4" customFormat="1" ht="42" customHeight="1" x14ac:dyDescent="0.15">
      <c r="A10" s="13">
        <f t="shared" si="1"/>
        <v>5</v>
      </c>
      <c r="B10" s="13">
        <v>5</v>
      </c>
      <c r="C10" s="11" t="s">
        <v>13</v>
      </c>
      <c r="D10" s="8" t="s">
        <v>51</v>
      </c>
      <c r="E10" s="12" t="s">
        <v>45</v>
      </c>
      <c r="F10" s="23" t="s">
        <v>17</v>
      </c>
      <c r="G10" s="15" t="s">
        <v>92</v>
      </c>
      <c r="H10" s="14" t="s">
        <v>106</v>
      </c>
      <c r="I10" s="18" t="s">
        <v>121</v>
      </c>
      <c r="J10" s="1" t="s">
        <v>111</v>
      </c>
      <c r="K10" s="16" t="s">
        <v>108</v>
      </c>
      <c r="N10" s="5" t="str">
        <f t="shared" si="0"/>
        <v>復旧延長 L=7.6m
平張ｺﾝｸﾘｰﾄﾌﾞﾛｯｸ工　小口止工　植生工(野芝)</v>
      </c>
      <c r="O10" s="6" t="s">
        <v>41</v>
      </c>
      <c r="P10" s="6">
        <v>7.6</v>
      </c>
      <c r="Q10" s="6" t="s">
        <v>42</v>
      </c>
      <c r="R10" s="4" t="s">
        <v>29</v>
      </c>
      <c r="S10" s="4" t="s">
        <v>24</v>
      </c>
      <c r="T10" s="4" t="s">
        <v>26</v>
      </c>
    </row>
    <row r="11" spans="1:20" s="4" customFormat="1" ht="42" customHeight="1" x14ac:dyDescent="0.15">
      <c r="A11" s="13">
        <f t="shared" si="1"/>
        <v>6</v>
      </c>
      <c r="B11" s="13">
        <v>6</v>
      </c>
      <c r="C11" s="11" t="s">
        <v>13</v>
      </c>
      <c r="D11" s="8" t="s">
        <v>52</v>
      </c>
      <c r="E11" s="12" t="s">
        <v>45</v>
      </c>
      <c r="F11" s="23" t="s">
        <v>17</v>
      </c>
      <c r="G11" s="15" t="s">
        <v>93</v>
      </c>
      <c r="H11" s="14" t="s">
        <v>106</v>
      </c>
      <c r="I11" s="18" t="s">
        <v>131</v>
      </c>
      <c r="J11" s="1" t="s">
        <v>111</v>
      </c>
      <c r="K11" s="16" t="s">
        <v>108</v>
      </c>
      <c r="N11" s="5" t="str">
        <f t="shared" si="0"/>
        <v>復旧延長 L=14.3m
ｺﾝｸﾘｰﾄﾌﾞﾛｯｸ積工　小口止工　植生工(野芝)</v>
      </c>
      <c r="O11" s="6" t="s">
        <v>41</v>
      </c>
      <c r="P11" s="6">
        <v>14.3</v>
      </c>
      <c r="Q11" s="6" t="s">
        <v>42</v>
      </c>
      <c r="R11" s="4" t="s">
        <v>30</v>
      </c>
      <c r="S11" s="4" t="s">
        <v>24</v>
      </c>
      <c r="T11" s="4" t="s">
        <v>26</v>
      </c>
    </row>
    <row r="12" spans="1:20" s="4" customFormat="1" ht="42" customHeight="1" x14ac:dyDescent="0.15">
      <c r="A12" s="13">
        <f t="shared" si="1"/>
        <v>7</v>
      </c>
      <c r="B12" s="13">
        <v>7</v>
      </c>
      <c r="C12" s="11" t="s">
        <v>12</v>
      </c>
      <c r="D12" s="8" t="s">
        <v>53</v>
      </c>
      <c r="E12" s="12" t="s">
        <v>45</v>
      </c>
      <c r="F12" s="23" t="s">
        <v>17</v>
      </c>
      <c r="G12" s="15" t="s">
        <v>94</v>
      </c>
      <c r="H12" s="14" t="s">
        <v>106</v>
      </c>
      <c r="I12" s="18" t="s">
        <v>122</v>
      </c>
      <c r="J12" s="1" t="s">
        <v>111</v>
      </c>
      <c r="K12" s="16" t="s">
        <v>108</v>
      </c>
      <c r="N12" s="5" t="str">
        <f t="shared" si="0"/>
        <v>復旧延長 L=35.5m
ｺﾝｸﾘｰﾄﾌﾞﾛｯｸ張工　小口止工　根固工</v>
      </c>
      <c r="O12" s="6" t="s">
        <v>41</v>
      </c>
      <c r="P12" s="6">
        <v>35.5</v>
      </c>
      <c r="Q12" s="6" t="s">
        <v>42</v>
      </c>
      <c r="R12" s="4" t="s">
        <v>27</v>
      </c>
      <c r="S12" s="4" t="s">
        <v>24</v>
      </c>
      <c r="T12" s="4" t="s">
        <v>31</v>
      </c>
    </row>
    <row r="13" spans="1:20" s="4" customFormat="1" ht="42" customHeight="1" x14ac:dyDescent="0.15">
      <c r="A13" s="13">
        <f t="shared" si="1"/>
        <v>8</v>
      </c>
      <c r="B13" s="13">
        <v>8</v>
      </c>
      <c r="C13" s="11" t="s">
        <v>12</v>
      </c>
      <c r="D13" s="8" t="s">
        <v>54</v>
      </c>
      <c r="E13" s="12" t="s">
        <v>45</v>
      </c>
      <c r="F13" s="23" t="s">
        <v>17</v>
      </c>
      <c r="G13" s="15" t="s">
        <v>94</v>
      </c>
      <c r="H13" s="14" t="s">
        <v>106</v>
      </c>
      <c r="I13" s="18" t="s">
        <v>123</v>
      </c>
      <c r="J13" s="1" t="s">
        <v>111</v>
      </c>
      <c r="K13" s="16" t="s">
        <v>108</v>
      </c>
      <c r="N13" s="5" t="str">
        <f t="shared" si="0"/>
        <v>復旧延長 L=20.5m
ｺﾝｸﾘｰﾄﾌﾞﾛｯｸ張工　小口止工　植生工(野芝)</v>
      </c>
      <c r="O13" s="6" t="s">
        <v>41</v>
      </c>
      <c r="P13" s="6">
        <v>20.5</v>
      </c>
      <c r="Q13" s="6" t="s">
        <v>42</v>
      </c>
      <c r="R13" s="4" t="s">
        <v>27</v>
      </c>
      <c r="S13" s="4" t="s">
        <v>24</v>
      </c>
      <c r="T13" s="4" t="s">
        <v>26</v>
      </c>
    </row>
    <row r="14" spans="1:20" s="4" customFormat="1" ht="42" customHeight="1" x14ac:dyDescent="0.15">
      <c r="A14" s="13">
        <f t="shared" si="1"/>
        <v>9</v>
      </c>
      <c r="B14" s="13">
        <v>9</v>
      </c>
      <c r="C14" s="11" t="s">
        <v>12</v>
      </c>
      <c r="D14" s="8" t="s">
        <v>55</v>
      </c>
      <c r="E14" s="12" t="s">
        <v>45</v>
      </c>
      <c r="F14" s="23" t="s">
        <v>17</v>
      </c>
      <c r="G14" s="15" t="s">
        <v>94</v>
      </c>
      <c r="H14" s="14" t="s">
        <v>106</v>
      </c>
      <c r="I14" s="18" t="s">
        <v>132</v>
      </c>
      <c r="J14" s="1" t="s">
        <v>111</v>
      </c>
      <c r="K14" s="16" t="s">
        <v>108</v>
      </c>
      <c r="N14" s="5" t="str">
        <f t="shared" si="0"/>
        <v>復旧延長 L=25m
ｺﾝｸﾘｰﾄﾌﾞﾛｯｸ張工　小口止工　植生工(野芝)</v>
      </c>
      <c r="O14" s="6" t="s">
        <v>41</v>
      </c>
      <c r="P14" s="6">
        <v>25</v>
      </c>
      <c r="Q14" s="6" t="s">
        <v>42</v>
      </c>
      <c r="R14" s="4" t="s">
        <v>27</v>
      </c>
      <c r="S14" s="4" t="s">
        <v>24</v>
      </c>
      <c r="T14" s="4" t="s">
        <v>26</v>
      </c>
    </row>
    <row r="15" spans="1:20" s="4" customFormat="1" ht="42" customHeight="1" x14ac:dyDescent="0.15">
      <c r="A15" s="13">
        <f t="shared" si="1"/>
        <v>10</v>
      </c>
      <c r="B15" s="13">
        <v>10</v>
      </c>
      <c r="C15" s="11" t="s">
        <v>12</v>
      </c>
      <c r="D15" s="8" t="s">
        <v>56</v>
      </c>
      <c r="E15" s="12" t="s">
        <v>45</v>
      </c>
      <c r="F15" s="23" t="s">
        <v>17</v>
      </c>
      <c r="G15" s="15" t="s">
        <v>94</v>
      </c>
      <c r="H15" s="14" t="s">
        <v>106</v>
      </c>
      <c r="I15" s="18" t="s">
        <v>124</v>
      </c>
      <c r="J15" s="1" t="s">
        <v>111</v>
      </c>
      <c r="K15" s="16" t="s">
        <v>108</v>
      </c>
      <c r="N15" s="5" t="str">
        <f t="shared" si="0"/>
        <v>復旧延長 L=59m
かご護岸工　植生工(野芝)　</v>
      </c>
      <c r="O15" s="6" t="s">
        <v>41</v>
      </c>
      <c r="P15" s="6">
        <v>59</v>
      </c>
      <c r="Q15" s="6" t="s">
        <v>42</v>
      </c>
      <c r="R15" s="4" t="s">
        <v>25</v>
      </c>
      <c r="S15" s="4" t="s">
        <v>26</v>
      </c>
    </row>
    <row r="16" spans="1:20" s="4" customFormat="1" ht="42" customHeight="1" x14ac:dyDescent="0.15">
      <c r="A16" s="13">
        <f t="shared" si="1"/>
        <v>11</v>
      </c>
      <c r="B16" s="13">
        <v>11</v>
      </c>
      <c r="C16" s="11" t="s">
        <v>12</v>
      </c>
      <c r="D16" s="8" t="s">
        <v>57</v>
      </c>
      <c r="E16" s="12" t="s">
        <v>45</v>
      </c>
      <c r="F16" s="12" t="s">
        <v>18</v>
      </c>
      <c r="G16" s="15" t="s">
        <v>95</v>
      </c>
      <c r="H16" s="14" t="s">
        <v>21</v>
      </c>
      <c r="I16" s="18" t="s">
        <v>125</v>
      </c>
      <c r="J16" s="1" t="s">
        <v>111</v>
      </c>
      <c r="K16" s="16" t="s">
        <v>108</v>
      </c>
      <c r="N16" s="5" t="str">
        <f t="shared" si="0"/>
        <v>復旧延長 L=32m
ｺﾝｸﾘｰﾄﾌﾞﾛｯｸ積工　小口止工　植生工(野芝)</v>
      </c>
      <c r="O16" s="6" t="s">
        <v>41</v>
      </c>
      <c r="P16" s="6">
        <v>32</v>
      </c>
      <c r="Q16" s="6" t="s">
        <v>42</v>
      </c>
      <c r="R16" s="4" t="s">
        <v>30</v>
      </c>
      <c r="S16" s="4" t="s">
        <v>24</v>
      </c>
      <c r="T16" s="4" t="s">
        <v>26</v>
      </c>
    </row>
    <row r="17" spans="1:20" s="4" customFormat="1" ht="42" customHeight="1" x14ac:dyDescent="0.15">
      <c r="A17" s="13">
        <f t="shared" si="1"/>
        <v>12</v>
      </c>
      <c r="B17" s="13">
        <v>12</v>
      </c>
      <c r="C17" s="11" t="s">
        <v>12</v>
      </c>
      <c r="D17" s="8" t="s">
        <v>58</v>
      </c>
      <c r="E17" s="12" t="s">
        <v>45</v>
      </c>
      <c r="F17" s="12" t="s">
        <v>18</v>
      </c>
      <c r="G17" s="15" t="s">
        <v>95</v>
      </c>
      <c r="H17" s="14" t="s">
        <v>21</v>
      </c>
      <c r="I17" s="18" t="s">
        <v>43</v>
      </c>
      <c r="J17" s="1" t="s">
        <v>111</v>
      </c>
      <c r="K17" s="16" t="s">
        <v>108</v>
      </c>
      <c r="N17" s="5" t="str">
        <f t="shared" si="0"/>
        <v>復旧延長 L=65.5m
ｺﾝｸﾘｰﾄﾌﾞﾛｯｸ積工　小口止工　根固工</v>
      </c>
      <c r="O17" s="6" t="s">
        <v>41</v>
      </c>
      <c r="P17" s="6">
        <v>65.5</v>
      </c>
      <c r="Q17" s="6" t="s">
        <v>42</v>
      </c>
      <c r="R17" s="4" t="s">
        <v>30</v>
      </c>
      <c r="S17" s="4" t="s">
        <v>24</v>
      </c>
      <c r="T17" s="4" t="s">
        <v>31</v>
      </c>
    </row>
    <row r="18" spans="1:20" s="4" customFormat="1" ht="42" customHeight="1" x14ac:dyDescent="0.15">
      <c r="A18" s="13">
        <f t="shared" si="1"/>
        <v>13</v>
      </c>
      <c r="B18" s="13">
        <v>13</v>
      </c>
      <c r="C18" s="11" t="s">
        <v>14</v>
      </c>
      <c r="D18" s="8" t="s">
        <v>59</v>
      </c>
      <c r="E18" s="12" t="s">
        <v>46</v>
      </c>
      <c r="F18" s="12" t="s">
        <v>18</v>
      </c>
      <c r="G18" s="15" t="s">
        <v>96</v>
      </c>
      <c r="H18" s="14" t="s">
        <v>106</v>
      </c>
      <c r="I18" s="18" t="s">
        <v>126</v>
      </c>
      <c r="J18" s="1" t="s">
        <v>111</v>
      </c>
      <c r="K18" s="16" t="s">
        <v>108</v>
      </c>
      <c r="N18" s="5" t="str">
        <f t="shared" si="0"/>
        <v>復旧延長 L=28.5m
平張ｺﾝｸﾘｰﾄﾌﾞﾛｯｸ工　小口止工　植生工(野芝)</v>
      </c>
      <c r="O18" s="6" t="s">
        <v>41</v>
      </c>
      <c r="P18" s="6">
        <v>28.5</v>
      </c>
      <c r="Q18" s="6" t="s">
        <v>42</v>
      </c>
      <c r="R18" s="4" t="s">
        <v>29</v>
      </c>
      <c r="S18" s="4" t="s">
        <v>24</v>
      </c>
      <c r="T18" s="4" t="s">
        <v>26</v>
      </c>
    </row>
    <row r="19" spans="1:20" s="4" customFormat="1" ht="42" customHeight="1" x14ac:dyDescent="0.15">
      <c r="A19" s="13">
        <f t="shared" si="1"/>
        <v>14</v>
      </c>
      <c r="B19" s="13">
        <v>14</v>
      </c>
      <c r="C19" s="11" t="s">
        <v>14</v>
      </c>
      <c r="D19" s="8" t="s">
        <v>60</v>
      </c>
      <c r="E19" s="12" t="s">
        <v>46</v>
      </c>
      <c r="F19" s="12" t="s">
        <v>18</v>
      </c>
      <c r="G19" s="15" t="s">
        <v>96</v>
      </c>
      <c r="H19" s="14" t="s">
        <v>106</v>
      </c>
      <c r="I19" s="18" t="s">
        <v>133</v>
      </c>
      <c r="J19" s="1" t="s">
        <v>111</v>
      </c>
      <c r="K19" s="16" t="s">
        <v>108</v>
      </c>
      <c r="N19" s="5" t="str">
        <f t="shared" si="0"/>
        <v>復旧延長 L=169.7m
平張ｺﾝｸﾘｰﾄﾌﾞﾛｯｸ工　小口止工　横帯工</v>
      </c>
      <c r="O19" s="6" t="s">
        <v>41</v>
      </c>
      <c r="P19" s="6">
        <v>169.7</v>
      </c>
      <c r="Q19" s="6" t="s">
        <v>42</v>
      </c>
      <c r="R19" s="4" t="s">
        <v>29</v>
      </c>
      <c r="S19" s="4" t="s">
        <v>24</v>
      </c>
      <c r="T19" s="4" t="s">
        <v>38</v>
      </c>
    </row>
    <row r="20" spans="1:20" s="4" customFormat="1" ht="42" customHeight="1" x14ac:dyDescent="0.15">
      <c r="A20" s="13">
        <f t="shared" si="1"/>
        <v>15</v>
      </c>
      <c r="B20" s="13">
        <v>15</v>
      </c>
      <c r="C20" s="11" t="s">
        <v>14</v>
      </c>
      <c r="D20" s="8" t="s">
        <v>61</v>
      </c>
      <c r="E20" s="12" t="s">
        <v>46</v>
      </c>
      <c r="F20" s="12" t="s">
        <v>18</v>
      </c>
      <c r="G20" s="15" t="s">
        <v>97</v>
      </c>
      <c r="H20" s="14" t="s">
        <v>106</v>
      </c>
      <c r="I20" s="18" t="s">
        <v>127</v>
      </c>
      <c r="J20" s="1" t="s">
        <v>111</v>
      </c>
      <c r="K20" s="16" t="s">
        <v>108</v>
      </c>
      <c r="N20" s="5" t="str">
        <f t="shared" si="0"/>
        <v>復旧延長 L=132m
ｺﾝｸﾘｰﾄﾌﾞﾛｯｸ積工　小口止工　隔壁工</v>
      </c>
      <c r="O20" s="6" t="s">
        <v>41</v>
      </c>
      <c r="P20" s="6">
        <v>132</v>
      </c>
      <c r="Q20" s="6" t="s">
        <v>42</v>
      </c>
      <c r="R20" s="4" t="s">
        <v>30</v>
      </c>
      <c r="S20" s="4" t="s">
        <v>24</v>
      </c>
      <c r="T20" s="4" t="s">
        <v>33</v>
      </c>
    </row>
    <row r="21" spans="1:20" s="4" customFormat="1" ht="42" customHeight="1" x14ac:dyDescent="0.15">
      <c r="A21" s="13">
        <f t="shared" si="1"/>
        <v>16</v>
      </c>
      <c r="B21" s="13">
        <v>16</v>
      </c>
      <c r="C21" s="11" t="s">
        <v>14</v>
      </c>
      <c r="D21" s="8" t="s">
        <v>62</v>
      </c>
      <c r="E21" s="12" t="s">
        <v>46</v>
      </c>
      <c r="F21" s="12" t="s">
        <v>18</v>
      </c>
      <c r="G21" s="15" t="s">
        <v>98</v>
      </c>
      <c r="H21" s="14" t="s">
        <v>22</v>
      </c>
      <c r="I21" s="18" t="s">
        <v>134</v>
      </c>
      <c r="J21" s="1" t="s">
        <v>111</v>
      </c>
      <c r="K21" s="16" t="s">
        <v>108</v>
      </c>
      <c r="N21" s="5" t="str">
        <f t="shared" si="0"/>
        <v>復旧延長 L=35.7m
ｺﾝｸﾘｰﾄﾌﾞﾛｯｸ積工　小口止工　ﾌﾟﾚｷｬｽﾄ法枠工</v>
      </c>
      <c r="O21" s="6" t="s">
        <v>41</v>
      </c>
      <c r="P21" s="6">
        <v>35.700000000000003</v>
      </c>
      <c r="Q21" s="6" t="s">
        <v>42</v>
      </c>
      <c r="R21" s="4" t="s">
        <v>30</v>
      </c>
      <c r="S21" s="4" t="s">
        <v>24</v>
      </c>
      <c r="T21" s="4" t="s">
        <v>115</v>
      </c>
    </row>
    <row r="22" spans="1:20" s="4" customFormat="1" ht="42" customHeight="1" x14ac:dyDescent="0.15">
      <c r="A22" s="13">
        <f t="shared" si="1"/>
        <v>17</v>
      </c>
      <c r="B22" s="13">
        <v>17</v>
      </c>
      <c r="C22" s="11" t="s">
        <v>63</v>
      </c>
      <c r="D22" s="7" t="s">
        <v>64</v>
      </c>
      <c r="E22" s="12" t="s">
        <v>46</v>
      </c>
      <c r="F22" s="12" t="s">
        <v>19</v>
      </c>
      <c r="G22" s="15" t="s">
        <v>99</v>
      </c>
      <c r="H22" s="14" t="s">
        <v>107</v>
      </c>
      <c r="I22" s="18" t="s">
        <v>135</v>
      </c>
      <c r="J22" s="1" t="s">
        <v>111</v>
      </c>
      <c r="K22" s="16" t="s">
        <v>108</v>
      </c>
      <c r="N22" s="5" t="str">
        <f t="shared" si="0"/>
        <v>復旧延長 L=104.4m
ｺﾝｸﾘｰﾄﾌﾞﾛｯｸ積工　舗装復旧工　落石防護柵工</v>
      </c>
      <c r="O22" s="6" t="s">
        <v>41</v>
      </c>
      <c r="P22" s="6">
        <v>104.4</v>
      </c>
      <c r="Q22" s="6" t="s">
        <v>42</v>
      </c>
      <c r="R22" s="4" t="s">
        <v>30</v>
      </c>
      <c r="S22" s="4" t="s">
        <v>35</v>
      </c>
      <c r="T22" s="4" t="s">
        <v>37</v>
      </c>
    </row>
    <row r="23" spans="1:20" s="4" customFormat="1" ht="42" customHeight="1" x14ac:dyDescent="0.15">
      <c r="A23" s="13">
        <f t="shared" si="1"/>
        <v>18</v>
      </c>
      <c r="B23" s="13">
        <v>18</v>
      </c>
      <c r="C23" s="11" t="s">
        <v>63</v>
      </c>
      <c r="D23" s="7" t="s">
        <v>65</v>
      </c>
      <c r="E23" s="12" t="s">
        <v>46</v>
      </c>
      <c r="F23" s="12" t="s">
        <v>19</v>
      </c>
      <c r="G23" s="15" t="s">
        <v>99</v>
      </c>
      <c r="H23" s="14" t="s">
        <v>107</v>
      </c>
      <c r="I23" s="18" t="s">
        <v>136</v>
      </c>
      <c r="J23" s="1" t="s">
        <v>111</v>
      </c>
      <c r="K23" s="16" t="s">
        <v>108</v>
      </c>
      <c r="N23" s="5" t="str">
        <f t="shared" si="0"/>
        <v>復旧延長 L=59m
ｺﾝｸﾘｰﾄﾌﾞﾛｯｸ積工　舗装復旧工　ｶﾞｰﾄﾞﾚｰﾙ工</v>
      </c>
      <c r="O23" s="6" t="s">
        <v>41</v>
      </c>
      <c r="P23" s="6">
        <v>59</v>
      </c>
      <c r="Q23" s="6" t="s">
        <v>42</v>
      </c>
      <c r="R23" s="4" t="s">
        <v>30</v>
      </c>
      <c r="S23" s="4" t="s">
        <v>116</v>
      </c>
      <c r="T23" s="4" t="s">
        <v>117</v>
      </c>
    </row>
    <row r="24" spans="1:20" s="4" customFormat="1" ht="42" customHeight="1" x14ac:dyDescent="0.15">
      <c r="A24" s="13">
        <f t="shared" si="1"/>
        <v>19</v>
      </c>
      <c r="B24" s="13">
        <v>19</v>
      </c>
      <c r="C24" s="11" t="s">
        <v>63</v>
      </c>
      <c r="D24" s="7" t="s">
        <v>66</v>
      </c>
      <c r="E24" s="12" t="s">
        <v>46</v>
      </c>
      <c r="F24" s="12" t="s">
        <v>19</v>
      </c>
      <c r="G24" s="15" t="s">
        <v>99</v>
      </c>
      <c r="H24" s="14" t="s">
        <v>107</v>
      </c>
      <c r="I24" s="18" t="s">
        <v>137</v>
      </c>
      <c r="J24" s="1" t="s">
        <v>111</v>
      </c>
      <c r="K24" s="16" t="s">
        <v>108</v>
      </c>
      <c r="N24" s="5" t="str">
        <f t="shared" si="0"/>
        <v>復旧延長 L=24.2m
ｺﾝｸﾘｰﾄﾌﾞﾛｯｸ積工　舗装復旧工　ｶﾞｰﾄﾞﾚｰﾙ工</v>
      </c>
      <c r="O24" s="6" t="s">
        <v>41</v>
      </c>
      <c r="P24" s="6">
        <v>24.2</v>
      </c>
      <c r="Q24" s="6" t="s">
        <v>42</v>
      </c>
      <c r="R24" s="4" t="s">
        <v>30</v>
      </c>
      <c r="S24" s="4" t="s">
        <v>116</v>
      </c>
      <c r="T24" s="4" t="s">
        <v>117</v>
      </c>
    </row>
    <row r="25" spans="1:20" s="4" customFormat="1" ht="42" customHeight="1" x14ac:dyDescent="0.15">
      <c r="A25" s="13">
        <f t="shared" si="1"/>
        <v>20</v>
      </c>
      <c r="B25" s="13">
        <v>20</v>
      </c>
      <c r="C25" s="11" t="s">
        <v>63</v>
      </c>
      <c r="D25" s="7" t="s">
        <v>67</v>
      </c>
      <c r="E25" s="12" t="s">
        <v>46</v>
      </c>
      <c r="F25" s="12" t="s">
        <v>19</v>
      </c>
      <c r="G25" s="15" t="s">
        <v>99</v>
      </c>
      <c r="H25" s="14" t="s">
        <v>107</v>
      </c>
      <c r="I25" s="18" t="s">
        <v>128</v>
      </c>
      <c r="J25" s="1" t="s">
        <v>111</v>
      </c>
      <c r="K25" s="16" t="s">
        <v>108</v>
      </c>
      <c r="N25" s="5" t="str">
        <f>O25&amp;P25&amp;Q25&amp;CHAR(10)&amp;R25&amp;"　"&amp;S25&amp;"　"&amp;T25</f>
        <v>復旧延長 L=65m
ｼﾞｵｾﾙ積層工　舗装工　ｶﾞｰﾄﾞﾚｰﾙ工</v>
      </c>
      <c r="O25" s="6" t="s">
        <v>41</v>
      </c>
      <c r="P25" s="6">
        <v>65</v>
      </c>
      <c r="Q25" s="6" t="s">
        <v>42</v>
      </c>
      <c r="R25" s="4" t="s">
        <v>114</v>
      </c>
      <c r="S25" s="4" t="s">
        <v>40</v>
      </c>
      <c r="T25" s="4" t="s">
        <v>117</v>
      </c>
    </row>
    <row r="26" spans="1:20" s="4" customFormat="1" ht="42" customHeight="1" x14ac:dyDescent="0.15">
      <c r="A26" s="13">
        <f t="shared" si="1"/>
        <v>21</v>
      </c>
      <c r="B26" s="13">
        <v>21</v>
      </c>
      <c r="C26" s="11" t="s">
        <v>63</v>
      </c>
      <c r="D26" s="7" t="s">
        <v>68</v>
      </c>
      <c r="E26" s="12" t="s">
        <v>46</v>
      </c>
      <c r="F26" s="12" t="s">
        <v>19</v>
      </c>
      <c r="G26" s="15" t="s">
        <v>99</v>
      </c>
      <c r="H26" s="14" t="s">
        <v>107</v>
      </c>
      <c r="I26" s="18" t="s">
        <v>138</v>
      </c>
      <c r="J26" s="1" t="s">
        <v>111</v>
      </c>
      <c r="K26" s="16" t="s">
        <v>108</v>
      </c>
      <c r="N26" s="5" t="str">
        <f t="shared" si="0"/>
        <v>復旧延長 L=88m
吹付枠工　鉄筋挿入工　軽量盛土工</v>
      </c>
      <c r="O26" s="6" t="s">
        <v>41</v>
      </c>
      <c r="P26" s="6">
        <v>88</v>
      </c>
      <c r="Q26" s="6" t="s">
        <v>42</v>
      </c>
      <c r="R26" s="4" t="s">
        <v>36</v>
      </c>
      <c r="S26" s="4" t="s">
        <v>39</v>
      </c>
      <c r="T26" s="4" t="s">
        <v>118</v>
      </c>
    </row>
    <row r="27" spans="1:20" s="4" customFormat="1" ht="42" customHeight="1" x14ac:dyDescent="0.15">
      <c r="A27" s="13">
        <f t="shared" si="1"/>
        <v>22</v>
      </c>
      <c r="B27" s="13">
        <v>22</v>
      </c>
      <c r="C27" s="11" t="s">
        <v>9</v>
      </c>
      <c r="D27" s="7" t="s">
        <v>69</v>
      </c>
      <c r="E27" s="12" t="s">
        <v>47</v>
      </c>
      <c r="F27" s="23" t="s">
        <v>17</v>
      </c>
      <c r="G27" s="15" t="s">
        <v>100</v>
      </c>
      <c r="H27" s="14" t="s">
        <v>106</v>
      </c>
      <c r="I27" s="18" t="s">
        <v>140</v>
      </c>
      <c r="J27" s="1" t="s">
        <v>112</v>
      </c>
      <c r="K27" s="16" t="s">
        <v>23</v>
      </c>
      <c r="N27" s="5" t="str">
        <f>O27&amp;P27&amp;Q27&amp;CHAR(10)&amp;R27&amp;"　"&amp;S27&amp;"　"&amp;T27</f>
        <v>復旧延長 L=53m
ｺﾝｸﾘｰﾄﾌﾞﾛｯｸ積工　小口止工　植生工(野芝)</v>
      </c>
      <c r="O27" s="6" t="s">
        <v>41</v>
      </c>
      <c r="P27" s="6">
        <v>53</v>
      </c>
      <c r="Q27" s="6" t="s">
        <v>42</v>
      </c>
      <c r="R27" s="4" t="s">
        <v>30</v>
      </c>
      <c r="S27" s="4" t="s">
        <v>24</v>
      </c>
      <c r="T27" s="4" t="s">
        <v>26</v>
      </c>
    </row>
    <row r="28" spans="1:20" s="4" customFormat="1" ht="42" customHeight="1" x14ac:dyDescent="0.15">
      <c r="A28" s="13">
        <f t="shared" si="1"/>
        <v>23</v>
      </c>
      <c r="B28" s="13">
        <v>23</v>
      </c>
      <c r="C28" s="11" t="s">
        <v>9</v>
      </c>
      <c r="D28" s="7" t="s">
        <v>70</v>
      </c>
      <c r="E28" s="12" t="s">
        <v>47</v>
      </c>
      <c r="F28" s="23" t="s">
        <v>17</v>
      </c>
      <c r="G28" s="15" t="s">
        <v>100</v>
      </c>
      <c r="H28" s="14" t="s">
        <v>106</v>
      </c>
      <c r="I28" s="18" t="s">
        <v>141</v>
      </c>
      <c r="J28" s="1" t="s">
        <v>112</v>
      </c>
      <c r="K28" s="16" t="s">
        <v>23</v>
      </c>
      <c r="N28" s="5" t="str">
        <f t="shared" si="0"/>
        <v>復旧延長 L=60m
ｺﾝｸﾘｰﾄﾌﾞﾛｯｸ積工　小口止工　植生工(野芝)</v>
      </c>
      <c r="O28" s="6" t="s">
        <v>41</v>
      </c>
      <c r="P28" s="6">
        <v>60</v>
      </c>
      <c r="Q28" s="6" t="s">
        <v>42</v>
      </c>
      <c r="R28" s="4" t="s">
        <v>30</v>
      </c>
      <c r="S28" s="4" t="s">
        <v>24</v>
      </c>
      <c r="T28" s="4" t="s">
        <v>26</v>
      </c>
    </row>
    <row r="29" spans="1:20" s="4" customFormat="1" ht="42" customHeight="1" x14ac:dyDescent="0.15">
      <c r="A29" s="13">
        <f t="shared" si="1"/>
        <v>24</v>
      </c>
      <c r="B29" s="13">
        <v>24</v>
      </c>
      <c r="C29" s="11" t="s">
        <v>9</v>
      </c>
      <c r="D29" s="7" t="s">
        <v>71</v>
      </c>
      <c r="E29" s="12" t="s">
        <v>47</v>
      </c>
      <c r="F29" s="23" t="s">
        <v>17</v>
      </c>
      <c r="G29" s="15" t="s">
        <v>100</v>
      </c>
      <c r="H29" s="14" t="s">
        <v>106</v>
      </c>
      <c r="I29" s="18" t="s">
        <v>142</v>
      </c>
      <c r="J29" s="1" t="s">
        <v>112</v>
      </c>
      <c r="K29" s="16" t="s">
        <v>23</v>
      </c>
      <c r="N29" s="5" t="str">
        <f t="shared" si="0"/>
        <v>復旧延長 L=16.2m
ｺﾝｸﾘｰﾄﾌﾞﾛｯｸ積工　小口止工　植生工(野芝)</v>
      </c>
      <c r="O29" s="6" t="s">
        <v>41</v>
      </c>
      <c r="P29" s="6">
        <v>16.2</v>
      </c>
      <c r="Q29" s="6" t="s">
        <v>42</v>
      </c>
      <c r="R29" s="4" t="s">
        <v>30</v>
      </c>
      <c r="S29" s="4" t="s">
        <v>24</v>
      </c>
      <c r="T29" s="4" t="s">
        <v>26</v>
      </c>
    </row>
    <row r="30" spans="1:20" s="4" customFormat="1" ht="42" customHeight="1" x14ac:dyDescent="0.15">
      <c r="A30" s="13">
        <f t="shared" si="1"/>
        <v>25</v>
      </c>
      <c r="B30" s="13">
        <v>25</v>
      </c>
      <c r="C30" s="11" t="s">
        <v>9</v>
      </c>
      <c r="D30" s="7" t="s">
        <v>72</v>
      </c>
      <c r="E30" s="12" t="s">
        <v>47</v>
      </c>
      <c r="F30" s="23" t="s">
        <v>17</v>
      </c>
      <c r="G30" s="15" t="s">
        <v>100</v>
      </c>
      <c r="H30" s="14" t="s">
        <v>106</v>
      </c>
      <c r="I30" s="18" t="s">
        <v>143</v>
      </c>
      <c r="J30" s="1" t="s">
        <v>112</v>
      </c>
      <c r="K30" s="16" t="s">
        <v>23</v>
      </c>
      <c r="N30" s="5" t="str">
        <f t="shared" si="0"/>
        <v>復旧延長 L=5.5m
ｺﾝｸﾘｰﾄﾌﾞﾛｯｸ積工　小口止工　植生工(野芝)</v>
      </c>
      <c r="O30" s="6" t="s">
        <v>41</v>
      </c>
      <c r="P30" s="6">
        <v>5.5</v>
      </c>
      <c r="Q30" s="6" t="s">
        <v>42</v>
      </c>
      <c r="R30" s="4" t="s">
        <v>30</v>
      </c>
      <c r="S30" s="4" t="s">
        <v>24</v>
      </c>
      <c r="T30" s="4" t="s">
        <v>26</v>
      </c>
    </row>
    <row r="31" spans="1:20" s="4" customFormat="1" ht="42" customHeight="1" x14ac:dyDescent="0.15">
      <c r="A31" s="13">
        <f t="shared" si="1"/>
        <v>26</v>
      </c>
      <c r="B31" s="13">
        <v>26</v>
      </c>
      <c r="C31" s="11" t="s">
        <v>10</v>
      </c>
      <c r="D31" s="7" t="s">
        <v>73</v>
      </c>
      <c r="E31" s="12" t="s">
        <v>47</v>
      </c>
      <c r="F31" s="23" t="s">
        <v>17</v>
      </c>
      <c r="G31" s="15" t="s">
        <v>100</v>
      </c>
      <c r="H31" s="14" t="s">
        <v>106</v>
      </c>
      <c r="I31" s="18" t="s">
        <v>144</v>
      </c>
      <c r="J31" s="1" t="s">
        <v>112</v>
      </c>
      <c r="K31" s="16" t="s">
        <v>23</v>
      </c>
      <c r="N31" s="5" t="str">
        <f t="shared" si="0"/>
        <v>復旧延長 L=33m
ｺﾝｸﾘｰﾄﾌﾞﾛｯｸ積工　小口止工　植生工(野芝)</v>
      </c>
      <c r="O31" s="6" t="s">
        <v>41</v>
      </c>
      <c r="P31" s="6">
        <v>33</v>
      </c>
      <c r="Q31" s="6" t="s">
        <v>42</v>
      </c>
      <c r="R31" s="4" t="s">
        <v>30</v>
      </c>
      <c r="S31" s="4" t="s">
        <v>24</v>
      </c>
      <c r="T31" s="4" t="s">
        <v>26</v>
      </c>
    </row>
    <row r="32" spans="1:20" s="4" customFormat="1" ht="42" customHeight="1" x14ac:dyDescent="0.15">
      <c r="A32" s="13">
        <f t="shared" si="1"/>
        <v>27</v>
      </c>
      <c r="B32" s="13">
        <v>27</v>
      </c>
      <c r="C32" s="11" t="s">
        <v>8</v>
      </c>
      <c r="D32" s="7" t="s">
        <v>74</v>
      </c>
      <c r="E32" s="12" t="s">
        <v>47</v>
      </c>
      <c r="F32" s="23" t="s">
        <v>17</v>
      </c>
      <c r="G32" s="15" t="s">
        <v>100</v>
      </c>
      <c r="H32" s="14" t="s">
        <v>106</v>
      </c>
      <c r="I32" s="18" t="s">
        <v>145</v>
      </c>
      <c r="J32" s="1" t="s">
        <v>112</v>
      </c>
      <c r="K32" s="16" t="s">
        <v>23</v>
      </c>
      <c r="N32" s="5" t="str">
        <f t="shared" si="0"/>
        <v>復旧延長 L=34m
ｺﾝｸﾘｰﾄﾌﾞﾛｯｸ積工　小口止工　雑工(すり付け工)</v>
      </c>
      <c r="O32" s="6" t="s">
        <v>41</v>
      </c>
      <c r="P32" s="6">
        <v>34</v>
      </c>
      <c r="Q32" s="6" t="s">
        <v>42</v>
      </c>
      <c r="R32" s="4" t="s">
        <v>30</v>
      </c>
      <c r="S32" s="4" t="s">
        <v>24</v>
      </c>
      <c r="T32" s="4" t="s">
        <v>32</v>
      </c>
    </row>
    <row r="33" spans="1:20" s="4" customFormat="1" ht="42" customHeight="1" x14ac:dyDescent="0.15">
      <c r="A33" s="13">
        <f t="shared" si="1"/>
        <v>28</v>
      </c>
      <c r="B33" s="13">
        <v>28</v>
      </c>
      <c r="C33" s="11" t="s">
        <v>8</v>
      </c>
      <c r="D33" s="7" t="s">
        <v>75</v>
      </c>
      <c r="E33" s="12" t="s">
        <v>47</v>
      </c>
      <c r="F33" s="23" t="s">
        <v>17</v>
      </c>
      <c r="G33" s="15" t="s">
        <v>100</v>
      </c>
      <c r="H33" s="14" t="s">
        <v>106</v>
      </c>
      <c r="I33" s="18" t="s">
        <v>146</v>
      </c>
      <c r="J33" s="1" t="s">
        <v>112</v>
      </c>
      <c r="K33" s="16" t="s">
        <v>23</v>
      </c>
      <c r="N33" s="5" t="str">
        <f t="shared" si="0"/>
        <v>復旧延長 L=24m
ｺﾝｸﾘｰﾄﾌﾞﾛｯｸ積工　小口止工　植生工(野芝)</v>
      </c>
      <c r="O33" s="6" t="s">
        <v>41</v>
      </c>
      <c r="P33" s="6">
        <v>24</v>
      </c>
      <c r="Q33" s="6" t="s">
        <v>42</v>
      </c>
      <c r="R33" s="4" t="s">
        <v>30</v>
      </c>
      <c r="S33" s="4" t="s">
        <v>24</v>
      </c>
      <c r="T33" s="4" t="s">
        <v>26</v>
      </c>
    </row>
    <row r="34" spans="1:20" s="4" customFormat="1" ht="42" customHeight="1" x14ac:dyDescent="0.15">
      <c r="A34" s="13">
        <f t="shared" si="1"/>
        <v>29</v>
      </c>
      <c r="B34" s="13">
        <v>29</v>
      </c>
      <c r="C34" s="11" t="s">
        <v>11</v>
      </c>
      <c r="D34" s="7" t="s">
        <v>76</v>
      </c>
      <c r="E34" s="12" t="s">
        <v>47</v>
      </c>
      <c r="F34" s="23" t="s">
        <v>17</v>
      </c>
      <c r="G34" s="15" t="s">
        <v>101</v>
      </c>
      <c r="H34" s="14" t="s">
        <v>106</v>
      </c>
      <c r="I34" s="18" t="s">
        <v>147</v>
      </c>
      <c r="J34" s="1" t="s">
        <v>112</v>
      </c>
      <c r="K34" s="16" t="s">
        <v>23</v>
      </c>
      <c r="N34" s="5" t="str">
        <f t="shared" si="0"/>
        <v>復旧延長 L=54.7m
ｺﾝｸﾘｰﾄﾌﾞﾛｯｸ積工　小口止工　植生工(野芝)</v>
      </c>
      <c r="O34" s="6" t="s">
        <v>41</v>
      </c>
      <c r="P34" s="6">
        <v>54.7</v>
      </c>
      <c r="Q34" s="6" t="s">
        <v>42</v>
      </c>
      <c r="R34" s="4" t="s">
        <v>30</v>
      </c>
      <c r="S34" s="4" t="s">
        <v>24</v>
      </c>
      <c r="T34" s="4" t="s">
        <v>26</v>
      </c>
    </row>
    <row r="35" spans="1:20" s="4" customFormat="1" ht="42" customHeight="1" x14ac:dyDescent="0.15">
      <c r="A35" s="13">
        <f t="shared" si="1"/>
        <v>30</v>
      </c>
      <c r="B35" s="13">
        <v>30</v>
      </c>
      <c r="C35" s="11" t="s">
        <v>8</v>
      </c>
      <c r="D35" s="7" t="s">
        <v>77</v>
      </c>
      <c r="E35" s="12" t="s">
        <v>47</v>
      </c>
      <c r="F35" s="23" t="s">
        <v>17</v>
      </c>
      <c r="G35" s="15" t="s">
        <v>102</v>
      </c>
      <c r="H35" s="14" t="s">
        <v>106</v>
      </c>
      <c r="I35" s="18" t="s">
        <v>148</v>
      </c>
      <c r="J35" s="1" t="s">
        <v>112</v>
      </c>
      <c r="K35" s="16" t="s">
        <v>23</v>
      </c>
      <c r="N35" s="5" t="str">
        <f t="shared" si="0"/>
        <v>復旧延長 L=44m
ｺﾝｸﾘｰﾄﾌﾞﾛｯｸ積工　小口止工　植生工(人工芝)</v>
      </c>
      <c r="O35" s="6" t="s">
        <v>41</v>
      </c>
      <c r="P35" s="6">
        <v>44</v>
      </c>
      <c r="Q35" s="6" t="s">
        <v>42</v>
      </c>
      <c r="R35" s="4" t="s">
        <v>30</v>
      </c>
      <c r="S35" s="4" t="s">
        <v>24</v>
      </c>
      <c r="T35" s="4" t="s">
        <v>28</v>
      </c>
    </row>
    <row r="36" spans="1:20" s="4" customFormat="1" ht="42" customHeight="1" x14ac:dyDescent="0.15">
      <c r="A36" s="13">
        <f t="shared" si="1"/>
        <v>31</v>
      </c>
      <c r="B36" s="13">
        <v>31</v>
      </c>
      <c r="C36" s="11" t="s">
        <v>8</v>
      </c>
      <c r="D36" s="7" t="s">
        <v>78</v>
      </c>
      <c r="E36" s="12" t="s">
        <v>47</v>
      </c>
      <c r="F36" s="23" t="s">
        <v>17</v>
      </c>
      <c r="G36" s="15" t="s">
        <v>102</v>
      </c>
      <c r="H36" s="14" t="s">
        <v>106</v>
      </c>
      <c r="I36" s="18" t="s">
        <v>149</v>
      </c>
      <c r="J36" s="1" t="s">
        <v>112</v>
      </c>
      <c r="K36" s="16" t="s">
        <v>23</v>
      </c>
      <c r="N36" s="5" t="str">
        <f t="shared" si="0"/>
        <v>復旧延長 L=12m
ｺﾝｸﾘｰﾄﾌﾞﾛｯｸ積工　小口止工　雑工(すり付け工)</v>
      </c>
      <c r="O36" s="6" t="s">
        <v>41</v>
      </c>
      <c r="P36" s="6">
        <v>12</v>
      </c>
      <c r="Q36" s="6" t="s">
        <v>42</v>
      </c>
      <c r="R36" s="4" t="s">
        <v>30</v>
      </c>
      <c r="S36" s="4" t="s">
        <v>24</v>
      </c>
      <c r="T36" s="4" t="s">
        <v>32</v>
      </c>
    </row>
    <row r="37" spans="1:20" s="4" customFormat="1" ht="42" customHeight="1" x14ac:dyDescent="0.15">
      <c r="A37" s="13">
        <f t="shared" si="1"/>
        <v>32</v>
      </c>
      <c r="B37" s="13">
        <v>32</v>
      </c>
      <c r="C37" s="11" t="s">
        <v>158</v>
      </c>
      <c r="D37" s="7" t="s">
        <v>79</v>
      </c>
      <c r="E37" s="12" t="s">
        <v>47</v>
      </c>
      <c r="F37" s="23" t="s">
        <v>17</v>
      </c>
      <c r="G37" s="15" t="s">
        <v>102</v>
      </c>
      <c r="H37" s="14" t="s">
        <v>106</v>
      </c>
      <c r="I37" s="18" t="s">
        <v>150</v>
      </c>
      <c r="J37" s="1" t="s">
        <v>112</v>
      </c>
      <c r="K37" s="16" t="s">
        <v>23</v>
      </c>
      <c r="N37" s="5" t="str">
        <f t="shared" si="0"/>
        <v>復旧延長 L=5m
ｺﾝｸﾘｰﾄﾌﾞﾛｯｸ積工　小口止工　植生工(野芝)</v>
      </c>
      <c r="O37" s="6" t="s">
        <v>41</v>
      </c>
      <c r="P37" s="6">
        <v>5</v>
      </c>
      <c r="Q37" s="6" t="s">
        <v>42</v>
      </c>
      <c r="R37" s="4" t="s">
        <v>30</v>
      </c>
      <c r="S37" s="4" t="s">
        <v>24</v>
      </c>
      <c r="T37" s="4" t="s">
        <v>26</v>
      </c>
    </row>
    <row r="38" spans="1:20" s="4" customFormat="1" ht="42" customHeight="1" x14ac:dyDescent="0.15">
      <c r="A38" s="13">
        <f t="shared" si="1"/>
        <v>33</v>
      </c>
      <c r="B38" s="13">
        <v>33</v>
      </c>
      <c r="C38" s="11" t="s">
        <v>8</v>
      </c>
      <c r="D38" s="7" t="s">
        <v>80</v>
      </c>
      <c r="E38" s="12" t="s">
        <v>47</v>
      </c>
      <c r="F38" s="23" t="s">
        <v>17</v>
      </c>
      <c r="G38" s="15" t="s">
        <v>102</v>
      </c>
      <c r="H38" s="14" t="s">
        <v>106</v>
      </c>
      <c r="I38" s="18" t="s">
        <v>151</v>
      </c>
      <c r="J38" s="1" t="s">
        <v>112</v>
      </c>
      <c r="K38" s="16" t="s">
        <v>23</v>
      </c>
      <c r="N38" s="5" t="str">
        <f t="shared" si="0"/>
        <v>復旧延長 L=25.7m
ｺﾝｸﾘｰﾄﾌﾞﾛｯｸ積工　　</v>
      </c>
      <c r="O38" s="6" t="s">
        <v>41</v>
      </c>
      <c r="P38" s="6">
        <v>25.7</v>
      </c>
      <c r="Q38" s="6" t="s">
        <v>42</v>
      </c>
      <c r="R38" s="4" t="s">
        <v>30</v>
      </c>
    </row>
    <row r="39" spans="1:20" s="4" customFormat="1" ht="42" customHeight="1" x14ac:dyDescent="0.15">
      <c r="A39" s="13">
        <f t="shared" si="1"/>
        <v>34</v>
      </c>
      <c r="B39" s="13">
        <v>34</v>
      </c>
      <c r="C39" s="11" t="s">
        <v>8</v>
      </c>
      <c r="D39" s="7" t="s">
        <v>81</v>
      </c>
      <c r="E39" s="12" t="s">
        <v>47</v>
      </c>
      <c r="F39" s="23" t="s">
        <v>17</v>
      </c>
      <c r="G39" s="15" t="s">
        <v>103</v>
      </c>
      <c r="H39" s="14" t="s">
        <v>106</v>
      </c>
      <c r="I39" s="18" t="s">
        <v>152</v>
      </c>
      <c r="J39" s="1" t="s">
        <v>112</v>
      </c>
      <c r="K39" s="16" t="s">
        <v>23</v>
      </c>
      <c r="N39" s="5" t="str">
        <f t="shared" si="0"/>
        <v>復旧延長 L=39m
ｺﾝｸﾘｰﾄﾌﾞﾛｯｸ積工　ｺﾝｸﾘｰﾄﾌﾞﾛｯｸ張工　小口止工</v>
      </c>
      <c r="O39" s="6" t="s">
        <v>41</v>
      </c>
      <c r="P39" s="6">
        <v>39</v>
      </c>
      <c r="Q39" s="6" t="s">
        <v>42</v>
      </c>
      <c r="R39" s="4" t="s">
        <v>30</v>
      </c>
      <c r="S39" s="4" t="s">
        <v>139</v>
      </c>
      <c r="T39" s="4" t="s">
        <v>24</v>
      </c>
    </row>
    <row r="40" spans="1:20" s="4" customFormat="1" ht="42" customHeight="1" x14ac:dyDescent="0.15">
      <c r="A40" s="13">
        <f t="shared" si="1"/>
        <v>35</v>
      </c>
      <c r="B40" s="13">
        <v>35</v>
      </c>
      <c r="C40" s="11" t="s">
        <v>8</v>
      </c>
      <c r="D40" s="7" t="s">
        <v>82</v>
      </c>
      <c r="E40" s="12" t="s">
        <v>47</v>
      </c>
      <c r="F40" s="23" t="s">
        <v>17</v>
      </c>
      <c r="G40" s="15" t="s">
        <v>103</v>
      </c>
      <c r="H40" s="14" t="s">
        <v>106</v>
      </c>
      <c r="I40" s="18" t="s">
        <v>149</v>
      </c>
      <c r="J40" s="1" t="s">
        <v>112</v>
      </c>
      <c r="K40" s="16" t="s">
        <v>23</v>
      </c>
      <c r="N40" s="5" t="str">
        <f t="shared" si="0"/>
        <v>復旧延長 L=12m
ｺﾝｸﾘｰﾄﾌﾞﾛｯｸ積工　小口止工　雑工(すり付け工)</v>
      </c>
      <c r="O40" s="6" t="s">
        <v>41</v>
      </c>
      <c r="P40" s="6">
        <v>12</v>
      </c>
      <c r="Q40" s="6" t="s">
        <v>42</v>
      </c>
      <c r="R40" s="4" t="s">
        <v>30</v>
      </c>
      <c r="S40" s="4" t="s">
        <v>24</v>
      </c>
      <c r="T40" s="4" t="s">
        <v>32</v>
      </c>
    </row>
    <row r="41" spans="1:20" s="4" customFormat="1" ht="42" customHeight="1" x14ac:dyDescent="0.15">
      <c r="A41" s="13">
        <f t="shared" si="1"/>
        <v>36</v>
      </c>
      <c r="B41" s="13">
        <v>36</v>
      </c>
      <c r="C41" s="11" t="s">
        <v>8</v>
      </c>
      <c r="D41" s="7" t="s">
        <v>83</v>
      </c>
      <c r="E41" s="12" t="s">
        <v>47</v>
      </c>
      <c r="F41" s="23" t="s">
        <v>17</v>
      </c>
      <c r="G41" s="15" t="s">
        <v>103</v>
      </c>
      <c r="H41" s="14" t="s">
        <v>106</v>
      </c>
      <c r="I41" s="18" t="s">
        <v>143</v>
      </c>
      <c r="J41" s="1" t="s">
        <v>112</v>
      </c>
      <c r="K41" s="16" t="s">
        <v>23</v>
      </c>
      <c r="N41" s="5" t="str">
        <f t="shared" si="0"/>
        <v>復旧延長 L=5.5m
ｺﾝｸﾘｰﾄﾌﾞﾛｯｸ積工　小口止工　植生工(野芝)</v>
      </c>
      <c r="O41" s="6" t="s">
        <v>41</v>
      </c>
      <c r="P41" s="6">
        <v>5.5</v>
      </c>
      <c r="Q41" s="6" t="s">
        <v>42</v>
      </c>
      <c r="R41" s="4" t="s">
        <v>30</v>
      </c>
      <c r="S41" s="4" t="s">
        <v>24</v>
      </c>
      <c r="T41" s="4" t="s">
        <v>26</v>
      </c>
    </row>
    <row r="42" spans="1:20" s="4" customFormat="1" ht="42" customHeight="1" x14ac:dyDescent="0.15">
      <c r="A42" s="13">
        <f t="shared" si="1"/>
        <v>37</v>
      </c>
      <c r="B42" s="13">
        <v>37</v>
      </c>
      <c r="C42" s="11" t="s">
        <v>159</v>
      </c>
      <c r="D42" s="7" t="s">
        <v>84</v>
      </c>
      <c r="E42" s="12" t="s">
        <v>47</v>
      </c>
      <c r="F42" s="12" t="s">
        <v>18</v>
      </c>
      <c r="G42" s="15" t="s">
        <v>20</v>
      </c>
      <c r="H42" s="14" t="s">
        <v>21</v>
      </c>
      <c r="I42" s="18" t="s">
        <v>153</v>
      </c>
      <c r="J42" s="1" t="s">
        <v>112</v>
      </c>
      <c r="K42" s="16" t="s">
        <v>23</v>
      </c>
      <c r="N42" s="5" t="str">
        <f t="shared" si="0"/>
        <v>復旧延長 L=9m
ｺﾝｸﾘｰﾄﾌﾞﾛｯｸ積工　小口止工　植生工(野芝)</v>
      </c>
      <c r="O42" s="6" t="s">
        <v>41</v>
      </c>
      <c r="P42" s="6">
        <v>9</v>
      </c>
      <c r="Q42" s="6" t="s">
        <v>42</v>
      </c>
      <c r="R42" s="4" t="s">
        <v>30</v>
      </c>
      <c r="S42" s="4" t="s">
        <v>24</v>
      </c>
      <c r="T42" s="4" t="s">
        <v>26</v>
      </c>
    </row>
    <row r="43" spans="1:20" s="4" customFormat="1" ht="42" customHeight="1" x14ac:dyDescent="0.15">
      <c r="A43" s="13">
        <f t="shared" si="1"/>
        <v>38</v>
      </c>
      <c r="B43" s="13">
        <v>38</v>
      </c>
      <c r="C43" s="11" t="s">
        <v>10</v>
      </c>
      <c r="D43" s="7" t="s">
        <v>85</v>
      </c>
      <c r="E43" s="12" t="s">
        <v>47</v>
      </c>
      <c r="F43" s="12" t="s">
        <v>18</v>
      </c>
      <c r="G43" s="15" t="s">
        <v>104</v>
      </c>
      <c r="H43" s="14" t="s">
        <v>106</v>
      </c>
      <c r="I43" s="18" t="s">
        <v>154</v>
      </c>
      <c r="J43" s="1" t="s">
        <v>112</v>
      </c>
      <c r="K43" s="16" t="s">
        <v>23</v>
      </c>
      <c r="N43" s="5" t="str">
        <f t="shared" si="0"/>
        <v>復旧延長 L=24.3m
ｺﾝｸﾘｰﾄﾌﾞﾛｯｸ積工　小口止工　植生工(野芝)</v>
      </c>
      <c r="O43" s="6" t="s">
        <v>41</v>
      </c>
      <c r="P43" s="6">
        <v>24.3</v>
      </c>
      <c r="Q43" s="6" t="s">
        <v>42</v>
      </c>
      <c r="R43" s="4" t="s">
        <v>30</v>
      </c>
      <c r="S43" s="4" t="s">
        <v>24</v>
      </c>
      <c r="T43" s="4" t="s">
        <v>26</v>
      </c>
    </row>
    <row r="44" spans="1:20" s="4" customFormat="1" ht="42" customHeight="1" x14ac:dyDescent="0.15">
      <c r="A44" s="13">
        <f t="shared" si="1"/>
        <v>39</v>
      </c>
      <c r="B44" s="13">
        <v>39</v>
      </c>
      <c r="C44" s="11" t="s">
        <v>10</v>
      </c>
      <c r="D44" s="7" t="s">
        <v>86</v>
      </c>
      <c r="E44" s="12" t="s">
        <v>47</v>
      </c>
      <c r="F44" s="12" t="s">
        <v>18</v>
      </c>
      <c r="G44" s="15" t="s">
        <v>104</v>
      </c>
      <c r="H44" s="14" t="s">
        <v>106</v>
      </c>
      <c r="I44" s="18" t="s">
        <v>155</v>
      </c>
      <c r="J44" s="1" t="s">
        <v>112</v>
      </c>
      <c r="K44" s="16" t="s">
        <v>23</v>
      </c>
      <c r="N44" s="5" t="str">
        <f t="shared" si="0"/>
        <v>復旧延長 L=35m
ｺﾝｸﾘｰﾄﾌﾞﾛｯｸ積工　小口止工　植生工(野芝)</v>
      </c>
      <c r="O44" s="6" t="s">
        <v>41</v>
      </c>
      <c r="P44" s="6">
        <v>35</v>
      </c>
      <c r="Q44" s="6" t="s">
        <v>42</v>
      </c>
      <c r="R44" s="4" t="s">
        <v>30</v>
      </c>
      <c r="S44" s="4" t="s">
        <v>24</v>
      </c>
      <c r="T44" s="4" t="s">
        <v>26</v>
      </c>
    </row>
    <row r="45" spans="1:20" s="4" customFormat="1" ht="42" customHeight="1" x14ac:dyDescent="0.15">
      <c r="A45" s="13">
        <f t="shared" si="1"/>
        <v>40</v>
      </c>
      <c r="B45" s="13">
        <v>40</v>
      </c>
      <c r="C45" s="11" t="s">
        <v>10</v>
      </c>
      <c r="D45" s="7" t="s">
        <v>87</v>
      </c>
      <c r="E45" s="12" t="s">
        <v>47</v>
      </c>
      <c r="F45" s="12" t="s">
        <v>18</v>
      </c>
      <c r="G45" s="15" t="s">
        <v>104</v>
      </c>
      <c r="H45" s="14" t="s">
        <v>106</v>
      </c>
      <c r="I45" s="18" t="s">
        <v>156</v>
      </c>
      <c r="J45" s="1" t="s">
        <v>112</v>
      </c>
      <c r="K45" s="16" t="s">
        <v>23</v>
      </c>
      <c r="N45" s="5" t="str">
        <f t="shared" si="0"/>
        <v>復旧延長 L=30m
ｺﾝｸﾘｰﾄﾌﾞﾛｯｸ積工　小口止工　植生工(野芝)</v>
      </c>
      <c r="O45" s="6" t="s">
        <v>41</v>
      </c>
      <c r="P45" s="6">
        <v>30</v>
      </c>
      <c r="Q45" s="6" t="s">
        <v>42</v>
      </c>
      <c r="R45" s="4" t="s">
        <v>30</v>
      </c>
      <c r="S45" s="4" t="s">
        <v>24</v>
      </c>
      <c r="T45" s="4" t="s">
        <v>26</v>
      </c>
    </row>
    <row r="46" spans="1:20" s="4" customFormat="1" ht="42" customHeight="1" x14ac:dyDescent="0.15">
      <c r="A46" s="13">
        <f t="shared" si="1"/>
        <v>41</v>
      </c>
      <c r="B46" s="13">
        <v>41</v>
      </c>
      <c r="C46" s="11" t="s">
        <v>10</v>
      </c>
      <c r="D46" s="7" t="s">
        <v>88</v>
      </c>
      <c r="E46" s="12" t="s">
        <v>47</v>
      </c>
      <c r="F46" s="12" t="s">
        <v>18</v>
      </c>
      <c r="G46" s="15" t="s">
        <v>104</v>
      </c>
      <c r="H46" s="14" t="s">
        <v>106</v>
      </c>
      <c r="I46" s="18" t="s">
        <v>157</v>
      </c>
      <c r="J46" s="1" t="s">
        <v>112</v>
      </c>
      <c r="K46" s="16" t="s">
        <v>23</v>
      </c>
      <c r="N46" s="5" t="str">
        <f t="shared" si="0"/>
        <v>復旧延長 L=3.5m
ｺﾝｸﾘｰﾄﾌﾞﾛｯｸ積工　小口止工　植生工(野芝)</v>
      </c>
      <c r="O46" s="6" t="s">
        <v>41</v>
      </c>
      <c r="P46" s="6">
        <v>3.5</v>
      </c>
      <c r="Q46" s="6" t="s">
        <v>42</v>
      </c>
      <c r="R46" s="4" t="s">
        <v>30</v>
      </c>
      <c r="S46" s="4" t="s">
        <v>24</v>
      </c>
      <c r="T46" s="4" t="s">
        <v>26</v>
      </c>
    </row>
    <row r="47" spans="1:20" x14ac:dyDescent="0.15">
      <c r="N47" s="4"/>
    </row>
    <row r="48" spans="1:20" x14ac:dyDescent="0.15">
      <c r="N48" s="4" t="str">
        <f t="shared" ref="N48" si="2">O48&amp;P48&amp;Q48&amp;R48&amp;" "&amp;S48&amp;" "&amp;T48</f>
        <v xml:space="preserve">  </v>
      </c>
    </row>
  </sheetData>
  <autoFilter ref="E1:E46" xr:uid="{00000000-0009-0000-0000-000000000000}"/>
  <mergeCells count="10">
    <mergeCell ref="I1:I5"/>
    <mergeCell ref="J1:K5"/>
    <mergeCell ref="C2:C5"/>
    <mergeCell ref="D2:D5"/>
    <mergeCell ref="A1:A5"/>
    <mergeCell ref="B1:B5"/>
    <mergeCell ref="C1:D1"/>
    <mergeCell ref="E1:E5"/>
    <mergeCell ref="F1:G5"/>
    <mergeCell ref="H1:H5"/>
  </mergeCells>
  <phoneticPr fontId="2"/>
  <printOptions horizontalCentered="1"/>
  <pageMargins left="0.39370078740157483" right="0.39370078740157483" top="0.78740157480314965" bottom="0.59055118110236227" header="0.51181102362204722" footer="0.31496062992125984"/>
  <pageSetup paperSize="9" scale="75" orientation="landscape" r:id="rId1"/>
  <headerFooter alignWithMargins="0">
    <oddFooter>&amp;C&amp;A：&amp;P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R５年災県工事</vt:lpstr>
      <vt:lpstr>'R５年災県工事'!Print_Area</vt:lpstr>
      <vt:lpstr>'R５年災県工事'!Print_Titles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201op</cp:lastModifiedBy>
  <cp:lastPrinted>2024-01-10T08:17:32Z</cp:lastPrinted>
  <dcterms:created xsi:type="dcterms:W3CDTF">2007-07-23T07:44:12Z</dcterms:created>
  <dcterms:modified xsi:type="dcterms:W3CDTF">2024-01-11T09:29:48Z</dcterms:modified>
</cp:coreProperties>
</file>