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
    </mc:Choice>
  </mc:AlternateContent>
  <workbookProtection workbookAlgorithmName="SHA-512" workbookHashValue="jCASC21AkEFi1PMlNAz8ZalPWFRioOf/oee3bqXVlPiyqcru+at4b15Tvv6+zyckAGa1N3fbXzuo3nwmWm9lYA==" workbookSaltValue="itjBP6e5Qlf1mara+5pSHg==" workbookSpinCount="100000" lockStructure="1"/>
  <bookViews>
    <workbookView xWindow="0" yWindow="0" windowWidth="20490" windowHeight="7440"/>
  </bookViews>
  <sheets>
    <sheet name="法適用_工業用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S11" i="5" l="1"/>
  <c r="DR10" i="5"/>
  <c r="DG10" i="5"/>
  <c r="CJ10" i="5"/>
  <c r="BZ10" i="5"/>
  <c r="BO10" i="5"/>
  <c r="AR10" i="5"/>
  <c r="AH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AQ10" i="5"/>
  <c r="AU10" i="5"/>
  <c r="BE10" i="5"/>
  <c r="BY10" i="5"/>
  <c r="CI10" i="5"/>
  <c r="CM10" i="5"/>
  <c r="CW10" i="5"/>
  <c r="DQ10" i="5"/>
  <c r="EA10" i="5"/>
  <c r="EE10" i="5"/>
  <c r="X10" i="5"/>
  <c r="BB10" i="5"/>
  <c r="BF10" i="5"/>
  <c r="BP10" i="5"/>
  <c r="CT10" i="5"/>
  <c r="CX10" i="5"/>
  <c r="DH10" i="5"/>
  <c r="EB10" i="5"/>
  <c r="U10" i="5"/>
  <c r="Y10" i="5"/>
  <c r="AI10" i="5"/>
  <c r="AS10" i="5"/>
  <c r="BC10" i="5"/>
  <c r="BM10" i="5"/>
  <c r="BQ10" i="5"/>
  <c r="CA10" i="5"/>
  <c r="CK10" i="5"/>
</calcChain>
</file>

<file path=xl/sharedStrings.xml><?xml version="1.0" encoding="utf-8"?>
<sst xmlns="http://schemas.openxmlformats.org/spreadsheetml/2006/main" count="306" uniqueCount="107">
  <si>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</si>
  <si>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</si>
  <si>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</si>
  <si>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</si>
  <si>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</si>
  <si>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</si>
  <si>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</si>
  <si>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</si>
  <si>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</si>
  <si>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</si>
  <si>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</si>
  <si>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</si>
  <si>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</si>
  <si>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</si>
  <si>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</si>
  <si>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</si>
  <si>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</si>
  <si>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</si>
  <si>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</si>
  <si>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</si>
  <si>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</si>
  <si>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</si>
  <si>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</si>
  <si>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</si>
  <si>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</si>
  <si>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</si>
  <si>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</si>
  <si>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</si>
  <si>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</si>
  <si>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</si>
  <si>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</si>
  <si>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</si>
  <si>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</si>
  <si>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</si>
  <si>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</si>
  <si>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</si>
  <si>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</si>
  <si>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</si>
  <si>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</si>
  <si>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</si>
  <si>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</si>
  <si>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</si>
  <si>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</si>
  <si>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</si>
  <si>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</si>
  <si>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</si>
  <si>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</si>
  <si>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</si>
  <si>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</si>
  <si>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</si>
  <si>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</si>
  <si>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</si>
  <si>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</si>
  <si>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</si>
  <si>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</si>
  <si>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</si>
  <si>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</si>
  <si>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</si>
  <si>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</si>
  <si>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</si>
  <si>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</si>
  <si>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</si>
  <si>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</si>
  <si>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</si>
  <si>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</si>
  <si>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</si>
  <si>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</si>
  <si>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</si>
  <si>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</si>
  <si>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</si>
  <si>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</si>
  <si>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</si>
  <si>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</si>
  <si>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</si>
  <si>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</si>
  <si>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</si>
  <si>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</si>
  <si>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</si>
  <si>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</si>
  <si>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</si>
  <si>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</si>
  <si>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</si>
  <si>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</si>
  <si>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</si>
  <si>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</si>
  <si>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</si>
  <si>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</si>
  <si>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</si>
  <si>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024112</t>
  </si>
  <si>
    <t>46</t>
  </si>
  <si>
    <t>02</t>
  </si>
  <si>
    <t>0</t>
  </si>
  <si>
    <t>000</t>
  </si>
  <si>
    <t>青森県　六ケ所村</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</si>
  <si>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</si>
  <si>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</si>
  <si>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</si>
  <si>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</si>
  <si>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</si>
  <si>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</si>
  <si>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</si>
  <si>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</si>
  <si>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</si>
  <si>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</si>
  <si>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有形固定資産減価償却費率10％以下であり、類似団体と比較しても低い現状である。
　管路経年化率は0％であり、類似団体と比較しても低い状況である。
　管路更新率は0％であり、類似団体と比較しても低いが老朽管も無いため問題ないと考えている。</t>
    <rPh sb="1" eb="3">
      <t>ユウケイ</t>
    </rPh>
    <rPh sb="3" eb="5">
      <t>コテイ</t>
    </rPh>
    <rPh sb="5" eb="7">
      <t>シサン</t>
    </rPh>
    <rPh sb="7" eb="9">
      <t>ゲンカ</t>
    </rPh>
    <rPh sb="9" eb="11">
      <t>ショウキャク</t>
    </rPh>
    <rPh sb="11" eb="12">
      <t>ヒ</t>
    </rPh>
    <rPh sb="12" eb="13">
      <t>リツ</t>
    </rPh>
    <rPh sb="16" eb="18">
      <t>イカ</t>
    </rPh>
    <rPh sb="22" eb="24">
      <t>ルイジ</t>
    </rPh>
    <rPh sb="24" eb="26">
      <t>ダンタイ</t>
    </rPh>
    <rPh sb="27" eb="29">
      <t>ヒカク</t>
    </rPh>
    <rPh sb="32" eb="33">
      <t>ヒク</t>
    </rPh>
    <rPh sb="34" eb="36">
      <t>ゲンジョウ</t>
    </rPh>
    <rPh sb="42" eb="44">
      <t>カンロ</t>
    </rPh>
    <rPh sb="44" eb="47">
      <t>ケイネンカ</t>
    </rPh>
    <rPh sb="47" eb="48">
      <t>リツ</t>
    </rPh>
    <rPh sb="55" eb="57">
      <t>ルイジ</t>
    </rPh>
    <rPh sb="57" eb="59">
      <t>ダンタイ</t>
    </rPh>
    <rPh sb="60" eb="62">
      <t>ヒカク</t>
    </rPh>
    <rPh sb="65" eb="66">
      <t>ヒク</t>
    </rPh>
    <rPh sb="67" eb="69">
      <t>ジョウキョウ</t>
    </rPh>
    <rPh sb="75" eb="77">
      <t>カンロ</t>
    </rPh>
    <rPh sb="77" eb="79">
      <t>コウシン</t>
    </rPh>
    <rPh sb="79" eb="80">
      <t>リツ</t>
    </rPh>
    <rPh sb="87" eb="89">
      <t>ルイジ</t>
    </rPh>
    <rPh sb="89" eb="91">
      <t>ダンタイ</t>
    </rPh>
    <rPh sb="92" eb="94">
      <t>ヒカク</t>
    </rPh>
    <rPh sb="97" eb="98">
      <t>ヒク</t>
    </rPh>
    <rPh sb="100" eb="102">
      <t>ロウキュウ</t>
    </rPh>
    <rPh sb="102" eb="103">
      <t>カン</t>
    </rPh>
    <rPh sb="104" eb="105">
      <t>ナ</t>
    </rPh>
    <rPh sb="108" eb="110">
      <t>モンダイ</t>
    </rPh>
    <rPh sb="113" eb="114">
      <t>カンガ</t>
    </rPh>
    <phoneticPr fontId="5"/>
  </si>
  <si>
    <t>　本事業は平成29年度に県より移管譲渡され事業を行っており、平成14年度から供用開始している。比較的新しい施設であり、老朽管はまだ無い。今後、機器設備の耐用年数を向かえて来るため、個々の資産について適切な点検・更新を勧めていくように努める。
　企業債の償還が無いため、現状では問題なく経営できているため、今後も新規需要家との契約等の推進など、経営努力を図る。</t>
    <rPh sb="1" eb="2">
      <t>ホン</t>
    </rPh>
    <rPh sb="2" eb="4">
      <t>ジギョウ</t>
    </rPh>
    <rPh sb="5" eb="7">
      <t>ヘイセイ</t>
    </rPh>
    <rPh sb="9" eb="10">
      <t>ネン</t>
    </rPh>
    <rPh sb="10" eb="11">
      <t>ド</t>
    </rPh>
    <rPh sb="12" eb="13">
      <t>ケン</t>
    </rPh>
    <rPh sb="15" eb="17">
      <t>イカン</t>
    </rPh>
    <rPh sb="17" eb="19">
      <t>ジョウト</t>
    </rPh>
    <rPh sb="21" eb="23">
      <t>ジギョウ</t>
    </rPh>
    <rPh sb="24" eb="25">
      <t>オコナ</t>
    </rPh>
    <rPh sb="30" eb="32">
      <t>ヘイセイ</t>
    </rPh>
    <rPh sb="34" eb="36">
      <t>ネンド</t>
    </rPh>
    <rPh sb="38" eb="40">
      <t>キョウヨウ</t>
    </rPh>
    <rPh sb="40" eb="42">
      <t>カイシ</t>
    </rPh>
    <rPh sb="47" eb="50">
      <t>ヒカクテキ</t>
    </rPh>
    <rPh sb="50" eb="51">
      <t>アタラ</t>
    </rPh>
    <rPh sb="53" eb="55">
      <t>シセツ</t>
    </rPh>
    <rPh sb="59" eb="61">
      <t>ロウキュウ</t>
    </rPh>
    <rPh sb="61" eb="62">
      <t>カン</t>
    </rPh>
    <rPh sb="65" eb="66">
      <t>ナ</t>
    </rPh>
    <rPh sb="68" eb="70">
      <t>コンゴ</t>
    </rPh>
    <rPh sb="71" eb="73">
      <t>キキ</t>
    </rPh>
    <rPh sb="73" eb="75">
      <t>セツビ</t>
    </rPh>
    <rPh sb="76" eb="78">
      <t>タイヨウ</t>
    </rPh>
    <rPh sb="78" eb="80">
      <t>ネンスウ</t>
    </rPh>
    <rPh sb="81" eb="82">
      <t>ム</t>
    </rPh>
    <rPh sb="85" eb="86">
      <t>ク</t>
    </rPh>
    <rPh sb="90" eb="92">
      <t>ココ</t>
    </rPh>
    <rPh sb="93" eb="95">
      <t>シサン</t>
    </rPh>
    <rPh sb="99" eb="101">
      <t>テキセツ</t>
    </rPh>
    <rPh sb="102" eb="104">
      <t>テンケン</t>
    </rPh>
    <rPh sb="105" eb="107">
      <t>コウシン</t>
    </rPh>
    <rPh sb="108" eb="109">
      <t>スス</t>
    </rPh>
    <rPh sb="116" eb="117">
      <t>ツト</t>
    </rPh>
    <rPh sb="122" eb="124">
      <t>キギョウ</t>
    </rPh>
    <rPh sb="124" eb="125">
      <t>サイ</t>
    </rPh>
    <rPh sb="126" eb="128">
      <t>ショウカン</t>
    </rPh>
    <rPh sb="129" eb="130">
      <t>ナ</t>
    </rPh>
    <rPh sb="134" eb="136">
      <t>ゲンジョウ</t>
    </rPh>
    <rPh sb="138" eb="140">
      <t>モンダイ</t>
    </rPh>
    <rPh sb="142" eb="144">
      <t>ケイエイ</t>
    </rPh>
    <rPh sb="152" eb="154">
      <t>コンゴ</t>
    </rPh>
    <rPh sb="155" eb="157">
      <t>シンキ</t>
    </rPh>
    <rPh sb="157" eb="160">
      <t>ジュヨウカ</t>
    </rPh>
    <rPh sb="162" eb="165">
      <t>ケイヤクトウ</t>
    </rPh>
    <rPh sb="166" eb="168">
      <t>スイシン</t>
    </rPh>
    <rPh sb="171" eb="173">
      <t>ケイエイ</t>
    </rPh>
    <rPh sb="173" eb="175">
      <t>ドリョク</t>
    </rPh>
    <rPh sb="176" eb="177">
      <t>ハカ</t>
    </rPh>
    <phoneticPr fontId="5"/>
  </si>
  <si>
    <t>　経常収支比率は100％を超えており、給水収益により概ね経費を賄うことが出来ている。今後も経費削減に取組み財源確保を維持できるよう経営していく。
　累積欠損金比率は0％であり、類似団体と比較しても非常に少ないことから、経営の健全性等に及ぼす影響がないものと考えている。
　流動比率は、類似団体と比較しても同等程度であり、給水収益により概ね経費を賄うことができている。
　企業債残高対給水収益比率については、平成29年度に県から移管譲渡された事業であるため0％となっている。
　料金回収率は100％を超えており、給水収益により概ね賄うことが出来ている。
　給水原価は類似団体と比較しても低い。今後も維持できるよう維持管理費の削減等といった対応をしていく。
　施設使用率は60％弱であり、類似団体と比べると高水準である。大きな問題はないと考えている。
　契約率は類似団体と比較しても同等程度であり、料金回収率も100％を超えていることから、大きな問題は無いと考えている。</t>
    <rPh sb="1" eb="3">
      <t>ケイジョウ</t>
    </rPh>
    <rPh sb="3" eb="5">
      <t>シュウシ</t>
    </rPh>
    <rPh sb="5" eb="7">
      <t>ヒリツ</t>
    </rPh>
    <rPh sb="13" eb="14">
      <t>コ</t>
    </rPh>
    <rPh sb="19" eb="21">
      <t>キュウスイ</t>
    </rPh>
    <rPh sb="21" eb="23">
      <t>シュウエキ</t>
    </rPh>
    <rPh sb="26" eb="27">
      <t>オオム</t>
    </rPh>
    <rPh sb="28" eb="30">
      <t>ケイヒ</t>
    </rPh>
    <rPh sb="31" eb="32">
      <t>マカナ</t>
    </rPh>
    <rPh sb="36" eb="38">
      <t>デキ</t>
    </rPh>
    <rPh sb="42" eb="44">
      <t>コンゴ</t>
    </rPh>
    <rPh sb="45" eb="47">
      <t>ケイヒ</t>
    </rPh>
    <rPh sb="47" eb="49">
      <t>サクゲン</t>
    </rPh>
    <rPh sb="50" eb="52">
      <t>トリクミ</t>
    </rPh>
    <rPh sb="53" eb="55">
      <t>ザイゲン</t>
    </rPh>
    <rPh sb="55" eb="57">
      <t>カクホ</t>
    </rPh>
    <rPh sb="58" eb="60">
      <t>イジ</t>
    </rPh>
    <rPh sb="65" eb="67">
      <t>ケイエイ</t>
    </rPh>
    <rPh sb="74" eb="76">
      <t>ルイセキ</t>
    </rPh>
    <rPh sb="76" eb="79">
      <t>ケッソンキン</t>
    </rPh>
    <rPh sb="79" eb="81">
      <t>ヒリツ</t>
    </rPh>
    <rPh sb="88" eb="90">
      <t>ルイジ</t>
    </rPh>
    <rPh sb="90" eb="92">
      <t>ダンタイ</t>
    </rPh>
    <rPh sb="93" eb="95">
      <t>ヒカク</t>
    </rPh>
    <rPh sb="98" eb="100">
      <t>ヒジョウ</t>
    </rPh>
    <rPh sb="101" eb="102">
      <t>スク</t>
    </rPh>
    <rPh sb="109" eb="111">
      <t>ケイエイ</t>
    </rPh>
    <rPh sb="112" eb="114">
      <t>ケンゼン</t>
    </rPh>
    <rPh sb="114" eb="115">
      <t>セイ</t>
    </rPh>
    <rPh sb="115" eb="116">
      <t>トウ</t>
    </rPh>
    <rPh sb="117" eb="118">
      <t>オヨ</t>
    </rPh>
    <rPh sb="120" eb="122">
      <t>エイキョウ</t>
    </rPh>
    <rPh sb="128" eb="129">
      <t>カンガ</t>
    </rPh>
    <rPh sb="136" eb="138">
      <t>リュウドウ</t>
    </rPh>
    <rPh sb="138" eb="140">
      <t>ヒリツ</t>
    </rPh>
    <rPh sb="142" eb="144">
      <t>ルイジ</t>
    </rPh>
    <rPh sb="144" eb="146">
      <t>ダンタイ</t>
    </rPh>
    <rPh sb="147" eb="149">
      <t>ヒカク</t>
    </rPh>
    <rPh sb="152" eb="154">
      <t>ドウトウ</t>
    </rPh>
    <rPh sb="154" eb="156">
      <t>テイド</t>
    </rPh>
    <rPh sb="160" eb="162">
      <t>キュウスイ</t>
    </rPh>
    <rPh sb="162" eb="164">
      <t>シュウエキ</t>
    </rPh>
    <rPh sb="167" eb="168">
      <t>オオム</t>
    </rPh>
    <rPh sb="169" eb="171">
      <t>ケイヒ</t>
    </rPh>
    <rPh sb="172" eb="173">
      <t>マカナ</t>
    </rPh>
    <rPh sb="185" eb="187">
      <t>キギョウ</t>
    </rPh>
    <rPh sb="187" eb="188">
      <t>サイ</t>
    </rPh>
    <rPh sb="188" eb="190">
      <t>ザンダカ</t>
    </rPh>
    <rPh sb="190" eb="191">
      <t>タイ</t>
    </rPh>
    <rPh sb="191" eb="193">
      <t>キュウスイ</t>
    </rPh>
    <rPh sb="193" eb="195">
      <t>シュウエキ</t>
    </rPh>
    <rPh sb="195" eb="197">
      <t>ヒリツ</t>
    </rPh>
    <rPh sb="203" eb="205">
      <t>ヘイセイ</t>
    </rPh>
    <rPh sb="207" eb="209">
      <t>ネンド</t>
    </rPh>
    <rPh sb="210" eb="211">
      <t>ケン</t>
    </rPh>
    <rPh sb="213" eb="215">
      <t>イカン</t>
    </rPh>
    <rPh sb="215" eb="217">
      <t>ジョウト</t>
    </rPh>
    <rPh sb="220" eb="222">
      <t>ジギョウ</t>
    </rPh>
    <rPh sb="238" eb="240">
      <t>リョウキン</t>
    </rPh>
    <rPh sb="240" eb="242">
      <t>カイシュウ</t>
    </rPh>
    <rPh sb="242" eb="243">
      <t>リツ</t>
    </rPh>
    <rPh sb="249" eb="250">
      <t>コ</t>
    </rPh>
    <rPh sb="255" eb="257">
      <t>キュウスイ</t>
    </rPh>
    <rPh sb="257" eb="259">
      <t>シュウエキ</t>
    </rPh>
    <rPh sb="262" eb="263">
      <t>オオム</t>
    </rPh>
    <rPh sb="264" eb="265">
      <t>マカナ</t>
    </rPh>
    <rPh sb="269" eb="271">
      <t>デキ</t>
    </rPh>
    <rPh sb="277" eb="279">
      <t>キュウスイ</t>
    </rPh>
    <rPh sb="279" eb="281">
      <t>ゲンカ</t>
    </rPh>
    <rPh sb="282" eb="284">
      <t>ルイジ</t>
    </rPh>
    <rPh sb="284" eb="286">
      <t>ダンタイ</t>
    </rPh>
    <rPh sb="287" eb="289">
      <t>ヒカク</t>
    </rPh>
    <rPh sb="292" eb="293">
      <t>ヒク</t>
    </rPh>
    <rPh sb="295" eb="297">
      <t>コンゴ</t>
    </rPh>
    <rPh sb="298" eb="300">
      <t>イジ</t>
    </rPh>
    <rPh sb="305" eb="307">
      <t>イジ</t>
    </rPh>
    <rPh sb="307" eb="309">
      <t>カンリ</t>
    </rPh>
    <rPh sb="309" eb="310">
      <t>ヒ</t>
    </rPh>
    <rPh sb="311" eb="313">
      <t>サクゲン</t>
    </rPh>
    <rPh sb="313" eb="314">
      <t>トウ</t>
    </rPh>
    <rPh sb="318" eb="320">
      <t>タイオウ</t>
    </rPh>
    <rPh sb="328" eb="330">
      <t>シセツ</t>
    </rPh>
    <rPh sb="330" eb="332">
      <t>シヨウ</t>
    </rPh>
    <rPh sb="332" eb="333">
      <t>リツ</t>
    </rPh>
    <rPh sb="337" eb="338">
      <t>ジャク</t>
    </rPh>
    <rPh sb="342" eb="344">
      <t>ルイジ</t>
    </rPh>
    <rPh sb="344" eb="346">
      <t>ダンタイ</t>
    </rPh>
    <rPh sb="347" eb="348">
      <t>クラ</t>
    </rPh>
    <rPh sb="351" eb="352">
      <t>コウ</t>
    </rPh>
    <rPh sb="352" eb="354">
      <t>スイジュン</t>
    </rPh>
    <rPh sb="358" eb="359">
      <t>オオ</t>
    </rPh>
    <rPh sb="361" eb="363">
      <t>モンダイ</t>
    </rPh>
    <rPh sb="367" eb="368">
      <t>カンガ</t>
    </rPh>
    <rPh sb="375" eb="377">
      <t>ケイヤク</t>
    </rPh>
    <rPh sb="377" eb="378">
      <t>リツ</t>
    </rPh>
    <rPh sb="379" eb="381">
      <t>ルイジ</t>
    </rPh>
    <rPh sb="381" eb="383">
      <t>ダンタイ</t>
    </rPh>
    <rPh sb="384" eb="386">
      <t>ヒカク</t>
    </rPh>
    <rPh sb="389" eb="391">
      <t>ドウトウ</t>
    </rPh>
    <rPh sb="391" eb="393">
      <t>テイド</t>
    </rPh>
    <rPh sb="397" eb="399">
      <t>リョウキン</t>
    </rPh>
    <rPh sb="399" eb="401">
      <t>カイシュウ</t>
    </rPh>
    <rPh sb="401" eb="402">
      <t>リツ</t>
    </rPh>
    <rPh sb="408" eb="409">
      <t>コ</t>
    </rPh>
    <rPh sb="418" eb="419">
      <t>オオ</t>
    </rPh>
    <rPh sb="421" eb="423">
      <t>モンダイ</t>
    </rPh>
    <rPh sb="424" eb="425">
      <t>ナ</t>
    </rPh>
    <rPh sb="427" eb="428">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</si>
</sst>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#N/A</c:v>
                </c:pt>
                <c:pt idx="1">
                  <c:v>#N/A</c:v>
                </c:pt>
                <c:pt idx="2">
                  <c:v>5.58</c:v>
                </c:pt>
                <c:pt idx="3">
                  <c:v>6.26</c:v>
                </c:pt>
                <c:pt idx="4">
                  <c:v>16.41</c:v>
                </c:pt>
              </c:numCache>
            </c:numRef>
          </c:val>
          <c:extLst xmlns:c16r2="http://schemas.microsoft.com/office/drawing/2015/06/chart">
            <c:ext xmlns:c16="http://schemas.microsoft.com/office/drawing/2014/chart" uri="{C3380CC4-5D6E-409C-BE32-E72D297353CC}">
              <c16:uniqueId val="{00000000-EA37-4A17-934C-080247561CE4}"/>
            </c:ext>
          </c:extLst>
        </c:ser>
        <c:dLbls>
          <c:showLegendKey val="0"/>
          <c:showVal val="0"/>
          <c:showCatName val="0"/>
          <c:showSerName val="0"/>
          <c:showPercent val="0"/>
          <c:showBubbleSize val="0"/>
        </c:dLbls>
        <c:gapWidth val="150"/>
        <c:axId val="220912720"/>
        <c:axId val="2209131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#N/A</c:v>
                </c:pt>
                <c:pt idx="1">
                  <c:v>#N/A</c:v>
                </c:pt>
                <c:pt idx="2">
                  <c:v>53.4</c:v>
                </c:pt>
                <c:pt idx="3">
                  <c:v>53.49</c:v>
                </c:pt>
                <c:pt idx="4">
                  <c:v>54.3</c:v>
                </c:pt>
              </c:numCache>
            </c:numRef>
          </c:val>
          <c:smooth val="0"/>
          <c:extLst xmlns:c16r2="http://schemas.microsoft.com/office/drawing/2015/06/chart">
            <c:ext xmlns:c16="http://schemas.microsoft.com/office/drawing/2014/chart" uri="{C3380CC4-5D6E-409C-BE32-E72D297353CC}">
              <c16:uniqueId val="{00000001-EA37-4A17-934C-080247561CE4}"/>
            </c:ext>
          </c:extLst>
        </c:ser>
        <c:dLbls>
          <c:showLegendKey val="0"/>
          <c:showVal val="0"/>
          <c:showCatName val="0"/>
          <c:showSerName val="0"/>
          <c:showPercent val="0"/>
          <c:showBubbleSize val="0"/>
        </c:dLbls>
        <c:marker val="1"/>
        <c:smooth val="0"/>
        <c:axId val="220912720"/>
        <c:axId val="220913104"/>
      </c:lineChart>
      <c:catAx>
        <c:axId val="220912720"/>
        <c:scaling>
          <c:orientation val="minMax"/>
        </c:scaling>
        <c:delete val="1"/>
        <c:axPos val="b"/>
        <c:numFmt formatCode="General" sourceLinked="1"/>
        <c:majorTickMark val="none"/>
        <c:minorTickMark val="none"/>
        <c:tickLblPos val="none"/>
        <c:crossAx val="220913104"/>
        <c:crosses val="autoZero"/>
        <c:auto val="1"/>
        <c:lblAlgn val="ctr"/>
        <c:lblOffset val="100"/>
        <c:noMultiLvlLbl val="1"/>
      </c:catAx>
      <c:valAx>
        <c:axId val="2209131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2091272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#N/A</c:v>
                </c:pt>
                <c:pt idx="1">
                  <c:v>#N/A</c:v>
                </c:pt>
                <c:pt idx="2">
                  <c:v>0</c:v>
                </c:pt>
                <c:pt idx="3">
                  <c:v>0</c:v>
                </c:pt>
                <c:pt idx="4">
                  <c:v>0</c:v>
                </c:pt>
              </c:numCache>
            </c:numRef>
          </c:val>
          <c:extLst xmlns:c16r2="http://schemas.microsoft.com/office/drawing/2015/06/chart">
            <c:ext xmlns:c16="http://schemas.microsoft.com/office/drawing/2014/chart" uri="{C3380CC4-5D6E-409C-BE32-E72D297353CC}">
              <c16:uniqueId val="{00000000-D494-419D-8D00-51308C21F16C}"/>
            </c:ext>
          </c:extLst>
        </c:ser>
        <c:dLbls>
          <c:showLegendKey val="0"/>
          <c:showVal val="0"/>
          <c:showCatName val="0"/>
          <c:showSerName val="0"/>
          <c:showPercent val="0"/>
          <c:showBubbleSize val="0"/>
        </c:dLbls>
        <c:gapWidth val="150"/>
        <c:axId val="221796320"/>
        <c:axId val="221311160"/>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#N/A</c:v>
                </c:pt>
                <c:pt idx="1">
                  <c:v>#N/A</c:v>
                </c:pt>
                <c:pt idx="2">
                  <c:v>118.97</c:v>
                </c:pt>
                <c:pt idx="3">
                  <c:v>121.15</c:v>
                </c:pt>
                <c:pt idx="4">
                  <c:v>125.8</c:v>
                </c:pt>
              </c:numCache>
            </c:numRef>
          </c:val>
          <c:smooth val="0"/>
          <c:extLst xmlns:c16r2="http://schemas.microsoft.com/office/drawing/2015/06/chart">
            <c:ext xmlns:c16="http://schemas.microsoft.com/office/drawing/2014/chart" uri="{C3380CC4-5D6E-409C-BE32-E72D297353CC}">
              <c16:uniqueId val="{00000001-D494-419D-8D00-51308C21F16C}"/>
            </c:ext>
          </c:extLst>
        </c:ser>
        <c:dLbls>
          <c:showLegendKey val="0"/>
          <c:showVal val="0"/>
          <c:showCatName val="0"/>
          <c:showSerName val="0"/>
          <c:showPercent val="0"/>
          <c:showBubbleSize val="0"/>
        </c:dLbls>
        <c:marker val="1"/>
        <c:smooth val="0"/>
        <c:axId val="221796320"/>
        <c:axId val="221311160"/>
      </c:lineChart>
      <c:catAx>
        <c:axId val="221796320"/>
        <c:scaling>
          <c:orientation val="minMax"/>
        </c:scaling>
        <c:delete val="1"/>
        <c:axPos val="b"/>
        <c:numFmt formatCode="General" sourceLinked="1"/>
        <c:majorTickMark val="none"/>
        <c:minorTickMark val="none"/>
        <c:tickLblPos val="none"/>
        <c:crossAx val="221311160"/>
        <c:crosses val="autoZero"/>
        <c:auto val="1"/>
        <c:lblAlgn val="ctr"/>
        <c:lblOffset val="100"/>
        <c:noMultiLvlLbl val="1"/>
      </c:catAx>
      <c:valAx>
        <c:axId val="2213111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2179632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#N/A</c:v>
                </c:pt>
                <c:pt idx="1">
                  <c:v>#N/A</c:v>
                </c:pt>
                <c:pt idx="2">
                  <c:v>123.8</c:v>
                </c:pt>
                <c:pt idx="3">
                  <c:v>126.84</c:v>
                </c:pt>
                <c:pt idx="4">
                  <c:v>118.89</c:v>
                </c:pt>
              </c:numCache>
            </c:numRef>
          </c:val>
          <c:extLst xmlns:c16r2="http://schemas.microsoft.com/office/drawing/2015/06/chart">
            <c:ext xmlns:c16="http://schemas.microsoft.com/office/drawing/2014/chart" uri="{C3380CC4-5D6E-409C-BE32-E72D297353CC}">
              <c16:uniqueId val="{00000000-B54C-4C98-ABE2-066E2CA4036F}"/>
            </c:ext>
          </c:extLst>
        </c:ser>
        <c:dLbls>
          <c:showLegendKey val="0"/>
          <c:showVal val="0"/>
          <c:showCatName val="0"/>
          <c:showSerName val="0"/>
          <c:showPercent val="0"/>
          <c:showBubbleSize val="0"/>
        </c:dLbls>
        <c:gapWidth val="150"/>
        <c:axId val="221311944"/>
        <c:axId val="221312336"/>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#N/A</c:v>
                </c:pt>
                <c:pt idx="1">
                  <c:v>#N/A</c:v>
                </c:pt>
                <c:pt idx="2">
                  <c:v>113.67</c:v>
                </c:pt>
                <c:pt idx="3">
                  <c:v>110.79</c:v>
                </c:pt>
                <c:pt idx="4">
                  <c:v>108.76</c:v>
                </c:pt>
              </c:numCache>
            </c:numRef>
          </c:val>
          <c:smooth val="0"/>
          <c:extLst xmlns:c16r2="http://schemas.microsoft.com/office/drawing/2015/06/chart">
            <c:ext xmlns:c16="http://schemas.microsoft.com/office/drawing/2014/chart" uri="{C3380CC4-5D6E-409C-BE32-E72D297353CC}">
              <c16:uniqueId val="{00000001-B54C-4C98-ABE2-066E2CA4036F}"/>
            </c:ext>
          </c:extLst>
        </c:ser>
        <c:dLbls>
          <c:showLegendKey val="0"/>
          <c:showVal val="0"/>
          <c:showCatName val="0"/>
          <c:showSerName val="0"/>
          <c:showPercent val="0"/>
          <c:showBubbleSize val="0"/>
        </c:dLbls>
        <c:marker val="1"/>
        <c:smooth val="0"/>
        <c:axId val="221311944"/>
        <c:axId val="221312336"/>
      </c:lineChart>
      <c:catAx>
        <c:axId val="221311944"/>
        <c:scaling>
          <c:orientation val="minMax"/>
        </c:scaling>
        <c:delete val="1"/>
        <c:axPos val="b"/>
        <c:numFmt formatCode="General" sourceLinked="1"/>
        <c:majorTickMark val="none"/>
        <c:minorTickMark val="none"/>
        <c:tickLblPos val="none"/>
        <c:crossAx val="221312336"/>
        <c:crosses val="autoZero"/>
        <c:auto val="1"/>
        <c:lblAlgn val="ctr"/>
        <c:lblOffset val="100"/>
        <c:noMultiLvlLbl val="1"/>
      </c:catAx>
      <c:valAx>
        <c:axId val="22131233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2131194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#N/A</c:v>
                </c:pt>
                <c:pt idx="1">
                  <c:v>#N/A</c:v>
                </c:pt>
                <c:pt idx="2">
                  <c:v>0</c:v>
                </c:pt>
                <c:pt idx="3">
                  <c:v>0</c:v>
                </c:pt>
                <c:pt idx="4">
                  <c:v>0</c:v>
                </c:pt>
              </c:numCache>
            </c:numRef>
          </c:val>
          <c:extLst xmlns:c16r2="http://schemas.microsoft.com/office/drawing/2015/06/chart">
            <c:ext xmlns:c16="http://schemas.microsoft.com/office/drawing/2014/chart" uri="{C3380CC4-5D6E-409C-BE32-E72D297353CC}">
              <c16:uniqueId val="{00000000-431D-4C22-93D0-F757D9214A07}"/>
            </c:ext>
          </c:extLst>
        </c:ser>
        <c:dLbls>
          <c:showLegendKey val="0"/>
          <c:showVal val="0"/>
          <c:showCatName val="0"/>
          <c:showSerName val="0"/>
          <c:showPercent val="0"/>
          <c:showBubbleSize val="0"/>
        </c:dLbls>
        <c:gapWidth val="150"/>
        <c:axId val="220522352"/>
        <c:axId val="221031392"/>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#N/A</c:v>
                </c:pt>
                <c:pt idx="1">
                  <c:v>#N/A</c:v>
                </c:pt>
                <c:pt idx="2">
                  <c:v>3.46</c:v>
                </c:pt>
                <c:pt idx="3">
                  <c:v>3.28</c:v>
                </c:pt>
                <c:pt idx="4">
                  <c:v>4.66</c:v>
                </c:pt>
              </c:numCache>
            </c:numRef>
          </c:val>
          <c:smooth val="0"/>
          <c:extLst xmlns:c16r2="http://schemas.microsoft.com/office/drawing/2015/06/chart">
            <c:ext xmlns:c16="http://schemas.microsoft.com/office/drawing/2014/chart" uri="{C3380CC4-5D6E-409C-BE32-E72D297353CC}">
              <c16:uniqueId val="{00000001-431D-4C22-93D0-F757D9214A07}"/>
            </c:ext>
          </c:extLst>
        </c:ser>
        <c:dLbls>
          <c:showLegendKey val="0"/>
          <c:showVal val="0"/>
          <c:showCatName val="0"/>
          <c:showSerName val="0"/>
          <c:showPercent val="0"/>
          <c:showBubbleSize val="0"/>
        </c:dLbls>
        <c:marker val="1"/>
        <c:smooth val="0"/>
        <c:axId val="220522352"/>
        <c:axId val="221031392"/>
      </c:lineChart>
      <c:catAx>
        <c:axId val="220522352"/>
        <c:scaling>
          <c:orientation val="minMax"/>
        </c:scaling>
        <c:delete val="1"/>
        <c:axPos val="b"/>
        <c:numFmt formatCode="General" sourceLinked="1"/>
        <c:majorTickMark val="none"/>
        <c:minorTickMark val="none"/>
        <c:tickLblPos val="none"/>
        <c:crossAx val="221031392"/>
        <c:crosses val="autoZero"/>
        <c:auto val="1"/>
        <c:lblAlgn val="ctr"/>
        <c:lblOffset val="100"/>
        <c:noMultiLvlLbl val="1"/>
      </c:catAx>
      <c:valAx>
        <c:axId val="2210313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2052235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#N/A</c:v>
                </c:pt>
                <c:pt idx="1">
                  <c:v>#N/A</c:v>
                </c:pt>
                <c:pt idx="2">
                  <c:v>0</c:v>
                </c:pt>
                <c:pt idx="3">
                  <c:v>0</c:v>
                </c:pt>
                <c:pt idx="4">
                  <c:v>0</c:v>
                </c:pt>
              </c:numCache>
            </c:numRef>
          </c:val>
          <c:extLst xmlns:c16r2="http://schemas.microsoft.com/office/drawing/2015/06/chart">
            <c:ext xmlns:c16="http://schemas.microsoft.com/office/drawing/2014/chart" uri="{C3380CC4-5D6E-409C-BE32-E72D297353CC}">
              <c16:uniqueId val="{00000000-5B19-461B-A9C5-D656F8336A49}"/>
            </c:ext>
          </c:extLst>
        </c:ser>
        <c:dLbls>
          <c:showLegendKey val="0"/>
          <c:showVal val="0"/>
          <c:showCatName val="0"/>
          <c:showSerName val="0"/>
          <c:showPercent val="0"/>
          <c:showBubbleSize val="0"/>
        </c:dLbls>
        <c:gapWidth val="150"/>
        <c:axId val="221168240"/>
        <c:axId val="22116862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#N/A</c:v>
                </c:pt>
                <c:pt idx="1">
                  <c:v>#N/A</c:v>
                </c:pt>
                <c:pt idx="2">
                  <c:v>0.13</c:v>
                </c:pt>
                <c:pt idx="3">
                  <c:v>0.02</c:v>
                </c:pt>
                <c:pt idx="4">
                  <c:v>0.06</c:v>
                </c:pt>
              </c:numCache>
            </c:numRef>
          </c:val>
          <c:smooth val="0"/>
          <c:extLst xmlns:c16r2="http://schemas.microsoft.com/office/drawing/2015/06/chart">
            <c:ext xmlns:c16="http://schemas.microsoft.com/office/drawing/2014/chart" uri="{C3380CC4-5D6E-409C-BE32-E72D297353CC}">
              <c16:uniqueId val="{00000001-5B19-461B-A9C5-D656F8336A49}"/>
            </c:ext>
          </c:extLst>
        </c:ser>
        <c:dLbls>
          <c:showLegendKey val="0"/>
          <c:showVal val="0"/>
          <c:showCatName val="0"/>
          <c:showSerName val="0"/>
          <c:showPercent val="0"/>
          <c:showBubbleSize val="0"/>
        </c:dLbls>
        <c:marker val="1"/>
        <c:smooth val="0"/>
        <c:axId val="221168240"/>
        <c:axId val="221168624"/>
      </c:lineChart>
      <c:catAx>
        <c:axId val="221168240"/>
        <c:scaling>
          <c:orientation val="minMax"/>
        </c:scaling>
        <c:delete val="1"/>
        <c:axPos val="b"/>
        <c:numFmt formatCode="General" sourceLinked="1"/>
        <c:majorTickMark val="none"/>
        <c:minorTickMark val="none"/>
        <c:tickLblPos val="none"/>
        <c:crossAx val="221168624"/>
        <c:crosses val="autoZero"/>
        <c:auto val="1"/>
        <c:lblAlgn val="ctr"/>
        <c:lblOffset val="100"/>
        <c:noMultiLvlLbl val="1"/>
      </c:catAx>
      <c:valAx>
        <c:axId val="2211686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2116824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#N/A</c:v>
                </c:pt>
                <c:pt idx="1">
                  <c:v>#N/A</c:v>
                </c:pt>
                <c:pt idx="2">
                  <c:v>739.03</c:v>
                </c:pt>
                <c:pt idx="3">
                  <c:v>971.92</c:v>
                </c:pt>
                <c:pt idx="4">
                  <c:v>784.43</c:v>
                </c:pt>
              </c:numCache>
            </c:numRef>
          </c:val>
          <c:extLst xmlns:c16r2="http://schemas.microsoft.com/office/drawing/2015/06/chart">
            <c:ext xmlns:c16="http://schemas.microsoft.com/office/drawing/2014/chart" uri="{C3380CC4-5D6E-409C-BE32-E72D297353CC}">
              <c16:uniqueId val="{00000000-2D76-4BBA-8124-08EA67024AEA}"/>
            </c:ext>
          </c:extLst>
        </c:ser>
        <c:dLbls>
          <c:showLegendKey val="0"/>
          <c:showVal val="0"/>
          <c:showCatName val="0"/>
          <c:showSerName val="0"/>
          <c:showPercent val="0"/>
          <c:showBubbleSize val="0"/>
        </c:dLbls>
        <c:gapWidth val="150"/>
        <c:axId val="221762880"/>
        <c:axId val="221771456"/>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#N/A</c:v>
                </c:pt>
                <c:pt idx="1">
                  <c:v>#N/A</c:v>
                </c:pt>
                <c:pt idx="2">
                  <c:v>730.25</c:v>
                </c:pt>
                <c:pt idx="3">
                  <c:v>868.31</c:v>
                </c:pt>
                <c:pt idx="4">
                  <c:v>732.52</c:v>
                </c:pt>
              </c:numCache>
            </c:numRef>
          </c:val>
          <c:smooth val="0"/>
          <c:extLst xmlns:c16r2="http://schemas.microsoft.com/office/drawing/2015/06/chart">
            <c:ext xmlns:c16="http://schemas.microsoft.com/office/drawing/2014/chart" uri="{C3380CC4-5D6E-409C-BE32-E72D297353CC}">
              <c16:uniqueId val="{00000001-2D76-4BBA-8124-08EA67024AEA}"/>
            </c:ext>
          </c:extLst>
        </c:ser>
        <c:dLbls>
          <c:showLegendKey val="0"/>
          <c:showVal val="0"/>
          <c:showCatName val="0"/>
          <c:showSerName val="0"/>
          <c:showPercent val="0"/>
          <c:showBubbleSize val="0"/>
        </c:dLbls>
        <c:marker val="1"/>
        <c:smooth val="0"/>
        <c:axId val="221762880"/>
        <c:axId val="221771456"/>
      </c:lineChart>
      <c:catAx>
        <c:axId val="221762880"/>
        <c:scaling>
          <c:orientation val="minMax"/>
        </c:scaling>
        <c:delete val="1"/>
        <c:axPos val="b"/>
        <c:numFmt formatCode="General" sourceLinked="1"/>
        <c:majorTickMark val="none"/>
        <c:minorTickMark val="none"/>
        <c:tickLblPos val="none"/>
        <c:crossAx val="221771456"/>
        <c:crosses val="autoZero"/>
        <c:auto val="1"/>
        <c:lblAlgn val="ctr"/>
        <c:lblOffset val="100"/>
        <c:noMultiLvlLbl val="1"/>
      </c:catAx>
      <c:valAx>
        <c:axId val="2217714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2176288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#N/A</c:v>
                </c:pt>
                <c:pt idx="1">
                  <c:v>#N/A</c:v>
                </c:pt>
                <c:pt idx="2">
                  <c:v>0</c:v>
                </c:pt>
                <c:pt idx="3">
                  <c:v>0</c:v>
                </c:pt>
                <c:pt idx="4">
                  <c:v>0</c:v>
                </c:pt>
              </c:numCache>
            </c:numRef>
          </c:val>
          <c:extLst xmlns:c16r2="http://schemas.microsoft.com/office/drawing/2015/06/chart">
            <c:ext xmlns:c16="http://schemas.microsoft.com/office/drawing/2014/chart" uri="{C3380CC4-5D6E-409C-BE32-E72D297353CC}">
              <c16:uniqueId val="{00000000-961C-4F12-97D2-6F232242CE81}"/>
            </c:ext>
          </c:extLst>
        </c:ser>
        <c:dLbls>
          <c:showLegendKey val="0"/>
          <c:showVal val="0"/>
          <c:showCatName val="0"/>
          <c:showSerName val="0"/>
          <c:showPercent val="0"/>
          <c:showBubbleSize val="0"/>
        </c:dLbls>
        <c:gapWidth val="150"/>
        <c:axId val="221933040"/>
        <c:axId val="22193342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#N/A</c:v>
                </c:pt>
                <c:pt idx="1">
                  <c:v>#N/A</c:v>
                </c:pt>
                <c:pt idx="2">
                  <c:v>514.66</c:v>
                </c:pt>
                <c:pt idx="3">
                  <c:v>504.81</c:v>
                </c:pt>
                <c:pt idx="4">
                  <c:v>498.01</c:v>
                </c:pt>
              </c:numCache>
            </c:numRef>
          </c:val>
          <c:smooth val="0"/>
          <c:extLst xmlns:c16r2="http://schemas.microsoft.com/office/drawing/2015/06/chart">
            <c:ext xmlns:c16="http://schemas.microsoft.com/office/drawing/2014/chart" uri="{C3380CC4-5D6E-409C-BE32-E72D297353CC}">
              <c16:uniqueId val="{00000001-961C-4F12-97D2-6F232242CE81}"/>
            </c:ext>
          </c:extLst>
        </c:ser>
        <c:dLbls>
          <c:showLegendKey val="0"/>
          <c:showVal val="0"/>
          <c:showCatName val="0"/>
          <c:showSerName val="0"/>
          <c:showPercent val="0"/>
          <c:showBubbleSize val="0"/>
        </c:dLbls>
        <c:marker val="1"/>
        <c:smooth val="0"/>
        <c:axId val="221933040"/>
        <c:axId val="221933424"/>
      </c:lineChart>
      <c:catAx>
        <c:axId val="221933040"/>
        <c:scaling>
          <c:orientation val="minMax"/>
        </c:scaling>
        <c:delete val="1"/>
        <c:axPos val="b"/>
        <c:numFmt formatCode="General" sourceLinked="1"/>
        <c:majorTickMark val="none"/>
        <c:minorTickMark val="none"/>
        <c:tickLblPos val="none"/>
        <c:crossAx val="221933424"/>
        <c:crosses val="autoZero"/>
        <c:auto val="1"/>
        <c:lblAlgn val="ctr"/>
        <c:lblOffset val="100"/>
        <c:noMultiLvlLbl val="1"/>
      </c:catAx>
      <c:valAx>
        <c:axId val="2219334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2193304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#N/A</c:v>
                </c:pt>
                <c:pt idx="1">
                  <c:v>#N/A</c:v>
                </c:pt>
                <c:pt idx="2">
                  <c:v>139.04</c:v>
                </c:pt>
                <c:pt idx="3">
                  <c:v>146.91999999999999</c:v>
                </c:pt>
                <c:pt idx="4">
                  <c:v>136.05000000000001</c:v>
                </c:pt>
              </c:numCache>
            </c:numRef>
          </c:val>
          <c:extLst xmlns:c16r2="http://schemas.microsoft.com/office/drawing/2015/06/chart">
            <c:ext xmlns:c16="http://schemas.microsoft.com/office/drawing/2014/chart" uri="{C3380CC4-5D6E-409C-BE32-E72D297353CC}">
              <c16:uniqueId val="{00000000-8F1B-4B22-8B78-3147AA66E073}"/>
            </c:ext>
          </c:extLst>
        </c:ser>
        <c:dLbls>
          <c:showLegendKey val="0"/>
          <c:showVal val="0"/>
          <c:showCatName val="0"/>
          <c:showSerName val="0"/>
          <c:showPercent val="0"/>
          <c:showBubbleSize val="0"/>
        </c:dLbls>
        <c:gapWidth val="150"/>
        <c:axId val="221798280"/>
        <c:axId val="221798672"/>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#N/A</c:v>
                </c:pt>
                <c:pt idx="1">
                  <c:v>#N/A</c:v>
                </c:pt>
                <c:pt idx="2">
                  <c:v>95.99</c:v>
                </c:pt>
                <c:pt idx="3">
                  <c:v>94.91</c:v>
                </c:pt>
                <c:pt idx="4">
                  <c:v>90.22</c:v>
                </c:pt>
              </c:numCache>
            </c:numRef>
          </c:val>
          <c:smooth val="0"/>
          <c:extLst xmlns:c16r2="http://schemas.microsoft.com/office/drawing/2015/06/chart">
            <c:ext xmlns:c16="http://schemas.microsoft.com/office/drawing/2014/chart" uri="{C3380CC4-5D6E-409C-BE32-E72D297353CC}">
              <c16:uniqueId val="{00000001-8F1B-4B22-8B78-3147AA66E073}"/>
            </c:ext>
          </c:extLst>
        </c:ser>
        <c:dLbls>
          <c:showLegendKey val="0"/>
          <c:showVal val="0"/>
          <c:showCatName val="0"/>
          <c:showSerName val="0"/>
          <c:showPercent val="0"/>
          <c:showBubbleSize val="0"/>
        </c:dLbls>
        <c:marker val="1"/>
        <c:smooth val="0"/>
        <c:axId val="221798280"/>
        <c:axId val="221798672"/>
      </c:lineChart>
      <c:catAx>
        <c:axId val="221798280"/>
        <c:scaling>
          <c:orientation val="minMax"/>
        </c:scaling>
        <c:delete val="1"/>
        <c:axPos val="b"/>
        <c:numFmt formatCode="General" sourceLinked="1"/>
        <c:majorTickMark val="none"/>
        <c:minorTickMark val="none"/>
        <c:tickLblPos val="none"/>
        <c:crossAx val="221798672"/>
        <c:crosses val="autoZero"/>
        <c:auto val="1"/>
        <c:lblAlgn val="ctr"/>
        <c:lblOffset val="100"/>
        <c:noMultiLvlLbl val="1"/>
      </c:catAx>
      <c:valAx>
        <c:axId val="22179867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2179828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#N/A</c:v>
                </c:pt>
                <c:pt idx="1">
                  <c:v>#N/A</c:v>
                </c:pt>
                <c:pt idx="2">
                  <c:v>23.92</c:v>
                </c:pt>
                <c:pt idx="3">
                  <c:v>23.65</c:v>
                </c:pt>
                <c:pt idx="4">
                  <c:v>26.72</c:v>
                </c:pt>
              </c:numCache>
            </c:numRef>
          </c:val>
          <c:extLst xmlns:c16r2="http://schemas.microsoft.com/office/drawing/2015/06/chart">
            <c:ext xmlns:c16="http://schemas.microsoft.com/office/drawing/2014/chart" uri="{C3380CC4-5D6E-409C-BE32-E72D297353CC}">
              <c16:uniqueId val="{00000000-B189-407B-8CA2-1F2A47AB0BC4}"/>
            </c:ext>
          </c:extLst>
        </c:ser>
        <c:dLbls>
          <c:showLegendKey val="0"/>
          <c:showVal val="0"/>
          <c:showCatName val="0"/>
          <c:showSerName val="0"/>
          <c:showPercent val="0"/>
          <c:showBubbleSize val="0"/>
        </c:dLbls>
        <c:gapWidth val="150"/>
        <c:axId val="221799456"/>
        <c:axId val="221309592"/>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#N/A</c:v>
                </c:pt>
                <c:pt idx="1">
                  <c:v>#N/A</c:v>
                </c:pt>
                <c:pt idx="2">
                  <c:v>44.55</c:v>
                </c:pt>
                <c:pt idx="3">
                  <c:v>47.36</c:v>
                </c:pt>
                <c:pt idx="4">
                  <c:v>49.94</c:v>
                </c:pt>
              </c:numCache>
            </c:numRef>
          </c:val>
          <c:smooth val="0"/>
          <c:extLst xmlns:c16r2="http://schemas.microsoft.com/office/drawing/2015/06/chart">
            <c:ext xmlns:c16="http://schemas.microsoft.com/office/drawing/2014/chart" uri="{C3380CC4-5D6E-409C-BE32-E72D297353CC}">
              <c16:uniqueId val="{00000001-B189-407B-8CA2-1F2A47AB0BC4}"/>
            </c:ext>
          </c:extLst>
        </c:ser>
        <c:dLbls>
          <c:showLegendKey val="0"/>
          <c:showVal val="0"/>
          <c:showCatName val="0"/>
          <c:showSerName val="0"/>
          <c:showPercent val="0"/>
          <c:showBubbleSize val="0"/>
        </c:dLbls>
        <c:marker val="1"/>
        <c:smooth val="0"/>
        <c:axId val="221799456"/>
        <c:axId val="221309592"/>
      </c:lineChart>
      <c:catAx>
        <c:axId val="221799456"/>
        <c:scaling>
          <c:orientation val="minMax"/>
        </c:scaling>
        <c:delete val="1"/>
        <c:axPos val="b"/>
        <c:numFmt formatCode="General" sourceLinked="1"/>
        <c:majorTickMark val="none"/>
        <c:minorTickMark val="none"/>
        <c:tickLblPos val="none"/>
        <c:crossAx val="221309592"/>
        <c:crosses val="autoZero"/>
        <c:auto val="1"/>
        <c:lblAlgn val="ctr"/>
        <c:lblOffset val="100"/>
        <c:noMultiLvlLbl val="1"/>
      </c:catAx>
      <c:valAx>
        <c:axId val="2213095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2179945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#N/A</c:v>
                </c:pt>
                <c:pt idx="1">
                  <c:v>#N/A</c:v>
                </c:pt>
                <c:pt idx="2">
                  <c:v>58</c:v>
                </c:pt>
                <c:pt idx="3">
                  <c:v>58.8</c:v>
                </c:pt>
                <c:pt idx="4">
                  <c:v>54.08</c:v>
                </c:pt>
              </c:numCache>
            </c:numRef>
          </c:val>
          <c:extLst xmlns:c16r2="http://schemas.microsoft.com/office/drawing/2015/06/chart">
            <c:ext xmlns:c16="http://schemas.microsoft.com/office/drawing/2014/chart" uri="{C3380CC4-5D6E-409C-BE32-E72D297353CC}">
              <c16:uniqueId val="{00000000-C472-4E0F-AA72-F0FEE283AF21}"/>
            </c:ext>
          </c:extLst>
        </c:ser>
        <c:dLbls>
          <c:showLegendKey val="0"/>
          <c:showVal val="0"/>
          <c:showCatName val="0"/>
          <c:showSerName val="0"/>
          <c:showPercent val="0"/>
          <c:showBubbleSize val="0"/>
        </c:dLbls>
        <c:gapWidth val="150"/>
        <c:axId val="221797888"/>
        <c:axId val="221310376"/>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#N/A</c:v>
                </c:pt>
                <c:pt idx="1">
                  <c:v>#N/A</c:v>
                </c:pt>
                <c:pt idx="2">
                  <c:v>35.24</c:v>
                </c:pt>
                <c:pt idx="3">
                  <c:v>35.22</c:v>
                </c:pt>
                <c:pt idx="4">
                  <c:v>34.92</c:v>
                </c:pt>
              </c:numCache>
            </c:numRef>
          </c:val>
          <c:smooth val="0"/>
          <c:extLst xmlns:c16r2="http://schemas.microsoft.com/office/drawing/2015/06/chart">
            <c:ext xmlns:c16="http://schemas.microsoft.com/office/drawing/2014/chart" uri="{C3380CC4-5D6E-409C-BE32-E72D297353CC}">
              <c16:uniqueId val="{00000001-C472-4E0F-AA72-F0FEE283AF21}"/>
            </c:ext>
          </c:extLst>
        </c:ser>
        <c:dLbls>
          <c:showLegendKey val="0"/>
          <c:showVal val="0"/>
          <c:showCatName val="0"/>
          <c:showSerName val="0"/>
          <c:showPercent val="0"/>
          <c:showBubbleSize val="0"/>
        </c:dLbls>
        <c:marker val="1"/>
        <c:smooth val="0"/>
        <c:axId val="221797888"/>
        <c:axId val="221310376"/>
      </c:lineChart>
      <c:catAx>
        <c:axId val="221797888"/>
        <c:scaling>
          <c:orientation val="minMax"/>
        </c:scaling>
        <c:delete val="1"/>
        <c:axPos val="b"/>
        <c:numFmt formatCode="General" sourceLinked="1"/>
        <c:majorTickMark val="none"/>
        <c:minorTickMark val="none"/>
        <c:tickLblPos val="none"/>
        <c:crossAx val="221310376"/>
        <c:crosses val="autoZero"/>
        <c:auto val="1"/>
        <c:lblAlgn val="ctr"/>
        <c:lblOffset val="100"/>
        <c:noMultiLvlLbl val="1"/>
      </c:catAx>
      <c:valAx>
        <c:axId val="22131037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2179788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#N/A</c:v>
                </c:pt>
                <c:pt idx="1">
                  <c:v>#N/A</c:v>
                </c:pt>
                <c:pt idx="2">
                  <c:v>53.2</c:v>
                </c:pt>
                <c:pt idx="3">
                  <c:v>53.2</c:v>
                </c:pt>
                <c:pt idx="4">
                  <c:v>53.2</c:v>
                </c:pt>
              </c:numCache>
            </c:numRef>
          </c:val>
          <c:extLst xmlns:c16r2="http://schemas.microsoft.com/office/drawing/2015/06/chart">
            <c:ext xmlns:c16="http://schemas.microsoft.com/office/drawing/2014/chart" uri="{C3380CC4-5D6E-409C-BE32-E72D297353CC}">
              <c16:uniqueId val="{00000000-A997-496D-AD4F-14456F9BDD18}"/>
            </c:ext>
          </c:extLst>
        </c:ser>
        <c:dLbls>
          <c:showLegendKey val="0"/>
          <c:showVal val="0"/>
          <c:showCatName val="0"/>
          <c:showSerName val="0"/>
          <c:showPercent val="0"/>
          <c:showBubbleSize val="0"/>
        </c:dLbls>
        <c:gapWidth val="150"/>
        <c:axId val="221797496"/>
        <c:axId val="2217971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#N/A</c:v>
                </c:pt>
                <c:pt idx="1">
                  <c:v>#N/A</c:v>
                </c:pt>
                <c:pt idx="2">
                  <c:v>50.28</c:v>
                </c:pt>
                <c:pt idx="3">
                  <c:v>51.42</c:v>
                </c:pt>
                <c:pt idx="4">
                  <c:v>50.9</c:v>
                </c:pt>
              </c:numCache>
            </c:numRef>
          </c:val>
          <c:smooth val="0"/>
          <c:extLst xmlns:c16r2="http://schemas.microsoft.com/office/drawing/2015/06/chart">
            <c:ext xmlns:c16="http://schemas.microsoft.com/office/drawing/2014/chart" uri="{C3380CC4-5D6E-409C-BE32-E72D297353CC}">
              <c16:uniqueId val="{00000001-A997-496D-AD4F-14456F9BDD18}"/>
            </c:ext>
          </c:extLst>
        </c:ser>
        <c:dLbls>
          <c:showLegendKey val="0"/>
          <c:showVal val="0"/>
          <c:showCatName val="0"/>
          <c:showSerName val="0"/>
          <c:showPercent val="0"/>
          <c:showBubbleSize val="0"/>
        </c:dLbls>
        <c:marker val="1"/>
        <c:smooth val="0"/>
        <c:axId val="221797496"/>
        <c:axId val="221797104"/>
      </c:lineChart>
      <c:catAx>
        <c:axId val="221797496"/>
        <c:scaling>
          <c:orientation val="minMax"/>
        </c:scaling>
        <c:delete val="1"/>
        <c:axPos val="b"/>
        <c:numFmt formatCode="General" sourceLinked="1"/>
        <c:majorTickMark val="none"/>
        <c:minorTickMark val="none"/>
        <c:tickLblPos val="none"/>
        <c:crossAx val="221797104"/>
        <c:crosses val="autoZero"/>
        <c:auto val="1"/>
        <c:lblAlgn val="ctr"/>
        <c:lblOffset val="100"/>
        <c:noMultiLvlLbl val="1"/>
      </c:catAx>
      <c:valAx>
        <c:axId val="2217971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2179749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JQ16" zoomScaleNormal="100" workbookViewId="0">
      <selection activeCell="SM16" sqref="SM16:TA45"/>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c r="A5" s="2"/>
      <c r="B5" s="70" t="str">
        <f>データ!H7</f>
        <v>青森県　六ケ所村</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2500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極小規模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1352</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99.1</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2</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1330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106</v>
      </c>
      <c r="SN16" s="111"/>
      <c r="SO16" s="111"/>
      <c r="SP16" s="111"/>
      <c r="SQ16" s="111"/>
      <c r="SR16" s="111"/>
      <c r="SS16" s="111"/>
      <c r="ST16" s="111"/>
      <c r="SU16" s="111"/>
      <c r="SV16" s="111"/>
      <c r="SW16" s="111"/>
      <c r="SX16" s="111"/>
      <c r="SY16" s="111"/>
      <c r="SZ16" s="111"/>
      <c r="TA16" s="112"/>
    </row>
    <row r="17" spans="1:521" ht="13.5" customHeight="1">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t="str">
        <f>データ!T6</f>
        <v>-</v>
      </c>
      <c r="Y32" s="129"/>
      <c r="Z32" s="129"/>
      <c r="AA32" s="129"/>
      <c r="AB32" s="129"/>
      <c r="AC32" s="129"/>
      <c r="AD32" s="129"/>
      <c r="AE32" s="129"/>
      <c r="AF32" s="129"/>
      <c r="AG32" s="129"/>
      <c r="AH32" s="129"/>
      <c r="AI32" s="129"/>
      <c r="AJ32" s="129"/>
      <c r="AK32" s="129"/>
      <c r="AL32" s="129"/>
      <c r="AM32" s="129"/>
      <c r="AN32" s="129"/>
      <c r="AO32" s="129"/>
      <c r="AP32" s="129"/>
      <c r="AQ32" s="130"/>
      <c r="AR32" s="128" t="str">
        <f>データ!U6</f>
        <v>-</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123.8</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126.84</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118.89</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t="str">
        <f>データ!AE6</f>
        <v>-</v>
      </c>
      <c r="ES32" s="129"/>
      <c r="ET32" s="129"/>
      <c r="EU32" s="129"/>
      <c r="EV32" s="129"/>
      <c r="EW32" s="129"/>
      <c r="EX32" s="129"/>
      <c r="EY32" s="129"/>
      <c r="EZ32" s="129"/>
      <c r="FA32" s="129"/>
      <c r="FB32" s="129"/>
      <c r="FC32" s="129"/>
      <c r="FD32" s="129"/>
      <c r="FE32" s="129"/>
      <c r="FF32" s="129"/>
      <c r="FG32" s="129"/>
      <c r="FH32" s="129"/>
      <c r="FI32" s="129"/>
      <c r="FJ32" s="129"/>
      <c r="FK32" s="130"/>
      <c r="FL32" s="128" t="str">
        <f>データ!AF6</f>
        <v>-</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t="str">
        <f>データ!AP6</f>
        <v>-</v>
      </c>
      <c r="JM32" s="129"/>
      <c r="JN32" s="129"/>
      <c r="JO32" s="129"/>
      <c r="JP32" s="129"/>
      <c r="JQ32" s="129"/>
      <c r="JR32" s="129"/>
      <c r="JS32" s="129"/>
      <c r="JT32" s="129"/>
      <c r="JU32" s="129"/>
      <c r="JV32" s="129"/>
      <c r="JW32" s="129"/>
      <c r="JX32" s="129"/>
      <c r="JY32" s="129"/>
      <c r="JZ32" s="129"/>
      <c r="KA32" s="129"/>
      <c r="KB32" s="129"/>
      <c r="KC32" s="129"/>
      <c r="KD32" s="129"/>
      <c r="KE32" s="130"/>
      <c r="KF32" s="128" t="str">
        <f>データ!AQ6</f>
        <v>-</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739.03</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971.92</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784.43</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t="str">
        <f>データ!BA6</f>
        <v>-</v>
      </c>
      <c r="OG32" s="129"/>
      <c r="OH32" s="129"/>
      <c r="OI32" s="129"/>
      <c r="OJ32" s="129"/>
      <c r="OK32" s="129"/>
      <c r="OL32" s="129"/>
      <c r="OM32" s="129"/>
      <c r="ON32" s="129"/>
      <c r="OO32" s="129"/>
      <c r="OP32" s="129"/>
      <c r="OQ32" s="129"/>
      <c r="OR32" s="129"/>
      <c r="OS32" s="129"/>
      <c r="OT32" s="129"/>
      <c r="OU32" s="129"/>
      <c r="OV32" s="129"/>
      <c r="OW32" s="129"/>
      <c r="OX32" s="129"/>
      <c r="OY32" s="130"/>
      <c r="OZ32" s="128" t="str">
        <f>データ!BB6</f>
        <v>-</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0</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0</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0</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t="str">
        <f>データ!Y6</f>
        <v>-</v>
      </c>
      <c r="Y33" s="129"/>
      <c r="Z33" s="129"/>
      <c r="AA33" s="129"/>
      <c r="AB33" s="129"/>
      <c r="AC33" s="129"/>
      <c r="AD33" s="129"/>
      <c r="AE33" s="129"/>
      <c r="AF33" s="129"/>
      <c r="AG33" s="129"/>
      <c r="AH33" s="129"/>
      <c r="AI33" s="129"/>
      <c r="AJ33" s="129"/>
      <c r="AK33" s="129"/>
      <c r="AL33" s="129"/>
      <c r="AM33" s="129"/>
      <c r="AN33" s="129"/>
      <c r="AO33" s="129"/>
      <c r="AP33" s="129"/>
      <c r="AQ33" s="130"/>
      <c r="AR33" s="128" t="str">
        <f>データ!Z6</f>
        <v>-</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113.67</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110.79</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108.76</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t="str">
        <f>データ!AJ6</f>
        <v>-</v>
      </c>
      <c r="ES33" s="129"/>
      <c r="ET33" s="129"/>
      <c r="EU33" s="129"/>
      <c r="EV33" s="129"/>
      <c r="EW33" s="129"/>
      <c r="EX33" s="129"/>
      <c r="EY33" s="129"/>
      <c r="EZ33" s="129"/>
      <c r="FA33" s="129"/>
      <c r="FB33" s="129"/>
      <c r="FC33" s="129"/>
      <c r="FD33" s="129"/>
      <c r="FE33" s="129"/>
      <c r="FF33" s="129"/>
      <c r="FG33" s="129"/>
      <c r="FH33" s="129"/>
      <c r="FI33" s="129"/>
      <c r="FJ33" s="129"/>
      <c r="FK33" s="130"/>
      <c r="FL33" s="128" t="str">
        <f>データ!AK6</f>
        <v>-</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118.97</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121.15</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125.8</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t="str">
        <f>データ!AU6</f>
        <v>-</v>
      </c>
      <c r="JM33" s="129"/>
      <c r="JN33" s="129"/>
      <c r="JO33" s="129"/>
      <c r="JP33" s="129"/>
      <c r="JQ33" s="129"/>
      <c r="JR33" s="129"/>
      <c r="JS33" s="129"/>
      <c r="JT33" s="129"/>
      <c r="JU33" s="129"/>
      <c r="JV33" s="129"/>
      <c r="JW33" s="129"/>
      <c r="JX33" s="129"/>
      <c r="JY33" s="129"/>
      <c r="JZ33" s="129"/>
      <c r="KA33" s="129"/>
      <c r="KB33" s="129"/>
      <c r="KC33" s="129"/>
      <c r="KD33" s="129"/>
      <c r="KE33" s="130"/>
      <c r="KF33" s="128" t="str">
        <f>データ!AV6</f>
        <v>-</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730.25</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868.31</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732.52</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t="str">
        <f>データ!BF6</f>
        <v>-</v>
      </c>
      <c r="OG33" s="129"/>
      <c r="OH33" s="129"/>
      <c r="OI33" s="129"/>
      <c r="OJ33" s="129"/>
      <c r="OK33" s="129"/>
      <c r="OL33" s="129"/>
      <c r="OM33" s="129"/>
      <c r="ON33" s="129"/>
      <c r="OO33" s="129"/>
      <c r="OP33" s="129"/>
      <c r="OQ33" s="129"/>
      <c r="OR33" s="129"/>
      <c r="OS33" s="129"/>
      <c r="OT33" s="129"/>
      <c r="OU33" s="129"/>
      <c r="OV33" s="129"/>
      <c r="OW33" s="129"/>
      <c r="OX33" s="129"/>
      <c r="OY33" s="130"/>
      <c r="OZ33" s="128" t="str">
        <f>データ!BG6</f>
        <v>-</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514.66</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504.81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498.01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104</v>
      </c>
      <c r="SN48" s="111"/>
      <c r="SO48" s="111"/>
      <c r="SP48" s="111"/>
      <c r="SQ48" s="111"/>
      <c r="SR48" s="111"/>
      <c r="SS48" s="111"/>
      <c r="ST48" s="111"/>
      <c r="SU48" s="111"/>
      <c r="SV48" s="111"/>
      <c r="SW48" s="111"/>
      <c r="SX48" s="111"/>
      <c r="SY48" s="111"/>
      <c r="SZ48" s="111"/>
      <c r="TA48" s="112"/>
    </row>
    <row r="49" spans="1:521" ht="13.5" customHeight="1">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t="str">
        <f>データ!BL6</f>
        <v>-</v>
      </c>
      <c r="Y55" s="129"/>
      <c r="Z55" s="129"/>
      <c r="AA55" s="129"/>
      <c r="AB55" s="129"/>
      <c r="AC55" s="129"/>
      <c r="AD55" s="129"/>
      <c r="AE55" s="129"/>
      <c r="AF55" s="129"/>
      <c r="AG55" s="129"/>
      <c r="AH55" s="129"/>
      <c r="AI55" s="129"/>
      <c r="AJ55" s="129"/>
      <c r="AK55" s="129"/>
      <c r="AL55" s="129"/>
      <c r="AM55" s="129"/>
      <c r="AN55" s="129"/>
      <c r="AO55" s="129"/>
      <c r="AP55" s="129"/>
      <c r="AQ55" s="130"/>
      <c r="AR55" s="128" t="str">
        <f>データ!BM6</f>
        <v>-</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139.04</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146.91999999999999</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136.05000000000001</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t="str">
        <f>データ!BW6</f>
        <v>-</v>
      </c>
      <c r="ES55" s="129"/>
      <c r="ET55" s="129"/>
      <c r="EU55" s="129"/>
      <c r="EV55" s="129"/>
      <c r="EW55" s="129"/>
      <c r="EX55" s="129"/>
      <c r="EY55" s="129"/>
      <c r="EZ55" s="129"/>
      <c r="FA55" s="129"/>
      <c r="FB55" s="129"/>
      <c r="FC55" s="129"/>
      <c r="FD55" s="129"/>
      <c r="FE55" s="129"/>
      <c r="FF55" s="129"/>
      <c r="FG55" s="129"/>
      <c r="FH55" s="129"/>
      <c r="FI55" s="129"/>
      <c r="FJ55" s="129"/>
      <c r="FK55" s="130"/>
      <c r="FL55" s="128" t="str">
        <f>データ!BX6</f>
        <v>-</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23.92</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23.65</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26.72</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t="str">
        <f>データ!CH6</f>
        <v>-</v>
      </c>
      <c r="JM55" s="129"/>
      <c r="JN55" s="129"/>
      <c r="JO55" s="129"/>
      <c r="JP55" s="129"/>
      <c r="JQ55" s="129"/>
      <c r="JR55" s="129"/>
      <c r="JS55" s="129"/>
      <c r="JT55" s="129"/>
      <c r="JU55" s="129"/>
      <c r="JV55" s="129"/>
      <c r="JW55" s="129"/>
      <c r="JX55" s="129"/>
      <c r="JY55" s="129"/>
      <c r="JZ55" s="129"/>
      <c r="KA55" s="129"/>
      <c r="KB55" s="129"/>
      <c r="KC55" s="129"/>
      <c r="KD55" s="129"/>
      <c r="KE55" s="130"/>
      <c r="KF55" s="128" t="str">
        <f>データ!CI6</f>
        <v>-</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58</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58.8</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54.08</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t="str">
        <f>データ!CS6</f>
        <v>-</v>
      </c>
      <c r="OG55" s="129"/>
      <c r="OH55" s="129"/>
      <c r="OI55" s="129"/>
      <c r="OJ55" s="129"/>
      <c r="OK55" s="129"/>
      <c r="OL55" s="129"/>
      <c r="OM55" s="129"/>
      <c r="ON55" s="129"/>
      <c r="OO55" s="129"/>
      <c r="OP55" s="129"/>
      <c r="OQ55" s="129"/>
      <c r="OR55" s="129"/>
      <c r="OS55" s="129"/>
      <c r="OT55" s="129"/>
      <c r="OU55" s="129"/>
      <c r="OV55" s="129"/>
      <c r="OW55" s="129"/>
      <c r="OX55" s="129"/>
      <c r="OY55" s="130"/>
      <c r="OZ55" s="128" t="str">
        <f>データ!CT6</f>
        <v>-</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53.2</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53.2</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53.2</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t="str">
        <f>データ!BQ6</f>
        <v>-</v>
      </c>
      <c r="Y56" s="129"/>
      <c r="Z56" s="129"/>
      <c r="AA56" s="129"/>
      <c r="AB56" s="129"/>
      <c r="AC56" s="129"/>
      <c r="AD56" s="129"/>
      <c r="AE56" s="129"/>
      <c r="AF56" s="129"/>
      <c r="AG56" s="129"/>
      <c r="AH56" s="129"/>
      <c r="AI56" s="129"/>
      <c r="AJ56" s="129"/>
      <c r="AK56" s="129"/>
      <c r="AL56" s="129"/>
      <c r="AM56" s="129"/>
      <c r="AN56" s="129"/>
      <c r="AO56" s="129"/>
      <c r="AP56" s="129"/>
      <c r="AQ56" s="130"/>
      <c r="AR56" s="128" t="str">
        <f>データ!BR6</f>
        <v>-</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95.99</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94.91</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90.22</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t="str">
        <f>データ!CB6</f>
        <v>-</v>
      </c>
      <c r="ES56" s="129"/>
      <c r="ET56" s="129"/>
      <c r="EU56" s="129"/>
      <c r="EV56" s="129"/>
      <c r="EW56" s="129"/>
      <c r="EX56" s="129"/>
      <c r="EY56" s="129"/>
      <c r="EZ56" s="129"/>
      <c r="FA56" s="129"/>
      <c r="FB56" s="129"/>
      <c r="FC56" s="129"/>
      <c r="FD56" s="129"/>
      <c r="FE56" s="129"/>
      <c r="FF56" s="129"/>
      <c r="FG56" s="129"/>
      <c r="FH56" s="129"/>
      <c r="FI56" s="129"/>
      <c r="FJ56" s="129"/>
      <c r="FK56" s="130"/>
      <c r="FL56" s="128" t="str">
        <f>データ!CC6</f>
        <v>-</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44.55</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47.36</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49.94</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t="str">
        <f>データ!CM6</f>
        <v>-</v>
      </c>
      <c r="JM56" s="129"/>
      <c r="JN56" s="129"/>
      <c r="JO56" s="129"/>
      <c r="JP56" s="129"/>
      <c r="JQ56" s="129"/>
      <c r="JR56" s="129"/>
      <c r="JS56" s="129"/>
      <c r="JT56" s="129"/>
      <c r="JU56" s="129"/>
      <c r="JV56" s="129"/>
      <c r="JW56" s="129"/>
      <c r="JX56" s="129"/>
      <c r="JY56" s="129"/>
      <c r="JZ56" s="129"/>
      <c r="KA56" s="129"/>
      <c r="KB56" s="129"/>
      <c r="KC56" s="129"/>
      <c r="KD56" s="129"/>
      <c r="KE56" s="130"/>
      <c r="KF56" s="128" t="str">
        <f>データ!CN6</f>
        <v>-</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35.24</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35.22</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34.92</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t="str">
        <f>データ!CX6</f>
        <v>-</v>
      </c>
      <c r="OG56" s="129"/>
      <c r="OH56" s="129"/>
      <c r="OI56" s="129"/>
      <c r="OJ56" s="129"/>
      <c r="OK56" s="129"/>
      <c r="OL56" s="129"/>
      <c r="OM56" s="129"/>
      <c r="ON56" s="129"/>
      <c r="OO56" s="129"/>
      <c r="OP56" s="129"/>
      <c r="OQ56" s="129"/>
      <c r="OR56" s="129"/>
      <c r="OS56" s="129"/>
      <c r="OT56" s="129"/>
      <c r="OU56" s="129"/>
      <c r="OV56" s="129"/>
      <c r="OW56" s="129"/>
      <c r="OX56" s="129"/>
      <c r="OY56" s="130"/>
      <c r="OZ56" s="128" t="str">
        <f>データ!CY6</f>
        <v>-</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50.28</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51.42</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50.9</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105</v>
      </c>
      <c r="SN68" s="111"/>
      <c r="SO68" s="111"/>
      <c r="SP68" s="111"/>
      <c r="SQ68" s="111"/>
      <c r="SR68" s="111"/>
      <c r="SS68" s="111"/>
      <c r="ST68" s="111"/>
      <c r="SU68" s="111"/>
      <c r="SV68" s="111"/>
      <c r="SW68" s="111"/>
      <c r="SX68" s="111"/>
      <c r="SY68" s="111"/>
      <c r="SZ68" s="111"/>
      <c r="TA68" s="112"/>
    </row>
    <row r="69" spans="1:521" ht="13.5" customHeight="1">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H27</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H28</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H29</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H30</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R01</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H27</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H28</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H29</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H30</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R01</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H27</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H28</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H29</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H30</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R01</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t="str">
        <f>データ!DD6</f>
        <v>-</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t="str">
        <f>データ!DE6</f>
        <v>-</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5.58</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6.26</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16.41</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t="str">
        <f>データ!DO6</f>
        <v>-</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t="str">
        <f>データ!DP6</f>
        <v>-</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0</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0</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0</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t="str">
        <f>データ!DZ6</f>
        <v>-</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t="str">
        <f>データ!EA6</f>
        <v>-</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0</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t="str">
        <f>データ!DI6</f>
        <v>-</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t="str">
        <f>データ!DJ6</f>
        <v>-</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53.4</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53.49</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54.3</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t="str">
        <f>データ!DT6</f>
        <v>-</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t="str">
        <f>データ!DU6</f>
        <v>-</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3.46</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3.28</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4.66</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t="str">
        <f>データ!EE6</f>
        <v>-</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t="str">
        <f>データ!EF6</f>
        <v>-</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0.13</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0.02</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0.06</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150" t="s">
        <v>29</v>
      </c>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t="s">
        <v>30</v>
      </c>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t="s">
        <v>31</v>
      </c>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t="s">
        <v>32</v>
      </c>
      <c r="CG89" s="150"/>
      <c r="CH89" s="150"/>
      <c r="CI89" s="150"/>
      <c r="CJ89" s="150"/>
      <c r="CK89" s="150"/>
      <c r="CL89" s="150"/>
      <c r="CM89" s="150"/>
      <c r="CN89" s="150"/>
      <c r="CO89" s="150"/>
      <c r="CP89" s="150"/>
      <c r="CQ89" s="150"/>
      <c r="CR89" s="150"/>
      <c r="CS89" s="150"/>
      <c r="CT89" s="150"/>
      <c r="CU89" s="150"/>
      <c r="CV89" s="150"/>
      <c r="CW89" s="150"/>
      <c r="CX89" s="150"/>
      <c r="CY89" s="150"/>
      <c r="CZ89" s="150"/>
      <c r="DA89" s="150"/>
      <c r="DB89" s="150"/>
      <c r="DC89" s="150"/>
      <c r="DD89" s="150"/>
      <c r="DE89" s="150"/>
      <c r="DF89" s="150"/>
      <c r="DG89" s="150" t="s">
        <v>33</v>
      </c>
      <c r="DH89" s="150"/>
      <c r="DI89" s="150"/>
      <c r="DJ89" s="150"/>
      <c r="DK89" s="150"/>
      <c r="DL89" s="150"/>
      <c r="DM89" s="150"/>
      <c r="DN89" s="150"/>
      <c r="DO89" s="150"/>
      <c r="DP89" s="150"/>
      <c r="DQ89" s="150"/>
      <c r="DR89" s="150"/>
      <c r="DS89" s="150"/>
      <c r="DT89" s="150"/>
      <c r="DU89" s="150"/>
      <c r="DV89" s="150"/>
      <c r="DW89" s="150"/>
      <c r="DX89" s="150"/>
      <c r="DY89" s="150"/>
      <c r="DZ89" s="150"/>
      <c r="EA89" s="150"/>
      <c r="EB89" s="150"/>
      <c r="EC89" s="150"/>
      <c r="ED89" s="150"/>
      <c r="EE89" s="150"/>
      <c r="EF89" s="150"/>
      <c r="EG89" s="150"/>
      <c r="EH89" s="150" t="s">
        <v>34</v>
      </c>
      <c r="EI89" s="150"/>
      <c r="EJ89" s="150"/>
      <c r="EK89" s="150"/>
      <c r="EL89" s="150"/>
      <c r="EM89" s="150"/>
      <c r="EN89" s="150"/>
      <c r="EO89" s="150"/>
      <c r="EP89" s="150"/>
      <c r="EQ89" s="150"/>
      <c r="ER89" s="150"/>
      <c r="ES89" s="150"/>
      <c r="ET89" s="150"/>
      <c r="EU89" s="150"/>
      <c r="EV89" s="150"/>
      <c r="EW89" s="150"/>
      <c r="EX89" s="150"/>
      <c r="EY89" s="150"/>
      <c r="EZ89" s="150"/>
      <c r="FA89" s="150"/>
      <c r="FB89" s="150"/>
      <c r="FC89" s="150"/>
      <c r="FD89" s="150"/>
      <c r="FE89" s="150"/>
      <c r="FF89" s="150"/>
      <c r="FG89" s="150"/>
      <c r="FH89" s="150"/>
      <c r="FI89" s="150" t="s">
        <v>35</v>
      </c>
      <c r="FJ89" s="150"/>
      <c r="FK89" s="150"/>
      <c r="FL89" s="150"/>
      <c r="FM89" s="150"/>
      <c r="FN89" s="150"/>
      <c r="FO89" s="150"/>
      <c r="FP89" s="150"/>
      <c r="FQ89" s="150"/>
      <c r="FR89" s="150"/>
      <c r="FS89" s="150"/>
      <c r="FT89" s="150"/>
      <c r="FU89" s="150"/>
      <c r="FV89" s="150"/>
      <c r="FW89" s="150"/>
      <c r="FX89" s="150"/>
      <c r="FY89" s="150"/>
      <c r="FZ89" s="150"/>
      <c r="GA89" s="150"/>
      <c r="GB89" s="150"/>
      <c r="GC89" s="150"/>
      <c r="GD89" s="150"/>
      <c r="GE89" s="150"/>
      <c r="GF89" s="150"/>
      <c r="GG89" s="150"/>
      <c r="GH89" s="150"/>
      <c r="GI89" s="150"/>
      <c r="GJ89" s="150" t="s">
        <v>36</v>
      </c>
      <c r="GK89" s="150"/>
      <c r="GL89" s="150"/>
      <c r="GM89" s="150"/>
      <c r="GN89" s="150"/>
      <c r="GO89" s="150"/>
      <c r="GP89" s="150"/>
      <c r="GQ89" s="150"/>
      <c r="GR89" s="150"/>
      <c r="GS89" s="150"/>
      <c r="GT89" s="150"/>
      <c r="GU89" s="150"/>
      <c r="GV89" s="150"/>
      <c r="GW89" s="150"/>
      <c r="GX89" s="150"/>
      <c r="GY89" s="150"/>
      <c r="GZ89" s="150"/>
      <c r="HA89" s="150"/>
      <c r="HB89" s="150"/>
      <c r="HC89" s="150"/>
      <c r="HD89" s="150"/>
      <c r="HE89" s="150"/>
      <c r="HF89" s="150"/>
      <c r="HG89" s="150"/>
      <c r="HH89" s="150"/>
      <c r="HI89" s="150"/>
      <c r="HJ89" s="150"/>
      <c r="HK89" s="150" t="s">
        <v>37</v>
      </c>
      <c r="HL89" s="150"/>
      <c r="HM89" s="150"/>
      <c r="HN89" s="150"/>
      <c r="HO89" s="150"/>
      <c r="HP89" s="150"/>
      <c r="HQ89" s="150"/>
      <c r="HR89" s="150"/>
      <c r="HS89" s="150"/>
      <c r="HT89" s="150"/>
      <c r="HU89" s="150"/>
      <c r="HV89" s="150"/>
      <c r="HW89" s="150"/>
      <c r="HX89" s="150"/>
      <c r="HY89" s="150"/>
      <c r="HZ89" s="150"/>
      <c r="IA89" s="150"/>
      <c r="IB89" s="150"/>
      <c r="IC89" s="150"/>
      <c r="ID89" s="150"/>
      <c r="IE89" s="150"/>
      <c r="IF89" s="150"/>
      <c r="IG89" s="150"/>
      <c r="IH89" s="150"/>
      <c r="II89" s="150"/>
      <c r="IJ89" s="150"/>
      <c r="IK89" s="150"/>
      <c r="IL89" s="150" t="s">
        <v>30</v>
      </c>
      <c r="IM89" s="150"/>
      <c r="IN89" s="150"/>
      <c r="IO89" s="150"/>
      <c r="IP89" s="150"/>
      <c r="IQ89" s="150"/>
      <c r="IR89" s="150"/>
      <c r="IS89" s="150"/>
      <c r="IT89" s="150"/>
      <c r="IU89" s="150"/>
      <c r="IV89" s="150"/>
      <c r="IW89" s="150"/>
      <c r="IX89" s="150"/>
      <c r="IY89" s="150"/>
      <c r="IZ89" s="150"/>
      <c r="JA89" s="150"/>
      <c r="JB89" s="150"/>
      <c r="JC89" s="150"/>
      <c r="JD89" s="150"/>
      <c r="JE89" s="150"/>
      <c r="JF89" s="150"/>
      <c r="JG89" s="150"/>
      <c r="JH89" s="150"/>
      <c r="JI89" s="150"/>
      <c r="JJ89" s="150"/>
      <c r="JK89" s="150"/>
      <c r="JL89" s="150"/>
      <c r="JM89" s="150" t="s">
        <v>31</v>
      </c>
      <c r="JN89" s="150"/>
      <c r="JO89" s="150"/>
      <c r="JP89" s="150"/>
      <c r="JQ89" s="150"/>
      <c r="JR89" s="150"/>
      <c r="JS89" s="150"/>
      <c r="JT89" s="150"/>
      <c r="JU89" s="150"/>
      <c r="JV89" s="150"/>
      <c r="JW89" s="150"/>
      <c r="JX89" s="150"/>
      <c r="JY89" s="150"/>
      <c r="JZ89" s="150"/>
      <c r="KA89" s="150"/>
      <c r="KB89" s="150"/>
      <c r="KC89" s="150"/>
      <c r="KD89" s="150"/>
      <c r="KE89" s="150"/>
      <c r="KF89" s="150"/>
      <c r="KG89" s="150"/>
      <c r="KH89" s="150"/>
      <c r="KI89" s="150"/>
      <c r="KJ89" s="150"/>
      <c r="KK89" s="150"/>
      <c r="KL89" s="150"/>
      <c r="KM89" s="150"/>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151" t="str">
        <f>データ!AD6</f>
        <v>【119.03】</v>
      </c>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t="str">
        <f>データ!AO6</f>
        <v>【25.49】</v>
      </c>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t="str">
        <f>データ!AZ6</f>
        <v>【420.52】</v>
      </c>
      <c r="BF90" s="151"/>
      <c r="BG90" s="151"/>
      <c r="BH90" s="151"/>
      <c r="BI90" s="151"/>
      <c r="BJ90" s="151"/>
      <c r="BK90" s="151"/>
      <c r="BL90" s="151"/>
      <c r="BM90" s="151"/>
      <c r="BN90" s="151"/>
      <c r="BO90" s="151"/>
      <c r="BP90" s="151"/>
      <c r="BQ90" s="151"/>
      <c r="BR90" s="151"/>
      <c r="BS90" s="151"/>
      <c r="BT90" s="151"/>
      <c r="BU90" s="151"/>
      <c r="BV90" s="151"/>
      <c r="BW90" s="151"/>
      <c r="BX90" s="151"/>
      <c r="BY90" s="151"/>
      <c r="BZ90" s="151"/>
      <c r="CA90" s="151"/>
      <c r="CB90" s="151"/>
      <c r="CC90" s="151"/>
      <c r="CD90" s="151"/>
      <c r="CE90" s="151"/>
      <c r="CF90" s="151" t="str">
        <f>データ!BK6</f>
        <v>【238.81】</v>
      </c>
      <c r="CG90" s="151"/>
      <c r="CH90" s="151"/>
      <c r="CI90" s="151"/>
      <c r="CJ90" s="151"/>
      <c r="CK90" s="151"/>
      <c r="CL90" s="151"/>
      <c r="CM90" s="151"/>
      <c r="CN90" s="151"/>
      <c r="CO90" s="151"/>
      <c r="CP90" s="151"/>
      <c r="CQ90" s="151"/>
      <c r="CR90" s="151"/>
      <c r="CS90" s="151"/>
      <c r="CT90" s="151"/>
      <c r="CU90" s="151"/>
      <c r="CV90" s="151"/>
      <c r="CW90" s="151"/>
      <c r="CX90" s="151"/>
      <c r="CY90" s="151"/>
      <c r="CZ90" s="151"/>
      <c r="DA90" s="151"/>
      <c r="DB90" s="151"/>
      <c r="DC90" s="151"/>
      <c r="DD90" s="151"/>
      <c r="DE90" s="151"/>
      <c r="DF90" s="151"/>
      <c r="DG90" s="151" t="str">
        <f>データ!BV6</f>
        <v>【115.00】</v>
      </c>
      <c r="DH90" s="151"/>
      <c r="DI90" s="151"/>
      <c r="DJ90" s="151"/>
      <c r="DK90" s="151"/>
      <c r="DL90" s="151"/>
      <c r="DM90" s="151"/>
      <c r="DN90" s="151"/>
      <c r="DO90" s="151"/>
      <c r="DP90" s="151"/>
      <c r="DQ90" s="151"/>
      <c r="DR90" s="151"/>
      <c r="DS90" s="151"/>
      <c r="DT90" s="151"/>
      <c r="DU90" s="151"/>
      <c r="DV90" s="151"/>
      <c r="DW90" s="151"/>
      <c r="DX90" s="151"/>
      <c r="DY90" s="151"/>
      <c r="DZ90" s="151"/>
      <c r="EA90" s="151"/>
      <c r="EB90" s="151"/>
      <c r="EC90" s="151"/>
      <c r="ED90" s="151"/>
      <c r="EE90" s="151"/>
      <c r="EF90" s="151"/>
      <c r="EG90" s="151"/>
      <c r="EH90" s="151" t="str">
        <f>データ!CG6</f>
        <v>【18.60】</v>
      </c>
      <c r="EI90" s="151"/>
      <c r="EJ90" s="151"/>
      <c r="EK90" s="151"/>
      <c r="EL90" s="151"/>
      <c r="EM90" s="151"/>
      <c r="EN90" s="151"/>
      <c r="EO90" s="151"/>
      <c r="EP90" s="151"/>
      <c r="EQ90" s="151"/>
      <c r="ER90" s="151"/>
      <c r="ES90" s="151"/>
      <c r="ET90" s="151"/>
      <c r="EU90" s="151"/>
      <c r="EV90" s="151"/>
      <c r="EW90" s="151"/>
      <c r="EX90" s="151"/>
      <c r="EY90" s="151"/>
      <c r="EZ90" s="151"/>
      <c r="FA90" s="151"/>
      <c r="FB90" s="151"/>
      <c r="FC90" s="151"/>
      <c r="FD90" s="151"/>
      <c r="FE90" s="151"/>
      <c r="FF90" s="151"/>
      <c r="FG90" s="151"/>
      <c r="FH90" s="151"/>
      <c r="FI90" s="151" t="str">
        <f>データ!CR6</f>
        <v>【55.21】</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1" t="str">
        <f>データ!DC6</f>
        <v>【77.39】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1" t="str">
        <f>データ!DN6</f>
        <v>【59.23】</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1" t="str">
        <f>データ!DY6</f>
        <v>【47.77】</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1" t="str">
        <f>データ!EJ6</f>
        <v>【0.34】</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qQrAVeCTtPQi99jYGg3dK2hJaMB1GbeP094T3nbaP8PFojy3wKiIFiDXSpMvOTxQDORrxQQq1pn1wQsrxgJHsg==" saltValue="Xcay8nRK7SSqo16/hywF6w==" spinCount="100000" sheet="1" objects="1" scenarios="1" formatCells="0" formatColumns="0" formatRows="0"/>
  <mergeCells count="285">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38</v>
      </c>
    </row>
    <row r="2" spans="1:140">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40</v>
      </c>
      <c r="B3" s="46" t="s">
        <v>41</v>
      </c>
      <c r="C3" s="46" t="s">
        <v>42</v>
      </c>
      <c r="D3" s="46" t="s">
        <v>43</v>
      </c>
      <c r="E3" s="46" t="s">
        <v>44</v>
      </c>
      <c r="F3" s="46" t="s">
        <v>45</v>
      </c>
      <c r="G3" s="46" t="s">
        <v>46</v>
      </c>
      <c r="H3" s="154" t="s">
        <v>47</v>
      </c>
      <c r="I3" s="155"/>
      <c r="J3" s="155"/>
      <c r="K3" s="155"/>
      <c r="L3" s="155"/>
      <c r="M3" s="155"/>
      <c r="N3" s="155"/>
      <c r="O3" s="155"/>
      <c r="P3" s="155"/>
      <c r="Q3" s="155"/>
      <c r="R3" s="155"/>
      <c r="S3" s="155"/>
      <c r="T3" s="158" t="s">
        <v>48</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c r="A6" s="45" t="s">
        <v>86</v>
      </c>
      <c r="B6" s="50"/>
      <c r="C6" s="50"/>
      <c r="D6" s="50"/>
      <c r="E6" s="50"/>
      <c r="F6" s="50"/>
      <c r="G6" s="50"/>
      <c r="H6" s="50"/>
      <c r="I6" s="50"/>
      <c r="J6" s="50"/>
      <c r="K6" s="50"/>
      <c r="L6" s="50"/>
      <c r="M6" s="50"/>
      <c r="N6" s="50"/>
      <c r="O6" s="50"/>
      <c r="P6" s="50"/>
      <c r="Q6" s="51"/>
      <c r="R6" s="50"/>
      <c r="S6" s="50"/>
      <c r="T6" s="52" t="str">
        <f t="shared" ref="T6:CE6" si="3">T7</f>
        <v>-</v>
      </c>
      <c r="U6" s="52" t="str">
        <f>U7</f>
        <v>-</v>
      </c>
      <c r="V6" s="52">
        <f>V7</f>
        <v>123.8</v>
      </c>
      <c r="W6" s="52">
        <f>W7</f>
        <v>126.84</v>
      </c>
      <c r="X6" s="52">
        <f t="shared" si="3"/>
        <v>118.89</v>
      </c>
      <c r="Y6" s="52" t="str">
        <f t="shared" si="3"/>
        <v>-</v>
      </c>
      <c r="Z6" s="52" t="str">
        <f t="shared" si="3"/>
        <v>-</v>
      </c>
      <c r="AA6" s="52">
        <f t="shared" si="3"/>
        <v>113.67</v>
      </c>
      <c r="AB6" s="52">
        <f t="shared" si="3"/>
        <v>110.79</v>
      </c>
      <c r="AC6" s="52">
        <f t="shared" si="3"/>
        <v>108.76</v>
      </c>
      <c r="AD6" s="50" t="str">
        <f>IF(AD7="-","【-】","【"&amp;SUBSTITUTE(TEXT(AD7,"#,##0.00"),"-","△")&amp;"】")</f>
        <v>【119.03】</v>
      </c>
      <c r="AE6" s="52" t="str">
        <f t="shared" si="3"/>
        <v>-</v>
      </c>
      <c r="AF6" s="52" t="str">
        <f>AF7</f>
        <v>-</v>
      </c>
      <c r="AG6" s="52">
        <f>AG7</f>
        <v>0</v>
      </c>
      <c r="AH6" s="52">
        <f>AH7</f>
        <v>0</v>
      </c>
      <c r="AI6" s="52">
        <f t="shared" si="3"/>
        <v>0</v>
      </c>
      <c r="AJ6" s="52" t="str">
        <f t="shared" si="3"/>
        <v>-</v>
      </c>
      <c r="AK6" s="52" t="str">
        <f t="shared" si="3"/>
        <v>-</v>
      </c>
      <c r="AL6" s="52">
        <f t="shared" si="3"/>
        <v>118.97</v>
      </c>
      <c r="AM6" s="52">
        <f t="shared" si="3"/>
        <v>121.15</v>
      </c>
      <c r="AN6" s="52">
        <f t="shared" si="3"/>
        <v>125.8</v>
      </c>
      <c r="AO6" s="50" t="str">
        <f>IF(AO7="-","【-】","【"&amp;SUBSTITUTE(TEXT(AO7,"#,##0.00"),"-","△")&amp;"】")</f>
        <v>【25.49】</v>
      </c>
      <c r="AP6" s="52" t="str">
        <f t="shared" si="3"/>
        <v>-</v>
      </c>
      <c r="AQ6" s="52" t="str">
        <f>AQ7</f>
        <v>-</v>
      </c>
      <c r="AR6" s="52">
        <f>AR7</f>
        <v>739.03</v>
      </c>
      <c r="AS6" s="52">
        <f>AS7</f>
        <v>971.92</v>
      </c>
      <c r="AT6" s="52">
        <f t="shared" si="3"/>
        <v>784.43</v>
      </c>
      <c r="AU6" s="52" t="str">
        <f t="shared" si="3"/>
        <v>-</v>
      </c>
      <c r="AV6" s="52" t="str">
        <f t="shared" si="3"/>
        <v>-</v>
      </c>
      <c r="AW6" s="52">
        <f t="shared" si="3"/>
        <v>730.25</v>
      </c>
      <c r="AX6" s="52">
        <f t="shared" si="3"/>
        <v>868.31</v>
      </c>
      <c r="AY6" s="52">
        <f t="shared" si="3"/>
        <v>732.52</v>
      </c>
      <c r="AZ6" s="50" t="str">
        <f>IF(AZ7="-","【-】","【"&amp;SUBSTITUTE(TEXT(AZ7,"#,##0.00"),"-","△")&amp;"】")</f>
        <v>【420.52】</v>
      </c>
      <c r="BA6" s="52" t="str">
        <f t="shared" si="3"/>
        <v>-</v>
      </c>
      <c r="BB6" s="52" t="str">
        <f>BB7</f>
        <v>-</v>
      </c>
      <c r="BC6" s="52">
        <f>BC7</f>
        <v>0</v>
      </c>
      <c r="BD6" s="52">
        <f>BD7</f>
        <v>0</v>
      </c>
      <c r="BE6" s="52">
        <f t="shared" si="3"/>
        <v>0</v>
      </c>
      <c r="BF6" s="52" t="str">
        <f t="shared" si="3"/>
        <v>-</v>
      </c>
      <c r="BG6" s="52" t="str">
        <f t="shared" si="3"/>
        <v>-</v>
      </c>
      <c r="BH6" s="52">
        <f t="shared" si="3"/>
        <v>514.66</v>
      </c>
      <c r="BI6" s="52">
        <f t="shared" si="3"/>
        <v>504.81</v>
      </c>
      <c r="BJ6" s="52">
        <f t="shared" si="3"/>
        <v>498.01</v>
      </c>
      <c r="BK6" s="50" t="str">
        <f>IF(BK7="-","【-】","【"&amp;SUBSTITUTE(TEXT(BK7,"#,##0.00"),"-","△")&amp;"】")</f>
        <v>【238.81】</v>
      </c>
      <c r="BL6" s="52" t="str">
        <f t="shared" si="3"/>
        <v>-</v>
      </c>
      <c r="BM6" s="52" t="str">
        <f>BM7</f>
        <v>-</v>
      </c>
      <c r="BN6" s="52">
        <f>BN7</f>
        <v>139.04</v>
      </c>
      <c r="BO6" s="52">
        <f>BO7</f>
        <v>146.91999999999999</v>
      </c>
      <c r="BP6" s="52">
        <f t="shared" si="3"/>
        <v>136.05000000000001</v>
      </c>
      <c r="BQ6" s="52" t="str">
        <f t="shared" si="3"/>
        <v>-</v>
      </c>
      <c r="BR6" s="52" t="str">
        <f t="shared" si="3"/>
        <v>-</v>
      </c>
      <c r="BS6" s="52">
        <f t="shared" si="3"/>
        <v>95.99</v>
      </c>
      <c r="BT6" s="52">
        <f t="shared" si="3"/>
        <v>94.91</v>
      </c>
      <c r="BU6" s="52">
        <f t="shared" si="3"/>
        <v>90.22</v>
      </c>
      <c r="BV6" s="50" t="str">
        <f>IF(BV7="-","【-】","【"&amp;SUBSTITUTE(TEXT(BV7,"#,##0.00"),"-","△")&amp;"】")</f>
        <v>【115.00】</v>
      </c>
      <c r="BW6" s="52" t="str">
        <f t="shared" si="3"/>
        <v>-</v>
      </c>
      <c r="BX6" s="52" t="str">
        <f>BX7</f>
        <v>-</v>
      </c>
      <c r="BY6" s="52">
        <f>BY7</f>
        <v>23.92</v>
      </c>
      <c r="BZ6" s="52">
        <f>BZ7</f>
        <v>23.65</v>
      </c>
      <c r="CA6" s="52">
        <f t="shared" si="3"/>
        <v>26.72</v>
      </c>
      <c r="CB6" s="52" t="str">
        <f t="shared" si="3"/>
        <v>-</v>
      </c>
      <c r="CC6" s="52" t="str">
        <f t="shared" si="3"/>
        <v>-</v>
      </c>
      <c r="CD6" s="52">
        <f t="shared" si="3"/>
        <v>44.55</v>
      </c>
      <c r="CE6" s="52">
        <f t="shared" si="3"/>
        <v>47.36</v>
      </c>
      <c r="CF6" s="52">
        <f t="shared" ref="CF6" si="4">CF7</f>
        <v>49.94</v>
      </c>
      <c r="CG6" s="50" t="str">
        <f>IF(CG7="-","【-】","【"&amp;SUBSTITUTE(TEXT(CG7,"#,##0.00"),"-","△")&amp;"】")</f>
        <v>【18.60】</v>
      </c>
      <c r="CH6" s="52" t="str">
        <f t="shared" ref="CH6:CQ6" si="5">CH7</f>
        <v>-</v>
      </c>
      <c r="CI6" s="52" t="str">
        <f>CI7</f>
        <v>-</v>
      </c>
      <c r="CJ6" s="52">
        <f>CJ7</f>
        <v>58</v>
      </c>
      <c r="CK6" s="52">
        <f>CK7</f>
        <v>58.8</v>
      </c>
      <c r="CL6" s="52">
        <f t="shared" si="5"/>
        <v>54.08</v>
      </c>
      <c r="CM6" s="52" t="str">
        <f t="shared" si="5"/>
        <v>-</v>
      </c>
      <c r="CN6" s="52" t="str">
        <f t="shared" si="5"/>
        <v>-</v>
      </c>
      <c r="CO6" s="52">
        <f t="shared" si="5"/>
        <v>35.24</v>
      </c>
      <c r="CP6" s="52">
        <f t="shared" si="5"/>
        <v>35.22</v>
      </c>
      <c r="CQ6" s="52">
        <f t="shared" si="5"/>
        <v>34.92</v>
      </c>
      <c r="CR6" s="50" t="str">
        <f>IF(CR7="-","【-】","【"&amp;SUBSTITUTE(TEXT(CR7,"#,##0.00"),"-","△")&amp;"】")</f>
        <v>【55.21】</v>
      </c>
      <c r="CS6" s="52" t="str">
        <f t="shared" ref="CS6:DB6" si="6">CS7</f>
        <v>-</v>
      </c>
      <c r="CT6" s="52" t="str">
        <f>CT7</f>
        <v>-</v>
      </c>
      <c r="CU6" s="52">
        <f>CU7</f>
        <v>53.2</v>
      </c>
      <c r="CV6" s="52">
        <f>CV7</f>
        <v>53.2</v>
      </c>
      <c r="CW6" s="52">
        <f t="shared" si="6"/>
        <v>53.2</v>
      </c>
      <c r="CX6" s="52" t="str">
        <f t="shared" si="6"/>
        <v>-</v>
      </c>
      <c r="CY6" s="52" t="str">
        <f t="shared" si="6"/>
        <v>-</v>
      </c>
      <c r="CZ6" s="52">
        <f t="shared" si="6"/>
        <v>50.28</v>
      </c>
      <c r="DA6" s="52">
        <f t="shared" si="6"/>
        <v>51.42</v>
      </c>
      <c r="DB6" s="52">
        <f t="shared" si="6"/>
        <v>50.9</v>
      </c>
      <c r="DC6" s="50" t="str">
        <f>IF(DC7="-","【-】","【"&amp;SUBSTITUTE(TEXT(DC7,"#,##0.00"),"-","△")&amp;"】")</f>
        <v>【77.39】</v>
      </c>
      <c r="DD6" s="52" t="str">
        <f t="shared" ref="DD6:DM6" si="7">DD7</f>
        <v>-</v>
      </c>
      <c r="DE6" s="52" t="str">
        <f>DE7</f>
        <v>-</v>
      </c>
      <c r="DF6" s="52">
        <f>DF7</f>
        <v>5.58</v>
      </c>
      <c r="DG6" s="52">
        <f>DG7</f>
        <v>6.26</v>
      </c>
      <c r="DH6" s="52">
        <f t="shared" si="7"/>
        <v>16.41</v>
      </c>
      <c r="DI6" s="52" t="str">
        <f t="shared" si="7"/>
        <v>-</v>
      </c>
      <c r="DJ6" s="52" t="str">
        <f t="shared" si="7"/>
        <v>-</v>
      </c>
      <c r="DK6" s="52">
        <f t="shared" si="7"/>
        <v>53.4</v>
      </c>
      <c r="DL6" s="52">
        <f t="shared" si="7"/>
        <v>53.49</v>
      </c>
      <c r="DM6" s="52">
        <f t="shared" si="7"/>
        <v>54.3</v>
      </c>
      <c r="DN6" s="50" t="str">
        <f>IF(DN7="-","【-】","【"&amp;SUBSTITUTE(TEXT(DN7,"#,##0.00"),"-","△")&amp;"】")</f>
        <v>【59.23】</v>
      </c>
      <c r="DO6" s="52" t="str">
        <f t="shared" ref="DO6:DX6" si="8">DO7</f>
        <v>-</v>
      </c>
      <c r="DP6" s="52" t="str">
        <f>DP7</f>
        <v>-</v>
      </c>
      <c r="DQ6" s="52">
        <f>DQ7</f>
        <v>0</v>
      </c>
      <c r="DR6" s="52">
        <f>DR7</f>
        <v>0</v>
      </c>
      <c r="DS6" s="52">
        <f t="shared" si="8"/>
        <v>0</v>
      </c>
      <c r="DT6" s="52" t="str">
        <f t="shared" si="8"/>
        <v>-</v>
      </c>
      <c r="DU6" s="52" t="str">
        <f t="shared" si="8"/>
        <v>-</v>
      </c>
      <c r="DV6" s="52">
        <f t="shared" si="8"/>
        <v>3.46</v>
      </c>
      <c r="DW6" s="52">
        <f t="shared" si="8"/>
        <v>3.28</v>
      </c>
      <c r="DX6" s="52">
        <f t="shared" si="8"/>
        <v>4.66</v>
      </c>
      <c r="DY6" s="50" t="str">
        <f>IF(DY7="-","【-】","【"&amp;SUBSTITUTE(TEXT(DY7,"#,##0.00"),"-","△")&amp;"】")</f>
        <v>【47.77】</v>
      </c>
      <c r="DZ6" s="52" t="str">
        <f t="shared" ref="DZ6:EI6" si="9">DZ7</f>
        <v>-</v>
      </c>
      <c r="EA6" s="52" t="str">
        <f>EA7</f>
        <v>-</v>
      </c>
      <c r="EB6" s="52">
        <f>EB7</f>
        <v>0</v>
      </c>
      <c r="EC6" s="52">
        <f>EC7</f>
        <v>0</v>
      </c>
      <c r="ED6" s="52">
        <f t="shared" si="9"/>
        <v>0</v>
      </c>
      <c r="EE6" s="52" t="str">
        <f t="shared" si="9"/>
        <v>-</v>
      </c>
      <c r="EF6" s="52" t="str">
        <f t="shared" si="9"/>
        <v>-</v>
      </c>
      <c r="EG6" s="52">
        <f t="shared" si="9"/>
        <v>0.13</v>
      </c>
      <c r="EH6" s="52">
        <f t="shared" si="9"/>
        <v>0.02</v>
      </c>
      <c r="EI6" s="52">
        <f t="shared" si="9"/>
        <v>0.06</v>
      </c>
      <c r="EJ6" s="50" t="str">
        <f>IF(EJ7="-","【-】","【"&amp;SUBSTITUTE(TEXT(EJ7,"#,##0.00"),"-","△")&amp;"】")</f>
        <v>【0.34】</v>
      </c>
    </row>
    <row r="7" spans="1:140" s="53" customFormat="1">
      <c r="A7"/>
      <c r="B7" s="54" t="s">
        <v>87</v>
      </c>
      <c r="C7" s="54" t="s">
        <v>88</v>
      </c>
      <c r="D7" s="54" t="s">
        <v>89</v>
      </c>
      <c r="E7" s="54" t="s">
        <v>90</v>
      </c>
      <c r="F7" s="54" t="s">
        <v>91</v>
      </c>
      <c r="G7" s="54" t="s">
        <v>92</v>
      </c>
      <c r="H7" s="54" t="s">
        <v>93</v>
      </c>
      <c r="I7" s="54" t="s">
        <v>94</v>
      </c>
      <c r="J7" s="54" t="s">
        <v>95</v>
      </c>
      <c r="K7" s="55">
        <v>2500</v>
      </c>
      <c r="L7" s="54" t="s">
        <v>96</v>
      </c>
      <c r="M7" s="55">
        <v>1</v>
      </c>
      <c r="N7" s="55">
        <v>1352</v>
      </c>
      <c r="O7" s="56" t="s">
        <v>97</v>
      </c>
      <c r="P7" s="56">
        <v>99.1</v>
      </c>
      <c r="Q7" s="55">
        <v>2</v>
      </c>
      <c r="R7" s="55">
        <v>1330</v>
      </c>
      <c r="S7" s="54" t="s">
        <v>98</v>
      </c>
      <c r="T7" s="57" t="s">
        <v>97</v>
      </c>
      <c r="U7" s="57" t="s">
        <v>97</v>
      </c>
      <c r="V7" s="57">
        <v>123.8</v>
      </c>
      <c r="W7" s="57">
        <v>126.84</v>
      </c>
      <c r="X7" s="57">
        <v>118.89</v>
      </c>
      <c r="Y7" s="57" t="s">
        <v>97</v>
      </c>
      <c r="Z7" s="57" t="s">
        <v>97</v>
      </c>
      <c r="AA7" s="57">
        <v>113.67</v>
      </c>
      <c r="AB7" s="57">
        <v>110.79</v>
      </c>
      <c r="AC7" s="58">
        <v>108.76</v>
      </c>
      <c r="AD7" s="57">
        <v>119.03</v>
      </c>
      <c r="AE7" s="57" t="s">
        <v>97</v>
      </c>
      <c r="AF7" s="57" t="s">
        <v>97</v>
      </c>
      <c r="AG7" s="57">
        <v>0</v>
      </c>
      <c r="AH7" s="57">
        <v>0</v>
      </c>
      <c r="AI7" s="57">
        <v>0</v>
      </c>
      <c r="AJ7" s="57" t="s">
        <v>97</v>
      </c>
      <c r="AK7" s="57" t="s">
        <v>97</v>
      </c>
      <c r="AL7" s="57">
        <v>118.97</v>
      </c>
      <c r="AM7" s="57">
        <v>121.15</v>
      </c>
      <c r="AN7" s="57">
        <v>125.8</v>
      </c>
      <c r="AO7" s="57">
        <v>25.49</v>
      </c>
      <c r="AP7" s="57" t="s">
        <v>97</v>
      </c>
      <c r="AQ7" s="57" t="s">
        <v>97</v>
      </c>
      <c r="AR7" s="57">
        <v>739.03</v>
      </c>
      <c r="AS7" s="57">
        <v>971.92</v>
      </c>
      <c r="AT7" s="57">
        <v>784.43</v>
      </c>
      <c r="AU7" s="57" t="s">
        <v>97</v>
      </c>
      <c r="AV7" s="57" t="s">
        <v>97</v>
      </c>
      <c r="AW7" s="57">
        <v>730.25</v>
      </c>
      <c r="AX7" s="57">
        <v>868.31</v>
      </c>
      <c r="AY7" s="57">
        <v>732.52</v>
      </c>
      <c r="AZ7" s="57">
        <v>420.52</v>
      </c>
      <c r="BA7" s="57" t="s">
        <v>97</v>
      </c>
      <c r="BB7" s="57" t="s">
        <v>97</v>
      </c>
      <c r="BC7" s="57">
        <v>0</v>
      </c>
      <c r="BD7" s="57">
        <v>0</v>
      </c>
      <c r="BE7" s="57">
        <v>0</v>
      </c>
      <c r="BF7" s="57" t="s">
        <v>97</v>
      </c>
      <c r="BG7" s="57" t="s">
        <v>97</v>
      </c>
      <c r="BH7" s="57">
        <v>514.66</v>
      </c>
      <c r="BI7" s="57">
        <v>504.81</v>
      </c>
      <c r="BJ7" s="57">
        <v>498.01</v>
      </c>
      <c r="BK7" s="57">
        <v>238.81</v>
      </c>
      <c r="BL7" s="57" t="s">
        <v>97</v>
      </c>
      <c r="BM7" s="57" t="s">
        <v>97</v>
      </c>
      <c r="BN7" s="57">
        <v>139.04</v>
      </c>
      <c r="BO7" s="57">
        <v>146.91999999999999</v>
      </c>
      <c r="BP7" s="57">
        <v>136.05000000000001</v>
      </c>
      <c r="BQ7" s="57" t="s">
        <v>97</v>
      </c>
      <c r="BR7" s="57" t="s">
        <v>97</v>
      </c>
      <c r="BS7" s="57">
        <v>95.99</v>
      </c>
      <c r="BT7" s="57">
        <v>94.91</v>
      </c>
      <c r="BU7" s="57">
        <v>90.22</v>
      </c>
      <c r="BV7" s="57">
        <v>115</v>
      </c>
      <c r="BW7" s="57" t="s">
        <v>97</v>
      </c>
      <c r="BX7" s="57" t="s">
        <v>97</v>
      </c>
      <c r="BY7" s="57">
        <v>23.92</v>
      </c>
      <c r="BZ7" s="57">
        <v>23.65</v>
      </c>
      <c r="CA7" s="57">
        <v>26.72</v>
      </c>
      <c r="CB7" s="57" t="s">
        <v>97</v>
      </c>
      <c r="CC7" s="57" t="s">
        <v>97</v>
      </c>
      <c r="CD7" s="57">
        <v>44.55</v>
      </c>
      <c r="CE7" s="57">
        <v>47.36</v>
      </c>
      <c r="CF7" s="57">
        <v>49.94</v>
      </c>
      <c r="CG7" s="57">
        <v>18.600000000000001</v>
      </c>
      <c r="CH7" s="57" t="s">
        <v>97</v>
      </c>
      <c r="CI7" s="57" t="s">
        <v>97</v>
      </c>
      <c r="CJ7" s="57">
        <v>58</v>
      </c>
      <c r="CK7" s="57">
        <v>58.8</v>
      </c>
      <c r="CL7" s="57">
        <v>54.08</v>
      </c>
      <c r="CM7" s="57" t="s">
        <v>97</v>
      </c>
      <c r="CN7" s="57" t="s">
        <v>97</v>
      </c>
      <c r="CO7" s="57">
        <v>35.24</v>
      </c>
      <c r="CP7" s="57">
        <v>35.22</v>
      </c>
      <c r="CQ7" s="57">
        <v>34.92</v>
      </c>
      <c r="CR7" s="57">
        <v>55.21</v>
      </c>
      <c r="CS7" s="57" t="s">
        <v>97</v>
      </c>
      <c r="CT7" s="57" t="s">
        <v>97</v>
      </c>
      <c r="CU7" s="57">
        <v>53.2</v>
      </c>
      <c r="CV7" s="57">
        <v>53.2</v>
      </c>
      <c r="CW7" s="57">
        <v>53.2</v>
      </c>
      <c r="CX7" s="57" t="s">
        <v>97</v>
      </c>
      <c r="CY7" s="57" t="s">
        <v>97</v>
      </c>
      <c r="CZ7" s="57">
        <v>50.28</v>
      </c>
      <c r="DA7" s="57">
        <v>51.42</v>
      </c>
      <c r="DB7" s="57">
        <v>50.9</v>
      </c>
      <c r="DC7" s="57">
        <v>77.39</v>
      </c>
      <c r="DD7" s="57" t="s">
        <v>97</v>
      </c>
      <c r="DE7" s="57" t="s">
        <v>97</v>
      </c>
      <c r="DF7" s="57">
        <v>5.58</v>
      </c>
      <c r="DG7" s="57">
        <v>6.26</v>
      </c>
      <c r="DH7" s="57">
        <v>16.41</v>
      </c>
      <c r="DI7" s="57" t="s">
        <v>97</v>
      </c>
      <c r="DJ7" s="57" t="s">
        <v>97</v>
      </c>
      <c r="DK7" s="57">
        <v>53.4</v>
      </c>
      <c r="DL7" s="57">
        <v>53.49</v>
      </c>
      <c r="DM7" s="57">
        <v>54.3</v>
      </c>
      <c r="DN7" s="57">
        <v>59.23</v>
      </c>
      <c r="DO7" s="57" t="s">
        <v>97</v>
      </c>
      <c r="DP7" s="57" t="s">
        <v>97</v>
      </c>
      <c r="DQ7" s="57">
        <v>0</v>
      </c>
      <c r="DR7" s="57">
        <v>0</v>
      </c>
      <c r="DS7" s="57">
        <v>0</v>
      </c>
      <c r="DT7" s="57" t="s">
        <v>97</v>
      </c>
      <c r="DU7" s="57" t="s">
        <v>97</v>
      </c>
      <c r="DV7" s="57">
        <v>3.46</v>
      </c>
      <c r="DW7" s="57">
        <v>3.28</v>
      </c>
      <c r="DX7" s="57">
        <v>4.66</v>
      </c>
      <c r="DY7" s="57">
        <v>47.77</v>
      </c>
      <c r="DZ7" s="57" t="s">
        <v>97</v>
      </c>
      <c r="EA7" s="57" t="s">
        <v>97</v>
      </c>
      <c r="EB7" s="57">
        <v>0</v>
      </c>
      <c r="EC7" s="57">
        <v>0</v>
      </c>
      <c r="ED7" s="57">
        <v>0</v>
      </c>
      <c r="EE7" s="57" t="s">
        <v>97</v>
      </c>
      <c r="EF7" s="57" t="s">
        <v>97</v>
      </c>
      <c r="EG7" s="57">
        <v>0.13</v>
      </c>
      <c r="EH7" s="57">
        <v>0.02</v>
      </c>
      <c r="EI7" s="57">
        <v>0.06</v>
      </c>
      <c r="EJ7" s="57">
        <v>0.34</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41</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c r="T11" s="64" t="s">
        <v>23</v>
      </c>
      <c r="U11" s="65" t="e">
        <f>IF(T6="-",NA(),T6)</f>
        <v>#N/A</v>
      </c>
      <c r="V11" s="65" t="e">
        <f>IF(U6="-",NA(),U6)</f>
        <v>#N/A</v>
      </c>
      <c r="W11" s="65">
        <f>IF(V6="-",NA(),V6)</f>
        <v>123.8</v>
      </c>
      <c r="X11" s="65">
        <f>IF(W6="-",NA(),W6)</f>
        <v>126.84</v>
      </c>
      <c r="Y11" s="65">
        <f>IF(X6="-",NA(),X6)</f>
        <v>118.89</v>
      </c>
      <c r="AE11" s="64" t="s">
        <v>23</v>
      </c>
      <c r="AF11" s="65" t="e">
        <f>IF(AE6="-",NA(),AE6)</f>
        <v>#N/A</v>
      </c>
      <c r="AG11" s="65" t="e">
        <f>IF(AF6="-",NA(),AF6)</f>
        <v>#N/A</v>
      </c>
      <c r="AH11" s="65">
        <f>IF(AG6="-",NA(),AG6)</f>
        <v>0</v>
      </c>
      <c r="AI11" s="65">
        <f>IF(AH6="-",NA(),AH6)</f>
        <v>0</v>
      </c>
      <c r="AJ11" s="65">
        <f>IF(AI6="-",NA(),AI6)</f>
        <v>0</v>
      </c>
      <c r="AP11" s="64" t="s">
        <v>23</v>
      </c>
      <c r="AQ11" s="65" t="e">
        <f>IF(AP6="-",NA(),AP6)</f>
        <v>#N/A</v>
      </c>
      <c r="AR11" s="65" t="e">
        <f>IF(AQ6="-",NA(),AQ6)</f>
        <v>#N/A</v>
      </c>
      <c r="AS11" s="65">
        <f>IF(AR6="-",NA(),AR6)</f>
        <v>739.03</v>
      </c>
      <c r="AT11" s="65">
        <f>IF(AS6="-",NA(),AS6)</f>
        <v>971.92</v>
      </c>
      <c r="AU11" s="65">
        <f>IF(AT6="-",NA(),AT6)</f>
        <v>784.43</v>
      </c>
      <c r="BA11" s="64" t="s">
        <v>23</v>
      </c>
      <c r="BB11" s="65" t="e">
        <f>IF(BA6="-",NA(),BA6)</f>
        <v>#N/A</v>
      </c>
      <c r="BC11" s="65" t="e">
        <f>IF(BB6="-",NA(),BB6)</f>
        <v>#N/A</v>
      </c>
      <c r="BD11" s="65">
        <f>IF(BC6="-",NA(),BC6)</f>
        <v>0</v>
      </c>
      <c r="BE11" s="65">
        <f>IF(BD6="-",NA(),BD6)</f>
        <v>0</v>
      </c>
      <c r="BF11" s="65">
        <f>IF(BE6="-",NA(),BE6)</f>
        <v>0</v>
      </c>
      <c r="BL11" s="64" t="s">
        <v>23</v>
      </c>
      <c r="BM11" s="65" t="e">
        <f>IF(BL6="-",NA(),BL6)</f>
        <v>#N/A</v>
      </c>
      <c r="BN11" s="65" t="e">
        <f>IF(BM6="-",NA(),BM6)</f>
        <v>#N/A</v>
      </c>
      <c r="BO11" s="65">
        <f>IF(BN6="-",NA(),BN6)</f>
        <v>139.04</v>
      </c>
      <c r="BP11" s="65">
        <f>IF(BO6="-",NA(),BO6)</f>
        <v>146.91999999999999</v>
      </c>
      <c r="BQ11" s="65">
        <f>IF(BP6="-",NA(),BP6)</f>
        <v>136.05000000000001</v>
      </c>
      <c r="BW11" s="64" t="s">
        <v>23</v>
      </c>
      <c r="BX11" s="65" t="e">
        <f>IF(BW6="-",NA(),BW6)</f>
        <v>#N/A</v>
      </c>
      <c r="BY11" s="65" t="e">
        <f>IF(BX6="-",NA(),BX6)</f>
        <v>#N/A</v>
      </c>
      <c r="BZ11" s="65">
        <f>IF(BY6="-",NA(),BY6)</f>
        <v>23.92</v>
      </c>
      <c r="CA11" s="65">
        <f>IF(BZ6="-",NA(),BZ6)</f>
        <v>23.65</v>
      </c>
      <c r="CB11" s="65">
        <f>IF(CA6="-",NA(),CA6)</f>
        <v>26.72</v>
      </c>
      <c r="CH11" s="64" t="s">
        <v>23</v>
      </c>
      <c r="CI11" s="65" t="e">
        <f>IF(CH6="-",NA(),CH6)</f>
        <v>#N/A</v>
      </c>
      <c r="CJ11" s="65" t="e">
        <f>IF(CI6="-",NA(),CI6)</f>
        <v>#N/A</v>
      </c>
      <c r="CK11" s="65">
        <f>IF(CJ6="-",NA(),CJ6)</f>
        <v>58</v>
      </c>
      <c r="CL11" s="65">
        <f>IF(CK6="-",NA(),CK6)</f>
        <v>58.8</v>
      </c>
      <c r="CM11" s="65">
        <f>IF(CL6="-",NA(),CL6)</f>
        <v>54.08</v>
      </c>
      <c r="CS11" s="64" t="s">
        <v>23</v>
      </c>
      <c r="CT11" s="65" t="e">
        <f>IF(CS6="-",NA(),CS6)</f>
        <v>#N/A</v>
      </c>
      <c r="CU11" s="65" t="e">
        <f>IF(CT6="-",NA(),CT6)</f>
        <v>#N/A</v>
      </c>
      <c r="CV11" s="65">
        <f>IF(CU6="-",NA(),CU6)</f>
        <v>53.2</v>
      </c>
      <c r="CW11" s="65">
        <f>IF(CV6="-",NA(),CV6)</f>
        <v>53.2</v>
      </c>
      <c r="CX11" s="65">
        <f>IF(CW6="-",NA(),CW6)</f>
        <v>53.2</v>
      </c>
      <c r="DD11" s="64" t="s">
        <v>23</v>
      </c>
      <c r="DE11" s="65" t="e">
        <f>IF(DD6="-",NA(),DD6)</f>
        <v>#N/A</v>
      </c>
      <c r="DF11" s="65" t="e">
        <f>IF(DE6="-",NA(),DE6)</f>
        <v>#N/A</v>
      </c>
      <c r="DG11" s="65">
        <f>IF(DF6="-",NA(),DF6)</f>
        <v>5.58</v>
      </c>
      <c r="DH11" s="65">
        <f>IF(DG6="-",NA(),DG6)</f>
        <v>6.26</v>
      </c>
      <c r="DI11" s="65">
        <f>IF(DH6="-",NA(),DH6)</f>
        <v>16.41</v>
      </c>
      <c r="DO11" s="64" t="s">
        <v>23</v>
      </c>
      <c r="DP11" s="65" t="e">
        <f>IF(DO6="-",NA(),DO6)</f>
        <v>#N/A</v>
      </c>
      <c r="DQ11" s="65" t="e">
        <f>IF(DP6="-",NA(),DP6)</f>
        <v>#N/A</v>
      </c>
      <c r="DR11" s="65">
        <f>IF(DQ6="-",NA(),DQ6)</f>
        <v>0</v>
      </c>
      <c r="DS11" s="65">
        <f>IF(DR6="-",NA(),DR6)</f>
        <v>0</v>
      </c>
      <c r="DT11" s="65">
        <f>IF(DS6="-",NA(),DS6)</f>
        <v>0</v>
      </c>
      <c r="DZ11" s="64" t="s">
        <v>23</v>
      </c>
      <c r="EA11" s="65" t="e">
        <f>IF(DZ6="-",NA(),DZ6)</f>
        <v>#N/A</v>
      </c>
      <c r="EB11" s="65" t="e">
        <f>IF(EA6="-",NA(),EA6)</f>
        <v>#N/A</v>
      </c>
      <c r="EC11" s="65">
        <f>IF(EB6="-",NA(),EB6)</f>
        <v>0</v>
      </c>
      <c r="ED11" s="65">
        <f>IF(EC6="-",NA(),EC6)</f>
        <v>0</v>
      </c>
      <c r="EE11" s="65">
        <f>IF(ED6="-",NA(),ED6)</f>
        <v>0</v>
      </c>
    </row>
    <row r="12" spans="1:140">
      <c r="T12" s="64" t="s">
        <v>24</v>
      </c>
      <c r="U12" s="65" t="e">
        <f>IF(Y6="-",NA(),Y6)</f>
        <v>#N/A</v>
      </c>
      <c r="V12" s="65" t="e">
        <f>IF(Z6="-",NA(),Z6)</f>
        <v>#N/A</v>
      </c>
      <c r="W12" s="65">
        <f>IF(AA6="-",NA(),AA6)</f>
        <v>113.67</v>
      </c>
      <c r="X12" s="65">
        <f>IF(AB6="-",NA(),AB6)</f>
        <v>110.79</v>
      </c>
      <c r="Y12" s="65">
        <f>IF(AC6="-",NA(),AC6)</f>
        <v>108.76</v>
      </c>
      <c r="AE12" s="64" t="s">
        <v>24</v>
      </c>
      <c r="AF12" s="65" t="e">
        <f>IF(AJ6="-",NA(),AJ6)</f>
        <v>#N/A</v>
      </c>
      <c r="AG12" s="65" t="e">
        <f t="shared" ref="AG12:AJ12" si="10">IF(AK6="-",NA(),AK6)</f>
        <v>#N/A</v>
      </c>
      <c r="AH12" s="65">
        <f t="shared" si="10"/>
        <v>118.97</v>
      </c>
      <c r="AI12" s="65">
        <f t="shared" si="10"/>
        <v>121.15</v>
      </c>
      <c r="AJ12" s="65">
        <f t="shared" si="10"/>
        <v>125.8</v>
      </c>
      <c r="AP12" s="64" t="s">
        <v>24</v>
      </c>
      <c r="AQ12" s="65" t="e">
        <f>IF(AU6="-",NA(),AU6)</f>
        <v>#N/A</v>
      </c>
      <c r="AR12" s="65" t="e">
        <f t="shared" ref="AR12:AU12" si="11">IF(AV6="-",NA(),AV6)</f>
        <v>#N/A</v>
      </c>
      <c r="AS12" s="65">
        <f t="shared" si="11"/>
        <v>730.25</v>
      </c>
      <c r="AT12" s="65">
        <f t="shared" si="11"/>
        <v>868.31</v>
      </c>
      <c r="AU12" s="65">
        <f t="shared" si="11"/>
        <v>732.52</v>
      </c>
      <c r="BA12" s="64" t="s">
        <v>24</v>
      </c>
      <c r="BB12" s="65" t="e">
        <f>IF(BF6="-",NA(),BF6)</f>
        <v>#N/A</v>
      </c>
      <c r="BC12" s="65" t="e">
        <f t="shared" ref="BC12:BF12" si="12">IF(BG6="-",NA(),BG6)</f>
        <v>#N/A</v>
      </c>
      <c r="BD12" s="65">
        <f t="shared" si="12"/>
        <v>514.66</v>
      </c>
      <c r="BE12" s="65">
        <f t="shared" si="12"/>
        <v>504.81</v>
      </c>
      <c r="BF12" s="65">
        <f t="shared" si="12"/>
        <v>498.01</v>
      </c>
      <c r="BL12" s="64" t="s">
        <v>24</v>
      </c>
      <c r="BM12" s="65" t="e">
        <f>IF(BQ6="-",NA(),BQ6)</f>
        <v>#N/A</v>
      </c>
      <c r="BN12" s="65" t="e">
        <f t="shared" ref="BN12:BQ12" si="13">IF(BR6="-",NA(),BR6)</f>
        <v>#N/A</v>
      </c>
      <c r="BO12" s="65">
        <f t="shared" si="13"/>
        <v>95.99</v>
      </c>
      <c r="BP12" s="65">
        <f t="shared" si="13"/>
        <v>94.91</v>
      </c>
      <c r="BQ12" s="65">
        <f t="shared" si="13"/>
        <v>90.22</v>
      </c>
      <c r="BW12" s="64" t="s">
        <v>24</v>
      </c>
      <c r="BX12" s="65" t="e">
        <f>IF(CB6="-",NA(),CB6)</f>
        <v>#N/A</v>
      </c>
      <c r="BY12" s="65" t="e">
        <f t="shared" ref="BY12:CB12" si="14">IF(CC6="-",NA(),CC6)</f>
        <v>#N/A</v>
      </c>
      <c r="BZ12" s="65">
        <f t="shared" si="14"/>
        <v>44.55</v>
      </c>
      <c r="CA12" s="65">
        <f t="shared" si="14"/>
        <v>47.36</v>
      </c>
      <c r="CB12" s="65">
        <f t="shared" si="14"/>
        <v>49.94</v>
      </c>
      <c r="CH12" s="64" t="s">
        <v>24</v>
      </c>
      <c r="CI12" s="65" t="e">
        <f>IF(CM6="-",NA(),CM6)</f>
        <v>#N/A</v>
      </c>
      <c r="CJ12" s="65" t="e">
        <f t="shared" ref="CJ12:CM12" si="15">IF(CN6="-",NA(),CN6)</f>
        <v>#N/A</v>
      </c>
      <c r="CK12" s="65">
        <f t="shared" si="15"/>
        <v>35.24</v>
      </c>
      <c r="CL12" s="65">
        <f t="shared" si="15"/>
        <v>35.22</v>
      </c>
      <c r="CM12" s="65">
        <f t="shared" si="15"/>
        <v>34.92</v>
      </c>
      <c r="CS12" s="64" t="s">
        <v>24</v>
      </c>
      <c r="CT12" s="65" t="e">
        <f>IF(CX6="-",NA(),CX6)</f>
        <v>#N/A</v>
      </c>
      <c r="CU12" s="65" t="e">
        <f t="shared" ref="CU12:CX12" si="16">IF(CY6="-",NA(),CY6)</f>
        <v>#N/A</v>
      </c>
      <c r="CV12" s="65">
        <f t="shared" si="16"/>
        <v>50.28</v>
      </c>
      <c r="CW12" s="65">
        <f t="shared" si="16"/>
        <v>51.42</v>
      </c>
      <c r="CX12" s="65">
        <f t="shared" si="16"/>
        <v>50.9</v>
      </c>
      <c r="DD12" s="64" t="s">
        <v>24</v>
      </c>
      <c r="DE12" s="65" t="e">
        <f>IF(DI6="-",NA(),DI6)</f>
        <v>#N/A</v>
      </c>
      <c r="DF12" s="65" t="e">
        <f t="shared" ref="DF12:DI12" si="17">IF(DJ6="-",NA(),DJ6)</f>
        <v>#N/A</v>
      </c>
      <c r="DG12" s="65">
        <f t="shared" si="17"/>
        <v>53.4</v>
      </c>
      <c r="DH12" s="65">
        <f t="shared" si="17"/>
        <v>53.49</v>
      </c>
      <c r="DI12" s="65">
        <f t="shared" si="17"/>
        <v>54.3</v>
      </c>
      <c r="DO12" s="64" t="s">
        <v>24</v>
      </c>
      <c r="DP12" s="65" t="e">
        <f>IF(DT6="-",NA(),DT6)</f>
        <v>#N/A</v>
      </c>
      <c r="DQ12" s="65" t="e">
        <f t="shared" ref="DQ12:DT12" si="18">IF(DU6="-",NA(),DU6)</f>
        <v>#N/A</v>
      </c>
      <c r="DR12" s="65">
        <f t="shared" si="18"/>
        <v>3.46</v>
      </c>
      <c r="DS12" s="65">
        <f t="shared" si="18"/>
        <v>3.28</v>
      </c>
      <c r="DT12" s="65">
        <f t="shared" si="18"/>
        <v>4.66</v>
      </c>
      <c r="DZ12" s="64" t="s">
        <v>24</v>
      </c>
      <c r="EA12" s="65" t="e">
        <f>IF(EE6="-",NA(),EE6)</f>
        <v>#N/A</v>
      </c>
      <c r="EB12" s="65" t="e">
        <f t="shared" ref="EB12:EE12" si="19">IF(EF6="-",NA(),EF6)</f>
        <v>#N/A</v>
      </c>
      <c r="EC12" s="65">
        <f t="shared" si="19"/>
        <v>0.13</v>
      </c>
      <c r="ED12" s="65">
        <f t="shared" si="19"/>
        <v>0.02</v>
      </c>
      <c r="EE12" s="65">
        <f t="shared" si="19"/>
        <v>0.06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2021-01-27T06:16:52Z</cp:lastPrinted>
  <dcterms:created xsi:type="dcterms:W3CDTF">2020-12-04T03:41:12Z</dcterms:created>
  <dcterms:modified xsi:type="dcterms:W3CDTF">2021-01-27T06:20:02Z</dcterms:modified>
  <cp:category/>
</cp:coreProperties>
</file>