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s="1"/>
  <c r="U34" i="9" l="1"/>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<sst xmlns="http://schemas.openxmlformats.org/spreadsheetml/2006/main" count="1078" uniqueCount="563">
  <si>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</si>
  <si>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</si>
  <si>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</si>
  <si>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</si>
  <si>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</si>
  <si>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</si>
  <si>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</si>
  <si>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</si>
  <si>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</si>
  <si>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</si>
  <si>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</si>
  <si>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</si>
  <si>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</si>
  <si>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</si>
  <si>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</si>
  <si>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</si>
  <si>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</si>
  <si>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</si>
  <si>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</si>
  <si>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</si>
  <si>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</si>
  <si>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</si>
  <si>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</si>
  <si>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</si>
  <si>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</si>
  <si>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</si>
  <si>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</si>
  <si>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</si>
  <si>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</si>
  <si>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</si>
  <si>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</si>
  <si>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</si>
  <si>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</si>
  <si>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</si>
  <si>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</si>
  <si>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</si>
  <si>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</si>
  <si>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</si>
  <si>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</si>
  <si>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</si>
  <si>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</si>
  <si>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</si>
  <si>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</si>
  <si>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</si>
  <si>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</si>
  <si>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</si>
  <si>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</si>
  <si>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</si>
  <si>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</si>
  <si>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</si>
  <si>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</si>
  <si>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</si>
  <si>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</si>
  <si>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</si>
  <si>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</si>
  <si>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</si>
  <si>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</si>
  <si>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</si>
  <si>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</si>
  <si>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</si>
  <si>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</si>
  <si>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</si>
  <si>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</si>
  <si>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</si>
  <si>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</si>
  <si>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</si>
  <si>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</si>
  <si>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</si>
  <si>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</si>
  <si>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</si>
  <si>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</si>
  <si>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</si>
  <si>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</si>
  <si>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</si>
  <si>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</si>
  <si>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</si>
  <si>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</si>
  <si>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</si>
  <si>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</si>
  <si>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</si>
  <si>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</si>
  <si>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</si>
  <si>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</si>
  <si>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</si>
  <si>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</si>
  <si>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</si>
  <si>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</si>
  <si>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</si>
  <si>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</si>
  <si>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</si>
  <si>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</si>
  <si>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</si>
  <si>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</si>
  <si>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</si>
  <si>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</si>
  <si>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</si>
  <si>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</si>
  <si>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</si>
  <si>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</si>
  <si>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</si>
  <si>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</si>
  <si>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</si>
  <si>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</si>
  <si>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</si>
  <si>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</si>
  <si>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</si>
  <si>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</si>
  <si>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</si>
  <si>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</si>
  <si>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</si>
  <si>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</si>
  <si>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</si>
  <si>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</si>
  <si>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</si>
  <si>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</si>
  <si>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</si>
  <si>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</si>
  <si>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</si>
  <si>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</si>
  <si>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</si>
  <si>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</si>
  <si>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</si>
  <si>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</si>
  <si>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</si>
  <si>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</si>
  <si>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</si>
  <si>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</si>
  <si>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</si>
  <si>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</si>
  <si>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</si>
  <si>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</si>
  <si>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</si>
  <si>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</si>
  <si>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</si>
  <si>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</si>
  <si>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</si>
  <si>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</si>
  <si>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</si>
  <si>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</si>
  <si>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</si>
  <si>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</si>
  <si>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</si>
  <si>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</si>
  <si>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</si>
  <si>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</si>
  <si>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</si>
  <si>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</si>
  <si>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</si>
  <si>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</si>
  <si>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</si>
  <si>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</si>
  <si>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</si>
  <si>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</si>
  <si>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</si>
  <si>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</si>
  <si>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</si>
  <si>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</si>
  <si>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</si>
  <si>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</si>
  <si>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</si>
  <si>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</si>
  <si>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</si>
  <si>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</si>
  <si>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</si>
  <si>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</si>
  <si>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</si>
  <si>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</si>
  <si>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</si>
  <si>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</si>
  <si>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</si>
  <si>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</si>
  <si>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</si>
  <si>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</si>
  <si>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</si>
  <si>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</si>
  <si>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</si>
  <si>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</si>
  <si>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</si>
  <si>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</si>
  <si>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</si>
  <si>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</si>
  <si>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</si>
  <si>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</si>
  <si>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</si>
  <si>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</si>
  <si>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</si>
  <si>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</si>
  <si>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</si>
  <si>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</si>
  <si>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</si>
  <si>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</si>
  <si>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</si>
  <si>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</si>
  <si>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</si>
  <si>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</si>
  <si>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</si>
  <si>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</si>
  <si>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</si>
  <si>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</si>
  <si>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</si>
  <si>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</si>
  <si>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</si>
  <si>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</si>
  <si>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</si>
  <si>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</si>
  <si>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</si>
  <si>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</si>
  <si>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</si>
  <si>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</si>
  <si>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</si>
  <si>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</si>
  <si>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</si>
  <si>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</si>
  <si>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</si>
  <si>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</si>
  <si>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</si>
  <si>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</si>
  <si>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</si>
  <si>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</si>
  <si>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</si>
  <si>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</si>
  <si>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</si>
  <si>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</si>
  <si>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</si>
  <si>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</si>
  <si>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</si>
  <si>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</si>
  <si>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</si>
  <si>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</si>
  <si>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</si>
  <si>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</si>
  <si>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</si>
  <si>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</si>
  <si>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</si>
  <si>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</si>
  <si>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</si>
  <si>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</si>
  <si>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</si>
  <si>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</si>
  <si>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</si>
  <si>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</si>
  <si>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</si>
  <si>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</si>
  <si>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</si>
  <si>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</si>
  <si>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</si>
  <si>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</si>
  <si>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</si>
  <si>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</si>
  <si>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</si>
  <si>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</si>
  <si>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</si>
  <si>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</si>
  <si>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</si>
  <si>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</si>
  <si>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</si>
  <si>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</si>
  <si>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</si>
  <si>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</si>
  <si>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</si>
  <si>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</si>
  <si>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</si>
  <si>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</si>
  <si>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</si>
  <si>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</si>
  <si>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</si>
  <si>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</si>
  <si>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</si>
  <si>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</si>
  <si>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</si>
  <si>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</si>
  <si>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</si>
  <si>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</si>
  <si>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</si>
  <si>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</si>
  <si>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</si>
  <si>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</si>
  <si>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</si>
  <si>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</si>
  <si>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</si>
  <si>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</si>
  <si>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</si>
  <si>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</si>
  <si>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</si>
  <si>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</si>
  <si>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</si>
  <si>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</si>
  <si>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</si>
  <si>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</si>
  <si>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</si>
  <si>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</si>
  <si>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</si>
  <si>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</si>
  <si>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</si>
  <si>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</si>
  <si>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</si>
  <si>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</si>
  <si>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</si>
  <si>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</si>
  <si>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</si>
  <si>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</si>
  <si>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</si>
  <si>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</si>
  <si>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</si>
  <si>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</si>
  <si>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</si>
  <si>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</si>
  <si>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</si>
  <si>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</si>
  <si>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</si>
  <si>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</si>
  <si>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</si>
  <si>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</si>
  <si>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</si>
  <si>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</si>
  <si>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</si>
  <si>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</si>
  <si>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</si>
  <si>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</si>
  <si>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</si>
  <si>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</si>
  <si>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</si>
  <si>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</si>
  <si>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</si>
  <si>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</si>
  <si>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</si>
  <si>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</si>
  <si>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</si>
  <si>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</si>
  <si>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</si>
  <si>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</si>
  <si>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</si>
  <si>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</si>
  <si>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</si>
  <si>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</si>
  <si>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</si>
  <si>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</si>
  <si>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</si>
  <si>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</si>
  <si>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</si>
  <si>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</si>
  <si>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</si>
  <si>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</si>
  <si>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</si>
  <si>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</si>
  <si>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</si>
  <si>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</si>
  <si>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</si>
  <si>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</si>
  <si>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</si>
  <si>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</si>
  <si>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</si>
  <si>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</si>
  <si>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</si>
  <si>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</si>
  <si>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</si>
  <si>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</si>
  <si>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</si>
  <si>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</si>
  <si>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</si>
  <si>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</si>
  <si>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</si>
  <si>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</si>
  <si>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</si>
  <si>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</si>
  <si>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</si>
  <si>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</si>
  <si>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</si>
  <si>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</si>
  <si>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</si>
  <si>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</si>
  <si>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</si>
  <si>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</si>
  <si>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</si>
  <si>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</si>
  <si>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</si>
  <si>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</si>
  <si>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</si>
  <si>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</si>
  <si>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</si>
  <si>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</si>
  <si>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</si>
  <si>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</si>
  <si>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</si>
  <si>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</si>
  <si>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</si>
  <si>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</si>
  <si>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</si>
  <si>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</si>
  <si>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</si>
  <si>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</si>
  <si>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</si>
  <si>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</si>
  <si>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</si>
  <si>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</si>
  <si>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</si>
  <si>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</si>
  <si>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</si>
  <si>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</si>
  <si>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</si>
  <si>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</si>
  <si>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</si>
  <si>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</si>
  <si>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</si>
  <si>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</si>
  <si>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</si>
  <si>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</si>
  <si>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</si>
  <si>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</si>
  <si>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</si>
  <si>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</si>
  <si>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</si>
  <si>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</si>
  <si>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</si>
  <si>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</si>
  <si>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</si>
  <si>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</si>
  <si>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</si>
  <si>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</si>
  <si>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</si>
  <si>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</si>
  <si>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</si>
  <si>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</si>
  <si>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</si>
  <si>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</si>
  <si>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</si>
  <si>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</si>
  <si>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</si>
  <si>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</si>
  <si>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</si>
  <si>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</si>
  <si>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</si>
  <si>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</si>
  <si>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</si>
  <si>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</si>
  <si>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三戸町下水道事業特別会計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</si>
  <si>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</si>
  <si>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</si>
  <si>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</si>
  <si>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三戸町営簡易水道事業特別会計</t>
    <phoneticPr fontId="5"/>
  </si>
  <si>
    <t>-</t>
    <phoneticPr fontId="5"/>
  </si>
  <si>
    <t>将来負担比率（(Ｅ)－(Ｆ)）／（(Ｃ)－(Ｄ)）×１００</t>
    <rPh sb="0" eb="2">
      <t>ショウライ</t>
    </rPh>
    <rPh sb="2" eb="4">
      <t>フタン</t>
    </rPh>
    <rPh sb="4" eb="6">
      <t>ヒリツ</t>
    </rPh>
    <phoneticPr fontId="5"/>
  </si>
  <si>
    <t>三戸町介護保険特別会計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</si>
  <si>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</si>
  <si>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</si>
  <si>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</si>
  <si>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</si>
  <si>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</si>
  <si>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</si>
  <si>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</si>
  <si>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</si>
  <si>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</si>
  <si>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</si>
  <si>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</si>
  <si>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</si>
  <si>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</si>
  <si>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</si>
  <si>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</si>
  <si>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</si>
  <si>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</si>
  <si>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</si>
  <si>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</si>
  <si>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</si>
  <si>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</si>
  <si>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</si>
  <si>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</si>
  <si>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</si>
  <si>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</si>
  <si>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</si>
  <si>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</si>
  <si>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</si>
  <si>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</si>
  <si>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</si>
  <si>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</si>
  <si>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</si>
  <si>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</si>
  <si>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</si>
  <si>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</si>
  <si>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</si>
  <si>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</si>
  <si>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</si>
  <si>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</si>
  <si>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</si>
  <si>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</si>
  <si>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</si>
  <si>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</si>
  <si>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</si>
  <si>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</si>
  <si>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</si>
  <si>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</si>
  <si>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</si>
  <si>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</si>
  <si>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</si>
  <si>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</si>
  <si>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</si>
  <si>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</si>
  <si>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</si>
  <si>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</si>
  <si>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</si>
  <si>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</si>
  <si>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</si>
  <si>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</si>
  <si>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</si>
  <si>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</si>
  <si>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</si>
  <si>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</si>
  <si>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</si>
  <si>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</si>
  <si>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</si>
  <si>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</si>
  <si>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</si>
  <si>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</si>
  <si>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</si>
  <si>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</si>
  <si>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</si>
  <si>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</si>
  <si>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</si>
  <si>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</si>
  <si>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</si>
  <si>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</si>
  <si>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</si>
  <si>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</si>
  <si>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</si>
  <si>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</si>
  <si>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0.40</t>
  </si>
  <si>
    <t>▲ 1.84</t>
  </si>
  <si>
    <t>一般会計</t>
  </si>
  <si>
    <t>三戸町介護保険特別会計</t>
  </si>
  <si>
    <t>三戸町国民健康保険直診勘定三戸中央病院事業特別会計</t>
  </si>
  <si>
    <t>三戸町下水道事業特別会計</t>
  </si>
  <si>
    <t>三戸町国民健康保険事業勘定特別会計</t>
  </si>
  <si>
    <t>三戸町営簡易水道事業特別会計</t>
  </si>
  <si>
    <t>三戸町後期高齢者医療特別会計</t>
  </si>
  <si>
    <t>三戸町学校給食共同調理場特別会計</t>
  </si>
  <si>
    <t>その他会計（赤字）</t>
  </si>
  <si>
    <t>その他会計（黒字）</t>
  </si>
  <si>
    <t>-</t>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</si>
  <si>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</si>
  <si>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</si>
  <si>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</si>
  <si>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</si>
  <si>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</si>
  <si>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</si>
  <si>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　一般会計</t>
    <rPh sb="0" eb="2">
      <t>アオモリ</t>
    </rPh>
    <rPh sb="2" eb="5">
      <t>ケンコウキ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</si>
  <si>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特別会計</t>
    <rPh sb="0" eb="2">
      <t>アオモリ</t>
    </rPh>
    <rPh sb="2" eb="5">
      <t>ケンコウキ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</si>
  <si>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</si>
  <si>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</si>
  <si>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</si>
  <si>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</si>
  <si>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法適用企業</t>
    <rPh sb="0" eb="1">
      <t>ホウ</t>
    </rPh>
    <rPh sb="1" eb="3">
      <t>テキヨウ</t>
    </rPh>
    <rPh sb="3" eb="5">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</si>
  <si>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</si>
  <si>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</si>
  <si>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</si>
  <si>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</si>
  <si>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</si>
  <si>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</si>
  <si>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</si>
  <si>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</si>
  <si>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</si>
  <si>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</si>
  <si>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</si>
  <si>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</si>
  <si>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将来負担比率、実質公債費比率ともに類似団体と比較して高い水準にある。
  病院事業、下水道事業の元利償還金に対する繰入金、繰入見込額が多額であることが両比率が高い要因となっている。
　平成２７年度で公立病院特例債の償還が終わり、今後は両比率ともに低下していく見込みであるが、公営企業の経営改善と地方債の発行抑制により、引き続き適正化に取り組んでいく必要がある。</t>
    <rPh sb="160" eb="161">
      <t>ヒ</t>
    </rPh>
    <rPh sb="162" eb="163">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</si>
</sst>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136186</c:v>
                </c:pt>
                <c:pt idx="1">
                  <c:v>73619</c:v>
                </c:pt>
                <c:pt idx="2">
                  <c:v>125987</c:v>
                </c:pt>
                <c:pt idx="3">
                  <c:v>103426</c:v>
                </c:pt>
                <c:pt idx="4">
                  <c:v>71907</c:v>
                </c:pt>
              </c:numCache>
            </c:numRef>
          </c:val>
          <c:smooth val="0"/>
        </c:ser>
        <c:dLbls>
          <c:showLegendKey val="0"/>
          <c:showVal val="0"/>
          <c:showCatName val="0"/>
          <c:showSerName val="0"/>
          <c:showPercent val="0"/>
          <c:showBubbleSize val="0"/>
        </c:dLbls>
        <c:marker val="1"/>
        <c:smooth val="0"/>
        <c:axId val="312972800"/>
        <c:axId val="312974720"/>
      </c:lineChart>
      <c:catAx>
        <c:axId val="31297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974720"/>
        <c:crosses val="autoZero"/>
        <c:auto val="1"/>
        <c:lblAlgn val="ctr"/>
        <c:lblOffset val="100"/>
        <c:tickLblSkip val="1"/>
        <c:tickMarkSkip val="1"/>
        <c:noMultiLvlLbl val="0"/>
      </c:catAx>
      <c:valAx>
        <c:axId val="3129747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97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8.44</c:v>
                </c:pt>
                <c:pt idx="1">
                  <c:v>6.51</c:v>
                </c:pt>
                <c:pt idx="2">
                  <c:v>6.53</c:v>
                </c:pt>
                <c:pt idx="3">
                  <c:v>6.87</c:v>
                </c:pt>
                <c:pt idx="4">
                  <c:v>6.42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3.99</c:v>
                </c:pt>
                <c:pt idx="1">
                  <c:v>3.96</c:v>
                </c:pt>
                <c:pt idx="2">
                  <c:v>7.18</c:v>
                </c:pt>
                <c:pt idx="3">
                  <c:v>10.62</c:v>
                </c:pt>
                <c:pt idx="4">
                  <c:v>10.26</c:v>
                </c:pt>
              </c:numCache>
            </c:numRef>
          </c:val>
        </c:ser>
        <c:dLbls>
          <c:showLegendKey val="0"/>
          <c:showVal val="0"/>
          <c:showCatName val="0"/>
          <c:showSerName val="0"/>
          <c:showPercent val="0"/>
          <c:showBubbleSize val="0"/>
        </c:dLbls>
        <c:gapWidth val="250"/>
        <c:overlap val="100"/>
        <c:axId val="343056768"/>
        <c:axId val="34305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c:v>
                </c:pt>
                <c:pt idx="1">
                  <c:v>-1.84</c:v>
                </c:pt>
                <c:pt idx="2">
                  <c:v>7.0000000000000007E-2</c:v>
                </c:pt>
                <c:pt idx="3">
                  <c:v>1.7</c:v>
                </c:pt>
                <c:pt idx="4">
                  <c:v>2.64</c:v>
                </c:pt>
              </c:numCache>
            </c:numRef>
          </c:val>
          <c:smooth val="0"/>
        </c:ser>
        <c:dLbls>
          <c:showLegendKey val="0"/>
          <c:showVal val="0"/>
          <c:showCatName val="0"/>
          <c:showSerName val="0"/>
          <c:showPercent val="0"/>
          <c:showBubbleSize val="0"/>
        </c:dLbls>
        <c:marker val="1"/>
        <c:smooth val="0"/>
        <c:axId val="343056768"/>
        <c:axId val="343058688"/>
      </c:lineChart>
      <c:catAx>
        <c:axId val="34305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058688"/>
        <c:crosses val="autoZero"/>
        <c:auto val="1"/>
        <c:lblAlgn val="ctr"/>
        <c:lblOffset val="100"/>
        <c:tickLblSkip val="1"/>
        <c:tickMarkSkip val="1"/>
        <c:noMultiLvlLbl val="0"/>
      </c:catAx>
      <c:valAx>
        <c:axId val="34305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05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三戸町学校給食共同調理場特別会計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三戸町後期高齢者医療特別会計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0.04</c:v>
                </c:pt>
                <c:pt idx="8">
                  <c:v>#N/A</c:v>
                </c:pt>
                <c:pt idx="9">
                  <c:v>0.05</c:v>
                </c:pt>
              </c:numCache>
            </c:numRef>
          </c:val>
        </c:ser>
        <c:ser>
          <c:idx val="4"/>
          <c:order val="4"/>
          <c:tx>
            <c:strRef>
              <c:f>データシート!$A$31</c:f>
              <c:strCache>
                <c:ptCount val="1"/>
                <c:pt idx="0">
                  <c:v>三戸町営簡易水道事業特別会計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0.1</c:v>
                </c:pt>
                <c:pt idx="6">
                  <c:v>#N/A</c:v>
                </c:pt>
                <c:pt idx="7">
                  <c:v>0.15</c:v>
                </c:pt>
                <c:pt idx="8">
                  <c:v>#N/A</c:v>
                </c:pt>
                <c:pt idx="9">
                  <c:v>0.09</c:v>
                </c:pt>
              </c:numCache>
            </c:numRef>
          </c:val>
        </c:ser>
        <c:ser>
          <c:idx val="5"/>
          <c:order val="5"/>
          <c:tx>
            <c:strRef>
              <c:f>データシート!$A$32</c:f>
              <c:strCache>
                <c:ptCount val="1"/>
                <c:pt idx="0">
                  <c:v>三戸町国民健康保険事業勘定特別会計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c:v>
                </c:pt>
                <c:pt idx="2">
                  <c:v>#N/A</c:v>
                </c:pt>
                <c:pt idx="3">
                  <c:v>2.0099999999999998</c:v>
                </c:pt>
                <c:pt idx="4">
                  <c:v>#N/A</c:v>
                </c:pt>
                <c:pt idx="5">
                  <c:v>1.59</c:v>
                </c:pt>
                <c:pt idx="6">
                  <c:v>#N/A</c:v>
                </c:pt>
                <c:pt idx="7">
                  <c:v>1.63</c:v>
                </c:pt>
                <c:pt idx="8">
                  <c:v>#N/A</c:v>
                </c:pt>
                <c:pt idx="9">
                  <c:v>0.12</c:v>
                </c:pt>
              </c:numCache>
            </c:numRef>
          </c:val>
        </c:ser>
        <c:ser>
          <c:idx val="6"/>
          <c:order val="6"/>
          <c:tx>
            <c:strRef>
              <c:f>データシート!$A$33</c:f>
              <c:strCache>
                <c:ptCount val="1"/>
                <c:pt idx="0">
                  <c:v>三戸町下水道事業特別会計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0.31</c:v>
                </c:pt>
                <c:pt idx="4">
                  <c:v>#N/A</c:v>
                </c:pt>
                <c:pt idx="5">
                  <c:v>0.42</c:v>
                </c:pt>
                <c:pt idx="6">
                  <c:v>#N/A</c:v>
                </c:pt>
                <c:pt idx="7">
                  <c:v>0.21</c:v>
                </c:pt>
                <c:pt idx="8">
                  <c:v>#N/A</c:v>
                </c:pt>
                <c:pt idx="9">
                  <c:v>0.24</c:v>
                </c:pt>
              </c:numCache>
            </c:numRef>
          </c:val>
        </c:ser>
        <c:ser>
          <c:idx val="7"/>
          <c:order val="7"/>
          <c:tx>
            <c:strRef>
              <c:f>データシート!$A$34</c:f>
              <c:strCache>
                <c:ptCount val="1"/>
                <c:pt idx="0">
                  <c:v>三戸町国民健康保険直診勘定三戸中央病院事業特別会計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0.45</c:v>
                </c:pt>
              </c:numCache>
            </c:numRef>
          </c:val>
        </c:ser>
        <c:ser>
          <c:idx val="8"/>
          <c:order val="8"/>
          <c:tx>
            <c:strRef>
              <c:f>データシート!$A$35</c:f>
              <c:strCache>
                <c:ptCount val="1"/>
                <c:pt idx="0">
                  <c:v>三戸町介護保険特別会計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0.47</c:v>
                </c:pt>
                <c:pt idx="2">
                  <c:v>#N/A</c:v>
                </c:pt>
                <c:pt idx="3">
                  <c:v>1.03</c:v>
                </c:pt>
                <c:pt idx="4">
                  <c:v>#N/A</c:v>
                </c:pt>
                <c:pt idx="5">
                  <c:v>1.1399999999999999</c:v>
                </c:pt>
                <c:pt idx="6">
                  <c:v>#N/A</c:v>
                </c:pt>
                <c:pt idx="7">
                  <c:v>0.5</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8.43</c:v>
                </c:pt>
                <c:pt idx="2">
                  <c:v>#N/A</c:v>
                </c:pt>
                <c:pt idx="3">
                  <c:v>6.5</c:v>
                </c:pt>
                <c:pt idx="4">
                  <c:v>#N/A</c:v>
                </c:pt>
                <c:pt idx="5">
                  <c:v>6.52</c:v>
                </c:pt>
                <c:pt idx="6">
                  <c:v>#N/A</c:v>
                </c:pt>
                <c:pt idx="7">
                  <c:v>6.86</c:v>
                </c:pt>
                <c:pt idx="8">
                  <c:v>#N/A</c:v>
                </c:pt>
                <c:pt idx="9">
                  <c:v>6.41</c:v>
                </c:pt>
              </c:numCache>
            </c:numRef>
          </c:val>
        </c:ser>
        <c:dLbls>
          <c:showLegendKey val="0"/>
          <c:showVal val="0"/>
          <c:showCatName val="0"/>
          <c:showSerName val="0"/>
          <c:showPercent val="0"/>
          <c:showBubbleSize val="0"/>
        </c:dLbls>
        <c:gapWidth val="150"/>
        <c:overlap val="100"/>
        <c:axId val="321452288"/>
        <c:axId val="312606720"/>
      </c:barChart>
      <c:catAx>
        <c:axId val="3214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606720"/>
        <c:crosses val="autoZero"/>
        <c:auto val="1"/>
        <c:lblAlgn val="ctr"/>
        <c:lblOffset val="100"/>
        <c:tickLblSkip val="1"/>
        <c:tickMarkSkip val="1"/>
        <c:noMultiLvlLbl val="0"/>
      </c:catAx>
      <c:valAx>
        <c:axId val="31260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452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551</c:v>
                </c:pt>
                <c:pt idx="5">
                  <c:v>545</c:v>
                </c:pt>
                <c:pt idx="8">
                  <c:v>547</c:v>
                </c:pt>
                <c:pt idx="11">
                  <c:v>589</c:v>
                </c:pt>
                <c:pt idx="14">
                  <c:v>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11</c:v>
                </c:pt>
                <c:pt idx="6">
                  <c:v>3</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51</c:v>
                </c:pt>
                <c:pt idx="6">
                  <c:v>41</c:v>
                </c:pt>
                <c:pt idx="9">
                  <c:v>42</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272</c:v>
                </c:pt>
                <c:pt idx="3">
                  <c:v>333</c:v>
                </c:pt>
                <c:pt idx="6">
                  <c:v>331</c:v>
                </c:pt>
                <c:pt idx="9">
                  <c:v>380</c:v>
                </c:pt>
                <c:pt idx="12">
                  <c:v>396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749</c:v>
                </c:pt>
                <c:pt idx="3">
                  <c:v>684</c:v>
                </c:pt>
                <c:pt idx="6">
                  <c:v>646</c:v>
                </c:pt>
                <c:pt idx="9">
                  <c:v>614</c:v>
                </c:pt>
                <c:pt idx="12">
                  <c:v>637</c:v>
                </c:pt>
              </c:numCache>
            </c:numRef>
          </c:val>
        </c:ser>
        <c:dLbls>
          <c:showLegendKey val="0"/>
          <c:showVal val="0"/>
          <c:showCatName val="0"/>
          <c:showSerName val="0"/>
          <c:showPercent val="0"/>
          <c:showBubbleSize val="0"/>
        </c:dLbls>
        <c:gapWidth val="100"/>
        <c:overlap val="100"/>
        <c:axId val="343279488"/>
        <c:axId val="34328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552</c:v>
                </c:pt>
                <c:pt idx="2">
                  <c:v>#N/A</c:v>
                </c:pt>
                <c:pt idx="3">
                  <c:v>#N/A</c:v>
                </c:pt>
                <c:pt idx="4">
                  <c:v>534</c:v>
                </c:pt>
                <c:pt idx="5">
                  <c:v>#N/A</c:v>
                </c:pt>
                <c:pt idx="6">
                  <c:v>#N/A</c:v>
                </c:pt>
                <c:pt idx="7">
                  <c:v>474</c:v>
                </c:pt>
                <c:pt idx="8">
                  <c:v>#N/A</c:v>
                </c:pt>
                <c:pt idx="9">
                  <c:v>#N/A</c:v>
                </c:pt>
                <c:pt idx="10">
                  <c:v>447</c:v>
                </c:pt>
                <c:pt idx="11">
                  <c:v>#N/A</c:v>
                </c:pt>
                <c:pt idx="12">
                  <c:v>#N/A</c:v>
                </c:pt>
                <c:pt idx="13">
                  <c:v>446</c:v>
                </c:pt>
                <c:pt idx="14">
                  <c:v>#N/A</c:v>
                </c:pt>
              </c:numCache>
            </c:numRef>
          </c:val>
          <c:smooth val="0"/>
        </c:ser>
        <c:dLbls>
          <c:showLegendKey val="0"/>
          <c:showVal val="0"/>
          <c:showCatName val="0"/>
          <c:showSerName val="0"/>
          <c:showPercent val="0"/>
          <c:showBubbleSize val="0"/>
        </c:dLbls>
        <c:marker val="1"/>
        <c:smooth val="0"/>
        <c:axId val="343279488"/>
        <c:axId val="343289856"/>
      </c:lineChart>
      <c:catAx>
        <c:axId val="3432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289856"/>
        <c:crosses val="autoZero"/>
        <c:auto val="1"/>
        <c:lblAlgn val="ctr"/>
        <c:lblOffset val="100"/>
        <c:tickLblSkip val="1"/>
        <c:tickMarkSkip val="1"/>
        <c:noMultiLvlLbl val="0"/>
      </c:catAx>
      <c:valAx>
        <c:axId val="34328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27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7067</c:v>
                </c:pt>
                <c:pt idx="5">
                  <c:v>7095</c:v>
                </c:pt>
                <c:pt idx="8">
                  <c:v>7432</c:v>
                </c:pt>
                <c:pt idx="11">
                  <c:v>7761</c:v>
                </c:pt>
                <c:pt idx="14">
                  <c:v>7892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1288</c:v>
                </c:pt>
                <c:pt idx="5">
                  <c:v>1362</c:v>
                </c:pt>
                <c:pt idx="8">
                  <c:v>1368</c:v>
                </c:pt>
                <c:pt idx="11">
                  <c:v>1364</c:v>
                </c:pt>
                <c:pt idx="14">
                  <c:v>1402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877</c:v>
                </c:pt>
                <c:pt idx="3">
                  <c:v>811</c:v>
                </c:pt>
                <c:pt idx="6">
                  <c:v>732</c:v>
                </c:pt>
                <c:pt idx="9">
                  <c:v>714</c:v>
                </c:pt>
                <c:pt idx="12">
                  <c:v>630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337</c:v>
                </c:pt>
                <c:pt idx="3">
                  <c:v>293</c:v>
                </c:pt>
                <c:pt idx="6">
                  <c:v>261</c:v>
                </c:pt>
                <c:pt idx="9">
                  <c:v>240</c:v>
                </c:pt>
                <c:pt idx="12">
                  <c:v>220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5137</c:v>
                </c:pt>
                <c:pt idx="3">
                  <c:v>5000</c:v>
                </c:pt>
                <c:pt idx="6">
                  <c:v>5004</c:v>
                </c:pt>
                <c:pt idx="9">
                  <c:v>4801</c:v>
                </c:pt>
                <c:pt idx="12">
                  <c:v>4451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c:v>
                </c:pt>
                <c:pt idx="3">
                  <c:v>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6395</c:v>
                </c:pt>
                <c:pt idx="3">
                  <c:v>6537</c:v>
                </c:pt>
                <c:pt idx="6">
                  <c:v>6798</c:v>
                </c:pt>
                <c:pt idx="9">
                  <c:v>7247</c:v>
                </c:pt>
                <c:pt idx="12">
                  <c:v>7338</c:v>
                </c:pt>
              </c:numCache>
            </c:numRef>
          </c:val>
        </c:ser>
        <c:dLbls>
          <c:showLegendKey val="0"/>
          <c:showVal val="0"/>
          <c:showCatName val="0"/>
          <c:showSerName val="0"/>
          <c:showPercent val="0"/>
          <c:showBubbleSize val="0"/>
        </c:dLbls>
        <c:gapWidth val="100"/>
        <c:overlap val="100"/>
        <c:axId val="321769856"/>
        <c:axId val="32177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4404</c:v>
                </c:pt>
                <c:pt idx="2">
                  <c:v>#N/A</c:v>
                </c:pt>
                <c:pt idx="3">
                  <c:v>#N/A</c:v>
                </c:pt>
                <c:pt idx="4">
                  <c:v>4188</c:v>
                </c:pt>
                <c:pt idx="5">
                  <c:v>#N/A</c:v>
                </c:pt>
                <c:pt idx="6">
                  <c:v>#N/A</c:v>
                </c:pt>
                <c:pt idx="7">
                  <c:v>3996</c:v>
                </c:pt>
                <c:pt idx="8">
                  <c:v>#N/A</c:v>
                </c:pt>
                <c:pt idx="9">
                  <c:v>#N/A</c:v>
                </c:pt>
                <c:pt idx="10">
                  <c:v>3876</c:v>
                </c:pt>
                <c:pt idx="11">
                  <c:v>#N/A</c:v>
                </c:pt>
                <c:pt idx="12">
                  <c:v>#N/A</c:v>
                </c:pt>
                <c:pt idx="13">
                  <c:v>3345</c:v>
                </c:pt>
                <c:pt idx="14">
                  <c:v>#N/A</c:v>
                </c:pt>
              </c:numCache>
            </c:numRef>
          </c:val>
          <c:smooth val="0"/>
        </c:ser>
        <c:dLbls>
          <c:showLegendKey val="0"/>
          <c:showVal val="0"/>
          <c:showCatName val="0"/>
          <c:showSerName val="0"/>
          <c:showPercent val="0"/>
          <c:showBubbleSize val="0"/>
        </c:dLbls>
        <c:marker val="1"/>
        <c:smooth val="0"/>
        <c:axId val="321769856"/>
        <c:axId val="321771776"/>
      </c:lineChart>
      <c:catAx>
        <c:axId val="32176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771776"/>
        <c:crosses val="autoZero"/>
        <c:auto val="1"/>
        <c:lblAlgn val="ctr"/>
        <c:lblOffset val="100"/>
        <c:tickLblSkip val="1"/>
        <c:tickMarkSkip val="1"/>
        <c:noMultiLvlLbl val="0"/>
      </c:catAx>
      <c:valAx>
        <c:axId val="32177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76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{12547A84-C9D3-4036-BFBF-35926EC8B59F}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{8BC82584-F397-4233-A068-EA754409853D}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{77050958-36BF-4AE9-9A20-4EBC4B78B051}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{54D8EFBE-3B08-4BC2-9882-50984947C019}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{BD4F36E5-09C0-4E22-ACB1-6CE0B77C4C0D}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{F4EE0993-5F94-4898-B8FF-F2927AEE1571}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{ADB69A81-F5C7-4717-B844-E51813C3FA62}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{0E7CEBAB-A5E0-45CA-9395-9005148CECD0}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{28212433-EBF2-4AA7-ACD7-4E471EF7AFC8}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{CCE01EE5-2810-42FA-9653-F3E7E185B83C}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43117824"/>
        <c:axId val="343119744"/>
      </c:scatterChart>
      <c:valAx>
        <c:axId val="343117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3119744"/>
        <c:crosses val="autoZero"/>
        <c:crossBetween val="midCat"/>
      </c:valAx>
      <c:valAx>
        <c:axId val="343119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3117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{D292181F-0844-4556-A2B9-D2648496A069}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{4B7825C3-1763-48C8-B599-82C5F12D2DB9}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{86F8D090-5285-458E-ACBF-4D96F999625E}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{28246DD0-CC1F-416D-8033-E412DE4AF1F1}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{CFE3134E-AC8C-452E-A840-F3E6CBE96E7A}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16.8</c:v>
                </c:pt>
                <c:pt idx="2">
                  <c:v>15.3</c:v>
                </c:pt>
                <c:pt idx="3">
                  <c:v>14.3</c:v>
                </c:pt>
                <c:pt idx="4">
                  <c:v>13.4</c:v>
                </c:pt>
              </c:numCache>
            </c:numRef>
          </c:xVal>
          <c:yVal>
            <c:numRef>
              <c:f>公会計指標分析・財政指標組合せ分析表!$K$73:$O$73</c:f>
              <c:numCache>
                <c:formatCode>#,##0.0;"▲ "#,##0.0</c:formatCode>
                <c:ptCount val="5"/>
                <c:pt idx="0">
                  <c:v>130.80000000000001</c:v>
                </c:pt>
                <c:pt idx="1">
                  <c:v>123.2</c:v>
                </c:pt>
                <c:pt idx="2">
                  <c:v>116.6</c:v>
                </c:pt>
                <c:pt idx="3">
                  <c:v>116.5</c:v>
                </c:pt>
                <c:pt idx="4">
                  <c:v>97.5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{76372C82-9250-4CAD-8366-C036A68407B4}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{4395C071-1F2D-4232-83C2-93E8C32FABCD}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{7558223C-9C07-4551-A30A-E0E45EDF6CF8}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{D7D1EA4B-887D-438B-B202-282CBAB7CB98}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{862C1ECE-2097-4FD3-8CE3-5A86ACC2907E}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343391232"/>
        <c:axId val="343671936"/>
      </c:scatterChart>
      <c:valAx>
        <c:axId val="343391232"/>
        <c:scaling>
          <c:orientation val="minMax"/>
          <c:max val="19.200000000000003"/>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3671936"/>
        <c:crosses val="autoZero"/>
        <c:crossBetween val="midCat"/>
      </c:valAx>
      <c:valAx>
        <c:axId val="343671936"/>
        <c:scaling>
          <c:orientation val="minMax"/>
          <c:max val="144"/>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3391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元利償還金は前年度から２３百万円増加している。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公営企業債の元利償還金に対する繰入金は、下水道事業に対する繰り出しが増加しているため、前年度から１６百万円増加している。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算入公債費等は、過疎対策事業債の活用により、前年度より３７百万円増加している。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平成２７年度で公立病院特例債の償還が終わるため、実質公債費比率は今後も減少していく見込みである。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一般会計等に係る地方債の現在高は、パークゴルフ場、小中一貫教育学校建設に係る借り入れにより、前年度より９１百万円増加している。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一方、基準財政需要額算入見込額については、過疎対策事業債など交付税算入の有利な地方債の活用により、前年度より１３１百万円増加している。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公営企業債等繰入見込額は公立病院特例債の償還により減少しているが、依然高い水準にある。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病院事業、下水道事業の経営改善に努め、さらに充当可能基金を確保し、将来負担比率の抑制を図っていく。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10,850
10,802
151.79
6,417,937
6,116,794
260,396
4,057,452
7,338,313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10,850
10,802
151.79
6,417,937
6,116,794
260,396
4,057,452
7,338,313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10,850
10,802
151.79
6,417,937
6,116,794
260,396
4,057,452
7,338,313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10,850
10,802
151.79
6,417,937
6,116,794
260,396
4,057,452
7,338,313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人口の減少や全国平均を上回る高齢化率（平成２８年１月１日現在３６．９％）により、財政基盤が弱く、類似団体平均を下回っている。</a:t>
          </a:r>
          <a:endParaRPr kumimoji="1" lang="en-US" altLang="ja-JP" sz="1300">
            <a:latin typeface="ＭＳ Ｐゴシック"/>
          </a:endParaRPr>
        </a:p>
        <a:p>
          <a:r>
            <a:rPr kumimoji="1" lang="ja-JP" altLang="en-US" sz="1300">
              <a:latin typeface="ＭＳ Ｐゴシック"/>
            </a:rPr>
            <a:t>　歳出全般の見直しを行うなど、行政の効率化に努めることにより、財政の健全化を図る。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26307</xdr:rowOff>
    </xdr:to>
    <xdr:cxnSp macro="">
      <xdr:nvCxnSpPr>
        <xdr:cNvPr id="70" name="直線コネクタ 69"/>
        <xdr:cNvCxnSpPr/>
      </xdr:nvCxnSpPr>
      <xdr:spPr>
        <a:xfrm flipV="1">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26307</xdr:rowOff>
    </xdr:to>
    <xdr:cxnSp macro="">
      <xdr:nvCxnSpPr>
        <xdr:cNvPr id="76" name="直線コネクタ 75"/>
        <xdr:cNvCxnSpPr/>
      </xdr:nvCxnSpPr>
      <xdr:spPr>
        <a:xfrm>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163285</xdr:rowOff>
    </xdr:to>
    <xdr:cxnSp macro="">
      <xdr:nvCxnSpPr>
        <xdr:cNvPr id="79" name="直線コネクタ 78"/>
        <xdr:cNvCxnSpPr/>
      </xdr:nvCxnSpPr>
      <xdr:spPr>
        <a:xfrm>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1" name="円/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平成２７年度の経常収支比率は、パークゴルフ場運営費、子ども・子育て支援事業費の増加があったが、普通交付税、地方消費税交付金が大幅に増加したため、前年度より０．８％減少した。</a:t>
          </a:r>
          <a:endParaRPr kumimoji="1" lang="en-US" altLang="ja-JP" sz="1300">
            <a:latin typeface="ＭＳ Ｐゴシック"/>
          </a:endParaRPr>
        </a:p>
        <a:p>
          <a:r>
            <a:rPr kumimoji="1" lang="ja-JP" altLang="en-US" sz="1300">
              <a:latin typeface="ＭＳ Ｐゴシック"/>
            </a:rPr>
            <a:t>　病院事業繰出金、一部事務組合負担金など補助費等が多額であることが要因となり、類似団体平均を２．１％上回っている。</a:t>
          </a:r>
          <a:endParaRPr kumimoji="1" lang="en-US" altLang="ja-JP" sz="1300">
            <a:latin typeface="ＭＳ Ｐゴシック"/>
          </a:endParaRPr>
        </a:p>
        <a:p>
          <a:r>
            <a:rPr kumimoji="1" lang="ja-JP" altLang="en-US" sz="1300">
              <a:latin typeface="ＭＳ Ｐゴシック"/>
            </a:rPr>
            <a:t>　今後は公債費の増加による経常収支比率の増加が見込まれるが、事務事業全般の見直しを進め、経常経費の抑制に努めていく。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15240</xdr:rowOff>
    </xdr:to>
    <xdr:cxnSp macro="">
      <xdr:nvCxnSpPr>
        <xdr:cNvPr id="131" name="直線コネクタ 130"/>
        <xdr:cNvCxnSpPr/>
      </xdr:nvCxnSpPr>
      <xdr:spPr>
        <a:xfrm flipV="1">
          <a:off x="4114800" y="109494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64</xdr:row>
      <xdr:rowOff>15240</xdr:rowOff>
    </xdr:to>
    <xdr:cxnSp macro="">
      <xdr:nvCxnSpPr>
        <xdr:cNvPr id="134" name="直線コネクタ 133"/>
        <xdr:cNvCxnSpPr/>
      </xdr:nvCxnSpPr>
      <xdr:spPr>
        <a:xfrm>
          <a:off x="3225800" y="1084808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46736</xdr:rowOff>
    </xdr:from>
    <xdr:to>
      <xdr:col>4</xdr:col>
      <xdr:colOff>482600</xdr:colOff>
      <xdr:row>63</xdr:row>
      <xdr:rowOff>70866</xdr:rowOff>
    </xdr:to>
    <xdr:cxnSp macro="">
      <xdr:nvCxnSpPr>
        <xdr:cNvPr id="137" name="直線コネクタ 136"/>
        <xdr:cNvCxnSpPr/>
      </xdr:nvCxnSpPr>
      <xdr:spPr>
        <a:xfrm flipV="1">
          <a:off x="2336800" y="108480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119126</xdr:rowOff>
    </xdr:to>
    <xdr:cxnSp macro="">
      <xdr:nvCxnSpPr>
        <xdr:cNvPr id="140" name="直線コネクタ 139"/>
        <xdr:cNvCxnSpPr/>
      </xdr:nvCxnSpPr>
      <xdr:spPr>
        <a:xfrm flipV="1">
          <a:off x="1447800" y="1087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50" name="円/楕円 149"/>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51"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167386</xdr:rowOff>
    </xdr:from>
    <xdr:to>
      <xdr:col>4</xdr:col>
      <xdr:colOff>533400</xdr:colOff>
      <xdr:row>63</xdr:row>
      <xdr:rowOff>97536</xdr:rowOff>
    </xdr:to>
    <xdr:sp macro="" textlink="">
      <xdr:nvSpPr>
        <xdr:cNvPr id="154" name="円/楕円 153"/>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82313</xdr:rowOff>
    </xdr:from>
    <xdr:ext cx="762000" cy="259045"/>
    <xdr:sp macro="" textlink="">
      <xdr:nvSpPr>
        <xdr:cNvPr id="155" name="テキスト ボックス 154"/>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6" name="円/楕円 155"/>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7" name="テキスト ボックス 156"/>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58" name="円/楕円 157"/>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59" name="テキスト ボックス 158"/>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[148,587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kumimoji="1" lang="en-US" altLang="ja-JP" sz="1300">
            <a:latin typeface="ＭＳ Ｐゴシック"/>
          </a:endParaRPr>
        </a:p>
        <a:p>
          <a:r>
            <a:rPr kumimoji="1" lang="ja-JP" altLang="en-US" sz="1300">
              <a:latin typeface="ＭＳ Ｐゴシック"/>
            </a:rPr>
            <a:t>　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56680</xdr:rowOff>
    </xdr:from>
    <xdr:to>
      <xdr:col>7</xdr:col>
      <xdr:colOff>152400</xdr:colOff>
      <xdr:row>82</xdr:row>
      <xdr:rowOff>130494</xdr:rowOff>
    </xdr:to>
    <xdr:cxnSp macro="">
      <xdr:nvCxnSpPr>
        <xdr:cNvPr id="192" name="直線コネクタ 191"/>
        <xdr:cNvCxnSpPr/>
      </xdr:nvCxnSpPr>
      <xdr:spPr>
        <a:xfrm flipV="1">
          <a:off x="4114800" y="14115580"/>
          <a:ext cx="838200" cy="7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21239</xdr:rowOff>
    </xdr:from>
    <xdr:to>
      <xdr:col>6</xdr:col>
      <xdr:colOff>0</xdr:colOff>
      <xdr:row>82</xdr:row>
      <xdr:rowOff>130494</xdr:rowOff>
    </xdr:to>
    <xdr:cxnSp macro="">
      <xdr:nvCxnSpPr>
        <xdr:cNvPr id="195" name="直線コネクタ 194"/>
        <xdr:cNvCxnSpPr/>
      </xdr:nvCxnSpPr>
      <xdr:spPr>
        <a:xfrm>
          <a:off x="3225800" y="14080139"/>
          <a:ext cx="889000" cy="10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161851</xdr:rowOff>
    </xdr:from>
    <xdr:to>
      <xdr:col>4</xdr:col>
      <xdr:colOff>482600</xdr:colOff>
      <xdr:row>82</xdr:row>
      <xdr:rowOff>21239</xdr:rowOff>
    </xdr:to>
    <xdr:cxnSp macro="">
      <xdr:nvCxnSpPr>
        <xdr:cNvPr id="198" name="直線コネクタ 197"/>
        <xdr:cNvCxnSpPr/>
      </xdr:nvCxnSpPr>
      <xdr:spPr>
        <a:xfrm>
          <a:off x="2336800" y="14049301"/>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144145</xdr:rowOff>
    </xdr:from>
    <xdr:to>
      <xdr:col>3</xdr:col>
      <xdr:colOff>279400</xdr:colOff>
      <xdr:row>81</xdr:row>
      <xdr:rowOff>161851</xdr:rowOff>
    </xdr:to>
    <xdr:cxnSp macro="">
      <xdr:nvCxnSpPr>
        <xdr:cNvPr id="201" name="直線コネクタ 200"/>
        <xdr:cNvCxnSpPr/>
      </xdr:nvCxnSpPr>
      <xdr:spPr>
        <a:xfrm>
          <a:off x="1447800" y="14031595"/>
          <a:ext cx="889000" cy="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5880</xdr:rowOff>
    </xdr:from>
    <xdr:to>
      <xdr:col>7</xdr:col>
      <xdr:colOff>203200</xdr:colOff>
      <xdr:row>82</xdr:row>
      <xdr:rowOff>107480</xdr:rowOff>
    </xdr:to>
    <xdr:sp macro="" textlink="">
      <xdr:nvSpPr>
        <xdr:cNvPr id="211" name="円/楕円 210"/>
        <xdr:cNvSpPr/>
      </xdr:nvSpPr>
      <xdr:spPr>
        <a:xfrm>
          <a:off x="4902200" y="140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22407</xdr:rowOff>
    </xdr:from>
    <xdr:ext cx="762000" cy="259045"/>
    <xdr:sp macro="" textlink="">
      <xdr:nvSpPr>
        <xdr:cNvPr id="212" name="人件費・物件費等の状況該当値テキスト"/>
        <xdr:cNvSpPr txBox="1"/>
      </xdr:nvSpPr>
      <xdr:spPr>
        <a:xfrm>
          <a:off x="5041900" y="1390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79694</xdr:rowOff>
    </xdr:from>
    <xdr:to>
      <xdr:col>6</xdr:col>
      <xdr:colOff>50800</xdr:colOff>
      <xdr:row>83</xdr:row>
      <xdr:rowOff>9844</xdr:rowOff>
    </xdr:to>
    <xdr:sp macro="" textlink="">
      <xdr:nvSpPr>
        <xdr:cNvPr id="213" name="円/楕円 212"/>
        <xdr:cNvSpPr/>
      </xdr:nvSpPr>
      <xdr:spPr>
        <a:xfrm>
          <a:off x="4064000" y="141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20021</xdr:rowOff>
    </xdr:from>
    <xdr:ext cx="736600" cy="259045"/>
    <xdr:sp macro="" textlink="">
      <xdr:nvSpPr>
        <xdr:cNvPr id="214" name="テキスト ボックス 213"/>
        <xdr:cNvSpPr txBox="1"/>
      </xdr:nvSpPr>
      <xdr:spPr>
        <a:xfrm>
          <a:off x="3733800" y="1390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141889</xdr:rowOff>
    </xdr:from>
    <xdr:to>
      <xdr:col>4</xdr:col>
      <xdr:colOff>533400</xdr:colOff>
      <xdr:row>82</xdr:row>
      <xdr:rowOff>72039</xdr:rowOff>
    </xdr:to>
    <xdr:sp macro="" textlink="">
      <xdr:nvSpPr>
        <xdr:cNvPr id="215" name="円/楕円 214"/>
        <xdr:cNvSpPr/>
      </xdr:nvSpPr>
      <xdr:spPr>
        <a:xfrm>
          <a:off x="3175000" y="140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82216</xdr:rowOff>
    </xdr:from>
    <xdr:ext cx="762000" cy="259045"/>
    <xdr:sp macro="" textlink="">
      <xdr:nvSpPr>
        <xdr:cNvPr id="216" name="テキスト ボックス 215"/>
        <xdr:cNvSpPr txBox="1"/>
      </xdr:nvSpPr>
      <xdr:spPr>
        <a:xfrm>
          <a:off x="2844800" y="1379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111051</xdr:rowOff>
    </xdr:from>
    <xdr:to>
      <xdr:col>3</xdr:col>
      <xdr:colOff>330200</xdr:colOff>
      <xdr:row>82</xdr:row>
      <xdr:rowOff>41201</xdr:rowOff>
    </xdr:to>
    <xdr:sp macro="" textlink="">
      <xdr:nvSpPr>
        <xdr:cNvPr id="217" name="円/楕円 216"/>
        <xdr:cNvSpPr/>
      </xdr:nvSpPr>
      <xdr:spPr>
        <a:xfrm>
          <a:off x="2286000" y="139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51378</xdr:rowOff>
    </xdr:from>
    <xdr:ext cx="762000" cy="259045"/>
    <xdr:sp macro="" textlink="">
      <xdr:nvSpPr>
        <xdr:cNvPr id="218" name="テキスト ボックス 217"/>
        <xdr:cNvSpPr txBox="1"/>
      </xdr:nvSpPr>
      <xdr:spPr>
        <a:xfrm>
          <a:off x="1955800" y="1376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93345</xdr:rowOff>
    </xdr:from>
    <xdr:to>
      <xdr:col>2</xdr:col>
      <xdr:colOff>127000</xdr:colOff>
      <xdr:row>82</xdr:row>
      <xdr:rowOff>23495</xdr:rowOff>
    </xdr:to>
    <xdr:sp macro="" textlink="">
      <xdr:nvSpPr>
        <xdr:cNvPr id="219" name="円/楕円 218"/>
        <xdr:cNvSpPr/>
      </xdr:nvSpPr>
      <xdr:spPr>
        <a:xfrm>
          <a:off x="1397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33672</xdr:rowOff>
    </xdr:from>
    <xdr:ext cx="762000" cy="259045"/>
    <xdr:sp macro="" textlink="">
      <xdr:nvSpPr>
        <xdr:cNvPr id="220" name="テキスト ボックス 219"/>
        <xdr:cNvSpPr txBox="1"/>
      </xdr:nvSpPr>
      <xdr:spPr>
        <a:xfrm>
          <a:off x="1066800" y="137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平成２８年４月１日現在のラスパイレス指数は、類似団体平均を１．８ポイント下回っている。</a:t>
          </a:r>
        </a:p>
        <a:p>
          <a:r>
            <a:rPr kumimoji="1" lang="ja-JP" altLang="en-US" sz="1300">
              <a:latin typeface="ＭＳ Ｐゴシック"/>
            </a:rPr>
            <a:t>　職員の採用を控えていた期間の影響で、３０代から４０代の職員の割合が低いことなどにより、ラスパイレス指数が類似団体よりも低くなっているものである。</a:t>
          </a:r>
        </a:p>
        <a:p>
          <a:r>
            <a:rPr kumimoji="1" lang="ja-JP" altLang="en-US" sz="1300">
              <a:latin typeface="ＭＳ Ｐゴシック"/>
            </a:rPr>
            <a:t>　このため、社会人枠の採用による職員の確保により、行政需要への対応及び効率的な行政運営に努めるとともに、今後とも国家公務員等に準じた適正な給与制度の運営に努める。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83</xdr:row>
      <xdr:rowOff>79728</xdr:rowOff>
    </xdr:to>
    <xdr:cxnSp macro="">
      <xdr:nvCxnSpPr>
        <xdr:cNvPr id="254" name="直線コネクタ 253"/>
        <xdr:cNvCxnSpPr/>
      </xdr:nvCxnSpPr>
      <xdr:spPr>
        <a:xfrm>
          <a:off x="16179800" y="1414921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82</xdr:row>
      <xdr:rowOff>130528</xdr:rowOff>
    </xdr:to>
    <xdr:cxnSp macro="">
      <xdr:nvCxnSpPr>
        <xdr:cNvPr id="257" name="直線コネクタ 256"/>
        <xdr:cNvCxnSpPr/>
      </xdr:nvCxnSpPr>
      <xdr:spPr>
        <a:xfrm flipV="1">
          <a:off x="15290800" y="141492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88</xdr:row>
      <xdr:rowOff>93839</xdr:rowOff>
    </xdr:to>
    <xdr:cxnSp macro="">
      <xdr:nvCxnSpPr>
        <xdr:cNvPr id="260" name="直線コネクタ 259"/>
        <xdr:cNvCxnSpPr/>
      </xdr:nvCxnSpPr>
      <xdr:spPr>
        <a:xfrm flipV="1">
          <a:off x="14401800" y="14189428"/>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88</xdr:row>
      <xdr:rowOff>93839</xdr:rowOff>
    </xdr:to>
    <xdr:cxnSp macro="">
      <xdr:nvCxnSpPr>
        <xdr:cNvPr id="263" name="直線コネクタ 262"/>
        <xdr:cNvCxnSpPr/>
      </xdr:nvCxnSpPr>
      <xdr:spPr>
        <a:xfrm>
          <a:off x="13512800" y="1492673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3" name="円/楕円 272"/>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4"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5" name="円/楕円 274"/>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76" name="テキスト ボックス 275"/>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7" name="円/楕円 276"/>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78" name="テキスト ボックス 277"/>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43039</xdr:rowOff>
    </xdr:from>
    <xdr:to>
      <xdr:col>21</xdr:col>
      <xdr:colOff>50800</xdr:colOff>
      <xdr:row>88</xdr:row>
      <xdr:rowOff>144639</xdr:rowOff>
    </xdr:to>
    <xdr:sp macro="" textlink="">
      <xdr:nvSpPr>
        <xdr:cNvPr id="279" name="円/楕円 278"/>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154816</xdr:rowOff>
    </xdr:from>
    <xdr:ext cx="762000" cy="259045"/>
    <xdr:sp macro="" textlink="">
      <xdr:nvSpPr>
        <xdr:cNvPr id="280" name="テキスト ボックス 279"/>
        <xdr:cNvSpPr txBox="1"/>
      </xdr:nvSpPr>
      <xdr:spPr>
        <a:xfrm>
          <a:off x="14020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1" name="円/楕円 280"/>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2" name="テキスト ボックス 281"/>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平成２７年度の人口千人当たりの職員数は、類似団体平均を１．４４人下回っている。</a:t>
          </a:r>
        </a:p>
        <a:p>
          <a:r>
            <a:rPr kumimoji="1" lang="ja-JP" altLang="en-US" sz="1300">
              <a:latin typeface="ＭＳ Ｐゴシック"/>
            </a:rPr>
            <a:t>　財政の健全化の観点から、平成１６年度から平成２１年度までの６年間一般行政職を採用せず職員数を削減してきたが、多様化、複雑化する住民ニーズや増大する行政需要に対処するため、平成２６年度から平成３０年度までの５年間で一般行政職を５人増員することとしている。</a:t>
          </a:r>
        </a:p>
        <a:p>
          <a:r>
            <a:rPr kumimoji="1" lang="ja-JP" altLang="en-US" sz="1300">
              <a:latin typeface="ＭＳ Ｐゴシック"/>
            </a:rPr>
            <a:t>　今後も定員適正化計画に基づき、行政需要と職員数及び年齢層のバランスに配慮しながら、良好状態の維持に努める。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61</xdr:row>
      <xdr:rowOff>29754</xdr:rowOff>
    </xdr:to>
    <xdr:cxnSp macro="">
      <xdr:nvCxnSpPr>
        <xdr:cNvPr id="319" name="直線コネクタ 318"/>
        <xdr:cNvCxnSpPr/>
      </xdr:nvCxnSpPr>
      <xdr:spPr>
        <a:xfrm>
          <a:off x="16179800" y="1041581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0"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47806</xdr:rowOff>
    </xdr:from>
    <xdr:to>
      <xdr:col>23</xdr:col>
      <xdr:colOff>406400</xdr:colOff>
      <xdr:row>60</xdr:row>
      <xdr:rowOff>128815</xdr:rowOff>
    </xdr:to>
    <xdr:cxnSp macro="">
      <xdr:nvCxnSpPr>
        <xdr:cNvPr id="322" name="直線コネクタ 321"/>
        <xdr:cNvCxnSpPr/>
      </xdr:nvCxnSpPr>
      <xdr:spPr>
        <a:xfrm>
          <a:off x="15290800" y="10334806"/>
          <a:ext cx="889000" cy="8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145143</xdr:rowOff>
    </xdr:from>
    <xdr:to>
      <xdr:col>22</xdr:col>
      <xdr:colOff>203200</xdr:colOff>
      <xdr:row>60</xdr:row>
      <xdr:rowOff>47806</xdr:rowOff>
    </xdr:to>
    <xdr:cxnSp macro="">
      <xdr:nvCxnSpPr>
        <xdr:cNvPr id="325" name="直線コネクタ 324"/>
        <xdr:cNvCxnSpPr/>
      </xdr:nvCxnSpPr>
      <xdr:spPr>
        <a:xfrm>
          <a:off x="14401800" y="10260693"/>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7" name="テキスト ボックス 326"/>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67582</xdr:rowOff>
    </xdr:from>
    <xdr:to>
      <xdr:col>21</xdr:col>
      <xdr:colOff>0</xdr:colOff>
      <xdr:row>59</xdr:row>
      <xdr:rowOff>145143</xdr:rowOff>
    </xdr:to>
    <xdr:cxnSp macro="">
      <xdr:nvCxnSpPr>
        <xdr:cNvPr id="328" name="直線コネクタ 327"/>
        <xdr:cNvCxnSpPr/>
      </xdr:nvCxnSpPr>
      <xdr:spPr>
        <a:xfrm>
          <a:off x="13512800" y="10183132"/>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0" name="テキスト ボックス 329"/>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2" name="テキスト ボックス 33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150404</xdr:rowOff>
    </xdr:from>
    <xdr:to>
      <xdr:col>24</xdr:col>
      <xdr:colOff>609600</xdr:colOff>
      <xdr:row>61</xdr:row>
      <xdr:rowOff>80554</xdr:rowOff>
    </xdr:to>
    <xdr:sp macro="" textlink="">
      <xdr:nvSpPr>
        <xdr:cNvPr id="338" name="円/楕円 337"/>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166931</xdr:rowOff>
    </xdr:from>
    <xdr:ext cx="762000" cy="259045"/>
    <xdr:sp macro="" textlink="">
      <xdr:nvSpPr>
        <xdr:cNvPr id="339" name="定員管理の状況該当値テキスト"/>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78015</xdr:rowOff>
    </xdr:from>
    <xdr:to>
      <xdr:col>23</xdr:col>
      <xdr:colOff>457200</xdr:colOff>
      <xdr:row>61</xdr:row>
      <xdr:rowOff>8165</xdr:rowOff>
    </xdr:to>
    <xdr:sp macro="" textlink="">
      <xdr:nvSpPr>
        <xdr:cNvPr id="340" name="円/楕円 339"/>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18342</xdr:rowOff>
    </xdr:from>
    <xdr:ext cx="736600" cy="259045"/>
    <xdr:sp macro="" textlink="">
      <xdr:nvSpPr>
        <xdr:cNvPr id="341" name="テキスト ボックス 340"/>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168456</xdr:rowOff>
    </xdr:from>
    <xdr:to>
      <xdr:col>22</xdr:col>
      <xdr:colOff>254000</xdr:colOff>
      <xdr:row>60</xdr:row>
      <xdr:rowOff>98606</xdr:rowOff>
    </xdr:to>
    <xdr:sp macro="" textlink="">
      <xdr:nvSpPr>
        <xdr:cNvPr id="342" name="円/楕円 341"/>
        <xdr:cNvSpPr/>
      </xdr:nvSpPr>
      <xdr:spPr>
        <a:xfrm>
          <a:off x="15240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108783</xdr:rowOff>
    </xdr:from>
    <xdr:ext cx="762000" cy="259045"/>
    <xdr:sp macro="" textlink="">
      <xdr:nvSpPr>
        <xdr:cNvPr id="343" name="テキスト ボックス 342"/>
        <xdr:cNvSpPr txBox="1"/>
      </xdr:nvSpPr>
      <xdr:spPr>
        <a:xfrm>
          <a:off x="14909800" y="1005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94343</xdr:rowOff>
    </xdr:from>
    <xdr:to>
      <xdr:col>21</xdr:col>
      <xdr:colOff>50800</xdr:colOff>
      <xdr:row>60</xdr:row>
      <xdr:rowOff>24493</xdr:rowOff>
    </xdr:to>
    <xdr:sp macro="" textlink="">
      <xdr:nvSpPr>
        <xdr:cNvPr id="344" name="円/楕円 343"/>
        <xdr:cNvSpPr/>
      </xdr:nvSpPr>
      <xdr:spPr>
        <a:xfrm>
          <a:off x="14351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34670</xdr:rowOff>
    </xdr:from>
    <xdr:ext cx="762000" cy="259045"/>
    <xdr:sp macro="" textlink="">
      <xdr:nvSpPr>
        <xdr:cNvPr id="345" name="テキスト ボックス 344"/>
        <xdr:cNvSpPr txBox="1"/>
      </xdr:nvSpPr>
      <xdr:spPr>
        <a:xfrm>
          <a:off x="14020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16782</xdr:rowOff>
    </xdr:from>
    <xdr:to>
      <xdr:col>19</xdr:col>
      <xdr:colOff>533400</xdr:colOff>
      <xdr:row>59</xdr:row>
      <xdr:rowOff>118382</xdr:rowOff>
    </xdr:to>
    <xdr:sp macro="" textlink="">
      <xdr:nvSpPr>
        <xdr:cNvPr id="346" name="円/楕円 345"/>
        <xdr:cNvSpPr/>
      </xdr:nvSpPr>
      <xdr:spPr>
        <a:xfrm>
          <a:off x="13462000" y="101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128559</xdr:rowOff>
    </xdr:from>
    <xdr:ext cx="762000" cy="259045"/>
    <xdr:sp macro="" textlink="">
      <xdr:nvSpPr>
        <xdr:cNvPr id="347" name="テキスト ボックス 346"/>
        <xdr:cNvSpPr txBox="1"/>
      </xdr:nvSpPr>
      <xdr:spPr>
        <a:xfrm>
          <a:off x="13131800" y="990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平成２７年度の実質公債費比率は、過疎対策事業債の活用による基準財政需要額算入額の増加、普通交付税の増加により、前年度より０．９％減少した。</a:t>
          </a:r>
          <a:endParaRPr kumimoji="1" lang="en-US" altLang="ja-JP" sz="1300">
            <a:latin typeface="ＭＳ Ｐゴシック"/>
          </a:endParaRPr>
        </a:p>
        <a:p>
          <a:r>
            <a:rPr kumimoji="1" lang="ja-JP" altLang="en-US" sz="1300">
              <a:latin typeface="ＭＳ Ｐゴシック"/>
            </a:rPr>
            <a:t>　しかし、公立病院特例債の償還など、病院事業に対する負担が大きく、類似団体平均を２．６％上回っている。</a:t>
          </a:r>
          <a:endParaRPr kumimoji="1" lang="en-US" altLang="ja-JP" sz="1300">
            <a:latin typeface="ＭＳ Ｐゴシック"/>
          </a:endParaRPr>
        </a:p>
        <a:p>
          <a:r>
            <a:rPr kumimoji="1" lang="ja-JP" altLang="en-US" sz="1300">
              <a:latin typeface="ＭＳ Ｐゴシック"/>
            </a:rPr>
            <a:t>　平成２７年度で公立病院特例債の償還が終わるため、今後は徐々に類似団体平均程度まで減少する見込みである。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117324</xdr:rowOff>
    </xdr:from>
    <xdr:to>
      <xdr:col>24</xdr:col>
      <xdr:colOff>558800</xdr:colOff>
      <xdr:row>43</xdr:row>
      <xdr:rowOff>49288</xdr:rowOff>
    </xdr:to>
    <xdr:cxnSp macro="">
      <xdr:nvCxnSpPr>
        <xdr:cNvPr id="384" name="直線コネクタ 383"/>
        <xdr:cNvCxnSpPr/>
      </xdr:nvCxnSpPr>
      <xdr:spPr>
        <a:xfrm flipV="1">
          <a:off x="16179800" y="731822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127199</xdr:rowOff>
    </xdr:from>
    <xdr:ext cx="762000" cy="259045"/>
    <xdr:sp macro="" textlink="">
      <xdr:nvSpPr>
        <xdr:cNvPr id="385"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49288</xdr:rowOff>
    </xdr:from>
    <xdr:to>
      <xdr:col>23</xdr:col>
      <xdr:colOff>406400</xdr:colOff>
      <xdr:row>43</xdr:row>
      <xdr:rowOff>164193</xdr:rowOff>
    </xdr:to>
    <xdr:cxnSp macro="">
      <xdr:nvCxnSpPr>
        <xdr:cNvPr id="387" name="直線コネクタ 386"/>
        <xdr:cNvCxnSpPr/>
      </xdr:nvCxnSpPr>
      <xdr:spPr>
        <a:xfrm flipV="1">
          <a:off x="15290800" y="74216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9" name="テキスト ボックス 388"/>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164193</xdr:rowOff>
    </xdr:from>
    <xdr:to>
      <xdr:col>22</xdr:col>
      <xdr:colOff>203200</xdr:colOff>
      <xdr:row>44</xdr:row>
      <xdr:rowOff>165100</xdr:rowOff>
    </xdr:to>
    <xdr:cxnSp macro="">
      <xdr:nvCxnSpPr>
        <xdr:cNvPr id="390" name="直線コネクタ 389"/>
        <xdr:cNvCxnSpPr/>
      </xdr:nvCxnSpPr>
      <xdr:spPr>
        <a:xfrm flipV="1">
          <a:off x="14401800" y="753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74886</xdr:rowOff>
    </xdr:from>
    <xdr:ext cx="762000" cy="259045"/>
    <xdr:sp macro="" textlink="">
      <xdr:nvSpPr>
        <xdr:cNvPr id="392" name="テキスト ボックス 391"/>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46</xdr:row>
      <xdr:rowOff>17538</xdr:rowOff>
    </xdr:to>
    <xdr:cxnSp macro="">
      <xdr:nvCxnSpPr>
        <xdr:cNvPr id="393" name="直線コネクタ 392"/>
        <xdr:cNvCxnSpPr/>
      </xdr:nvCxnSpPr>
      <xdr:spPr>
        <a:xfrm flipV="1">
          <a:off x="13512800" y="77089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66524</xdr:rowOff>
    </xdr:from>
    <xdr:to>
      <xdr:col>24</xdr:col>
      <xdr:colOff>609600</xdr:colOff>
      <xdr:row>42</xdr:row>
      <xdr:rowOff>168124</xdr:rowOff>
    </xdr:to>
    <xdr:sp macro="" textlink="">
      <xdr:nvSpPr>
        <xdr:cNvPr id="403" name="円/楕円 402"/>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38601</xdr:rowOff>
    </xdr:from>
    <xdr:ext cx="762000" cy="259045"/>
    <xdr:sp macro="" textlink="">
      <xdr:nvSpPr>
        <xdr:cNvPr id="404" name="公債費負担の状況該当値テキスト"/>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169938</xdr:rowOff>
    </xdr:from>
    <xdr:to>
      <xdr:col>23</xdr:col>
      <xdr:colOff>457200</xdr:colOff>
      <xdr:row>43</xdr:row>
      <xdr:rowOff>100088</xdr:rowOff>
    </xdr:to>
    <xdr:sp macro="" textlink="">
      <xdr:nvSpPr>
        <xdr:cNvPr id="405" name="円/楕円 404"/>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84865</xdr:rowOff>
    </xdr:from>
    <xdr:ext cx="736600" cy="259045"/>
    <xdr:sp macro="" textlink="">
      <xdr:nvSpPr>
        <xdr:cNvPr id="406" name="テキスト ボックス 405"/>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113393</xdr:rowOff>
    </xdr:from>
    <xdr:to>
      <xdr:col>22</xdr:col>
      <xdr:colOff>254000</xdr:colOff>
      <xdr:row>44</xdr:row>
      <xdr:rowOff>43543</xdr:rowOff>
    </xdr:to>
    <xdr:sp macro="" textlink="">
      <xdr:nvSpPr>
        <xdr:cNvPr id="407" name="円/楕円 406"/>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28320</xdr:rowOff>
    </xdr:from>
    <xdr:ext cx="762000" cy="259045"/>
    <xdr:sp macro="" textlink="">
      <xdr:nvSpPr>
        <xdr:cNvPr id="408" name="テキスト ボックス 407"/>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9" name="円/楕円 408"/>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10" name="テキスト ボックス 409"/>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138188</xdr:rowOff>
    </xdr:from>
    <xdr:to>
      <xdr:col>19</xdr:col>
      <xdr:colOff>533400</xdr:colOff>
      <xdr:row>46</xdr:row>
      <xdr:rowOff>68338</xdr:rowOff>
    </xdr:to>
    <xdr:sp macro="" textlink="">
      <xdr:nvSpPr>
        <xdr:cNvPr id="411" name="円/楕円 410"/>
        <xdr:cNvSpPr/>
      </xdr:nvSpPr>
      <xdr:spPr>
        <a:xfrm>
          <a:off x="13462000" y="78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53115</xdr:rowOff>
    </xdr:from>
    <xdr:ext cx="762000" cy="259045"/>
    <xdr:sp macro="" textlink="">
      <xdr:nvSpPr>
        <xdr:cNvPr id="412" name="テキスト ボックス 411"/>
        <xdr:cNvSpPr txBox="1"/>
      </xdr:nvSpPr>
      <xdr:spPr>
        <a:xfrm>
          <a:off x="13131800" y="793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平成２７年度の将来負担比率は、公立病院特例債の償還により公営企業債等繰入見込額が減少し、普通交付税が増加したため、前年度より１９．０％減少した。</a:t>
          </a:r>
          <a:endParaRPr kumimoji="1" lang="en-US" altLang="ja-JP" sz="1300">
            <a:latin typeface="ＭＳ Ｐゴシック"/>
          </a:endParaRPr>
        </a:p>
        <a:p>
          <a:r>
            <a:rPr kumimoji="1" lang="ja-JP" altLang="en-US" sz="1300">
              <a:latin typeface="ＭＳ Ｐゴシック"/>
            </a:rPr>
            <a:t>　依然として、公営企業に対する負担が多額であり、類似団体平均を３８．６％上回っている。</a:t>
          </a:r>
          <a:endParaRPr kumimoji="1" lang="en-US" altLang="ja-JP" sz="1300">
            <a:latin typeface="ＭＳ Ｐゴシック"/>
          </a:endParaRPr>
        </a:p>
        <a:p>
          <a:r>
            <a:rPr kumimoji="1" lang="ja-JP" altLang="en-US" sz="1300">
              <a:latin typeface="ＭＳ Ｐゴシック"/>
            </a:rPr>
            <a:t>　病院事業、下水道事業について、引き続き経営改善に努めていく。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68792</xdr:rowOff>
    </xdr:from>
    <xdr:to>
      <xdr:col>24</xdr:col>
      <xdr:colOff>558800</xdr:colOff>
      <xdr:row>19</xdr:row>
      <xdr:rowOff>50165</xdr:rowOff>
    </xdr:to>
    <xdr:cxnSp macro="">
      <xdr:nvCxnSpPr>
        <xdr:cNvPr id="446" name="直線コネクタ 445"/>
        <xdr:cNvCxnSpPr/>
      </xdr:nvCxnSpPr>
      <xdr:spPr>
        <a:xfrm flipV="1">
          <a:off x="16179800" y="3154892"/>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66946</xdr:rowOff>
    </xdr:from>
    <xdr:ext cx="762000" cy="259045"/>
    <xdr:sp macro="" textlink="">
      <xdr:nvSpPr>
        <xdr:cNvPr id="447" name="将来負担の状況平均値テキスト"/>
        <xdr:cNvSpPr txBox="1"/>
      </xdr:nvSpPr>
      <xdr:spPr>
        <a:xfrm>
          <a:off x="17106900" y="263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50165</xdr:rowOff>
    </xdr:from>
    <xdr:to>
      <xdr:col>23</xdr:col>
      <xdr:colOff>406400</xdr:colOff>
      <xdr:row>19</xdr:row>
      <xdr:rowOff>50969</xdr:rowOff>
    </xdr:to>
    <xdr:cxnSp macro="">
      <xdr:nvCxnSpPr>
        <xdr:cNvPr id="449" name="直線コネクタ 448"/>
        <xdr:cNvCxnSpPr/>
      </xdr:nvCxnSpPr>
      <xdr:spPr>
        <a:xfrm flipV="1">
          <a:off x="15290800" y="330771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1" name="テキスト ボックス 450"/>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50969</xdr:rowOff>
    </xdr:from>
    <xdr:to>
      <xdr:col>22</xdr:col>
      <xdr:colOff>203200</xdr:colOff>
      <xdr:row>19</xdr:row>
      <xdr:rowOff>104055</xdr:rowOff>
    </xdr:to>
    <xdr:cxnSp macro="">
      <xdr:nvCxnSpPr>
        <xdr:cNvPr id="452" name="直線コネクタ 451"/>
        <xdr:cNvCxnSpPr/>
      </xdr:nvCxnSpPr>
      <xdr:spPr>
        <a:xfrm flipV="1">
          <a:off x="14401800" y="330851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3" name="フローチャート : 判断 452"/>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4" name="テキスト ボックス 453"/>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104055</xdr:rowOff>
    </xdr:from>
    <xdr:to>
      <xdr:col>21</xdr:col>
      <xdr:colOff>0</xdr:colOff>
      <xdr:row>19</xdr:row>
      <xdr:rowOff>165184</xdr:rowOff>
    </xdr:to>
    <xdr:cxnSp macro="">
      <xdr:nvCxnSpPr>
        <xdr:cNvPr id="455" name="直線コネクタ 454"/>
        <xdr:cNvCxnSpPr/>
      </xdr:nvCxnSpPr>
      <xdr:spPr>
        <a:xfrm flipV="1">
          <a:off x="13512800" y="3361605"/>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7" name="テキスト ボックス 456"/>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59" name="テキスト ボックス 458"/>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17992</xdr:rowOff>
    </xdr:from>
    <xdr:to>
      <xdr:col>24</xdr:col>
      <xdr:colOff>609600</xdr:colOff>
      <xdr:row>18</xdr:row>
      <xdr:rowOff>119592</xdr:rowOff>
    </xdr:to>
    <xdr:sp macro="" textlink="">
      <xdr:nvSpPr>
        <xdr:cNvPr id="465" name="円/楕円 464"/>
        <xdr:cNvSpPr/>
      </xdr:nvSpPr>
      <xdr:spPr>
        <a:xfrm>
          <a:off x="169672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161519</xdr:rowOff>
    </xdr:from>
    <xdr:ext cx="762000" cy="259045"/>
    <xdr:sp macro="" textlink="">
      <xdr:nvSpPr>
        <xdr:cNvPr id="466" name="将来負担の状況該当値テキスト"/>
        <xdr:cNvSpPr txBox="1"/>
      </xdr:nvSpPr>
      <xdr:spPr>
        <a:xfrm>
          <a:off x="17106900" y="307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170815</xdr:rowOff>
    </xdr:from>
    <xdr:to>
      <xdr:col>23</xdr:col>
      <xdr:colOff>457200</xdr:colOff>
      <xdr:row>19</xdr:row>
      <xdr:rowOff>100965</xdr:rowOff>
    </xdr:to>
    <xdr:sp macro="" textlink="">
      <xdr:nvSpPr>
        <xdr:cNvPr id="467" name="円/楕円 466"/>
        <xdr:cNvSpPr/>
      </xdr:nvSpPr>
      <xdr:spPr>
        <a:xfrm>
          <a:off x="16129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85742</xdr:rowOff>
    </xdr:from>
    <xdr:ext cx="736600" cy="259045"/>
    <xdr:sp macro="" textlink="">
      <xdr:nvSpPr>
        <xdr:cNvPr id="468" name="テキスト ボックス 467"/>
        <xdr:cNvSpPr txBox="1"/>
      </xdr:nvSpPr>
      <xdr:spPr>
        <a:xfrm>
          <a:off x="15798800" y="334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169</xdr:rowOff>
    </xdr:from>
    <xdr:to>
      <xdr:col>22</xdr:col>
      <xdr:colOff>254000</xdr:colOff>
      <xdr:row>19</xdr:row>
      <xdr:rowOff>101769</xdr:rowOff>
    </xdr:to>
    <xdr:sp macro="" textlink="">
      <xdr:nvSpPr>
        <xdr:cNvPr id="469" name="円/楕円 468"/>
        <xdr:cNvSpPr/>
      </xdr:nvSpPr>
      <xdr:spPr>
        <a:xfrm>
          <a:off x="15240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86546</xdr:rowOff>
    </xdr:from>
    <xdr:ext cx="762000" cy="259045"/>
    <xdr:sp macro="" textlink="">
      <xdr:nvSpPr>
        <xdr:cNvPr id="470" name="テキスト ボックス 469"/>
        <xdr:cNvSpPr txBox="1"/>
      </xdr:nvSpPr>
      <xdr:spPr>
        <a:xfrm>
          <a:off x="14909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53255</xdr:rowOff>
    </xdr:from>
    <xdr:to>
      <xdr:col>21</xdr:col>
      <xdr:colOff>50800</xdr:colOff>
      <xdr:row>19</xdr:row>
      <xdr:rowOff>154855</xdr:rowOff>
    </xdr:to>
    <xdr:sp macro="" textlink="">
      <xdr:nvSpPr>
        <xdr:cNvPr id="471" name="円/楕円 470"/>
        <xdr:cNvSpPr/>
      </xdr:nvSpPr>
      <xdr:spPr>
        <a:xfrm>
          <a:off x="14351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139632</xdr:rowOff>
    </xdr:from>
    <xdr:ext cx="762000" cy="259045"/>
    <xdr:sp macro="" textlink="">
      <xdr:nvSpPr>
        <xdr:cNvPr id="472" name="テキスト ボックス 471"/>
        <xdr:cNvSpPr txBox="1"/>
      </xdr:nvSpPr>
      <xdr:spPr>
        <a:xfrm>
          <a:off x="14020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114384</xdr:rowOff>
    </xdr:from>
    <xdr:to>
      <xdr:col>19</xdr:col>
      <xdr:colOff>533400</xdr:colOff>
      <xdr:row>20</xdr:row>
      <xdr:rowOff>44534</xdr:rowOff>
    </xdr:to>
    <xdr:sp macro="" textlink="">
      <xdr:nvSpPr>
        <xdr:cNvPr id="473" name="円/楕円 472"/>
        <xdr:cNvSpPr/>
      </xdr:nvSpPr>
      <xdr:spPr>
        <a:xfrm>
          <a:off x="13462000" y="33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29311</xdr:rowOff>
    </xdr:from>
    <xdr:ext cx="762000" cy="259045"/>
    <xdr:sp macro="" textlink="">
      <xdr:nvSpPr>
        <xdr:cNvPr id="474" name="テキスト ボックス 473"/>
        <xdr:cNvSpPr txBox="1"/>
      </xdr:nvSpPr>
      <xdr:spPr>
        <a:xfrm>
          <a:off x="13131800" y="345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10,850
10,802
151.79
6,417,937
6,116,794
260,396
4,057,452
7,338,313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人件費に係る経常収支比率は、これまで職員数を抑制してきたことにより、平成２７年度では類似団体平均を１．７％下回っている。</a:t>
          </a:r>
          <a:endParaRPr kumimoji="1" lang="en-US" altLang="ja-JP" sz="1300" baseline="0">
            <a:latin typeface="ＭＳ Ｐゴシック"/>
          </a:endParaRPr>
        </a:p>
        <a:p>
          <a:r>
            <a:rPr kumimoji="1" lang="ja-JP" altLang="en-US" sz="1300" baseline="0">
              <a:latin typeface="ＭＳ Ｐゴシック"/>
            </a:rPr>
            <a:t>　また、ごみ処理業務や消防業務を一部事務組合で行っていることも、人件費に係る経常収支比率が低い要因となっている。</a:t>
          </a:r>
          <a:endParaRPr kumimoji="1" lang="en-US" altLang="ja-JP" sz="1300" baseline="0">
            <a:latin typeface="ＭＳ Ｐゴシック"/>
          </a:endParaRPr>
        </a:p>
        <a:p>
          <a:r>
            <a:rPr kumimoji="1" lang="ja-JP" altLang="en-US" sz="1300" baseline="0">
              <a:latin typeface="ＭＳ Ｐゴシック"/>
            </a:rPr>
            <a:t>　今後は、一部事務組合の人件費分に充てる負担金など、人件費に準ずる費用も含めた人件費関係全体について抑制に努めていく。</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36</xdr:row>
      <xdr:rowOff>154214</xdr:rowOff>
    </xdr:to>
    <xdr:cxnSp macro="">
      <xdr:nvCxnSpPr>
        <xdr:cNvPr id="68" name="直線コネクタ 67"/>
        <xdr:cNvCxnSpPr/>
      </xdr:nvCxnSpPr>
      <xdr:spPr>
        <a:xfrm>
          <a:off x="3987800" y="6315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4536</xdr:rowOff>
    </xdr:to>
    <xdr:cxnSp macro="">
      <xdr:nvCxnSpPr>
        <xdr:cNvPr id="71" name="直線コネクタ 70"/>
        <xdr:cNvCxnSpPr/>
      </xdr:nvCxnSpPr>
      <xdr:spPr>
        <a:xfrm flipV="1">
          <a:off x="3098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4536</xdr:rowOff>
    </xdr:to>
    <xdr:cxnSp macro="">
      <xdr:nvCxnSpPr>
        <xdr:cNvPr id="74" name="直線コネクタ 73"/>
        <xdr:cNvCxnSpPr/>
      </xdr:nvCxnSpPr>
      <xdr:spPr>
        <a:xfrm>
          <a:off x="2209800" y="633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26307</xdr:rowOff>
    </xdr:to>
    <xdr:cxnSp macro="">
      <xdr:nvCxnSpPr>
        <xdr:cNvPr id="77" name="直線コネクタ 76"/>
        <xdr:cNvCxnSpPr/>
      </xdr:nvCxnSpPr>
      <xdr:spPr>
        <a:xfrm flipV="1">
          <a:off x="1320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87" name="円/楕円 86"/>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119941</xdr:rowOff>
    </xdr:from>
    <xdr:ext cx="762000" cy="259045"/>
    <xdr:sp macro="" textlink="">
      <xdr:nvSpPr>
        <xdr:cNvPr id="88" name="人件費該当値テキスト"/>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9" name="円/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90" name="テキスト ボックス 89"/>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65513</xdr:rowOff>
    </xdr:from>
    <xdr:ext cx="762000" cy="259045"/>
    <xdr:sp macro="" textlink="">
      <xdr:nvSpPr>
        <xdr:cNvPr id="92" name="テキスト ボックス 91"/>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3" name="円/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4" name="テキスト ボックス 93"/>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95" name="円/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87284</xdr:rowOff>
    </xdr:from>
    <xdr:ext cx="762000" cy="259045"/>
    <xdr:sp macro="" textlink="">
      <xdr:nvSpPr>
        <xdr:cNvPr id="96" name="テキスト ボックス 95"/>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平成２７年度の物件費に係る経常収支比率は、類似団体平均を１．４％上回っている。</a:t>
          </a:r>
          <a:endParaRPr kumimoji="1" lang="en-US" altLang="ja-JP" sz="1300">
            <a:latin typeface="ＭＳ Ｐゴシック"/>
          </a:endParaRPr>
        </a:p>
        <a:p>
          <a:r>
            <a:rPr kumimoji="1" lang="ja-JP" altLang="en-US" sz="1300">
              <a:latin typeface="ＭＳ Ｐゴシック"/>
            </a:rPr>
            <a:t>　業務の民間委託化等により、職員人件費から物件費へのシフトが起きているためであり、このことは人件費に係る経常収支比率が類似団体平均を下回っていることにも表れている。</a:t>
          </a:r>
          <a:endParaRPr kumimoji="1" lang="en-US" altLang="ja-JP" sz="1300">
            <a:latin typeface="ＭＳ Ｐゴシック"/>
          </a:endParaRPr>
        </a:p>
        <a:p>
          <a:r>
            <a:rPr kumimoji="1" lang="ja-JP" altLang="en-US" sz="1300">
              <a:latin typeface="ＭＳ Ｐゴシック"/>
            </a:rPr>
            <a:t>　業務委託の内容についても定期的に見直し、経常経費の抑制に努めていく。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18</xdr:row>
      <xdr:rowOff>139700</xdr:rowOff>
    </xdr:to>
    <xdr:cxnSp macro="">
      <xdr:nvCxnSpPr>
        <xdr:cNvPr id="129" name="直線コネクタ 128"/>
        <xdr:cNvCxnSpPr/>
      </xdr:nvCxnSpPr>
      <xdr:spPr>
        <a:xfrm>
          <a:off x="15671800" y="320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30"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158750</xdr:rowOff>
    </xdr:from>
    <xdr:to>
      <xdr:col>22</xdr:col>
      <xdr:colOff>565150</xdr:colOff>
      <xdr:row>18</xdr:row>
      <xdr:rowOff>114300</xdr:rowOff>
    </xdr:to>
    <xdr:cxnSp macro="">
      <xdr:nvCxnSpPr>
        <xdr:cNvPr id="132" name="直線コネクタ 131"/>
        <xdr:cNvCxnSpPr/>
      </xdr:nvCxnSpPr>
      <xdr:spPr>
        <a:xfrm>
          <a:off x="14782800" y="3073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44450</xdr:rowOff>
    </xdr:from>
    <xdr:to>
      <xdr:col>21</xdr:col>
      <xdr:colOff>361950</xdr:colOff>
      <xdr:row>17</xdr:row>
      <xdr:rowOff>158750</xdr:rowOff>
    </xdr:to>
    <xdr:cxnSp macro="">
      <xdr:nvCxnSpPr>
        <xdr:cNvPr id="135" name="直線コネクタ 134"/>
        <xdr:cNvCxnSpPr/>
      </xdr:nvCxnSpPr>
      <xdr:spPr>
        <a:xfrm>
          <a:off x="13893800" y="295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139700</xdr:rowOff>
    </xdr:from>
    <xdr:to>
      <xdr:col>20</xdr:col>
      <xdr:colOff>158750</xdr:colOff>
      <xdr:row>17</xdr:row>
      <xdr:rowOff>44450</xdr:rowOff>
    </xdr:to>
    <xdr:cxnSp macro="">
      <xdr:nvCxnSpPr>
        <xdr:cNvPr id="138" name="直線コネクタ 137"/>
        <xdr:cNvCxnSpPr/>
      </xdr:nvCxnSpPr>
      <xdr:spPr>
        <a:xfrm>
          <a:off x="13004800" y="288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88900</xdr:rowOff>
    </xdr:from>
    <xdr:to>
      <xdr:col>24</xdr:col>
      <xdr:colOff>82550</xdr:colOff>
      <xdr:row>19</xdr:row>
      <xdr:rowOff>19050</xdr:rowOff>
    </xdr:to>
    <xdr:sp macro="" textlink="">
      <xdr:nvSpPr>
        <xdr:cNvPr id="148" name="円/楕円 147"/>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60977</xdr:rowOff>
    </xdr:from>
    <xdr:ext cx="762000" cy="259045"/>
    <xdr:sp macro="" textlink="">
      <xdr:nvSpPr>
        <xdr:cNvPr id="149"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50" name="円/楕円 149"/>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149877</xdr:rowOff>
    </xdr:from>
    <xdr:ext cx="736600" cy="259045"/>
    <xdr:sp macro="" textlink="">
      <xdr:nvSpPr>
        <xdr:cNvPr id="151" name="テキスト ボックス 150"/>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107950</xdr:rowOff>
    </xdr:from>
    <xdr:to>
      <xdr:col>21</xdr:col>
      <xdr:colOff>412750</xdr:colOff>
      <xdr:row>18</xdr:row>
      <xdr:rowOff>38100</xdr:rowOff>
    </xdr:to>
    <xdr:sp macro="" textlink="">
      <xdr:nvSpPr>
        <xdr:cNvPr id="152" name="円/楕円 151"/>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22877</xdr:rowOff>
    </xdr:from>
    <xdr:ext cx="762000" cy="259045"/>
    <xdr:sp macro="" textlink="">
      <xdr:nvSpPr>
        <xdr:cNvPr id="153" name="テキスト ボックス 152"/>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165100</xdr:rowOff>
    </xdr:from>
    <xdr:to>
      <xdr:col>20</xdr:col>
      <xdr:colOff>209550</xdr:colOff>
      <xdr:row>17</xdr:row>
      <xdr:rowOff>95250</xdr:rowOff>
    </xdr:to>
    <xdr:sp macro="" textlink="">
      <xdr:nvSpPr>
        <xdr:cNvPr id="154" name="円/楕円 153"/>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55" name="テキスト ボックス 154"/>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88900</xdr:rowOff>
    </xdr:from>
    <xdr:to>
      <xdr:col>19</xdr:col>
      <xdr:colOff>6350</xdr:colOff>
      <xdr:row>17</xdr:row>
      <xdr:rowOff>19050</xdr:rowOff>
    </xdr:to>
    <xdr:sp macro="" textlink="">
      <xdr:nvSpPr>
        <xdr:cNvPr id="156" name="円/楕円 155"/>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3827</xdr:rowOff>
    </xdr:from>
    <xdr:ext cx="762000" cy="259045"/>
    <xdr:sp macro="" textlink="">
      <xdr:nvSpPr>
        <xdr:cNvPr id="157" name="テキスト ボックス 156"/>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平成２７年度の扶助費に係る経常収支比率は、類似団体平均を０．４％上回っている。</a:t>
          </a:r>
          <a:endParaRPr kumimoji="1" lang="en-US" altLang="ja-JP" sz="1300">
            <a:latin typeface="ＭＳ Ｐゴシック"/>
          </a:endParaRPr>
        </a:p>
        <a:p>
          <a:r>
            <a:rPr kumimoji="1" lang="ja-JP" altLang="en-US" sz="1300">
              <a:latin typeface="ＭＳ Ｐゴシック"/>
            </a:rPr>
            <a:t>　障害者自立支援給付費など、義務的要素の強い経費であるが、類似団体平均を上回っていることから、個々の事業内容を精査し、経費の適正化を図っていく。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50800</xdr:rowOff>
    </xdr:to>
    <xdr:cxnSp macro="">
      <xdr:nvCxnSpPr>
        <xdr:cNvPr id="190" name="直線コネクタ 189"/>
        <xdr:cNvCxnSpPr/>
      </xdr:nvCxnSpPr>
      <xdr:spPr>
        <a:xfrm>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165100</xdr:rowOff>
    </xdr:to>
    <xdr:cxnSp macro="">
      <xdr:nvCxnSpPr>
        <xdr:cNvPr id="193" name="直線コネクタ 192"/>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6" name="直線コネクタ 195"/>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9" name="直線コネクタ 198"/>
        <xdr:cNvCxnSpPr/>
      </xdr:nvCxnSpPr>
      <xdr:spPr>
        <a:xfrm flipV="1">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9" name="円/楕円 208"/>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10"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5" name="円/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6" name="テキスト ボックス 215"/>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その他経費に係る経常収支比率は、類似団体平均と同水準である。</a:t>
          </a:r>
          <a:endParaRPr kumimoji="1" lang="en-US" altLang="ja-JP" sz="1300">
            <a:latin typeface="ＭＳ Ｐゴシック"/>
          </a:endParaRPr>
        </a:p>
        <a:p>
          <a:r>
            <a:rPr kumimoji="1" lang="ja-JP" altLang="en-US" sz="1300">
              <a:latin typeface="ＭＳ Ｐゴシック"/>
            </a:rPr>
            <a:t>　介護保険事業、下水道事業など公営事業に対する繰り出しが増加傾向にあったが、介護保険繰出金については保険料の見直しにより、平成２７年度から減少している。</a:t>
          </a:r>
          <a:endParaRPr kumimoji="1" lang="en-US" altLang="ja-JP" sz="1300">
            <a:latin typeface="ＭＳ Ｐゴシック"/>
          </a:endParaRPr>
        </a:p>
        <a:p>
          <a:r>
            <a:rPr kumimoji="1" lang="ja-JP" altLang="en-US" sz="1300">
              <a:latin typeface="ＭＳ Ｐゴシック"/>
            </a:rPr>
            <a:t>　保険料、使用料等の適正な見直しにより、繰出金の抑制に努めていく。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54610</xdr:rowOff>
    </xdr:to>
    <xdr:cxnSp macro="">
      <xdr:nvCxnSpPr>
        <xdr:cNvPr id="251" name="直線コネクタ 250"/>
        <xdr:cNvCxnSpPr/>
      </xdr:nvCxnSpPr>
      <xdr:spPr>
        <a:xfrm flipV="1">
          <a:off x="15671800" y="9773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57</xdr:row>
      <xdr:rowOff>54610</xdr:rowOff>
    </xdr:to>
    <xdr:cxnSp macro="">
      <xdr:nvCxnSpPr>
        <xdr:cNvPr id="254" name="直線コネクタ 253"/>
        <xdr:cNvCxnSpPr/>
      </xdr:nvCxnSpPr>
      <xdr:spPr>
        <a:xfrm>
          <a:off x="14782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96520</xdr:rowOff>
    </xdr:to>
    <xdr:cxnSp macro="">
      <xdr:nvCxnSpPr>
        <xdr:cNvPr id="257" name="直線コネクタ 256"/>
        <xdr:cNvCxnSpPr/>
      </xdr:nvCxnSpPr>
      <xdr:spPr>
        <a:xfrm>
          <a:off x="13893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81280</xdr:rowOff>
    </xdr:to>
    <xdr:cxnSp macro="">
      <xdr:nvCxnSpPr>
        <xdr:cNvPr id="260" name="直線コネクタ 259"/>
        <xdr:cNvCxnSpPr/>
      </xdr:nvCxnSpPr>
      <xdr:spPr>
        <a:xfrm>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8" name="円/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平成２７年度の補助費等に係る経常収支比率は、類似団体平均を５．２％上回っている。</a:t>
          </a:r>
          <a:endParaRPr kumimoji="1" lang="en-US" altLang="ja-JP" sz="1300">
            <a:latin typeface="ＭＳ Ｐゴシック"/>
          </a:endParaRPr>
        </a:p>
        <a:p>
          <a:r>
            <a:rPr kumimoji="1" lang="ja-JP" altLang="en-US" sz="1300">
              <a:latin typeface="ＭＳ Ｐゴシック"/>
            </a:rPr>
            <a:t>　病院事業繰出金が多額であることが経常収支比率が高い要因となっている。</a:t>
          </a:r>
          <a:endParaRPr kumimoji="1" lang="en-US" altLang="ja-JP" sz="1300">
            <a:latin typeface="ＭＳ Ｐゴシック"/>
          </a:endParaRPr>
        </a:p>
        <a:p>
          <a:r>
            <a:rPr kumimoji="1" lang="ja-JP" altLang="en-US" sz="1300">
              <a:latin typeface="ＭＳ Ｐゴシック"/>
            </a:rPr>
            <a:t>　平成２７年度で公立病院特例債の償還が終わり、今後は減少すると見込まれるが、各種団体に対する補助金について事業の再点検をするなど、経常経費の抑制に努めていく。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107950</xdr:rowOff>
    </xdr:from>
    <xdr:to>
      <xdr:col>24</xdr:col>
      <xdr:colOff>31750</xdr:colOff>
      <xdr:row>39</xdr:row>
      <xdr:rowOff>153670</xdr:rowOff>
    </xdr:to>
    <xdr:cxnSp macro="">
      <xdr:nvCxnSpPr>
        <xdr:cNvPr id="312" name="直線コネクタ 311"/>
        <xdr:cNvCxnSpPr/>
      </xdr:nvCxnSpPr>
      <xdr:spPr>
        <a:xfrm flipV="1">
          <a:off x="15671800" y="679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107950</xdr:rowOff>
    </xdr:from>
    <xdr:to>
      <xdr:col>22</xdr:col>
      <xdr:colOff>565150</xdr:colOff>
      <xdr:row>39</xdr:row>
      <xdr:rowOff>153670</xdr:rowOff>
    </xdr:to>
    <xdr:cxnSp macro="">
      <xdr:nvCxnSpPr>
        <xdr:cNvPr id="315" name="直線コネクタ 314"/>
        <xdr:cNvCxnSpPr/>
      </xdr:nvCxnSpPr>
      <xdr:spPr>
        <a:xfrm>
          <a:off x="14782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107950</xdr:rowOff>
    </xdr:from>
    <xdr:to>
      <xdr:col>21</xdr:col>
      <xdr:colOff>361950</xdr:colOff>
      <xdr:row>39</xdr:row>
      <xdr:rowOff>168910</xdr:rowOff>
    </xdr:to>
    <xdr:cxnSp macro="">
      <xdr:nvCxnSpPr>
        <xdr:cNvPr id="318" name="直線コネクタ 317"/>
        <xdr:cNvCxnSpPr/>
      </xdr:nvCxnSpPr>
      <xdr:spPr>
        <a:xfrm flipV="1">
          <a:off x="13893800" y="679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138430</xdr:rowOff>
    </xdr:from>
    <xdr:to>
      <xdr:col>20</xdr:col>
      <xdr:colOff>158750</xdr:colOff>
      <xdr:row>39</xdr:row>
      <xdr:rowOff>168910</xdr:rowOff>
    </xdr:to>
    <xdr:cxnSp macro="">
      <xdr:nvCxnSpPr>
        <xdr:cNvPr id="321" name="直線コネクタ 320"/>
        <xdr:cNvCxnSpPr/>
      </xdr:nvCxnSpPr>
      <xdr:spPr>
        <a:xfrm>
          <a:off x="13004800" y="682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31" name="円/楕円 330"/>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29227</xdr:rowOff>
    </xdr:from>
    <xdr:ext cx="762000" cy="259045"/>
    <xdr:sp macro="" textlink="">
      <xdr:nvSpPr>
        <xdr:cNvPr id="332"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102870</xdr:rowOff>
    </xdr:from>
    <xdr:to>
      <xdr:col>22</xdr:col>
      <xdr:colOff>615950</xdr:colOff>
      <xdr:row>40</xdr:row>
      <xdr:rowOff>33020</xdr:rowOff>
    </xdr:to>
    <xdr:sp macro="" textlink="">
      <xdr:nvSpPr>
        <xdr:cNvPr id="333" name="円/楕円 332"/>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17797</xdr:rowOff>
    </xdr:from>
    <xdr:ext cx="736600" cy="259045"/>
    <xdr:sp macro="" textlink="">
      <xdr:nvSpPr>
        <xdr:cNvPr id="334" name="テキスト ボックス 333"/>
        <xdr:cNvSpPr txBox="1"/>
      </xdr:nvSpPr>
      <xdr:spPr>
        <a:xfrm>
          <a:off x="15290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5" name="円/楕円 334"/>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143527</xdr:rowOff>
    </xdr:from>
    <xdr:ext cx="762000" cy="259045"/>
    <xdr:sp macro="" textlink="">
      <xdr:nvSpPr>
        <xdr:cNvPr id="336" name="テキスト ボックス 335"/>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118110</xdr:rowOff>
    </xdr:from>
    <xdr:to>
      <xdr:col>20</xdr:col>
      <xdr:colOff>209550</xdr:colOff>
      <xdr:row>40</xdr:row>
      <xdr:rowOff>48260</xdr:rowOff>
    </xdr:to>
    <xdr:sp macro="" textlink="">
      <xdr:nvSpPr>
        <xdr:cNvPr id="337" name="円/楕円 336"/>
        <xdr:cNvSpPr/>
      </xdr:nvSpPr>
      <xdr:spPr>
        <a:xfrm>
          <a:off x="13843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33037</xdr:rowOff>
    </xdr:from>
    <xdr:ext cx="762000" cy="259045"/>
    <xdr:sp macro="" textlink="">
      <xdr:nvSpPr>
        <xdr:cNvPr id="338" name="テキスト ボックス 337"/>
        <xdr:cNvSpPr txBox="1"/>
      </xdr:nvSpPr>
      <xdr:spPr>
        <a:xfrm>
          <a:off x="13512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87630</xdr:rowOff>
    </xdr:from>
    <xdr:to>
      <xdr:col>19</xdr:col>
      <xdr:colOff>6350</xdr:colOff>
      <xdr:row>40</xdr:row>
      <xdr:rowOff>17780</xdr:rowOff>
    </xdr:to>
    <xdr:sp macro="" textlink="">
      <xdr:nvSpPr>
        <xdr:cNvPr id="339" name="円/楕円 338"/>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2557</xdr:rowOff>
    </xdr:from>
    <xdr:ext cx="762000" cy="259045"/>
    <xdr:sp macro="" textlink="">
      <xdr:nvSpPr>
        <xdr:cNvPr id="340" name="テキスト ボックス 339"/>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平成２７年度の公債費に係る経常収支比率は、類似団体平均を３．２％下回っている。</a:t>
          </a:r>
          <a:endParaRPr kumimoji="1" lang="en-US" altLang="ja-JP" sz="1300">
            <a:latin typeface="ＭＳ Ｐゴシック"/>
          </a:endParaRPr>
        </a:p>
        <a:p>
          <a:r>
            <a:rPr kumimoji="1" lang="ja-JP" altLang="en-US" sz="1300">
              <a:latin typeface="ＭＳ Ｐゴシック"/>
            </a:rPr>
            <a:t>　平成２２年度に過疎地域の指定を受け、償還期間の短い過疎対策事業債の発行が増えていることから、経常収支比率は今後増加していくと見込まれる。</a:t>
          </a:r>
          <a:endParaRPr kumimoji="1" lang="en-US" altLang="ja-JP" sz="1300">
            <a:latin typeface="ＭＳ Ｐゴシック"/>
          </a:endParaRPr>
        </a:p>
        <a:p>
          <a:r>
            <a:rPr kumimoji="1" lang="ja-JP" altLang="en-US" sz="1300">
              <a:latin typeface="ＭＳ Ｐゴシック"/>
            </a:rPr>
            <a:t>　建設事業費の抑制と地方債の計画的な発行により、公債費の抑制に努めていく。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101854</xdr:rowOff>
    </xdr:to>
    <xdr:cxnSp macro="">
      <xdr:nvCxnSpPr>
        <xdr:cNvPr id="370" name="直線コネクタ 369"/>
        <xdr:cNvCxnSpPr/>
      </xdr:nvCxnSpPr>
      <xdr:spPr>
        <a:xfrm flipV="1">
          <a:off x="3987800" y="13298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124713</xdr:rowOff>
    </xdr:to>
    <xdr:cxnSp macro="">
      <xdr:nvCxnSpPr>
        <xdr:cNvPr id="373" name="直線コネクタ 372"/>
        <xdr:cNvCxnSpPr/>
      </xdr:nvCxnSpPr>
      <xdr:spPr>
        <a:xfrm flipV="1">
          <a:off x="3098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78</xdr:row>
      <xdr:rowOff>3556</xdr:rowOff>
    </xdr:to>
    <xdr:cxnSp macro="">
      <xdr:nvCxnSpPr>
        <xdr:cNvPr id="376" name="直線コネクタ 375"/>
        <xdr:cNvCxnSpPr/>
      </xdr:nvCxnSpPr>
      <xdr:spPr>
        <a:xfrm flipV="1">
          <a:off x="2209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85852</xdr:rowOff>
    </xdr:to>
    <xdr:cxnSp macro="">
      <xdr:nvCxnSpPr>
        <xdr:cNvPr id="379" name="直線コネクタ 378"/>
        <xdr:cNvCxnSpPr/>
      </xdr:nvCxnSpPr>
      <xdr:spPr>
        <a:xfrm flipV="1">
          <a:off x="1320800" y="13376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89" name="円/楕円 388"/>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90"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91" name="円/楕円 390"/>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92" name="テキスト ボックス 391"/>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93" name="円/楕円 392"/>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94" name="テキスト ボックス 393"/>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5" name="円/楕円 394"/>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96" name="テキスト ボックス 395"/>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7" name="円/楕円 396"/>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98" name="テキスト ボックス 397"/>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平成２７年度の公債費以外の経費に係る経常収支比率は、補助費等が</a:t>
          </a:r>
          <a:r>
            <a:rPr kumimoji="1" lang="ja-JP" altLang="ja-JP" sz="1300">
              <a:solidFill>
                <a:schemeClr val="dk1"/>
              </a:solidFill>
              <a:effectLst/>
              <a:latin typeface="+mn-lt"/>
              <a:ea typeface="+mn-ea"/>
              <a:cs typeface="+mn-cs"/>
            </a:rPr>
            <a:t>類似団体平均を５．２％上回っている</a:t>
          </a:r>
          <a:r>
            <a:rPr kumimoji="1" lang="ja-JP" altLang="en-US" sz="1300">
              <a:solidFill>
                <a:schemeClr val="dk1"/>
              </a:solidFill>
              <a:effectLst/>
              <a:latin typeface="+mn-lt"/>
              <a:ea typeface="+mn-ea"/>
              <a:cs typeface="+mn-cs"/>
            </a:rPr>
            <a:t>ことなどにより、類似団体平均を５．３％上回っている。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事務事業全般の見直しにより、経常経費の抑制に努めていく。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74422</xdr:rowOff>
    </xdr:from>
    <xdr:to>
      <xdr:col>24</xdr:col>
      <xdr:colOff>31750</xdr:colOff>
      <xdr:row>79</xdr:row>
      <xdr:rowOff>106426</xdr:rowOff>
    </xdr:to>
    <xdr:cxnSp macro="">
      <xdr:nvCxnSpPr>
        <xdr:cNvPr id="429" name="直線コネクタ 428"/>
        <xdr:cNvCxnSpPr/>
      </xdr:nvCxnSpPr>
      <xdr:spPr>
        <a:xfrm flipV="1">
          <a:off x="15671800" y="136189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122428</xdr:rowOff>
    </xdr:from>
    <xdr:to>
      <xdr:col>22</xdr:col>
      <xdr:colOff>565150</xdr:colOff>
      <xdr:row>79</xdr:row>
      <xdr:rowOff>106426</xdr:rowOff>
    </xdr:to>
    <xdr:cxnSp macro="">
      <xdr:nvCxnSpPr>
        <xdr:cNvPr id="432" name="直線コネクタ 431"/>
        <xdr:cNvCxnSpPr/>
      </xdr:nvCxnSpPr>
      <xdr:spPr>
        <a:xfrm>
          <a:off x="14782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94996</xdr:rowOff>
    </xdr:from>
    <xdr:to>
      <xdr:col>21</xdr:col>
      <xdr:colOff>361950</xdr:colOff>
      <xdr:row>78</xdr:row>
      <xdr:rowOff>122428</xdr:rowOff>
    </xdr:to>
    <xdr:cxnSp macro="">
      <xdr:nvCxnSpPr>
        <xdr:cNvPr id="435" name="直線コネクタ 434"/>
        <xdr:cNvCxnSpPr/>
      </xdr:nvCxnSpPr>
      <xdr:spPr>
        <a:xfrm>
          <a:off x="13893800" y="13468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94996</xdr:rowOff>
    </xdr:to>
    <xdr:cxnSp macro="">
      <xdr:nvCxnSpPr>
        <xdr:cNvPr id="438" name="直線コネクタ 437"/>
        <xdr:cNvCxnSpPr/>
      </xdr:nvCxnSpPr>
      <xdr:spPr>
        <a:xfrm>
          <a:off x="13004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23622</xdr:rowOff>
    </xdr:from>
    <xdr:to>
      <xdr:col>24</xdr:col>
      <xdr:colOff>82550</xdr:colOff>
      <xdr:row>79</xdr:row>
      <xdr:rowOff>125222</xdr:rowOff>
    </xdr:to>
    <xdr:sp macro="" textlink="">
      <xdr:nvSpPr>
        <xdr:cNvPr id="448" name="円/楕円 447"/>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167149</xdr:rowOff>
    </xdr:from>
    <xdr:ext cx="762000" cy="259045"/>
    <xdr:sp macro="" textlink="">
      <xdr:nvSpPr>
        <xdr:cNvPr id="449" name="公債費以外該当値テキスト"/>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55626</xdr:rowOff>
    </xdr:from>
    <xdr:to>
      <xdr:col>22</xdr:col>
      <xdr:colOff>615950</xdr:colOff>
      <xdr:row>79</xdr:row>
      <xdr:rowOff>157226</xdr:rowOff>
    </xdr:to>
    <xdr:sp macro="" textlink="">
      <xdr:nvSpPr>
        <xdr:cNvPr id="450" name="円/楕円 449"/>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142003</xdr:rowOff>
    </xdr:from>
    <xdr:ext cx="736600" cy="259045"/>
    <xdr:sp macro="" textlink="">
      <xdr:nvSpPr>
        <xdr:cNvPr id="451" name="テキスト ボックス 450"/>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71628</xdr:rowOff>
    </xdr:from>
    <xdr:to>
      <xdr:col>21</xdr:col>
      <xdr:colOff>412750</xdr:colOff>
      <xdr:row>79</xdr:row>
      <xdr:rowOff>1778</xdr:rowOff>
    </xdr:to>
    <xdr:sp macro="" textlink="">
      <xdr:nvSpPr>
        <xdr:cNvPr id="452" name="円/楕円 451"/>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158005</xdr:rowOff>
    </xdr:from>
    <xdr:ext cx="762000" cy="259045"/>
    <xdr:sp macro="" textlink="">
      <xdr:nvSpPr>
        <xdr:cNvPr id="453" name="テキスト ボックス 452"/>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44196</xdr:rowOff>
    </xdr:from>
    <xdr:to>
      <xdr:col>20</xdr:col>
      <xdr:colOff>209550</xdr:colOff>
      <xdr:row>78</xdr:row>
      <xdr:rowOff>145796</xdr:rowOff>
    </xdr:to>
    <xdr:sp macro="" textlink="">
      <xdr:nvSpPr>
        <xdr:cNvPr id="454" name="円/楕円 453"/>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130573</xdr:rowOff>
    </xdr:from>
    <xdr:ext cx="762000" cy="259045"/>
    <xdr:sp macro="" textlink="">
      <xdr:nvSpPr>
        <xdr:cNvPr id="455" name="テキスト ボックス 454"/>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6" name="円/楕円 455"/>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57" name="テキスト ボックス 456"/>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42962</xdr:rowOff>
    </xdr:from>
    <xdr:to>
      <xdr:col>4</xdr:col>
      <xdr:colOff>1117600</xdr:colOff>
      <xdr:row>18</xdr:row>
      <xdr:rowOff>121612</xdr:rowOff>
    </xdr:to>
    <xdr:cxnSp macro="">
      <xdr:nvCxnSpPr>
        <xdr:cNvPr id="52" name="直線コネクタ 51"/>
        <xdr:cNvCxnSpPr/>
      </xdr:nvCxnSpPr>
      <xdr:spPr bwMode="auto">
        <a:xfrm flipV="1">
          <a:off x="5003800" y="3176687"/>
          <a:ext cx="647700" cy="7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121612</xdr:rowOff>
    </xdr:from>
    <xdr:to>
      <xdr:col>4</xdr:col>
      <xdr:colOff>469900</xdr:colOff>
      <xdr:row>18</xdr:row>
      <xdr:rowOff>141532</xdr:rowOff>
    </xdr:to>
    <xdr:cxnSp macro="">
      <xdr:nvCxnSpPr>
        <xdr:cNvPr id="55" name="直線コネクタ 54"/>
        <xdr:cNvCxnSpPr/>
      </xdr:nvCxnSpPr>
      <xdr:spPr bwMode="auto">
        <a:xfrm flipV="1">
          <a:off x="4305300" y="3255337"/>
          <a:ext cx="698500" cy="19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141532</xdr:rowOff>
    </xdr:from>
    <xdr:to>
      <xdr:col>3</xdr:col>
      <xdr:colOff>904875</xdr:colOff>
      <xdr:row>18</xdr:row>
      <xdr:rowOff>151362</xdr:rowOff>
    </xdr:to>
    <xdr:cxnSp macro="">
      <xdr:nvCxnSpPr>
        <xdr:cNvPr id="58" name="直線コネクタ 57"/>
        <xdr:cNvCxnSpPr/>
      </xdr:nvCxnSpPr>
      <xdr:spPr bwMode="auto">
        <a:xfrm flipV="1">
          <a:off x="3606800" y="3275257"/>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129961</xdr:rowOff>
    </xdr:from>
    <xdr:to>
      <xdr:col>3</xdr:col>
      <xdr:colOff>206375</xdr:colOff>
      <xdr:row>18</xdr:row>
      <xdr:rowOff>151362</xdr:rowOff>
    </xdr:to>
    <xdr:cxnSp macro="">
      <xdr:nvCxnSpPr>
        <xdr:cNvPr id="61" name="直線コネクタ 60"/>
        <xdr:cNvCxnSpPr/>
      </xdr:nvCxnSpPr>
      <xdr:spPr bwMode="auto">
        <a:xfrm>
          <a:off x="2908300" y="3263686"/>
          <a:ext cx="698500" cy="2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163612</xdr:rowOff>
    </xdr:from>
    <xdr:to>
      <xdr:col>5</xdr:col>
      <xdr:colOff>34925</xdr:colOff>
      <xdr:row>18</xdr:row>
      <xdr:rowOff>93762</xdr:rowOff>
    </xdr:to>
    <xdr:sp macro="" textlink="">
      <xdr:nvSpPr>
        <xdr:cNvPr id="71" name="円/楕円 70"/>
        <xdr:cNvSpPr/>
      </xdr:nvSpPr>
      <xdr:spPr bwMode="auto">
        <a:xfrm>
          <a:off x="5600700" y="312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135689</xdr:rowOff>
    </xdr:from>
    <xdr:ext cx="762000" cy="259045"/>
    <xdr:sp macro="" textlink="">
      <xdr:nvSpPr>
        <xdr:cNvPr id="72" name="人口1人当たり決算額の推移該当値テキスト130"/>
        <xdr:cNvSpPr txBox="1"/>
      </xdr:nvSpPr>
      <xdr:spPr>
        <a:xfrm>
          <a:off x="5740400" y="30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70812</xdr:rowOff>
    </xdr:from>
    <xdr:to>
      <xdr:col>4</xdr:col>
      <xdr:colOff>520700</xdr:colOff>
      <xdr:row>19</xdr:row>
      <xdr:rowOff>962</xdr:rowOff>
    </xdr:to>
    <xdr:sp macro="" textlink="">
      <xdr:nvSpPr>
        <xdr:cNvPr id="73" name="円/楕円 72"/>
        <xdr:cNvSpPr/>
      </xdr:nvSpPr>
      <xdr:spPr bwMode="auto">
        <a:xfrm>
          <a:off x="4953000" y="320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157189</xdr:rowOff>
    </xdr:from>
    <xdr:ext cx="736600" cy="259045"/>
    <xdr:sp macro="" textlink="">
      <xdr:nvSpPr>
        <xdr:cNvPr id="74" name="テキスト ボックス 73"/>
        <xdr:cNvSpPr txBox="1"/>
      </xdr:nvSpPr>
      <xdr:spPr>
        <a:xfrm>
          <a:off x="4622800" y="329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90732</xdr:rowOff>
    </xdr:from>
    <xdr:to>
      <xdr:col>3</xdr:col>
      <xdr:colOff>955675</xdr:colOff>
      <xdr:row>19</xdr:row>
      <xdr:rowOff>20882</xdr:rowOff>
    </xdr:to>
    <xdr:sp macro="" textlink="">
      <xdr:nvSpPr>
        <xdr:cNvPr id="75" name="円/楕円 74"/>
        <xdr:cNvSpPr/>
      </xdr:nvSpPr>
      <xdr:spPr bwMode="auto">
        <a:xfrm>
          <a:off x="4254500" y="32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5659</xdr:rowOff>
    </xdr:from>
    <xdr:ext cx="762000" cy="259045"/>
    <xdr:sp macro="" textlink="">
      <xdr:nvSpPr>
        <xdr:cNvPr id="76" name="テキスト ボックス 75"/>
        <xdr:cNvSpPr txBox="1"/>
      </xdr:nvSpPr>
      <xdr:spPr>
        <a:xfrm>
          <a:off x="3924300" y="33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100562</xdr:rowOff>
    </xdr:from>
    <xdr:to>
      <xdr:col>3</xdr:col>
      <xdr:colOff>257175</xdr:colOff>
      <xdr:row>19</xdr:row>
      <xdr:rowOff>30712</xdr:rowOff>
    </xdr:to>
    <xdr:sp macro="" textlink="">
      <xdr:nvSpPr>
        <xdr:cNvPr id="77" name="円/楕円 76"/>
        <xdr:cNvSpPr/>
      </xdr:nvSpPr>
      <xdr:spPr bwMode="auto">
        <a:xfrm>
          <a:off x="3556000" y="323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15489</xdr:rowOff>
    </xdr:from>
    <xdr:ext cx="762000" cy="259045"/>
    <xdr:sp macro="" textlink="">
      <xdr:nvSpPr>
        <xdr:cNvPr id="78" name="テキスト ボックス 77"/>
        <xdr:cNvSpPr txBox="1"/>
      </xdr:nvSpPr>
      <xdr:spPr>
        <a:xfrm>
          <a:off x="3225800" y="33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79161</xdr:rowOff>
    </xdr:from>
    <xdr:to>
      <xdr:col>2</xdr:col>
      <xdr:colOff>692150</xdr:colOff>
      <xdr:row>19</xdr:row>
      <xdr:rowOff>9311</xdr:rowOff>
    </xdr:to>
    <xdr:sp macro="" textlink="">
      <xdr:nvSpPr>
        <xdr:cNvPr id="79" name="円/楕円 78"/>
        <xdr:cNvSpPr/>
      </xdr:nvSpPr>
      <xdr:spPr bwMode="auto">
        <a:xfrm>
          <a:off x="2857500" y="321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165538</xdr:rowOff>
    </xdr:from>
    <xdr:ext cx="762000" cy="259045"/>
    <xdr:sp macro="" textlink="">
      <xdr:nvSpPr>
        <xdr:cNvPr id="80" name="テキスト ボックス 79"/>
        <xdr:cNvSpPr txBox="1"/>
      </xdr:nvSpPr>
      <xdr:spPr>
        <a:xfrm>
          <a:off x="2527300" y="32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163938</xdr:rowOff>
    </xdr:from>
    <xdr:to>
      <xdr:col>4</xdr:col>
      <xdr:colOff>1117600</xdr:colOff>
      <xdr:row>35</xdr:row>
      <xdr:rowOff>179787</xdr:rowOff>
    </xdr:to>
    <xdr:cxnSp macro="">
      <xdr:nvCxnSpPr>
        <xdr:cNvPr id="114" name="直線コネクタ 113"/>
        <xdr:cNvCxnSpPr/>
      </xdr:nvCxnSpPr>
      <xdr:spPr bwMode="auto">
        <a:xfrm flipV="1">
          <a:off x="5003800" y="6774288"/>
          <a:ext cx="647700" cy="1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232757</xdr:rowOff>
    </xdr:from>
    <xdr:ext cx="762000" cy="259045"/>
    <xdr:sp macro="" textlink="">
      <xdr:nvSpPr>
        <xdr:cNvPr id="115" name="人口1人当たり決算額の推移平均値テキスト445"/>
        <xdr:cNvSpPr txBox="1"/>
      </xdr:nvSpPr>
      <xdr:spPr>
        <a:xfrm>
          <a:off x="5740400" y="68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153060</xdr:rowOff>
    </xdr:from>
    <xdr:to>
      <xdr:col>4</xdr:col>
      <xdr:colOff>469900</xdr:colOff>
      <xdr:row>35</xdr:row>
      <xdr:rowOff>179787</xdr:rowOff>
    </xdr:to>
    <xdr:cxnSp macro="">
      <xdr:nvCxnSpPr>
        <xdr:cNvPr id="117" name="直線コネクタ 116"/>
        <xdr:cNvCxnSpPr/>
      </xdr:nvCxnSpPr>
      <xdr:spPr bwMode="auto">
        <a:xfrm>
          <a:off x="4305300" y="6763410"/>
          <a:ext cx="698500" cy="2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288402</xdr:rowOff>
    </xdr:from>
    <xdr:ext cx="736600" cy="259045"/>
    <xdr:sp macro="" textlink="">
      <xdr:nvSpPr>
        <xdr:cNvPr id="119" name="テキスト ボックス 118"/>
        <xdr:cNvSpPr txBox="1"/>
      </xdr:nvSpPr>
      <xdr:spPr>
        <a:xfrm>
          <a:off x="4622800" y="689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63754</xdr:rowOff>
    </xdr:from>
    <xdr:to>
      <xdr:col>3</xdr:col>
      <xdr:colOff>904875</xdr:colOff>
      <xdr:row>35</xdr:row>
      <xdr:rowOff>153060</xdr:rowOff>
    </xdr:to>
    <xdr:cxnSp macro="">
      <xdr:nvCxnSpPr>
        <xdr:cNvPr id="120" name="直線コネクタ 119"/>
        <xdr:cNvCxnSpPr/>
      </xdr:nvCxnSpPr>
      <xdr:spPr bwMode="auto">
        <a:xfrm>
          <a:off x="3606800" y="6674104"/>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45847</xdr:rowOff>
    </xdr:from>
    <xdr:to>
      <xdr:col>3</xdr:col>
      <xdr:colOff>206375</xdr:colOff>
      <xdr:row>35</xdr:row>
      <xdr:rowOff>63754</xdr:rowOff>
    </xdr:to>
    <xdr:cxnSp macro="">
      <xdr:nvCxnSpPr>
        <xdr:cNvPr id="123" name="直線コネクタ 122"/>
        <xdr:cNvCxnSpPr/>
      </xdr:nvCxnSpPr>
      <xdr:spPr bwMode="auto">
        <a:xfrm>
          <a:off x="2908300" y="6656197"/>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100874</xdr:rowOff>
    </xdr:from>
    <xdr:ext cx="762000" cy="259045"/>
    <xdr:sp macro="" textlink="">
      <xdr:nvSpPr>
        <xdr:cNvPr id="127" name="テキスト ボックス 126"/>
        <xdr:cNvSpPr txBox="1"/>
      </xdr:nvSpPr>
      <xdr:spPr>
        <a:xfrm>
          <a:off x="25273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113138</xdr:rowOff>
    </xdr:from>
    <xdr:to>
      <xdr:col>5</xdr:col>
      <xdr:colOff>34925</xdr:colOff>
      <xdr:row>35</xdr:row>
      <xdr:rowOff>214738</xdr:rowOff>
    </xdr:to>
    <xdr:sp macro="" textlink="">
      <xdr:nvSpPr>
        <xdr:cNvPr id="133" name="円/楕円 132"/>
        <xdr:cNvSpPr/>
      </xdr:nvSpPr>
      <xdr:spPr bwMode="auto">
        <a:xfrm>
          <a:off x="5600700" y="672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301115</xdr:rowOff>
    </xdr:from>
    <xdr:ext cx="762000" cy="259045"/>
    <xdr:sp macro="" textlink="">
      <xdr:nvSpPr>
        <xdr:cNvPr id="134" name="人口1人当たり決算額の推移該当値テキスト445"/>
        <xdr:cNvSpPr txBox="1"/>
      </xdr:nvSpPr>
      <xdr:spPr>
        <a:xfrm>
          <a:off x="5740400" y="65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128987</xdr:rowOff>
    </xdr:from>
    <xdr:to>
      <xdr:col>4</xdr:col>
      <xdr:colOff>520700</xdr:colOff>
      <xdr:row>35</xdr:row>
      <xdr:rowOff>230587</xdr:rowOff>
    </xdr:to>
    <xdr:sp macro="" textlink="">
      <xdr:nvSpPr>
        <xdr:cNvPr id="135" name="円/楕円 134"/>
        <xdr:cNvSpPr/>
      </xdr:nvSpPr>
      <xdr:spPr bwMode="auto">
        <a:xfrm>
          <a:off x="4953000" y="673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240764</xdr:rowOff>
    </xdr:from>
    <xdr:ext cx="736600" cy="259045"/>
    <xdr:sp macro="" textlink="">
      <xdr:nvSpPr>
        <xdr:cNvPr id="136" name="テキスト ボックス 135"/>
        <xdr:cNvSpPr txBox="1"/>
      </xdr:nvSpPr>
      <xdr:spPr>
        <a:xfrm>
          <a:off x="4622800" y="6508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102260</xdr:rowOff>
    </xdr:from>
    <xdr:to>
      <xdr:col>3</xdr:col>
      <xdr:colOff>955675</xdr:colOff>
      <xdr:row>35</xdr:row>
      <xdr:rowOff>203860</xdr:rowOff>
    </xdr:to>
    <xdr:sp macro="" textlink="">
      <xdr:nvSpPr>
        <xdr:cNvPr id="137" name="円/楕円 136"/>
        <xdr:cNvSpPr/>
      </xdr:nvSpPr>
      <xdr:spPr bwMode="auto">
        <a:xfrm>
          <a:off x="4254500" y="671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214037</xdr:rowOff>
    </xdr:from>
    <xdr:ext cx="762000" cy="259045"/>
    <xdr:sp macro="" textlink="">
      <xdr:nvSpPr>
        <xdr:cNvPr id="138" name="テキスト ボックス 137"/>
        <xdr:cNvSpPr txBox="1"/>
      </xdr:nvSpPr>
      <xdr:spPr>
        <a:xfrm>
          <a:off x="3924300" y="64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12954</xdr:rowOff>
    </xdr:from>
    <xdr:to>
      <xdr:col>3</xdr:col>
      <xdr:colOff>257175</xdr:colOff>
      <xdr:row>35</xdr:row>
      <xdr:rowOff>114554</xdr:rowOff>
    </xdr:to>
    <xdr:sp macro="" textlink="">
      <xdr:nvSpPr>
        <xdr:cNvPr id="139" name="円/楕円 138"/>
        <xdr:cNvSpPr/>
      </xdr:nvSpPr>
      <xdr:spPr bwMode="auto">
        <a:xfrm>
          <a:off x="3556000" y="662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124731</xdr:rowOff>
    </xdr:from>
    <xdr:ext cx="762000" cy="259045"/>
    <xdr:sp macro="" textlink="">
      <xdr:nvSpPr>
        <xdr:cNvPr id="140" name="テキスト ボックス 139"/>
        <xdr:cNvSpPr txBox="1"/>
      </xdr:nvSpPr>
      <xdr:spPr>
        <a:xfrm>
          <a:off x="3225800" y="639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337947</xdr:rowOff>
    </xdr:from>
    <xdr:to>
      <xdr:col>2</xdr:col>
      <xdr:colOff>692150</xdr:colOff>
      <xdr:row>35</xdr:row>
      <xdr:rowOff>96647</xdr:rowOff>
    </xdr:to>
    <xdr:sp macro="" textlink="">
      <xdr:nvSpPr>
        <xdr:cNvPr id="141" name="円/楕円 140"/>
        <xdr:cNvSpPr/>
      </xdr:nvSpPr>
      <xdr:spPr bwMode="auto">
        <a:xfrm>
          <a:off x="2857500" y="660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106824</xdr:rowOff>
    </xdr:from>
    <xdr:ext cx="762000" cy="259045"/>
    <xdr:sp macro="" textlink="">
      <xdr:nvSpPr>
        <xdr:cNvPr id="142" name="テキスト ボックス 141"/>
        <xdr:cNvSpPr txBox="1"/>
      </xdr:nvSpPr>
      <xdr:spPr>
        <a:xfrm>
          <a:off x="2527300" y="637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10,850
10,802
151.79
6,417,937
6,116,794
260,396
4,057,452
7,338,313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29923</xdr:rowOff>
    </xdr:from>
    <xdr:to>
      <xdr:col>6</xdr:col>
      <xdr:colOff>511175</xdr:colOff>
      <xdr:row>36</xdr:row>
      <xdr:rowOff>148648</xdr:rowOff>
    </xdr:to>
    <xdr:cxnSp macro="">
      <xdr:nvCxnSpPr>
        <xdr:cNvPr id="63" name="直線コネクタ 62"/>
        <xdr:cNvCxnSpPr/>
      </xdr:nvCxnSpPr>
      <xdr:spPr>
        <a:xfrm flipV="1">
          <a:off x="3797300" y="6202123"/>
          <a:ext cx="838200" cy="1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133838</xdr:rowOff>
    </xdr:from>
    <xdr:to>
      <xdr:col>5</xdr:col>
      <xdr:colOff>358775</xdr:colOff>
      <xdr:row>36</xdr:row>
      <xdr:rowOff>148648</xdr:rowOff>
    </xdr:to>
    <xdr:cxnSp macro="">
      <xdr:nvCxnSpPr>
        <xdr:cNvPr id="66" name="直線コネクタ 65"/>
        <xdr:cNvCxnSpPr/>
      </xdr:nvCxnSpPr>
      <xdr:spPr>
        <a:xfrm>
          <a:off x="2908300" y="6306038"/>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133838</xdr:rowOff>
    </xdr:from>
    <xdr:to>
      <xdr:col>4</xdr:col>
      <xdr:colOff>155575</xdr:colOff>
      <xdr:row>36</xdr:row>
      <xdr:rowOff>143962</xdr:rowOff>
    </xdr:to>
    <xdr:cxnSp macro="">
      <xdr:nvCxnSpPr>
        <xdr:cNvPr id="69" name="直線コネクタ 68"/>
        <xdr:cNvCxnSpPr/>
      </xdr:nvCxnSpPr>
      <xdr:spPr>
        <a:xfrm flipV="1">
          <a:off x="2019300" y="630603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136124</xdr:rowOff>
    </xdr:from>
    <xdr:to>
      <xdr:col>2</xdr:col>
      <xdr:colOff>638175</xdr:colOff>
      <xdr:row>36</xdr:row>
      <xdr:rowOff>143962</xdr:rowOff>
    </xdr:to>
    <xdr:cxnSp macro="">
      <xdr:nvCxnSpPr>
        <xdr:cNvPr id="72" name="直線コネクタ 71"/>
        <xdr:cNvCxnSpPr/>
      </xdr:nvCxnSpPr>
      <xdr:spPr>
        <a:xfrm>
          <a:off x="1130300" y="6308324"/>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150573</xdr:rowOff>
    </xdr:from>
    <xdr:to>
      <xdr:col>6</xdr:col>
      <xdr:colOff>561975</xdr:colOff>
      <xdr:row>36</xdr:row>
      <xdr:rowOff>80723</xdr:rowOff>
    </xdr:to>
    <xdr:sp macro="" textlink="">
      <xdr:nvSpPr>
        <xdr:cNvPr id="82" name="円/楕円 81"/>
        <xdr:cNvSpPr/>
      </xdr:nvSpPr>
      <xdr:spPr>
        <a:xfrm>
          <a:off x="4584700" y="61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129000</xdr:rowOff>
    </xdr:from>
    <xdr:ext cx="534377" cy="259045"/>
    <xdr:sp macro="" textlink="">
      <xdr:nvSpPr>
        <xdr:cNvPr id="83" name="人件費該当値テキスト"/>
        <xdr:cNvSpPr txBox="1"/>
      </xdr:nvSpPr>
      <xdr:spPr>
        <a:xfrm>
          <a:off x="4686300" y="612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97848</xdr:rowOff>
    </xdr:from>
    <xdr:to>
      <xdr:col>5</xdr:col>
      <xdr:colOff>409575</xdr:colOff>
      <xdr:row>37</xdr:row>
      <xdr:rowOff>27998</xdr:rowOff>
    </xdr:to>
    <xdr:sp macro="" textlink="">
      <xdr:nvSpPr>
        <xdr:cNvPr id="84" name="円/楕円 83"/>
        <xdr:cNvSpPr/>
      </xdr:nvSpPr>
      <xdr:spPr>
        <a:xfrm>
          <a:off x="3746500" y="62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19125</xdr:rowOff>
    </xdr:from>
    <xdr:ext cx="534377" cy="259045"/>
    <xdr:sp macro="" textlink="">
      <xdr:nvSpPr>
        <xdr:cNvPr id="85" name="テキスト ボックス 84"/>
        <xdr:cNvSpPr txBox="1"/>
      </xdr:nvSpPr>
      <xdr:spPr>
        <a:xfrm>
          <a:off x="3530111" y="63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83038</xdr:rowOff>
    </xdr:from>
    <xdr:to>
      <xdr:col>4</xdr:col>
      <xdr:colOff>206375</xdr:colOff>
      <xdr:row>37</xdr:row>
      <xdr:rowOff>13188</xdr:rowOff>
    </xdr:to>
    <xdr:sp macro="" textlink="">
      <xdr:nvSpPr>
        <xdr:cNvPr id="86" name="円/楕円 85"/>
        <xdr:cNvSpPr/>
      </xdr:nvSpPr>
      <xdr:spPr>
        <a:xfrm>
          <a:off x="2857500" y="62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4315</xdr:rowOff>
    </xdr:from>
    <xdr:ext cx="534377" cy="259045"/>
    <xdr:sp macro="" textlink="">
      <xdr:nvSpPr>
        <xdr:cNvPr id="87" name="テキスト ボックス 86"/>
        <xdr:cNvSpPr txBox="1"/>
      </xdr:nvSpPr>
      <xdr:spPr>
        <a:xfrm>
          <a:off x="2641111" y="63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93162</xdr:rowOff>
    </xdr:from>
    <xdr:to>
      <xdr:col>3</xdr:col>
      <xdr:colOff>3175</xdr:colOff>
      <xdr:row>37</xdr:row>
      <xdr:rowOff>23312</xdr:rowOff>
    </xdr:to>
    <xdr:sp macro="" textlink="">
      <xdr:nvSpPr>
        <xdr:cNvPr id="88" name="円/楕円 87"/>
        <xdr:cNvSpPr/>
      </xdr:nvSpPr>
      <xdr:spPr>
        <a:xfrm>
          <a:off x="1968500" y="62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14439</xdr:rowOff>
    </xdr:from>
    <xdr:ext cx="534377" cy="259045"/>
    <xdr:sp macro="" textlink="">
      <xdr:nvSpPr>
        <xdr:cNvPr id="89" name="テキスト ボックス 88"/>
        <xdr:cNvSpPr txBox="1"/>
      </xdr:nvSpPr>
      <xdr:spPr>
        <a:xfrm>
          <a:off x="1752111" y="6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85324</xdr:rowOff>
    </xdr:from>
    <xdr:to>
      <xdr:col>1</xdr:col>
      <xdr:colOff>485775</xdr:colOff>
      <xdr:row>37</xdr:row>
      <xdr:rowOff>15474</xdr:rowOff>
    </xdr:to>
    <xdr:sp macro="" textlink="">
      <xdr:nvSpPr>
        <xdr:cNvPr id="90" name="円/楕円 89"/>
        <xdr:cNvSpPr/>
      </xdr:nvSpPr>
      <xdr:spPr>
        <a:xfrm>
          <a:off x="1079500" y="62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6601</xdr:rowOff>
    </xdr:from>
    <xdr:ext cx="534377" cy="259045"/>
    <xdr:sp macro="" textlink="">
      <xdr:nvSpPr>
        <xdr:cNvPr id="91" name="テキスト ボックス 90"/>
        <xdr:cNvSpPr txBox="1"/>
      </xdr:nvSpPr>
      <xdr:spPr>
        <a:xfrm>
          <a:off x="863111" y="63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62364</xdr:rowOff>
    </xdr:from>
    <xdr:to>
      <xdr:col>6</xdr:col>
      <xdr:colOff>511175</xdr:colOff>
      <xdr:row>58</xdr:row>
      <xdr:rowOff>36739</xdr:rowOff>
    </xdr:to>
    <xdr:cxnSp macro="">
      <xdr:nvCxnSpPr>
        <xdr:cNvPr id="121" name="直線コネクタ 120"/>
        <xdr:cNvCxnSpPr/>
      </xdr:nvCxnSpPr>
      <xdr:spPr>
        <a:xfrm>
          <a:off x="3797300" y="9835014"/>
          <a:ext cx="838200" cy="14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62364</xdr:rowOff>
    </xdr:from>
    <xdr:to>
      <xdr:col>5</xdr:col>
      <xdr:colOff>358775</xdr:colOff>
      <xdr:row>58</xdr:row>
      <xdr:rowOff>64262</xdr:rowOff>
    </xdr:to>
    <xdr:cxnSp macro="">
      <xdr:nvCxnSpPr>
        <xdr:cNvPr id="124" name="直線コネクタ 123"/>
        <xdr:cNvCxnSpPr/>
      </xdr:nvCxnSpPr>
      <xdr:spPr>
        <a:xfrm flipV="1">
          <a:off x="2908300" y="9835014"/>
          <a:ext cx="889000" cy="1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64262</xdr:rowOff>
    </xdr:from>
    <xdr:to>
      <xdr:col>4</xdr:col>
      <xdr:colOff>155575</xdr:colOff>
      <xdr:row>58</xdr:row>
      <xdr:rowOff>84927</xdr:rowOff>
    </xdr:to>
    <xdr:cxnSp macro="">
      <xdr:nvCxnSpPr>
        <xdr:cNvPr id="127" name="直線コネクタ 126"/>
        <xdr:cNvCxnSpPr/>
      </xdr:nvCxnSpPr>
      <xdr:spPr>
        <a:xfrm flipV="1">
          <a:off x="2019300" y="10008362"/>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84927</xdr:rowOff>
    </xdr:from>
    <xdr:to>
      <xdr:col>2</xdr:col>
      <xdr:colOff>638175</xdr:colOff>
      <xdr:row>58</xdr:row>
      <xdr:rowOff>145583</xdr:rowOff>
    </xdr:to>
    <xdr:cxnSp macro="">
      <xdr:nvCxnSpPr>
        <xdr:cNvPr id="130" name="直線コネクタ 129"/>
        <xdr:cNvCxnSpPr/>
      </xdr:nvCxnSpPr>
      <xdr:spPr>
        <a:xfrm flipV="1">
          <a:off x="1130300" y="10029027"/>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157389</xdr:rowOff>
    </xdr:from>
    <xdr:to>
      <xdr:col>6</xdr:col>
      <xdr:colOff>561975</xdr:colOff>
      <xdr:row>58</xdr:row>
      <xdr:rowOff>87539</xdr:rowOff>
    </xdr:to>
    <xdr:sp macro="" textlink="">
      <xdr:nvSpPr>
        <xdr:cNvPr id="140" name="円/楕円 139"/>
        <xdr:cNvSpPr/>
      </xdr:nvSpPr>
      <xdr:spPr>
        <a:xfrm>
          <a:off x="4584700" y="99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135816</xdr:rowOff>
    </xdr:from>
    <xdr:ext cx="534377" cy="259045"/>
    <xdr:sp macro="" textlink="">
      <xdr:nvSpPr>
        <xdr:cNvPr id="141" name="物件費該当値テキスト"/>
        <xdr:cNvSpPr txBox="1"/>
      </xdr:nvSpPr>
      <xdr:spPr>
        <a:xfrm>
          <a:off x="4686300" y="99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11564</xdr:rowOff>
    </xdr:from>
    <xdr:to>
      <xdr:col>5</xdr:col>
      <xdr:colOff>409575</xdr:colOff>
      <xdr:row>57</xdr:row>
      <xdr:rowOff>113164</xdr:rowOff>
    </xdr:to>
    <xdr:sp macro="" textlink="">
      <xdr:nvSpPr>
        <xdr:cNvPr id="142" name="円/楕円 141"/>
        <xdr:cNvSpPr/>
      </xdr:nvSpPr>
      <xdr:spPr>
        <a:xfrm>
          <a:off x="3746500" y="97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129691</xdr:rowOff>
    </xdr:from>
    <xdr:ext cx="534377" cy="259045"/>
    <xdr:sp macro="" textlink="">
      <xdr:nvSpPr>
        <xdr:cNvPr id="143" name="テキスト ボックス 142"/>
        <xdr:cNvSpPr txBox="1"/>
      </xdr:nvSpPr>
      <xdr:spPr>
        <a:xfrm>
          <a:off x="3530111" y="95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13462</xdr:rowOff>
    </xdr:from>
    <xdr:to>
      <xdr:col>4</xdr:col>
      <xdr:colOff>206375</xdr:colOff>
      <xdr:row>58</xdr:row>
      <xdr:rowOff>115062</xdr:rowOff>
    </xdr:to>
    <xdr:sp macro="" textlink="">
      <xdr:nvSpPr>
        <xdr:cNvPr id="144" name="円/楕円 143"/>
        <xdr:cNvSpPr/>
      </xdr:nvSpPr>
      <xdr:spPr>
        <a:xfrm>
          <a:off x="28575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106189</xdr:rowOff>
    </xdr:from>
    <xdr:ext cx="534377" cy="259045"/>
    <xdr:sp macro="" textlink="">
      <xdr:nvSpPr>
        <xdr:cNvPr id="145" name="テキスト ボックス 144"/>
        <xdr:cNvSpPr txBox="1"/>
      </xdr:nvSpPr>
      <xdr:spPr>
        <a:xfrm>
          <a:off x="2641111" y="100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34127</xdr:rowOff>
    </xdr:from>
    <xdr:to>
      <xdr:col>3</xdr:col>
      <xdr:colOff>3175</xdr:colOff>
      <xdr:row>58</xdr:row>
      <xdr:rowOff>135727</xdr:rowOff>
    </xdr:to>
    <xdr:sp macro="" textlink="">
      <xdr:nvSpPr>
        <xdr:cNvPr id="146" name="円/楕円 145"/>
        <xdr:cNvSpPr/>
      </xdr:nvSpPr>
      <xdr:spPr>
        <a:xfrm>
          <a:off x="1968500" y="99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126854</xdr:rowOff>
    </xdr:from>
    <xdr:ext cx="534377" cy="259045"/>
    <xdr:sp macro="" textlink="">
      <xdr:nvSpPr>
        <xdr:cNvPr id="147" name="テキスト ボックス 146"/>
        <xdr:cNvSpPr txBox="1"/>
      </xdr:nvSpPr>
      <xdr:spPr>
        <a:xfrm>
          <a:off x="1752111" y="100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94783</xdr:rowOff>
    </xdr:from>
    <xdr:to>
      <xdr:col>1</xdr:col>
      <xdr:colOff>485775</xdr:colOff>
      <xdr:row>59</xdr:row>
      <xdr:rowOff>24933</xdr:rowOff>
    </xdr:to>
    <xdr:sp macro="" textlink="">
      <xdr:nvSpPr>
        <xdr:cNvPr id="148" name="円/楕円 147"/>
        <xdr:cNvSpPr/>
      </xdr:nvSpPr>
      <xdr:spPr>
        <a:xfrm>
          <a:off x="1079500" y="100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16060</xdr:rowOff>
    </xdr:from>
    <xdr:ext cx="534377" cy="259045"/>
    <xdr:sp macro="" textlink="">
      <xdr:nvSpPr>
        <xdr:cNvPr id="149" name="テキスト ボックス 148"/>
        <xdr:cNvSpPr txBox="1"/>
      </xdr:nvSpPr>
      <xdr:spPr>
        <a:xfrm>
          <a:off x="863111" y="101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105905</xdr:rowOff>
    </xdr:from>
    <xdr:to>
      <xdr:col>6</xdr:col>
      <xdr:colOff>511175</xdr:colOff>
      <xdr:row>78</xdr:row>
      <xdr:rowOff>1588</xdr:rowOff>
    </xdr:to>
    <xdr:cxnSp macro="">
      <xdr:nvCxnSpPr>
        <xdr:cNvPr id="178" name="直線コネクタ 177"/>
        <xdr:cNvCxnSpPr/>
      </xdr:nvCxnSpPr>
      <xdr:spPr>
        <a:xfrm>
          <a:off x="3797300" y="13307555"/>
          <a:ext cx="8382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82589</xdr:rowOff>
    </xdr:from>
    <xdr:to>
      <xdr:col>5</xdr:col>
      <xdr:colOff>358775</xdr:colOff>
      <xdr:row>77</xdr:row>
      <xdr:rowOff>105905</xdr:rowOff>
    </xdr:to>
    <xdr:cxnSp macro="">
      <xdr:nvCxnSpPr>
        <xdr:cNvPr id="181" name="直線コネクタ 180"/>
        <xdr:cNvCxnSpPr/>
      </xdr:nvCxnSpPr>
      <xdr:spPr>
        <a:xfrm>
          <a:off x="2908300" y="13284239"/>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82589</xdr:rowOff>
    </xdr:from>
    <xdr:to>
      <xdr:col>4</xdr:col>
      <xdr:colOff>155575</xdr:colOff>
      <xdr:row>77</xdr:row>
      <xdr:rowOff>165646</xdr:rowOff>
    </xdr:to>
    <xdr:cxnSp macro="">
      <xdr:nvCxnSpPr>
        <xdr:cNvPr id="184" name="直線コネクタ 183"/>
        <xdr:cNvCxnSpPr/>
      </xdr:nvCxnSpPr>
      <xdr:spPr>
        <a:xfrm flipV="1">
          <a:off x="2019300" y="13284239"/>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105753</xdr:rowOff>
    </xdr:from>
    <xdr:to>
      <xdr:col>2</xdr:col>
      <xdr:colOff>638175</xdr:colOff>
      <xdr:row>77</xdr:row>
      <xdr:rowOff>165646</xdr:rowOff>
    </xdr:to>
    <xdr:cxnSp macro="">
      <xdr:nvCxnSpPr>
        <xdr:cNvPr id="187" name="直線コネクタ 186"/>
        <xdr:cNvCxnSpPr/>
      </xdr:nvCxnSpPr>
      <xdr:spPr>
        <a:xfrm>
          <a:off x="1130300" y="13307403"/>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122238</xdr:rowOff>
    </xdr:from>
    <xdr:to>
      <xdr:col>6</xdr:col>
      <xdr:colOff>561975</xdr:colOff>
      <xdr:row>78</xdr:row>
      <xdr:rowOff>52388</xdr:rowOff>
    </xdr:to>
    <xdr:sp macro="" textlink="">
      <xdr:nvSpPr>
        <xdr:cNvPr id="197" name="円/楕円 196"/>
        <xdr:cNvSpPr/>
      </xdr:nvSpPr>
      <xdr:spPr>
        <a:xfrm>
          <a:off x="45847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100665</xdr:rowOff>
    </xdr:from>
    <xdr:ext cx="469744" cy="259045"/>
    <xdr:sp macro="" textlink="">
      <xdr:nvSpPr>
        <xdr:cNvPr id="198" name="維持補修費該当値テキスト"/>
        <xdr:cNvSpPr txBox="1"/>
      </xdr:nvSpPr>
      <xdr:spPr>
        <a:xfrm>
          <a:off x="4686300" y="1330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55105</xdr:rowOff>
    </xdr:from>
    <xdr:to>
      <xdr:col>5</xdr:col>
      <xdr:colOff>409575</xdr:colOff>
      <xdr:row>77</xdr:row>
      <xdr:rowOff>156705</xdr:rowOff>
    </xdr:to>
    <xdr:sp macro="" textlink="">
      <xdr:nvSpPr>
        <xdr:cNvPr id="199" name="円/楕円 198"/>
        <xdr:cNvSpPr/>
      </xdr:nvSpPr>
      <xdr:spPr>
        <a:xfrm>
          <a:off x="3746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147832</xdr:rowOff>
    </xdr:from>
    <xdr:ext cx="469744" cy="259045"/>
    <xdr:sp macro="" textlink="">
      <xdr:nvSpPr>
        <xdr:cNvPr id="200" name="テキスト ボックス 199"/>
        <xdr:cNvSpPr txBox="1"/>
      </xdr:nvSpPr>
      <xdr:spPr>
        <a:xfrm>
          <a:off x="3562427"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31789</xdr:rowOff>
    </xdr:from>
    <xdr:to>
      <xdr:col>4</xdr:col>
      <xdr:colOff>206375</xdr:colOff>
      <xdr:row>77</xdr:row>
      <xdr:rowOff>133389</xdr:rowOff>
    </xdr:to>
    <xdr:sp macro="" textlink="">
      <xdr:nvSpPr>
        <xdr:cNvPr id="201" name="円/楕円 200"/>
        <xdr:cNvSpPr/>
      </xdr:nvSpPr>
      <xdr:spPr>
        <a:xfrm>
          <a:off x="2857500" y="13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124516</xdr:rowOff>
    </xdr:from>
    <xdr:ext cx="469744" cy="259045"/>
    <xdr:sp macro="" textlink="">
      <xdr:nvSpPr>
        <xdr:cNvPr id="202" name="テキスト ボックス 201"/>
        <xdr:cNvSpPr txBox="1"/>
      </xdr:nvSpPr>
      <xdr:spPr>
        <a:xfrm>
          <a:off x="2673427" y="133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114846</xdr:rowOff>
    </xdr:from>
    <xdr:to>
      <xdr:col>3</xdr:col>
      <xdr:colOff>3175</xdr:colOff>
      <xdr:row>78</xdr:row>
      <xdr:rowOff>44996</xdr:rowOff>
    </xdr:to>
    <xdr:sp macro="" textlink="">
      <xdr:nvSpPr>
        <xdr:cNvPr id="203" name="円/楕円 202"/>
        <xdr:cNvSpPr/>
      </xdr:nvSpPr>
      <xdr:spPr>
        <a:xfrm>
          <a:off x="1968500" y="13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36123</xdr:rowOff>
    </xdr:from>
    <xdr:ext cx="469744" cy="259045"/>
    <xdr:sp macro="" textlink="">
      <xdr:nvSpPr>
        <xdr:cNvPr id="204" name="テキスト ボックス 203"/>
        <xdr:cNvSpPr txBox="1"/>
      </xdr:nvSpPr>
      <xdr:spPr>
        <a:xfrm>
          <a:off x="1784427" y="134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54953</xdr:rowOff>
    </xdr:from>
    <xdr:to>
      <xdr:col>1</xdr:col>
      <xdr:colOff>485775</xdr:colOff>
      <xdr:row>77</xdr:row>
      <xdr:rowOff>156553</xdr:rowOff>
    </xdr:to>
    <xdr:sp macro="" textlink="">
      <xdr:nvSpPr>
        <xdr:cNvPr id="205" name="円/楕円 204"/>
        <xdr:cNvSpPr/>
      </xdr:nvSpPr>
      <xdr:spPr>
        <a:xfrm>
          <a:off x="1079500" y="132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147680</xdr:rowOff>
    </xdr:from>
    <xdr:ext cx="469744" cy="259045"/>
    <xdr:sp macro="" textlink="">
      <xdr:nvSpPr>
        <xdr:cNvPr id="206" name="テキスト ボックス 205"/>
        <xdr:cNvSpPr txBox="1"/>
      </xdr:nvSpPr>
      <xdr:spPr>
        <a:xfrm>
          <a:off x="895427" y="1334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141185</xdr:rowOff>
    </xdr:from>
    <xdr:to>
      <xdr:col>6</xdr:col>
      <xdr:colOff>511175</xdr:colOff>
      <xdr:row>97</xdr:row>
      <xdr:rowOff>51656</xdr:rowOff>
    </xdr:to>
    <xdr:cxnSp macro="">
      <xdr:nvCxnSpPr>
        <xdr:cNvPr id="238" name="直線コネクタ 237"/>
        <xdr:cNvCxnSpPr/>
      </xdr:nvCxnSpPr>
      <xdr:spPr>
        <a:xfrm flipV="1">
          <a:off x="3797300" y="16600385"/>
          <a:ext cx="8382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51656</xdr:rowOff>
    </xdr:from>
    <xdr:to>
      <xdr:col>5</xdr:col>
      <xdr:colOff>358775</xdr:colOff>
      <xdr:row>97</xdr:row>
      <xdr:rowOff>135945</xdr:rowOff>
    </xdr:to>
    <xdr:cxnSp macro="">
      <xdr:nvCxnSpPr>
        <xdr:cNvPr id="241" name="直線コネクタ 240"/>
        <xdr:cNvCxnSpPr/>
      </xdr:nvCxnSpPr>
      <xdr:spPr>
        <a:xfrm flipV="1">
          <a:off x="2908300" y="16682306"/>
          <a:ext cx="889000" cy="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135945</xdr:rowOff>
    </xdr:from>
    <xdr:to>
      <xdr:col>4</xdr:col>
      <xdr:colOff>155575</xdr:colOff>
      <xdr:row>98</xdr:row>
      <xdr:rowOff>11440</xdr:rowOff>
    </xdr:to>
    <xdr:cxnSp macro="">
      <xdr:nvCxnSpPr>
        <xdr:cNvPr id="244" name="直線コネクタ 243"/>
        <xdr:cNvCxnSpPr/>
      </xdr:nvCxnSpPr>
      <xdr:spPr>
        <a:xfrm flipV="1">
          <a:off x="2019300" y="16766595"/>
          <a:ext cx="8890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5789</xdr:rowOff>
    </xdr:from>
    <xdr:to>
      <xdr:col>2</xdr:col>
      <xdr:colOff>638175</xdr:colOff>
      <xdr:row>98</xdr:row>
      <xdr:rowOff>11440</xdr:rowOff>
    </xdr:to>
    <xdr:cxnSp macro="">
      <xdr:nvCxnSpPr>
        <xdr:cNvPr id="247" name="直線コネクタ 246"/>
        <xdr:cNvCxnSpPr/>
      </xdr:nvCxnSpPr>
      <xdr:spPr>
        <a:xfrm>
          <a:off x="1130300" y="16807889"/>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90385</xdr:rowOff>
    </xdr:from>
    <xdr:to>
      <xdr:col>6</xdr:col>
      <xdr:colOff>561975</xdr:colOff>
      <xdr:row>97</xdr:row>
      <xdr:rowOff>20535</xdr:rowOff>
    </xdr:to>
    <xdr:sp macro="" textlink="">
      <xdr:nvSpPr>
        <xdr:cNvPr id="257" name="円/楕円 256"/>
        <xdr:cNvSpPr/>
      </xdr:nvSpPr>
      <xdr:spPr>
        <a:xfrm>
          <a:off x="4584700" y="165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68812</xdr:rowOff>
    </xdr:from>
    <xdr:ext cx="534377" cy="259045"/>
    <xdr:sp macro="" textlink="">
      <xdr:nvSpPr>
        <xdr:cNvPr id="258" name="扶助費該当値テキスト"/>
        <xdr:cNvSpPr txBox="1"/>
      </xdr:nvSpPr>
      <xdr:spPr>
        <a:xfrm>
          <a:off x="4686300" y="165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856</xdr:rowOff>
    </xdr:from>
    <xdr:to>
      <xdr:col>5</xdr:col>
      <xdr:colOff>409575</xdr:colOff>
      <xdr:row>97</xdr:row>
      <xdr:rowOff>102456</xdr:rowOff>
    </xdr:to>
    <xdr:sp macro="" textlink="">
      <xdr:nvSpPr>
        <xdr:cNvPr id="259" name="円/楕円 258"/>
        <xdr:cNvSpPr/>
      </xdr:nvSpPr>
      <xdr:spPr>
        <a:xfrm>
          <a:off x="3746500" y="166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93583</xdr:rowOff>
    </xdr:from>
    <xdr:ext cx="534377" cy="259045"/>
    <xdr:sp macro="" textlink="">
      <xdr:nvSpPr>
        <xdr:cNvPr id="260" name="テキスト ボックス 259"/>
        <xdr:cNvSpPr txBox="1"/>
      </xdr:nvSpPr>
      <xdr:spPr>
        <a:xfrm>
          <a:off x="3530111" y="167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85145</xdr:rowOff>
    </xdr:from>
    <xdr:to>
      <xdr:col>4</xdr:col>
      <xdr:colOff>206375</xdr:colOff>
      <xdr:row>98</xdr:row>
      <xdr:rowOff>15295</xdr:rowOff>
    </xdr:to>
    <xdr:sp macro="" textlink="">
      <xdr:nvSpPr>
        <xdr:cNvPr id="261" name="円/楕円 260"/>
        <xdr:cNvSpPr/>
      </xdr:nvSpPr>
      <xdr:spPr>
        <a:xfrm>
          <a:off x="2857500" y="167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6422</xdr:rowOff>
    </xdr:from>
    <xdr:ext cx="534377" cy="259045"/>
    <xdr:sp macro="" textlink="">
      <xdr:nvSpPr>
        <xdr:cNvPr id="262" name="テキスト ボックス 261"/>
        <xdr:cNvSpPr txBox="1"/>
      </xdr:nvSpPr>
      <xdr:spPr>
        <a:xfrm>
          <a:off x="2641111" y="168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132090</xdr:rowOff>
    </xdr:from>
    <xdr:to>
      <xdr:col>3</xdr:col>
      <xdr:colOff>3175</xdr:colOff>
      <xdr:row>98</xdr:row>
      <xdr:rowOff>62240</xdr:rowOff>
    </xdr:to>
    <xdr:sp macro="" textlink="">
      <xdr:nvSpPr>
        <xdr:cNvPr id="263" name="円/楕円 262"/>
        <xdr:cNvSpPr/>
      </xdr:nvSpPr>
      <xdr:spPr>
        <a:xfrm>
          <a:off x="1968500" y="1676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53367</xdr:rowOff>
    </xdr:from>
    <xdr:ext cx="534377" cy="259045"/>
    <xdr:sp macro="" textlink="">
      <xdr:nvSpPr>
        <xdr:cNvPr id="264" name="テキスト ボックス 263"/>
        <xdr:cNvSpPr txBox="1"/>
      </xdr:nvSpPr>
      <xdr:spPr>
        <a:xfrm>
          <a:off x="1752111" y="1685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126439</xdr:rowOff>
    </xdr:from>
    <xdr:to>
      <xdr:col>1</xdr:col>
      <xdr:colOff>485775</xdr:colOff>
      <xdr:row>98</xdr:row>
      <xdr:rowOff>56589</xdr:rowOff>
    </xdr:to>
    <xdr:sp macro="" textlink="">
      <xdr:nvSpPr>
        <xdr:cNvPr id="265" name="円/楕円 264"/>
        <xdr:cNvSpPr/>
      </xdr:nvSpPr>
      <xdr:spPr>
        <a:xfrm>
          <a:off x="1079500" y="167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47716</xdr:rowOff>
    </xdr:from>
    <xdr:ext cx="534377" cy="259045"/>
    <xdr:sp macro="" textlink="">
      <xdr:nvSpPr>
        <xdr:cNvPr id="266" name="テキスト ボックス 265"/>
        <xdr:cNvSpPr txBox="1"/>
      </xdr:nvSpPr>
      <xdr:spPr>
        <a:xfrm>
          <a:off x="863111" y="168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86170</xdr:rowOff>
    </xdr:from>
    <xdr:to>
      <xdr:col>15</xdr:col>
      <xdr:colOff>180975</xdr:colOff>
      <xdr:row>35</xdr:row>
      <xdr:rowOff>117945</xdr:rowOff>
    </xdr:to>
    <xdr:cxnSp macro="">
      <xdr:nvCxnSpPr>
        <xdr:cNvPr id="296" name="直線コネクタ 295"/>
        <xdr:cNvCxnSpPr/>
      </xdr:nvCxnSpPr>
      <xdr:spPr>
        <a:xfrm>
          <a:off x="9639300" y="6086920"/>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86170</xdr:rowOff>
    </xdr:from>
    <xdr:to>
      <xdr:col>14</xdr:col>
      <xdr:colOff>28575</xdr:colOff>
      <xdr:row>36</xdr:row>
      <xdr:rowOff>48519</xdr:rowOff>
    </xdr:to>
    <xdr:cxnSp macro="">
      <xdr:nvCxnSpPr>
        <xdr:cNvPr id="299" name="直線コネクタ 298"/>
        <xdr:cNvCxnSpPr/>
      </xdr:nvCxnSpPr>
      <xdr:spPr>
        <a:xfrm flipV="1">
          <a:off x="8750300" y="6086920"/>
          <a:ext cx="889000" cy="1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27594</xdr:rowOff>
    </xdr:from>
    <xdr:to>
      <xdr:col>12</xdr:col>
      <xdr:colOff>511175</xdr:colOff>
      <xdr:row>36</xdr:row>
      <xdr:rowOff>48519</xdr:rowOff>
    </xdr:to>
    <xdr:cxnSp macro="">
      <xdr:nvCxnSpPr>
        <xdr:cNvPr id="302" name="直線コネクタ 301"/>
        <xdr:cNvCxnSpPr/>
      </xdr:nvCxnSpPr>
      <xdr:spPr>
        <a:xfrm>
          <a:off x="7861300" y="6199794"/>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27594</xdr:rowOff>
    </xdr:from>
    <xdr:to>
      <xdr:col>11</xdr:col>
      <xdr:colOff>307975</xdr:colOff>
      <xdr:row>36</xdr:row>
      <xdr:rowOff>97668</xdr:rowOff>
    </xdr:to>
    <xdr:cxnSp macro="">
      <xdr:nvCxnSpPr>
        <xdr:cNvPr id="305" name="直線コネクタ 304"/>
        <xdr:cNvCxnSpPr/>
      </xdr:nvCxnSpPr>
      <xdr:spPr>
        <a:xfrm flipV="1">
          <a:off x="6972300" y="6199794"/>
          <a:ext cx="889000" cy="7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67145</xdr:rowOff>
    </xdr:from>
    <xdr:to>
      <xdr:col>15</xdr:col>
      <xdr:colOff>231775</xdr:colOff>
      <xdr:row>35</xdr:row>
      <xdr:rowOff>168745</xdr:rowOff>
    </xdr:to>
    <xdr:sp macro="" textlink="">
      <xdr:nvSpPr>
        <xdr:cNvPr id="315" name="円/楕円 314"/>
        <xdr:cNvSpPr/>
      </xdr:nvSpPr>
      <xdr:spPr>
        <a:xfrm>
          <a:off x="10426700" y="60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90022</xdr:rowOff>
    </xdr:from>
    <xdr:ext cx="599010" cy="259045"/>
    <xdr:sp macro="" textlink="">
      <xdr:nvSpPr>
        <xdr:cNvPr id="316" name="補助費等該当値テキスト"/>
        <xdr:cNvSpPr txBox="1"/>
      </xdr:nvSpPr>
      <xdr:spPr>
        <a:xfrm>
          <a:off x="10528300" y="591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35370</xdr:rowOff>
    </xdr:from>
    <xdr:to>
      <xdr:col>14</xdr:col>
      <xdr:colOff>79375</xdr:colOff>
      <xdr:row>35</xdr:row>
      <xdr:rowOff>136970</xdr:rowOff>
    </xdr:to>
    <xdr:sp macro="" textlink="">
      <xdr:nvSpPr>
        <xdr:cNvPr id="317" name="円/楕円 316"/>
        <xdr:cNvSpPr/>
      </xdr:nvSpPr>
      <xdr:spPr>
        <a:xfrm>
          <a:off x="9588500" y="60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153497</xdr:rowOff>
    </xdr:from>
    <xdr:ext cx="599010" cy="259045"/>
    <xdr:sp macro="" textlink="">
      <xdr:nvSpPr>
        <xdr:cNvPr id="318" name="テキスト ボックス 317"/>
        <xdr:cNvSpPr txBox="1"/>
      </xdr:nvSpPr>
      <xdr:spPr>
        <a:xfrm>
          <a:off x="9339794" y="581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169169</xdr:rowOff>
    </xdr:from>
    <xdr:to>
      <xdr:col>12</xdr:col>
      <xdr:colOff>561975</xdr:colOff>
      <xdr:row>36</xdr:row>
      <xdr:rowOff>99319</xdr:rowOff>
    </xdr:to>
    <xdr:sp macro="" textlink="">
      <xdr:nvSpPr>
        <xdr:cNvPr id="319" name="円/楕円 318"/>
        <xdr:cNvSpPr/>
      </xdr:nvSpPr>
      <xdr:spPr>
        <a:xfrm>
          <a:off x="8699500" y="61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115846</xdr:rowOff>
    </xdr:from>
    <xdr:ext cx="599010" cy="259045"/>
    <xdr:sp macro="" textlink="">
      <xdr:nvSpPr>
        <xdr:cNvPr id="320" name="テキスト ボックス 319"/>
        <xdr:cNvSpPr txBox="1"/>
      </xdr:nvSpPr>
      <xdr:spPr>
        <a:xfrm>
          <a:off x="8450794" y="59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148244</xdr:rowOff>
    </xdr:from>
    <xdr:to>
      <xdr:col>11</xdr:col>
      <xdr:colOff>358775</xdr:colOff>
      <xdr:row>36</xdr:row>
      <xdr:rowOff>78394</xdr:rowOff>
    </xdr:to>
    <xdr:sp macro="" textlink="">
      <xdr:nvSpPr>
        <xdr:cNvPr id="321" name="円/楕円 320"/>
        <xdr:cNvSpPr/>
      </xdr:nvSpPr>
      <xdr:spPr>
        <a:xfrm>
          <a:off x="7810500" y="6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94921</xdr:rowOff>
    </xdr:from>
    <xdr:ext cx="599010" cy="259045"/>
    <xdr:sp macro="" textlink="">
      <xdr:nvSpPr>
        <xdr:cNvPr id="322" name="テキスト ボックス 321"/>
        <xdr:cNvSpPr txBox="1"/>
      </xdr:nvSpPr>
      <xdr:spPr>
        <a:xfrm>
          <a:off x="7561794" y="592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46868</xdr:rowOff>
    </xdr:from>
    <xdr:to>
      <xdr:col>10</xdr:col>
      <xdr:colOff>155575</xdr:colOff>
      <xdr:row>36</xdr:row>
      <xdr:rowOff>148468</xdr:rowOff>
    </xdr:to>
    <xdr:sp macro="" textlink="">
      <xdr:nvSpPr>
        <xdr:cNvPr id="323" name="円/楕円 322"/>
        <xdr:cNvSpPr/>
      </xdr:nvSpPr>
      <xdr:spPr>
        <a:xfrm>
          <a:off x="6921500" y="62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164995</xdr:rowOff>
    </xdr:from>
    <xdr:ext cx="599010" cy="259045"/>
    <xdr:sp macro="" textlink="">
      <xdr:nvSpPr>
        <xdr:cNvPr id="324" name="テキスト ボックス 323"/>
        <xdr:cNvSpPr txBox="1"/>
      </xdr:nvSpPr>
      <xdr:spPr>
        <a:xfrm>
          <a:off x="6672794" y="599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137089</xdr:rowOff>
    </xdr:from>
    <xdr:to>
      <xdr:col>15</xdr:col>
      <xdr:colOff>180975</xdr:colOff>
      <xdr:row>58</xdr:row>
      <xdr:rowOff>161107</xdr:rowOff>
    </xdr:to>
    <xdr:cxnSp macro="">
      <xdr:nvCxnSpPr>
        <xdr:cNvPr id="353" name="直線コネクタ 352"/>
        <xdr:cNvCxnSpPr/>
      </xdr:nvCxnSpPr>
      <xdr:spPr>
        <a:xfrm>
          <a:off x="9639300" y="10081189"/>
          <a:ext cx="8382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119898</xdr:rowOff>
    </xdr:from>
    <xdr:to>
      <xdr:col>14</xdr:col>
      <xdr:colOff>28575</xdr:colOff>
      <xdr:row>58</xdr:row>
      <xdr:rowOff>137089</xdr:rowOff>
    </xdr:to>
    <xdr:cxnSp macro="">
      <xdr:nvCxnSpPr>
        <xdr:cNvPr id="356" name="直線コネクタ 355"/>
        <xdr:cNvCxnSpPr/>
      </xdr:nvCxnSpPr>
      <xdr:spPr>
        <a:xfrm>
          <a:off x="8750300" y="10063998"/>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119898</xdr:rowOff>
    </xdr:from>
    <xdr:to>
      <xdr:col>12</xdr:col>
      <xdr:colOff>511175</xdr:colOff>
      <xdr:row>58</xdr:row>
      <xdr:rowOff>159803</xdr:rowOff>
    </xdr:to>
    <xdr:cxnSp macro="">
      <xdr:nvCxnSpPr>
        <xdr:cNvPr id="359" name="直線コネクタ 358"/>
        <xdr:cNvCxnSpPr/>
      </xdr:nvCxnSpPr>
      <xdr:spPr>
        <a:xfrm flipV="1">
          <a:off x="7861300" y="10063998"/>
          <a:ext cx="889000" cy="3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112126</xdr:rowOff>
    </xdr:from>
    <xdr:to>
      <xdr:col>11</xdr:col>
      <xdr:colOff>307975</xdr:colOff>
      <xdr:row>58</xdr:row>
      <xdr:rowOff>159803</xdr:rowOff>
    </xdr:to>
    <xdr:cxnSp macro="">
      <xdr:nvCxnSpPr>
        <xdr:cNvPr id="362" name="直線コネクタ 361"/>
        <xdr:cNvCxnSpPr/>
      </xdr:nvCxnSpPr>
      <xdr:spPr>
        <a:xfrm>
          <a:off x="6972300" y="10056226"/>
          <a:ext cx="889000" cy="4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168488</xdr:rowOff>
    </xdr:from>
    <xdr:ext cx="599010" cy="259045"/>
    <xdr:sp macro="" textlink="">
      <xdr:nvSpPr>
        <xdr:cNvPr id="366" name="テキスト ボックス 365"/>
        <xdr:cNvSpPr txBox="1"/>
      </xdr:nvSpPr>
      <xdr:spPr>
        <a:xfrm>
          <a:off x="6672794" y="101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110307</xdr:rowOff>
    </xdr:from>
    <xdr:to>
      <xdr:col>15</xdr:col>
      <xdr:colOff>231775</xdr:colOff>
      <xdr:row>59</xdr:row>
      <xdr:rowOff>40457</xdr:rowOff>
    </xdr:to>
    <xdr:sp macro="" textlink="">
      <xdr:nvSpPr>
        <xdr:cNvPr id="372" name="円/楕円 371"/>
        <xdr:cNvSpPr/>
      </xdr:nvSpPr>
      <xdr:spPr>
        <a:xfrm>
          <a:off x="10426700" y="100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86289</xdr:rowOff>
    </xdr:from>
    <xdr:to>
      <xdr:col>14</xdr:col>
      <xdr:colOff>79375</xdr:colOff>
      <xdr:row>59</xdr:row>
      <xdr:rowOff>16439</xdr:rowOff>
    </xdr:to>
    <xdr:sp macro="" textlink="">
      <xdr:nvSpPr>
        <xdr:cNvPr id="374" name="円/楕円 373"/>
        <xdr:cNvSpPr/>
      </xdr:nvSpPr>
      <xdr:spPr>
        <a:xfrm>
          <a:off x="9588500" y="100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7566</xdr:rowOff>
    </xdr:from>
    <xdr:ext cx="599010" cy="259045"/>
    <xdr:sp macro="" textlink="">
      <xdr:nvSpPr>
        <xdr:cNvPr id="375" name="テキスト ボックス 374"/>
        <xdr:cNvSpPr txBox="1"/>
      </xdr:nvSpPr>
      <xdr:spPr>
        <a:xfrm>
          <a:off x="9339794" y="1012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69098</xdr:rowOff>
    </xdr:from>
    <xdr:to>
      <xdr:col>12</xdr:col>
      <xdr:colOff>561975</xdr:colOff>
      <xdr:row>58</xdr:row>
      <xdr:rowOff>170698</xdr:rowOff>
    </xdr:to>
    <xdr:sp macro="" textlink="">
      <xdr:nvSpPr>
        <xdr:cNvPr id="376" name="円/楕円 375"/>
        <xdr:cNvSpPr/>
      </xdr:nvSpPr>
      <xdr:spPr>
        <a:xfrm>
          <a:off x="8699500" y="100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161825</xdr:rowOff>
    </xdr:from>
    <xdr:ext cx="599010" cy="259045"/>
    <xdr:sp macro="" textlink="">
      <xdr:nvSpPr>
        <xdr:cNvPr id="377" name="テキスト ボックス 376"/>
        <xdr:cNvSpPr txBox="1"/>
      </xdr:nvSpPr>
      <xdr:spPr>
        <a:xfrm>
          <a:off x="8450794" y="1010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109003</xdr:rowOff>
    </xdr:from>
    <xdr:to>
      <xdr:col>11</xdr:col>
      <xdr:colOff>358775</xdr:colOff>
      <xdr:row>59</xdr:row>
      <xdr:rowOff>39153</xdr:rowOff>
    </xdr:to>
    <xdr:sp macro="" textlink="">
      <xdr:nvSpPr>
        <xdr:cNvPr id="378" name="円/楕円 377"/>
        <xdr:cNvSpPr/>
      </xdr:nvSpPr>
      <xdr:spPr>
        <a:xfrm>
          <a:off x="7810500" y="100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30280</xdr:rowOff>
    </xdr:from>
    <xdr:ext cx="534377" cy="259045"/>
    <xdr:sp macro="" textlink="">
      <xdr:nvSpPr>
        <xdr:cNvPr id="379" name="テキスト ボックス 378"/>
        <xdr:cNvSpPr txBox="1"/>
      </xdr:nvSpPr>
      <xdr:spPr>
        <a:xfrm>
          <a:off x="7594111" y="101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61326</xdr:rowOff>
    </xdr:from>
    <xdr:to>
      <xdr:col>10</xdr:col>
      <xdr:colOff>155575</xdr:colOff>
      <xdr:row>58</xdr:row>
      <xdr:rowOff>162926</xdr:rowOff>
    </xdr:to>
    <xdr:sp macro="" textlink="">
      <xdr:nvSpPr>
        <xdr:cNvPr id="380" name="円/楕円 379"/>
        <xdr:cNvSpPr/>
      </xdr:nvSpPr>
      <xdr:spPr>
        <a:xfrm>
          <a:off x="6921500" y="100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8003</xdr:rowOff>
    </xdr:from>
    <xdr:ext cx="599010" cy="259045"/>
    <xdr:sp macro="" textlink="">
      <xdr:nvSpPr>
        <xdr:cNvPr id="381" name="テキスト ボックス 380"/>
        <xdr:cNvSpPr txBox="1"/>
      </xdr:nvSpPr>
      <xdr:spPr>
        <a:xfrm>
          <a:off x="6672794" y="978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20424</xdr:rowOff>
    </xdr:from>
    <xdr:to>
      <xdr:col>15</xdr:col>
      <xdr:colOff>180975</xdr:colOff>
      <xdr:row>79</xdr:row>
      <xdr:rowOff>35415</xdr:rowOff>
    </xdr:to>
    <xdr:cxnSp macro="">
      <xdr:nvCxnSpPr>
        <xdr:cNvPr id="412" name="直線コネクタ 411"/>
        <xdr:cNvCxnSpPr/>
      </xdr:nvCxnSpPr>
      <xdr:spPr>
        <a:xfrm>
          <a:off x="9639300" y="13564974"/>
          <a:ext cx="8382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156084</xdr:rowOff>
    </xdr:from>
    <xdr:ext cx="534377" cy="259045"/>
    <xdr:sp macro="" textlink="">
      <xdr:nvSpPr>
        <xdr:cNvPr id="413" name="普通建設事業費 （ うち新規整備　）平均値テキスト"/>
        <xdr:cNvSpPr txBox="1"/>
      </xdr:nvSpPr>
      <xdr:spPr>
        <a:xfrm>
          <a:off x="10528300" y="1352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71350</xdr:rowOff>
    </xdr:from>
    <xdr:ext cx="534377" cy="259045"/>
    <xdr:sp macro="" textlink="">
      <xdr:nvSpPr>
        <xdr:cNvPr id="416" name="テキスト ボックス 415"/>
        <xdr:cNvSpPr txBox="1"/>
      </xdr:nvSpPr>
      <xdr:spPr>
        <a:xfrm>
          <a:off x="9372111" y="136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156065</xdr:rowOff>
    </xdr:from>
    <xdr:to>
      <xdr:col>15</xdr:col>
      <xdr:colOff>231775</xdr:colOff>
      <xdr:row>79</xdr:row>
      <xdr:rowOff>86215</xdr:rowOff>
    </xdr:to>
    <xdr:sp macro="" textlink="">
      <xdr:nvSpPr>
        <xdr:cNvPr id="422" name="円/楕円 421"/>
        <xdr:cNvSpPr/>
      </xdr:nvSpPr>
      <xdr:spPr>
        <a:xfrm>
          <a:off x="10426700" y="135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115442</xdr:rowOff>
    </xdr:from>
    <xdr:ext cx="534377" cy="259045"/>
    <xdr:sp macro="" textlink="">
      <xdr:nvSpPr>
        <xdr:cNvPr id="423" name="普通建設事業費 （ うち新規整備　）該当値テキスト"/>
        <xdr:cNvSpPr txBox="1"/>
      </xdr:nvSpPr>
      <xdr:spPr>
        <a:xfrm>
          <a:off x="10528300" y="133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141074</xdr:rowOff>
    </xdr:from>
    <xdr:to>
      <xdr:col>14</xdr:col>
      <xdr:colOff>79375</xdr:colOff>
      <xdr:row>79</xdr:row>
      <xdr:rowOff>71224</xdr:rowOff>
    </xdr:to>
    <xdr:sp macro="" textlink="">
      <xdr:nvSpPr>
        <xdr:cNvPr id="424" name="円/楕円 423"/>
        <xdr:cNvSpPr/>
      </xdr:nvSpPr>
      <xdr:spPr>
        <a:xfrm>
          <a:off x="9588500" y="1351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87751</xdr:rowOff>
    </xdr:from>
    <xdr:ext cx="534377" cy="259045"/>
    <xdr:sp macro="" textlink="">
      <xdr:nvSpPr>
        <xdr:cNvPr id="425" name="テキスト ボックス 424"/>
        <xdr:cNvSpPr txBox="1"/>
      </xdr:nvSpPr>
      <xdr:spPr>
        <a:xfrm>
          <a:off x="9372111" y="1328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104603</xdr:rowOff>
    </xdr:from>
    <xdr:to>
      <xdr:col>15</xdr:col>
      <xdr:colOff>180975</xdr:colOff>
      <xdr:row>98</xdr:row>
      <xdr:rowOff>171140</xdr:rowOff>
    </xdr:to>
    <xdr:cxnSp macro="">
      <xdr:nvCxnSpPr>
        <xdr:cNvPr id="454" name="直線コネクタ 453"/>
        <xdr:cNvCxnSpPr/>
      </xdr:nvCxnSpPr>
      <xdr:spPr>
        <a:xfrm>
          <a:off x="9639300" y="16906703"/>
          <a:ext cx="838200" cy="6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120340</xdr:rowOff>
    </xdr:from>
    <xdr:to>
      <xdr:col>15</xdr:col>
      <xdr:colOff>231775</xdr:colOff>
      <xdr:row>99</xdr:row>
      <xdr:rowOff>50490</xdr:rowOff>
    </xdr:to>
    <xdr:sp macro="" textlink="">
      <xdr:nvSpPr>
        <xdr:cNvPr id="464" name="円/楕円 463"/>
        <xdr:cNvSpPr/>
      </xdr:nvSpPr>
      <xdr:spPr>
        <a:xfrm>
          <a:off x="10426700" y="169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35267</xdr:rowOff>
    </xdr:from>
    <xdr:ext cx="469744" cy="259045"/>
    <xdr:sp macro="" textlink="">
      <xdr:nvSpPr>
        <xdr:cNvPr id="465" name="普通建設事業費 （ うち更新整備　）該当値テキスト"/>
        <xdr:cNvSpPr txBox="1"/>
      </xdr:nvSpPr>
      <xdr:spPr>
        <a:xfrm>
          <a:off x="10528300" y="1683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53803</xdr:rowOff>
    </xdr:from>
    <xdr:to>
      <xdr:col>14</xdr:col>
      <xdr:colOff>79375</xdr:colOff>
      <xdr:row>98</xdr:row>
      <xdr:rowOff>155403</xdr:rowOff>
    </xdr:to>
    <xdr:sp macro="" textlink="">
      <xdr:nvSpPr>
        <xdr:cNvPr id="466" name="円/楕円 465"/>
        <xdr:cNvSpPr/>
      </xdr:nvSpPr>
      <xdr:spPr>
        <a:xfrm>
          <a:off x="9588500" y="168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146530</xdr:rowOff>
    </xdr:from>
    <xdr:ext cx="534377" cy="259045"/>
    <xdr:sp macro="" textlink="">
      <xdr:nvSpPr>
        <xdr:cNvPr id="467" name="テキスト ボックス 466"/>
        <xdr:cNvSpPr txBox="1"/>
      </xdr:nvSpPr>
      <xdr:spPr>
        <a:xfrm>
          <a:off x="9372111" y="169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113849</xdr:rowOff>
    </xdr:from>
    <xdr:to>
      <xdr:col>23</xdr:col>
      <xdr:colOff>517525</xdr:colOff>
      <xdr:row>39</xdr:row>
      <xdr:rowOff>44450</xdr:rowOff>
    </xdr:to>
    <xdr:cxnSp macro="">
      <xdr:nvCxnSpPr>
        <xdr:cNvPr id="496" name="直線コネクタ 495"/>
        <xdr:cNvCxnSpPr/>
      </xdr:nvCxnSpPr>
      <xdr:spPr>
        <a:xfrm>
          <a:off x="15481300" y="6628949"/>
          <a:ext cx="8382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166317</xdr:rowOff>
    </xdr:from>
    <xdr:to>
      <xdr:col>22</xdr:col>
      <xdr:colOff>365125</xdr:colOff>
      <xdr:row>38</xdr:row>
      <xdr:rowOff>113849</xdr:rowOff>
    </xdr:to>
    <xdr:cxnSp macro="">
      <xdr:nvCxnSpPr>
        <xdr:cNvPr id="499" name="直線コネクタ 498"/>
        <xdr:cNvCxnSpPr/>
      </xdr:nvCxnSpPr>
      <xdr:spPr>
        <a:xfrm>
          <a:off x="14592300" y="6509967"/>
          <a:ext cx="889000" cy="1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27996</xdr:rowOff>
    </xdr:from>
    <xdr:ext cx="534377" cy="259045"/>
    <xdr:sp macro="" textlink="">
      <xdr:nvSpPr>
        <xdr:cNvPr id="501" name="テキスト ボックス 500"/>
        <xdr:cNvSpPr txBox="1"/>
      </xdr:nvSpPr>
      <xdr:spPr>
        <a:xfrm>
          <a:off x="15214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166317</xdr:rowOff>
    </xdr:from>
    <xdr:to>
      <xdr:col>21</xdr:col>
      <xdr:colOff>161925</xdr:colOff>
      <xdr:row>38</xdr:row>
      <xdr:rowOff>124643</xdr:rowOff>
    </xdr:to>
    <xdr:cxnSp macro="">
      <xdr:nvCxnSpPr>
        <xdr:cNvPr id="502" name="直線コネクタ 501"/>
        <xdr:cNvCxnSpPr/>
      </xdr:nvCxnSpPr>
      <xdr:spPr>
        <a:xfrm flipV="1">
          <a:off x="13703300" y="6509967"/>
          <a:ext cx="889000" cy="1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33395</xdr:rowOff>
    </xdr:from>
    <xdr:ext cx="534377" cy="259045"/>
    <xdr:sp macro="" textlink="">
      <xdr:nvSpPr>
        <xdr:cNvPr id="504" name="テキスト ボックス 503"/>
        <xdr:cNvSpPr txBox="1"/>
      </xdr:nvSpPr>
      <xdr:spPr>
        <a:xfrm>
          <a:off x="14325111" y="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124643</xdr:rowOff>
    </xdr:from>
    <xdr:to>
      <xdr:col>19</xdr:col>
      <xdr:colOff>644525</xdr:colOff>
      <xdr:row>39</xdr:row>
      <xdr:rowOff>22249</xdr:rowOff>
    </xdr:to>
    <xdr:cxnSp macro="">
      <xdr:nvCxnSpPr>
        <xdr:cNvPr id="505" name="直線コネクタ 504"/>
        <xdr:cNvCxnSpPr/>
      </xdr:nvCxnSpPr>
      <xdr:spPr>
        <a:xfrm flipV="1">
          <a:off x="12814300" y="6639743"/>
          <a:ext cx="889000" cy="6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22765</xdr:rowOff>
    </xdr:from>
    <xdr:ext cx="534377" cy="259045"/>
    <xdr:sp macro="" textlink="">
      <xdr:nvSpPr>
        <xdr:cNvPr id="507" name="テキスト ボックス 506"/>
        <xdr:cNvSpPr txBox="1"/>
      </xdr:nvSpPr>
      <xdr:spPr>
        <a:xfrm>
          <a:off x="13436111" y="67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249299" cy="259045"/>
    <xdr:sp macro="" textlink="">
      <xdr:nvSpPr>
        <xdr:cNvPr id="516" name="災害復旧事業費該当値テキスト"/>
        <xdr:cNvSpPr txBox="1"/>
      </xdr:nvSpPr>
      <xdr:spPr>
        <a:xfrm>
          <a:off x="16370300" y="6636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63049</xdr:rowOff>
    </xdr:from>
    <xdr:to>
      <xdr:col>22</xdr:col>
      <xdr:colOff>415925</xdr:colOff>
      <xdr:row>38</xdr:row>
      <xdr:rowOff>164649</xdr:rowOff>
    </xdr:to>
    <xdr:sp macro="" textlink="">
      <xdr:nvSpPr>
        <xdr:cNvPr id="517" name="円/楕円 516"/>
        <xdr:cNvSpPr/>
      </xdr:nvSpPr>
      <xdr:spPr>
        <a:xfrm>
          <a:off x="15430500" y="65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9726</xdr:rowOff>
    </xdr:from>
    <xdr:ext cx="534377" cy="259045"/>
    <xdr:sp macro="" textlink="">
      <xdr:nvSpPr>
        <xdr:cNvPr id="518" name="テキスト ボックス 517"/>
        <xdr:cNvSpPr txBox="1"/>
      </xdr:nvSpPr>
      <xdr:spPr>
        <a:xfrm>
          <a:off x="15214111" y="63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115517</xdr:rowOff>
    </xdr:from>
    <xdr:to>
      <xdr:col>21</xdr:col>
      <xdr:colOff>212725</xdr:colOff>
      <xdr:row>38</xdr:row>
      <xdr:rowOff>45667</xdr:rowOff>
    </xdr:to>
    <xdr:sp macro="" textlink="">
      <xdr:nvSpPr>
        <xdr:cNvPr id="519" name="円/楕円 518"/>
        <xdr:cNvSpPr/>
      </xdr:nvSpPr>
      <xdr:spPr>
        <a:xfrm>
          <a:off x="14541500" y="64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62194</xdr:rowOff>
    </xdr:from>
    <xdr:ext cx="534377" cy="259045"/>
    <xdr:sp macro="" textlink="">
      <xdr:nvSpPr>
        <xdr:cNvPr id="520" name="テキスト ボックス 519"/>
        <xdr:cNvSpPr txBox="1"/>
      </xdr:nvSpPr>
      <xdr:spPr>
        <a:xfrm>
          <a:off x="14325111" y="623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73843</xdr:rowOff>
    </xdr:from>
    <xdr:to>
      <xdr:col>20</xdr:col>
      <xdr:colOff>9525</xdr:colOff>
      <xdr:row>39</xdr:row>
      <xdr:rowOff>3993</xdr:rowOff>
    </xdr:to>
    <xdr:sp macro="" textlink="">
      <xdr:nvSpPr>
        <xdr:cNvPr id="521" name="円/楕円 520"/>
        <xdr:cNvSpPr/>
      </xdr:nvSpPr>
      <xdr:spPr>
        <a:xfrm>
          <a:off x="13652500" y="65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20520</xdr:rowOff>
    </xdr:from>
    <xdr:ext cx="534377" cy="259045"/>
    <xdr:sp macro="" textlink="">
      <xdr:nvSpPr>
        <xdr:cNvPr id="522" name="テキスト ボックス 521"/>
        <xdr:cNvSpPr txBox="1"/>
      </xdr:nvSpPr>
      <xdr:spPr>
        <a:xfrm>
          <a:off x="13436111" y="63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142899</xdr:rowOff>
    </xdr:from>
    <xdr:to>
      <xdr:col>18</xdr:col>
      <xdr:colOff>492125</xdr:colOff>
      <xdr:row>39</xdr:row>
      <xdr:rowOff>73049</xdr:rowOff>
    </xdr:to>
    <xdr:sp macro="" textlink="">
      <xdr:nvSpPr>
        <xdr:cNvPr id="523" name="円/楕円 522"/>
        <xdr:cNvSpPr/>
      </xdr:nvSpPr>
      <xdr:spPr>
        <a:xfrm>
          <a:off x="12763500" y="66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64176</xdr:rowOff>
    </xdr:from>
    <xdr:ext cx="469744" cy="259045"/>
    <xdr:sp macro="" textlink="">
      <xdr:nvSpPr>
        <xdr:cNvPr id="524" name="テキスト ボックス 523"/>
        <xdr:cNvSpPr txBox="1"/>
      </xdr:nvSpPr>
      <xdr:spPr>
        <a:xfrm>
          <a:off x="12579427" y="675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165568</xdr:rowOff>
    </xdr:from>
    <xdr:to>
      <xdr:col>23</xdr:col>
      <xdr:colOff>517525</xdr:colOff>
      <xdr:row>77</xdr:row>
      <xdr:rowOff>35815</xdr:rowOff>
    </xdr:to>
    <xdr:cxnSp macro="">
      <xdr:nvCxnSpPr>
        <xdr:cNvPr id="600" name="直線コネクタ 599"/>
        <xdr:cNvCxnSpPr/>
      </xdr:nvCxnSpPr>
      <xdr:spPr>
        <a:xfrm flipV="1">
          <a:off x="15481300" y="13195768"/>
          <a:ext cx="8382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35815</xdr:rowOff>
    </xdr:from>
    <xdr:to>
      <xdr:col>22</xdr:col>
      <xdr:colOff>365125</xdr:colOff>
      <xdr:row>77</xdr:row>
      <xdr:rowOff>52037</xdr:rowOff>
    </xdr:to>
    <xdr:cxnSp macro="">
      <xdr:nvCxnSpPr>
        <xdr:cNvPr id="603" name="直線コネクタ 602"/>
        <xdr:cNvCxnSpPr/>
      </xdr:nvCxnSpPr>
      <xdr:spPr>
        <a:xfrm flipV="1">
          <a:off x="14592300" y="13237465"/>
          <a:ext cx="8890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39181</xdr:rowOff>
    </xdr:from>
    <xdr:to>
      <xdr:col>21</xdr:col>
      <xdr:colOff>161925</xdr:colOff>
      <xdr:row>77</xdr:row>
      <xdr:rowOff>52037</xdr:rowOff>
    </xdr:to>
    <xdr:cxnSp macro="">
      <xdr:nvCxnSpPr>
        <xdr:cNvPr id="606" name="直線コネクタ 605"/>
        <xdr:cNvCxnSpPr/>
      </xdr:nvCxnSpPr>
      <xdr:spPr>
        <a:xfrm>
          <a:off x="13703300" y="13240831"/>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17692</xdr:rowOff>
    </xdr:from>
    <xdr:to>
      <xdr:col>19</xdr:col>
      <xdr:colOff>644525</xdr:colOff>
      <xdr:row>77</xdr:row>
      <xdr:rowOff>39181</xdr:rowOff>
    </xdr:to>
    <xdr:cxnSp macro="">
      <xdr:nvCxnSpPr>
        <xdr:cNvPr id="609" name="直線コネクタ 608"/>
        <xdr:cNvCxnSpPr/>
      </xdr:nvCxnSpPr>
      <xdr:spPr>
        <a:xfrm>
          <a:off x="12814300" y="1321934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114768</xdr:rowOff>
    </xdr:from>
    <xdr:to>
      <xdr:col>23</xdr:col>
      <xdr:colOff>568325</xdr:colOff>
      <xdr:row>77</xdr:row>
      <xdr:rowOff>44918</xdr:rowOff>
    </xdr:to>
    <xdr:sp macro="" textlink="">
      <xdr:nvSpPr>
        <xdr:cNvPr id="619" name="円/楕円 618"/>
        <xdr:cNvSpPr/>
      </xdr:nvSpPr>
      <xdr:spPr>
        <a:xfrm>
          <a:off x="16268700" y="131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93195</xdr:rowOff>
    </xdr:from>
    <xdr:ext cx="534377" cy="259045"/>
    <xdr:sp macro="" textlink="">
      <xdr:nvSpPr>
        <xdr:cNvPr id="620" name="公債費該当値テキスト"/>
        <xdr:cNvSpPr txBox="1"/>
      </xdr:nvSpPr>
      <xdr:spPr>
        <a:xfrm>
          <a:off x="16370300" y="131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69,342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156465</xdr:rowOff>
    </xdr:from>
    <xdr:to>
      <xdr:col>22</xdr:col>
      <xdr:colOff>415925</xdr:colOff>
      <xdr:row>77</xdr:row>
      <xdr:rowOff>86615</xdr:rowOff>
    </xdr:to>
    <xdr:sp macro="" textlink="">
      <xdr:nvSpPr>
        <xdr:cNvPr id="621" name="円/楕円 620"/>
        <xdr:cNvSpPr/>
      </xdr:nvSpPr>
      <xdr:spPr>
        <a:xfrm>
          <a:off x="15430500" y="131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77742</xdr:rowOff>
    </xdr:from>
    <xdr:ext cx="534377" cy="259045"/>
    <xdr:sp macro="" textlink="">
      <xdr:nvSpPr>
        <xdr:cNvPr id="622" name="テキスト ボックス 621"/>
        <xdr:cNvSpPr txBox="1"/>
      </xdr:nvSpPr>
      <xdr:spPr>
        <a:xfrm>
          <a:off x="15214111" y="132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1237</xdr:rowOff>
    </xdr:from>
    <xdr:to>
      <xdr:col>21</xdr:col>
      <xdr:colOff>212725</xdr:colOff>
      <xdr:row>77</xdr:row>
      <xdr:rowOff>102837</xdr:rowOff>
    </xdr:to>
    <xdr:sp macro="" textlink="">
      <xdr:nvSpPr>
        <xdr:cNvPr id="623" name="円/楕円 622"/>
        <xdr:cNvSpPr/>
      </xdr:nvSpPr>
      <xdr:spPr>
        <a:xfrm>
          <a:off x="14541500" y="132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93964</xdr:rowOff>
    </xdr:from>
    <xdr:ext cx="534377" cy="259045"/>
    <xdr:sp macro="" textlink="">
      <xdr:nvSpPr>
        <xdr:cNvPr id="624" name="テキスト ボックス 623"/>
        <xdr:cNvSpPr txBox="1"/>
      </xdr:nvSpPr>
      <xdr:spPr>
        <a:xfrm>
          <a:off x="14325111" y="132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159831</xdr:rowOff>
    </xdr:from>
    <xdr:to>
      <xdr:col>20</xdr:col>
      <xdr:colOff>9525</xdr:colOff>
      <xdr:row>77</xdr:row>
      <xdr:rowOff>89981</xdr:rowOff>
    </xdr:to>
    <xdr:sp macro="" textlink="">
      <xdr:nvSpPr>
        <xdr:cNvPr id="625" name="円/楕円 624"/>
        <xdr:cNvSpPr/>
      </xdr:nvSpPr>
      <xdr:spPr>
        <a:xfrm>
          <a:off x="13652500" y="131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81108</xdr:rowOff>
    </xdr:from>
    <xdr:ext cx="534377" cy="259045"/>
    <xdr:sp macro="" textlink="">
      <xdr:nvSpPr>
        <xdr:cNvPr id="626" name="テキスト ボックス 625"/>
        <xdr:cNvSpPr txBox="1"/>
      </xdr:nvSpPr>
      <xdr:spPr>
        <a:xfrm>
          <a:off x="13436111" y="132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138342</xdr:rowOff>
    </xdr:from>
    <xdr:to>
      <xdr:col>18</xdr:col>
      <xdr:colOff>492125</xdr:colOff>
      <xdr:row>77</xdr:row>
      <xdr:rowOff>68492</xdr:rowOff>
    </xdr:to>
    <xdr:sp macro="" textlink="">
      <xdr:nvSpPr>
        <xdr:cNvPr id="627" name="円/楕円 626"/>
        <xdr:cNvSpPr/>
      </xdr:nvSpPr>
      <xdr:spPr>
        <a:xfrm>
          <a:off x="12763500" y="131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59619</xdr:rowOff>
    </xdr:from>
    <xdr:ext cx="534377" cy="259045"/>
    <xdr:sp macro="" textlink="">
      <xdr:nvSpPr>
        <xdr:cNvPr id="628" name="テキスト ボックス 627"/>
        <xdr:cNvSpPr txBox="1"/>
      </xdr:nvSpPr>
      <xdr:spPr>
        <a:xfrm>
          <a:off x="12547111" y="132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44270</xdr:rowOff>
    </xdr:from>
    <xdr:to>
      <xdr:col>23</xdr:col>
      <xdr:colOff>517525</xdr:colOff>
      <xdr:row>99</xdr:row>
      <xdr:rowOff>44300</xdr:rowOff>
    </xdr:to>
    <xdr:cxnSp macro="">
      <xdr:nvCxnSpPr>
        <xdr:cNvPr id="657" name="直線コネクタ 656"/>
        <xdr:cNvCxnSpPr/>
      </xdr:nvCxnSpPr>
      <xdr:spPr>
        <a:xfrm>
          <a:off x="15481300" y="17017820"/>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15198</xdr:rowOff>
    </xdr:from>
    <xdr:to>
      <xdr:col>22</xdr:col>
      <xdr:colOff>365125</xdr:colOff>
      <xdr:row>99</xdr:row>
      <xdr:rowOff>44270</xdr:rowOff>
    </xdr:to>
    <xdr:cxnSp macro="">
      <xdr:nvCxnSpPr>
        <xdr:cNvPr id="660" name="直線コネクタ 659"/>
        <xdr:cNvCxnSpPr/>
      </xdr:nvCxnSpPr>
      <xdr:spPr>
        <a:xfrm>
          <a:off x="14592300" y="16988748"/>
          <a:ext cx="8890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15198</xdr:rowOff>
    </xdr:from>
    <xdr:to>
      <xdr:col>21</xdr:col>
      <xdr:colOff>161925</xdr:colOff>
      <xdr:row>99</xdr:row>
      <xdr:rowOff>44371</xdr:rowOff>
    </xdr:to>
    <xdr:cxnSp macro="">
      <xdr:nvCxnSpPr>
        <xdr:cNvPr id="663" name="直線コネクタ 662"/>
        <xdr:cNvCxnSpPr/>
      </xdr:nvCxnSpPr>
      <xdr:spPr>
        <a:xfrm flipV="1">
          <a:off x="13703300" y="16988748"/>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44371</xdr:rowOff>
    </xdr:from>
    <xdr:to>
      <xdr:col>19</xdr:col>
      <xdr:colOff>644525</xdr:colOff>
      <xdr:row>99</xdr:row>
      <xdr:rowOff>44385</xdr:rowOff>
    </xdr:to>
    <xdr:cxnSp macro="">
      <xdr:nvCxnSpPr>
        <xdr:cNvPr id="666" name="直線コネクタ 665"/>
        <xdr:cNvCxnSpPr/>
      </xdr:nvCxnSpPr>
      <xdr:spPr>
        <a:xfrm flipV="1">
          <a:off x="12814300" y="1701792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164950</xdr:rowOff>
    </xdr:from>
    <xdr:to>
      <xdr:col>23</xdr:col>
      <xdr:colOff>568325</xdr:colOff>
      <xdr:row>99</xdr:row>
      <xdr:rowOff>95100</xdr:rowOff>
    </xdr:to>
    <xdr:sp macro="" textlink="">
      <xdr:nvSpPr>
        <xdr:cNvPr id="676" name="円/楕円 675"/>
        <xdr:cNvSpPr/>
      </xdr:nvSpPr>
      <xdr:spPr>
        <a:xfrm>
          <a:off x="16268700" y="169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378565" cy="259045"/>
    <xdr:sp macro="" textlink="">
      <xdr:nvSpPr>
        <xdr:cNvPr id="677" name="積立金該当値テキスト"/>
        <xdr:cNvSpPr txBox="1"/>
      </xdr:nvSpPr>
      <xdr:spPr>
        <a:xfrm>
          <a:off x="16370300" y="16911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164920</xdr:rowOff>
    </xdr:from>
    <xdr:to>
      <xdr:col>22</xdr:col>
      <xdr:colOff>415925</xdr:colOff>
      <xdr:row>99</xdr:row>
      <xdr:rowOff>95070</xdr:rowOff>
    </xdr:to>
    <xdr:sp macro="" textlink="">
      <xdr:nvSpPr>
        <xdr:cNvPr id="678" name="円/楕円 677"/>
        <xdr:cNvSpPr/>
      </xdr:nvSpPr>
      <xdr:spPr>
        <a:xfrm>
          <a:off x="15430500" y="169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86197</xdr:rowOff>
    </xdr:from>
    <xdr:ext cx="378565" cy="259045"/>
    <xdr:sp macro="" textlink="">
      <xdr:nvSpPr>
        <xdr:cNvPr id="679" name="テキスト ボックス 678"/>
        <xdr:cNvSpPr txBox="1"/>
      </xdr:nvSpPr>
      <xdr:spPr>
        <a:xfrm>
          <a:off x="15292017" y="1705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135848</xdr:rowOff>
    </xdr:from>
    <xdr:to>
      <xdr:col>21</xdr:col>
      <xdr:colOff>212725</xdr:colOff>
      <xdr:row>99</xdr:row>
      <xdr:rowOff>65998</xdr:rowOff>
    </xdr:to>
    <xdr:sp macro="" textlink="">
      <xdr:nvSpPr>
        <xdr:cNvPr id="680" name="円/楕円 679"/>
        <xdr:cNvSpPr/>
      </xdr:nvSpPr>
      <xdr:spPr>
        <a:xfrm>
          <a:off x="14541500" y="16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57125</xdr:rowOff>
    </xdr:from>
    <xdr:ext cx="534377" cy="259045"/>
    <xdr:sp macro="" textlink="">
      <xdr:nvSpPr>
        <xdr:cNvPr id="681" name="テキスト ボックス 680"/>
        <xdr:cNvSpPr txBox="1"/>
      </xdr:nvSpPr>
      <xdr:spPr>
        <a:xfrm>
          <a:off x="14325111" y="170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165021</xdr:rowOff>
    </xdr:from>
    <xdr:to>
      <xdr:col>20</xdr:col>
      <xdr:colOff>9525</xdr:colOff>
      <xdr:row>99</xdr:row>
      <xdr:rowOff>95171</xdr:rowOff>
    </xdr:to>
    <xdr:sp macro="" textlink="">
      <xdr:nvSpPr>
        <xdr:cNvPr id="682" name="円/楕円 681"/>
        <xdr:cNvSpPr/>
      </xdr:nvSpPr>
      <xdr:spPr>
        <a:xfrm>
          <a:off x="13652500" y="169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86298</xdr:rowOff>
    </xdr:from>
    <xdr:ext cx="313932" cy="259045"/>
    <xdr:sp macro="" textlink="">
      <xdr:nvSpPr>
        <xdr:cNvPr id="683" name="テキスト ボックス 682"/>
        <xdr:cNvSpPr txBox="1"/>
      </xdr:nvSpPr>
      <xdr:spPr>
        <a:xfrm>
          <a:off x="13546333" y="170598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165035</xdr:rowOff>
    </xdr:from>
    <xdr:to>
      <xdr:col>18</xdr:col>
      <xdr:colOff>492125</xdr:colOff>
      <xdr:row>99</xdr:row>
      <xdr:rowOff>95185</xdr:rowOff>
    </xdr:to>
    <xdr:sp macro="" textlink="">
      <xdr:nvSpPr>
        <xdr:cNvPr id="684" name="円/楕円 683"/>
        <xdr:cNvSpPr/>
      </xdr:nvSpPr>
      <xdr:spPr>
        <a:xfrm>
          <a:off x="12763500" y="169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86312</xdr:rowOff>
    </xdr:from>
    <xdr:ext cx="313932" cy="259045"/>
    <xdr:sp macro="" textlink="">
      <xdr:nvSpPr>
        <xdr:cNvPr id="685" name="テキスト ボックス 684"/>
        <xdr:cNvSpPr txBox="1"/>
      </xdr:nvSpPr>
      <xdr:spPr>
        <a:xfrm>
          <a:off x="12657333" y="17059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44221</xdr:rowOff>
    </xdr:from>
    <xdr:to>
      <xdr:col>32</xdr:col>
      <xdr:colOff>187325</xdr:colOff>
      <xdr:row>39</xdr:row>
      <xdr:rowOff>44221</xdr:rowOff>
    </xdr:to>
    <xdr:cxnSp macro="">
      <xdr:nvCxnSpPr>
        <xdr:cNvPr id="714" name="直線コネクタ 713"/>
        <xdr:cNvCxnSpPr/>
      </xdr:nvCxnSpPr>
      <xdr:spPr>
        <a:xfrm>
          <a:off x="21323300" y="673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44221</xdr:rowOff>
    </xdr:from>
    <xdr:to>
      <xdr:col>31</xdr:col>
      <xdr:colOff>34925</xdr:colOff>
      <xdr:row>39</xdr:row>
      <xdr:rowOff>44221</xdr:rowOff>
    </xdr:to>
    <xdr:cxnSp macro="">
      <xdr:nvCxnSpPr>
        <xdr:cNvPr id="717" name="直線コネクタ 716"/>
        <xdr:cNvCxnSpPr/>
      </xdr:nvCxnSpPr>
      <xdr:spPr>
        <a:xfrm>
          <a:off x="20434300" y="673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44069</xdr:rowOff>
    </xdr:from>
    <xdr:to>
      <xdr:col>29</xdr:col>
      <xdr:colOff>517525</xdr:colOff>
      <xdr:row>39</xdr:row>
      <xdr:rowOff>44221</xdr:rowOff>
    </xdr:to>
    <xdr:cxnSp macro="">
      <xdr:nvCxnSpPr>
        <xdr:cNvPr id="720" name="直線コネクタ 719"/>
        <xdr:cNvCxnSpPr/>
      </xdr:nvCxnSpPr>
      <xdr:spPr>
        <a:xfrm>
          <a:off x="19545300" y="673061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44069</xdr:rowOff>
    </xdr:from>
    <xdr:to>
      <xdr:col>28</xdr:col>
      <xdr:colOff>314325</xdr:colOff>
      <xdr:row>39</xdr:row>
      <xdr:rowOff>44069</xdr:rowOff>
    </xdr:to>
    <xdr:cxnSp macro="">
      <xdr:nvCxnSpPr>
        <xdr:cNvPr id="723" name="直線コネクタ 722"/>
        <xdr:cNvCxnSpPr/>
      </xdr:nvCxnSpPr>
      <xdr:spPr>
        <a:xfrm>
          <a:off x="18656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164871</xdr:rowOff>
    </xdr:from>
    <xdr:to>
      <xdr:col>32</xdr:col>
      <xdr:colOff>238125</xdr:colOff>
      <xdr:row>39</xdr:row>
      <xdr:rowOff>95021</xdr:rowOff>
    </xdr:to>
    <xdr:sp macro="" textlink="">
      <xdr:nvSpPr>
        <xdr:cNvPr id="733" name="円/楕円 732"/>
        <xdr:cNvSpPr/>
      </xdr:nvSpPr>
      <xdr:spPr>
        <a:xfrm>
          <a:off x="221107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79798</xdr:rowOff>
    </xdr:from>
    <xdr:ext cx="249299" cy="259045"/>
    <xdr:sp macro="" textlink="">
      <xdr:nvSpPr>
        <xdr:cNvPr id="734" name="投資及び出資金該当値テキスト"/>
        <xdr:cNvSpPr txBox="1"/>
      </xdr:nvSpPr>
      <xdr:spPr>
        <a:xfrm>
          <a:off x="22212300" y="65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164871</xdr:rowOff>
    </xdr:from>
    <xdr:to>
      <xdr:col>31</xdr:col>
      <xdr:colOff>85725</xdr:colOff>
      <xdr:row>39</xdr:row>
      <xdr:rowOff>95021</xdr:rowOff>
    </xdr:to>
    <xdr:sp macro="" textlink="">
      <xdr:nvSpPr>
        <xdr:cNvPr id="735" name="円/楕円 734"/>
        <xdr:cNvSpPr/>
      </xdr:nvSpPr>
      <xdr:spPr>
        <a:xfrm>
          <a:off x="2127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86148</xdr:rowOff>
    </xdr:from>
    <xdr:ext cx="249299" cy="259045"/>
    <xdr:sp macro="" textlink="">
      <xdr:nvSpPr>
        <xdr:cNvPr id="736" name="テキスト ボックス 735"/>
        <xdr:cNvSpPr txBox="1"/>
      </xdr:nvSpPr>
      <xdr:spPr>
        <a:xfrm>
          <a:off x="21198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164871</xdr:rowOff>
    </xdr:from>
    <xdr:to>
      <xdr:col>29</xdr:col>
      <xdr:colOff>568325</xdr:colOff>
      <xdr:row>39</xdr:row>
      <xdr:rowOff>95021</xdr:rowOff>
    </xdr:to>
    <xdr:sp macro="" textlink="">
      <xdr:nvSpPr>
        <xdr:cNvPr id="737" name="円/楕円 736"/>
        <xdr:cNvSpPr/>
      </xdr:nvSpPr>
      <xdr:spPr>
        <a:xfrm>
          <a:off x="2038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86148</xdr:rowOff>
    </xdr:from>
    <xdr:ext cx="249299" cy="259045"/>
    <xdr:sp macro="" textlink="">
      <xdr:nvSpPr>
        <xdr:cNvPr id="738" name="テキスト ボックス 737"/>
        <xdr:cNvSpPr txBox="1"/>
      </xdr:nvSpPr>
      <xdr:spPr>
        <a:xfrm>
          <a:off x="20309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164719</xdr:rowOff>
    </xdr:from>
    <xdr:to>
      <xdr:col>28</xdr:col>
      <xdr:colOff>365125</xdr:colOff>
      <xdr:row>39</xdr:row>
      <xdr:rowOff>94869</xdr:rowOff>
    </xdr:to>
    <xdr:sp macro="" textlink="">
      <xdr:nvSpPr>
        <xdr:cNvPr id="739" name="円/楕円 738"/>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85996</xdr:rowOff>
    </xdr:from>
    <xdr:ext cx="249299" cy="259045"/>
    <xdr:sp macro="" textlink="">
      <xdr:nvSpPr>
        <xdr:cNvPr id="740" name="テキスト ボックス 739"/>
        <xdr:cNvSpPr txBox="1"/>
      </xdr:nvSpPr>
      <xdr:spPr>
        <a:xfrm>
          <a:off x="19420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164719</xdr:rowOff>
    </xdr:from>
    <xdr:to>
      <xdr:col>27</xdr:col>
      <xdr:colOff>161925</xdr:colOff>
      <xdr:row>39</xdr:row>
      <xdr:rowOff>94869</xdr:rowOff>
    </xdr:to>
    <xdr:sp macro="" textlink="">
      <xdr:nvSpPr>
        <xdr:cNvPr id="741" name="円/楕円 740"/>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85996</xdr:rowOff>
    </xdr:from>
    <xdr:ext cx="249299" cy="259045"/>
    <xdr:sp macro="" textlink="">
      <xdr:nvSpPr>
        <xdr:cNvPr id="742" name="テキスト ボックス 741"/>
        <xdr:cNvSpPr txBox="1"/>
      </xdr:nvSpPr>
      <xdr:spPr>
        <a:xfrm>
          <a:off x="18531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43669</xdr:rowOff>
    </xdr:from>
    <xdr:to>
      <xdr:col>32</xdr:col>
      <xdr:colOff>187325</xdr:colOff>
      <xdr:row>59</xdr:row>
      <xdr:rowOff>43935</xdr:rowOff>
    </xdr:to>
    <xdr:cxnSp macro="">
      <xdr:nvCxnSpPr>
        <xdr:cNvPr id="771" name="直線コネクタ 770"/>
        <xdr:cNvCxnSpPr/>
      </xdr:nvCxnSpPr>
      <xdr:spPr>
        <a:xfrm flipV="1">
          <a:off x="21323300" y="1015921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43707</xdr:rowOff>
    </xdr:from>
    <xdr:to>
      <xdr:col>31</xdr:col>
      <xdr:colOff>34925</xdr:colOff>
      <xdr:row>59</xdr:row>
      <xdr:rowOff>43935</xdr:rowOff>
    </xdr:to>
    <xdr:cxnSp macro="">
      <xdr:nvCxnSpPr>
        <xdr:cNvPr id="774" name="直線コネクタ 773"/>
        <xdr:cNvCxnSpPr/>
      </xdr:nvCxnSpPr>
      <xdr:spPr>
        <a:xfrm>
          <a:off x="20434300" y="1015925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43707</xdr:rowOff>
    </xdr:from>
    <xdr:to>
      <xdr:col>29</xdr:col>
      <xdr:colOff>517525</xdr:colOff>
      <xdr:row>59</xdr:row>
      <xdr:rowOff>43707</xdr:rowOff>
    </xdr:to>
    <xdr:cxnSp macro="">
      <xdr:nvCxnSpPr>
        <xdr:cNvPr id="777" name="直線コネクタ 776"/>
        <xdr:cNvCxnSpPr/>
      </xdr:nvCxnSpPr>
      <xdr:spPr>
        <a:xfrm>
          <a:off x="19545300" y="1015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43707</xdr:rowOff>
    </xdr:from>
    <xdr:to>
      <xdr:col>28</xdr:col>
      <xdr:colOff>314325</xdr:colOff>
      <xdr:row>59</xdr:row>
      <xdr:rowOff>44450</xdr:rowOff>
    </xdr:to>
    <xdr:cxnSp macro="">
      <xdr:nvCxnSpPr>
        <xdr:cNvPr id="780" name="直線コネクタ 779"/>
        <xdr:cNvCxnSpPr/>
      </xdr:nvCxnSpPr>
      <xdr:spPr>
        <a:xfrm flipV="1">
          <a:off x="18656300" y="101592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164319</xdr:rowOff>
    </xdr:from>
    <xdr:to>
      <xdr:col>32</xdr:col>
      <xdr:colOff>238125</xdr:colOff>
      <xdr:row>59</xdr:row>
      <xdr:rowOff>94469</xdr:rowOff>
    </xdr:to>
    <xdr:sp macro="" textlink="">
      <xdr:nvSpPr>
        <xdr:cNvPr id="790" name="円/楕円 789"/>
        <xdr:cNvSpPr/>
      </xdr:nvSpPr>
      <xdr:spPr>
        <a:xfrm>
          <a:off x="221107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79246</xdr:rowOff>
    </xdr:from>
    <xdr:ext cx="313932" cy="259045"/>
    <xdr:sp macro="" textlink="">
      <xdr:nvSpPr>
        <xdr:cNvPr id="791" name="貸付金該当値テキスト"/>
        <xdr:cNvSpPr txBox="1"/>
      </xdr:nvSpPr>
      <xdr:spPr>
        <a:xfrm>
          <a:off x="22212300" y="10023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164585</xdr:rowOff>
    </xdr:from>
    <xdr:to>
      <xdr:col>31</xdr:col>
      <xdr:colOff>85725</xdr:colOff>
      <xdr:row>59</xdr:row>
      <xdr:rowOff>94735</xdr:rowOff>
    </xdr:to>
    <xdr:sp macro="" textlink="">
      <xdr:nvSpPr>
        <xdr:cNvPr id="792" name="円/楕円 791"/>
        <xdr:cNvSpPr/>
      </xdr:nvSpPr>
      <xdr:spPr>
        <a:xfrm>
          <a:off x="212725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85862</xdr:rowOff>
    </xdr:from>
    <xdr:ext cx="313932" cy="259045"/>
    <xdr:sp macro="" textlink="">
      <xdr:nvSpPr>
        <xdr:cNvPr id="793" name="テキスト ボックス 792"/>
        <xdr:cNvSpPr txBox="1"/>
      </xdr:nvSpPr>
      <xdr:spPr>
        <a:xfrm>
          <a:off x="21166333" y="10201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164357</xdr:rowOff>
    </xdr:from>
    <xdr:to>
      <xdr:col>29</xdr:col>
      <xdr:colOff>568325</xdr:colOff>
      <xdr:row>59</xdr:row>
      <xdr:rowOff>94507</xdr:rowOff>
    </xdr:to>
    <xdr:sp macro="" textlink="">
      <xdr:nvSpPr>
        <xdr:cNvPr id="794" name="円/楕円 793"/>
        <xdr:cNvSpPr/>
      </xdr:nvSpPr>
      <xdr:spPr>
        <a:xfrm>
          <a:off x="20383500" y="101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85634</xdr:rowOff>
    </xdr:from>
    <xdr:ext cx="313932" cy="259045"/>
    <xdr:sp macro="" textlink="">
      <xdr:nvSpPr>
        <xdr:cNvPr id="795" name="テキスト ボックス 794"/>
        <xdr:cNvSpPr txBox="1"/>
      </xdr:nvSpPr>
      <xdr:spPr>
        <a:xfrm>
          <a:off x="20277333" y="10201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164357</xdr:rowOff>
    </xdr:from>
    <xdr:to>
      <xdr:col>28</xdr:col>
      <xdr:colOff>365125</xdr:colOff>
      <xdr:row>59</xdr:row>
      <xdr:rowOff>94507</xdr:rowOff>
    </xdr:to>
    <xdr:sp macro="" textlink="">
      <xdr:nvSpPr>
        <xdr:cNvPr id="796" name="円/楕円 795"/>
        <xdr:cNvSpPr/>
      </xdr:nvSpPr>
      <xdr:spPr>
        <a:xfrm>
          <a:off x="19494500" y="101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85634</xdr:rowOff>
    </xdr:from>
    <xdr:ext cx="313932" cy="259045"/>
    <xdr:sp macro="" textlink="">
      <xdr:nvSpPr>
        <xdr:cNvPr id="797" name="テキスト ボックス 796"/>
        <xdr:cNvSpPr txBox="1"/>
      </xdr:nvSpPr>
      <xdr:spPr>
        <a:xfrm>
          <a:off x="19388333" y="10201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73355</xdr:rowOff>
    </xdr:from>
    <xdr:to>
      <xdr:col>32</xdr:col>
      <xdr:colOff>187325</xdr:colOff>
      <xdr:row>76</xdr:row>
      <xdr:rowOff>114236</xdr:rowOff>
    </xdr:to>
    <xdr:cxnSp macro="">
      <xdr:nvCxnSpPr>
        <xdr:cNvPr id="829" name="直線コネクタ 828"/>
        <xdr:cNvCxnSpPr/>
      </xdr:nvCxnSpPr>
      <xdr:spPr>
        <a:xfrm flipV="1">
          <a:off x="21323300" y="13103555"/>
          <a:ext cx="8382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114236</xdr:rowOff>
    </xdr:from>
    <xdr:to>
      <xdr:col>31</xdr:col>
      <xdr:colOff>34925</xdr:colOff>
      <xdr:row>77</xdr:row>
      <xdr:rowOff>49733</xdr:rowOff>
    </xdr:to>
    <xdr:cxnSp macro="">
      <xdr:nvCxnSpPr>
        <xdr:cNvPr id="832" name="直線コネクタ 831"/>
        <xdr:cNvCxnSpPr/>
      </xdr:nvCxnSpPr>
      <xdr:spPr>
        <a:xfrm flipV="1">
          <a:off x="20434300" y="13144436"/>
          <a:ext cx="8890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45262</xdr:rowOff>
    </xdr:from>
    <xdr:to>
      <xdr:col>29</xdr:col>
      <xdr:colOff>517525</xdr:colOff>
      <xdr:row>77</xdr:row>
      <xdr:rowOff>49733</xdr:rowOff>
    </xdr:to>
    <xdr:cxnSp macro="">
      <xdr:nvCxnSpPr>
        <xdr:cNvPr id="835" name="直線コネクタ 834"/>
        <xdr:cNvCxnSpPr/>
      </xdr:nvCxnSpPr>
      <xdr:spPr>
        <a:xfrm>
          <a:off x="19545300" y="13246912"/>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45262</xdr:rowOff>
    </xdr:from>
    <xdr:to>
      <xdr:col>28</xdr:col>
      <xdr:colOff>314325</xdr:colOff>
      <xdr:row>77</xdr:row>
      <xdr:rowOff>126149</xdr:rowOff>
    </xdr:to>
    <xdr:cxnSp macro="">
      <xdr:nvCxnSpPr>
        <xdr:cNvPr id="838" name="直線コネクタ 837"/>
        <xdr:cNvCxnSpPr/>
      </xdr:nvCxnSpPr>
      <xdr:spPr>
        <a:xfrm flipV="1">
          <a:off x="18656300" y="13246912"/>
          <a:ext cx="8890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22555</xdr:rowOff>
    </xdr:from>
    <xdr:to>
      <xdr:col>32</xdr:col>
      <xdr:colOff>238125</xdr:colOff>
      <xdr:row>76</xdr:row>
      <xdr:rowOff>124155</xdr:rowOff>
    </xdr:to>
    <xdr:sp macro="" textlink="">
      <xdr:nvSpPr>
        <xdr:cNvPr id="848" name="円/楕円 847"/>
        <xdr:cNvSpPr/>
      </xdr:nvSpPr>
      <xdr:spPr>
        <a:xfrm>
          <a:off x="22110700" y="130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982</xdr:rowOff>
    </xdr:from>
    <xdr:ext cx="534377" cy="259045"/>
    <xdr:sp macro="" textlink="">
      <xdr:nvSpPr>
        <xdr:cNvPr id="849" name="繰出金該当値テキスト"/>
        <xdr:cNvSpPr txBox="1"/>
      </xdr:nvSpPr>
      <xdr:spPr>
        <a:xfrm>
          <a:off x="22212300" y="130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63436</xdr:rowOff>
    </xdr:from>
    <xdr:to>
      <xdr:col>31</xdr:col>
      <xdr:colOff>85725</xdr:colOff>
      <xdr:row>76</xdr:row>
      <xdr:rowOff>165036</xdr:rowOff>
    </xdr:to>
    <xdr:sp macro="" textlink="">
      <xdr:nvSpPr>
        <xdr:cNvPr id="850" name="円/楕円 849"/>
        <xdr:cNvSpPr/>
      </xdr:nvSpPr>
      <xdr:spPr>
        <a:xfrm>
          <a:off x="21272500" y="130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156163</xdr:rowOff>
    </xdr:from>
    <xdr:ext cx="534377" cy="259045"/>
    <xdr:sp macro="" textlink="">
      <xdr:nvSpPr>
        <xdr:cNvPr id="851" name="テキスト ボックス 850"/>
        <xdr:cNvSpPr txBox="1"/>
      </xdr:nvSpPr>
      <xdr:spPr>
        <a:xfrm>
          <a:off x="21056111" y="131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170383</xdr:rowOff>
    </xdr:from>
    <xdr:to>
      <xdr:col>29</xdr:col>
      <xdr:colOff>568325</xdr:colOff>
      <xdr:row>77</xdr:row>
      <xdr:rowOff>100533</xdr:rowOff>
    </xdr:to>
    <xdr:sp macro="" textlink="">
      <xdr:nvSpPr>
        <xdr:cNvPr id="852" name="円/楕円 851"/>
        <xdr:cNvSpPr/>
      </xdr:nvSpPr>
      <xdr:spPr>
        <a:xfrm>
          <a:off x="20383500" y="132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91660</xdr:rowOff>
    </xdr:from>
    <xdr:ext cx="534377" cy="259045"/>
    <xdr:sp macro="" textlink="">
      <xdr:nvSpPr>
        <xdr:cNvPr id="853" name="テキスト ボックス 852"/>
        <xdr:cNvSpPr txBox="1"/>
      </xdr:nvSpPr>
      <xdr:spPr>
        <a:xfrm>
          <a:off x="20167111" y="132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165912</xdr:rowOff>
    </xdr:from>
    <xdr:to>
      <xdr:col>28</xdr:col>
      <xdr:colOff>365125</xdr:colOff>
      <xdr:row>77</xdr:row>
      <xdr:rowOff>96062</xdr:rowOff>
    </xdr:to>
    <xdr:sp macro="" textlink="">
      <xdr:nvSpPr>
        <xdr:cNvPr id="854" name="円/楕円 853"/>
        <xdr:cNvSpPr/>
      </xdr:nvSpPr>
      <xdr:spPr>
        <a:xfrm>
          <a:off x="19494500" y="131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87189</xdr:rowOff>
    </xdr:from>
    <xdr:ext cx="534377" cy="259045"/>
    <xdr:sp macro="" textlink="">
      <xdr:nvSpPr>
        <xdr:cNvPr id="855" name="テキスト ボックス 854"/>
        <xdr:cNvSpPr txBox="1"/>
      </xdr:nvSpPr>
      <xdr:spPr>
        <a:xfrm>
          <a:off x="19278111" y="1328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75349</xdr:rowOff>
    </xdr:from>
    <xdr:to>
      <xdr:col>27</xdr:col>
      <xdr:colOff>161925</xdr:colOff>
      <xdr:row>78</xdr:row>
      <xdr:rowOff>5499</xdr:rowOff>
    </xdr:to>
    <xdr:sp macro="" textlink="">
      <xdr:nvSpPr>
        <xdr:cNvPr id="856" name="円/楕円 855"/>
        <xdr:cNvSpPr/>
      </xdr:nvSpPr>
      <xdr:spPr>
        <a:xfrm>
          <a:off x="18605500" y="132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168076</xdr:rowOff>
    </xdr:from>
    <xdr:ext cx="534377" cy="259045"/>
    <xdr:sp macro="" textlink="">
      <xdr:nvSpPr>
        <xdr:cNvPr id="857" name="テキスト ボックス 856"/>
        <xdr:cNvSpPr txBox="1"/>
      </xdr:nvSpPr>
      <xdr:spPr>
        <a:xfrm>
          <a:off x="18389111" y="1336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歳出決算総額は、住民１人当たり５６３，７６０円となっている。</a:t>
          </a:r>
          <a:endParaRPr kumimoji="1" lang="en-US" altLang="ja-JP" sz="1300">
            <a:latin typeface="ＭＳ Ｐゴシック"/>
          </a:endParaRPr>
        </a:p>
        <a:p>
          <a:r>
            <a:rPr kumimoji="1" lang="ja-JP" altLang="en-US" sz="1300">
              <a:latin typeface="ＭＳ Ｐゴシック"/>
            </a:rPr>
            <a:t>　人件費は職員数の抑制により、類似団体平均を１６，４１６円下回っているが、補助費等は病院事業繰出金が多額であるため、類似団体平均を１８，６０９円上回っている。</a:t>
          </a:r>
          <a:endParaRPr kumimoji="1" lang="en-US" altLang="ja-JP" sz="1300">
            <a:latin typeface="ＭＳ Ｐゴシック"/>
          </a:endParaRPr>
        </a:p>
        <a:p>
          <a:r>
            <a:rPr kumimoji="1" lang="ja-JP" altLang="en-US" sz="1300">
              <a:latin typeface="ＭＳ Ｐゴシック"/>
            </a:rPr>
            <a:t>　維持補修費や普通建設事業費（うち更新整備）については、類似団体平均を下回っている。公共施設の適正管理のため、事業の取捨選択を徹底し、これら事業費を確保していく必要がある。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10,850
10,802
151.79
6,417,937
6,116,794
260,396
4,057,452
7,338,313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25781</xdr:rowOff>
    </xdr:from>
    <xdr:to>
      <xdr:col>6</xdr:col>
      <xdr:colOff>511175</xdr:colOff>
      <xdr:row>35</xdr:row>
      <xdr:rowOff>82169</xdr:rowOff>
    </xdr:to>
    <xdr:cxnSp macro="">
      <xdr:nvCxnSpPr>
        <xdr:cNvPr id="61" name="直線コネクタ 60"/>
        <xdr:cNvCxnSpPr/>
      </xdr:nvCxnSpPr>
      <xdr:spPr>
        <a:xfrm flipV="1">
          <a:off x="3797300" y="5855081"/>
          <a:ext cx="8382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82169</xdr:rowOff>
    </xdr:from>
    <xdr:to>
      <xdr:col>5</xdr:col>
      <xdr:colOff>358775</xdr:colOff>
      <xdr:row>36</xdr:row>
      <xdr:rowOff>15875</xdr:rowOff>
    </xdr:to>
    <xdr:cxnSp macro="">
      <xdr:nvCxnSpPr>
        <xdr:cNvPr id="64" name="直線コネクタ 63"/>
        <xdr:cNvCxnSpPr/>
      </xdr:nvCxnSpPr>
      <xdr:spPr>
        <a:xfrm flipV="1">
          <a:off x="2908300" y="608291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114935</xdr:rowOff>
    </xdr:from>
    <xdr:to>
      <xdr:col>4</xdr:col>
      <xdr:colOff>155575</xdr:colOff>
      <xdr:row>36</xdr:row>
      <xdr:rowOff>15875</xdr:rowOff>
    </xdr:to>
    <xdr:cxnSp macro="">
      <xdr:nvCxnSpPr>
        <xdr:cNvPr id="67" name="直線コネクタ 66"/>
        <xdr:cNvCxnSpPr/>
      </xdr:nvCxnSpPr>
      <xdr:spPr>
        <a:xfrm>
          <a:off x="2019300" y="61156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26924</xdr:rowOff>
    </xdr:from>
    <xdr:to>
      <xdr:col>2</xdr:col>
      <xdr:colOff>638175</xdr:colOff>
      <xdr:row>35</xdr:row>
      <xdr:rowOff>114935</xdr:rowOff>
    </xdr:to>
    <xdr:cxnSp macro="">
      <xdr:nvCxnSpPr>
        <xdr:cNvPr id="70" name="直線コネクタ 69"/>
        <xdr:cNvCxnSpPr/>
      </xdr:nvCxnSpPr>
      <xdr:spPr>
        <a:xfrm>
          <a:off x="1130300" y="5341874"/>
          <a:ext cx="889000" cy="77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146431</xdr:rowOff>
    </xdr:from>
    <xdr:to>
      <xdr:col>6</xdr:col>
      <xdr:colOff>561975</xdr:colOff>
      <xdr:row>34</xdr:row>
      <xdr:rowOff>76581</xdr:rowOff>
    </xdr:to>
    <xdr:sp macro="" textlink="">
      <xdr:nvSpPr>
        <xdr:cNvPr id="80" name="円/楕円 79"/>
        <xdr:cNvSpPr/>
      </xdr:nvSpPr>
      <xdr:spPr>
        <a:xfrm>
          <a:off x="4584700" y="58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169308</xdr:rowOff>
    </xdr:from>
    <xdr:ext cx="469744" cy="259045"/>
    <xdr:sp macro="" textlink="">
      <xdr:nvSpPr>
        <xdr:cNvPr id="81" name="議会費該当値テキスト"/>
        <xdr:cNvSpPr txBox="1"/>
      </xdr:nvSpPr>
      <xdr:spPr>
        <a:xfrm>
          <a:off x="4686300"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31369</xdr:rowOff>
    </xdr:from>
    <xdr:to>
      <xdr:col>5</xdr:col>
      <xdr:colOff>409575</xdr:colOff>
      <xdr:row>35</xdr:row>
      <xdr:rowOff>132969</xdr:rowOff>
    </xdr:to>
    <xdr:sp macro="" textlink="">
      <xdr:nvSpPr>
        <xdr:cNvPr id="82" name="円/楕円 81"/>
        <xdr:cNvSpPr/>
      </xdr:nvSpPr>
      <xdr:spPr>
        <a:xfrm>
          <a:off x="3746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149496</xdr:rowOff>
    </xdr:from>
    <xdr:ext cx="469744" cy="259045"/>
    <xdr:sp macro="" textlink="">
      <xdr:nvSpPr>
        <xdr:cNvPr id="83" name="テキスト ボックス 82"/>
        <xdr:cNvSpPr txBox="1"/>
      </xdr:nvSpPr>
      <xdr:spPr>
        <a:xfrm>
          <a:off x="3562427"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136525</xdr:rowOff>
    </xdr:from>
    <xdr:to>
      <xdr:col>4</xdr:col>
      <xdr:colOff>206375</xdr:colOff>
      <xdr:row>36</xdr:row>
      <xdr:rowOff>66675</xdr:rowOff>
    </xdr:to>
    <xdr:sp macro="" textlink="">
      <xdr:nvSpPr>
        <xdr:cNvPr id="84" name="円/楕円 83"/>
        <xdr:cNvSpPr/>
      </xdr:nvSpPr>
      <xdr:spPr>
        <a:xfrm>
          <a:off x="2857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57802</xdr:rowOff>
    </xdr:from>
    <xdr:ext cx="469744" cy="259045"/>
    <xdr:sp macro="" textlink="">
      <xdr:nvSpPr>
        <xdr:cNvPr id="85" name="テキスト ボックス 84"/>
        <xdr:cNvSpPr txBox="1"/>
      </xdr:nvSpPr>
      <xdr:spPr>
        <a:xfrm>
          <a:off x="2673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64135</xdr:rowOff>
    </xdr:from>
    <xdr:to>
      <xdr:col>3</xdr:col>
      <xdr:colOff>3175</xdr:colOff>
      <xdr:row>35</xdr:row>
      <xdr:rowOff>165735</xdr:rowOff>
    </xdr:to>
    <xdr:sp macro="" textlink="">
      <xdr:nvSpPr>
        <xdr:cNvPr id="86" name="円/楕円 85"/>
        <xdr:cNvSpPr/>
      </xdr:nvSpPr>
      <xdr:spPr>
        <a:xfrm>
          <a:off x="19685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156862</xdr:rowOff>
    </xdr:from>
    <xdr:ext cx="469744" cy="259045"/>
    <xdr:sp macro="" textlink="">
      <xdr:nvSpPr>
        <xdr:cNvPr id="87" name="テキスト ボックス 86"/>
        <xdr:cNvSpPr txBox="1"/>
      </xdr:nvSpPr>
      <xdr:spPr>
        <a:xfrm>
          <a:off x="1784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147574</xdr:rowOff>
    </xdr:from>
    <xdr:to>
      <xdr:col>1</xdr:col>
      <xdr:colOff>485775</xdr:colOff>
      <xdr:row>31</xdr:row>
      <xdr:rowOff>77724</xdr:rowOff>
    </xdr:to>
    <xdr:sp macro="" textlink="">
      <xdr:nvSpPr>
        <xdr:cNvPr id="88" name="円/楕円 87"/>
        <xdr:cNvSpPr/>
      </xdr:nvSpPr>
      <xdr:spPr>
        <a:xfrm>
          <a:off x="1079500" y="52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94251</xdr:rowOff>
    </xdr:from>
    <xdr:ext cx="469744" cy="259045"/>
    <xdr:sp macro="" textlink="">
      <xdr:nvSpPr>
        <xdr:cNvPr id="89" name="テキスト ボックス 88"/>
        <xdr:cNvSpPr txBox="1"/>
      </xdr:nvSpPr>
      <xdr:spPr>
        <a:xfrm>
          <a:off x="895427" y="50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133091</xdr:rowOff>
    </xdr:from>
    <xdr:to>
      <xdr:col>6</xdr:col>
      <xdr:colOff>511175</xdr:colOff>
      <xdr:row>58</xdr:row>
      <xdr:rowOff>136095</xdr:rowOff>
    </xdr:to>
    <xdr:cxnSp macro="">
      <xdr:nvCxnSpPr>
        <xdr:cNvPr id="118" name="直線コネクタ 117"/>
        <xdr:cNvCxnSpPr/>
      </xdr:nvCxnSpPr>
      <xdr:spPr>
        <a:xfrm flipV="1">
          <a:off x="3797300" y="10077191"/>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74105</xdr:rowOff>
    </xdr:from>
    <xdr:to>
      <xdr:col>5</xdr:col>
      <xdr:colOff>358775</xdr:colOff>
      <xdr:row>58</xdr:row>
      <xdr:rowOff>136095</xdr:rowOff>
    </xdr:to>
    <xdr:cxnSp macro="">
      <xdr:nvCxnSpPr>
        <xdr:cNvPr id="121" name="直線コネクタ 120"/>
        <xdr:cNvCxnSpPr/>
      </xdr:nvCxnSpPr>
      <xdr:spPr>
        <a:xfrm>
          <a:off x="2908300" y="10018205"/>
          <a:ext cx="8890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74105</xdr:rowOff>
    </xdr:from>
    <xdr:to>
      <xdr:col>4</xdr:col>
      <xdr:colOff>155575</xdr:colOff>
      <xdr:row>58</xdr:row>
      <xdr:rowOff>165780</xdr:rowOff>
    </xdr:to>
    <xdr:cxnSp macro="">
      <xdr:nvCxnSpPr>
        <xdr:cNvPr id="124" name="直線コネクタ 123"/>
        <xdr:cNvCxnSpPr/>
      </xdr:nvCxnSpPr>
      <xdr:spPr>
        <a:xfrm flipV="1">
          <a:off x="2019300" y="10018205"/>
          <a:ext cx="889000" cy="9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151609</xdr:rowOff>
    </xdr:from>
    <xdr:to>
      <xdr:col>2</xdr:col>
      <xdr:colOff>638175</xdr:colOff>
      <xdr:row>58</xdr:row>
      <xdr:rowOff>165780</xdr:rowOff>
    </xdr:to>
    <xdr:cxnSp macro="">
      <xdr:nvCxnSpPr>
        <xdr:cNvPr id="127" name="直線コネクタ 126"/>
        <xdr:cNvCxnSpPr/>
      </xdr:nvCxnSpPr>
      <xdr:spPr>
        <a:xfrm>
          <a:off x="1130300" y="10095709"/>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82291</xdr:rowOff>
    </xdr:from>
    <xdr:to>
      <xdr:col>6</xdr:col>
      <xdr:colOff>561975</xdr:colOff>
      <xdr:row>59</xdr:row>
      <xdr:rowOff>12441</xdr:rowOff>
    </xdr:to>
    <xdr:sp macro="" textlink="">
      <xdr:nvSpPr>
        <xdr:cNvPr id="137" name="円/楕円 136"/>
        <xdr:cNvSpPr/>
      </xdr:nvSpPr>
      <xdr:spPr>
        <a:xfrm>
          <a:off x="4584700" y="100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7800</xdr:rowOff>
    </xdr:from>
    <xdr:ext cx="534377" cy="259045"/>
    <xdr:sp macro="" textlink="">
      <xdr:nvSpPr>
        <xdr:cNvPr id="138" name="総務費該当値テキスト"/>
        <xdr:cNvSpPr txBox="1"/>
      </xdr:nvSpPr>
      <xdr:spPr>
        <a:xfrm>
          <a:off x="4686300" y="99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85295</xdr:rowOff>
    </xdr:from>
    <xdr:to>
      <xdr:col>5</xdr:col>
      <xdr:colOff>409575</xdr:colOff>
      <xdr:row>59</xdr:row>
      <xdr:rowOff>15445</xdr:rowOff>
    </xdr:to>
    <xdr:sp macro="" textlink="">
      <xdr:nvSpPr>
        <xdr:cNvPr id="139" name="円/楕円 138"/>
        <xdr:cNvSpPr/>
      </xdr:nvSpPr>
      <xdr:spPr>
        <a:xfrm>
          <a:off x="3746500" y="100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6572</xdr:rowOff>
    </xdr:from>
    <xdr:ext cx="534377" cy="259045"/>
    <xdr:sp macro="" textlink="">
      <xdr:nvSpPr>
        <xdr:cNvPr id="140" name="テキスト ボックス 139"/>
        <xdr:cNvSpPr txBox="1"/>
      </xdr:nvSpPr>
      <xdr:spPr>
        <a:xfrm>
          <a:off x="3530111" y="101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23305</xdr:rowOff>
    </xdr:from>
    <xdr:to>
      <xdr:col>4</xdr:col>
      <xdr:colOff>206375</xdr:colOff>
      <xdr:row>58</xdr:row>
      <xdr:rowOff>124905</xdr:rowOff>
    </xdr:to>
    <xdr:sp macro="" textlink="">
      <xdr:nvSpPr>
        <xdr:cNvPr id="141" name="円/楕円 140"/>
        <xdr:cNvSpPr/>
      </xdr:nvSpPr>
      <xdr:spPr>
        <a:xfrm>
          <a:off x="2857500" y="99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116032</xdr:rowOff>
    </xdr:from>
    <xdr:ext cx="599010" cy="259045"/>
    <xdr:sp macro="" textlink="">
      <xdr:nvSpPr>
        <xdr:cNvPr id="142" name="テキスト ボックス 141"/>
        <xdr:cNvSpPr txBox="1"/>
      </xdr:nvSpPr>
      <xdr:spPr>
        <a:xfrm>
          <a:off x="2608794" y="1006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114980</xdr:rowOff>
    </xdr:from>
    <xdr:to>
      <xdr:col>3</xdr:col>
      <xdr:colOff>3175</xdr:colOff>
      <xdr:row>59</xdr:row>
      <xdr:rowOff>45130</xdr:rowOff>
    </xdr:to>
    <xdr:sp macro="" textlink="">
      <xdr:nvSpPr>
        <xdr:cNvPr id="143" name="円/楕円 142"/>
        <xdr:cNvSpPr/>
      </xdr:nvSpPr>
      <xdr:spPr>
        <a:xfrm>
          <a:off x="1968500" y="100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36257</xdr:rowOff>
    </xdr:from>
    <xdr:ext cx="534377" cy="259045"/>
    <xdr:sp macro="" textlink="">
      <xdr:nvSpPr>
        <xdr:cNvPr id="144" name="テキスト ボックス 143"/>
        <xdr:cNvSpPr txBox="1"/>
      </xdr:nvSpPr>
      <xdr:spPr>
        <a:xfrm>
          <a:off x="1752111" y="101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100809</xdr:rowOff>
    </xdr:from>
    <xdr:to>
      <xdr:col>1</xdr:col>
      <xdr:colOff>485775</xdr:colOff>
      <xdr:row>59</xdr:row>
      <xdr:rowOff>30959</xdr:rowOff>
    </xdr:to>
    <xdr:sp macro="" textlink="">
      <xdr:nvSpPr>
        <xdr:cNvPr id="145" name="円/楕円 144"/>
        <xdr:cNvSpPr/>
      </xdr:nvSpPr>
      <xdr:spPr>
        <a:xfrm>
          <a:off x="1079500" y="100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22086</xdr:rowOff>
    </xdr:from>
    <xdr:ext cx="534377" cy="259045"/>
    <xdr:sp macro="" textlink="">
      <xdr:nvSpPr>
        <xdr:cNvPr id="146" name="テキスト ボックス 145"/>
        <xdr:cNvSpPr txBox="1"/>
      </xdr:nvSpPr>
      <xdr:spPr>
        <a:xfrm>
          <a:off x="863111" y="101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37244</xdr:rowOff>
    </xdr:from>
    <xdr:to>
      <xdr:col>6</xdr:col>
      <xdr:colOff>511175</xdr:colOff>
      <xdr:row>76</xdr:row>
      <xdr:rowOff>64763</xdr:rowOff>
    </xdr:to>
    <xdr:cxnSp macro="">
      <xdr:nvCxnSpPr>
        <xdr:cNvPr id="178" name="直線コネクタ 177"/>
        <xdr:cNvCxnSpPr/>
      </xdr:nvCxnSpPr>
      <xdr:spPr>
        <a:xfrm flipV="1">
          <a:off x="3797300" y="13067444"/>
          <a:ext cx="838200" cy="2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79"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64763</xdr:rowOff>
    </xdr:from>
    <xdr:to>
      <xdr:col>5</xdr:col>
      <xdr:colOff>358775</xdr:colOff>
      <xdr:row>76</xdr:row>
      <xdr:rowOff>146797</xdr:rowOff>
    </xdr:to>
    <xdr:cxnSp macro="">
      <xdr:nvCxnSpPr>
        <xdr:cNvPr id="181" name="直線コネクタ 180"/>
        <xdr:cNvCxnSpPr/>
      </xdr:nvCxnSpPr>
      <xdr:spPr>
        <a:xfrm flipV="1">
          <a:off x="2908300" y="13094963"/>
          <a:ext cx="889000" cy="8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146797</xdr:rowOff>
    </xdr:from>
    <xdr:to>
      <xdr:col>4</xdr:col>
      <xdr:colOff>155575</xdr:colOff>
      <xdr:row>76</xdr:row>
      <xdr:rowOff>162472</xdr:rowOff>
    </xdr:to>
    <xdr:cxnSp macro="">
      <xdr:nvCxnSpPr>
        <xdr:cNvPr id="184" name="直線コネクタ 183"/>
        <xdr:cNvCxnSpPr/>
      </xdr:nvCxnSpPr>
      <xdr:spPr>
        <a:xfrm flipV="1">
          <a:off x="2019300" y="13176997"/>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162472</xdr:rowOff>
    </xdr:from>
    <xdr:to>
      <xdr:col>2</xdr:col>
      <xdr:colOff>638175</xdr:colOff>
      <xdr:row>77</xdr:row>
      <xdr:rowOff>55859</xdr:rowOff>
    </xdr:to>
    <xdr:cxnSp macro="">
      <xdr:nvCxnSpPr>
        <xdr:cNvPr id="187" name="直線コネクタ 186"/>
        <xdr:cNvCxnSpPr/>
      </xdr:nvCxnSpPr>
      <xdr:spPr>
        <a:xfrm flipV="1">
          <a:off x="1130300" y="13192672"/>
          <a:ext cx="889000" cy="6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157894</xdr:rowOff>
    </xdr:from>
    <xdr:to>
      <xdr:col>6</xdr:col>
      <xdr:colOff>561975</xdr:colOff>
      <xdr:row>76</xdr:row>
      <xdr:rowOff>88044</xdr:rowOff>
    </xdr:to>
    <xdr:sp macro="" textlink="">
      <xdr:nvSpPr>
        <xdr:cNvPr id="197" name="円/楕円 196"/>
        <xdr:cNvSpPr/>
      </xdr:nvSpPr>
      <xdr:spPr>
        <a:xfrm>
          <a:off x="4584700" y="1301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136321</xdr:rowOff>
    </xdr:from>
    <xdr:ext cx="599010" cy="259045"/>
    <xdr:sp macro="" textlink="">
      <xdr:nvSpPr>
        <xdr:cNvPr id="198" name="民生費該当値テキスト"/>
        <xdr:cNvSpPr txBox="1"/>
      </xdr:nvSpPr>
      <xdr:spPr>
        <a:xfrm>
          <a:off x="4686300" y="1299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13963</xdr:rowOff>
    </xdr:from>
    <xdr:to>
      <xdr:col>5</xdr:col>
      <xdr:colOff>409575</xdr:colOff>
      <xdr:row>76</xdr:row>
      <xdr:rowOff>115563</xdr:rowOff>
    </xdr:to>
    <xdr:sp macro="" textlink="">
      <xdr:nvSpPr>
        <xdr:cNvPr id="199" name="円/楕円 198"/>
        <xdr:cNvSpPr/>
      </xdr:nvSpPr>
      <xdr:spPr>
        <a:xfrm>
          <a:off x="3746500" y="130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106690</xdr:rowOff>
    </xdr:from>
    <xdr:ext cx="599010" cy="259045"/>
    <xdr:sp macro="" textlink="">
      <xdr:nvSpPr>
        <xdr:cNvPr id="200" name="テキスト ボックス 199"/>
        <xdr:cNvSpPr txBox="1"/>
      </xdr:nvSpPr>
      <xdr:spPr>
        <a:xfrm>
          <a:off x="3497794" y="1313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95997</xdr:rowOff>
    </xdr:from>
    <xdr:to>
      <xdr:col>4</xdr:col>
      <xdr:colOff>206375</xdr:colOff>
      <xdr:row>77</xdr:row>
      <xdr:rowOff>26147</xdr:rowOff>
    </xdr:to>
    <xdr:sp macro="" textlink="">
      <xdr:nvSpPr>
        <xdr:cNvPr id="201" name="円/楕円 200"/>
        <xdr:cNvSpPr/>
      </xdr:nvSpPr>
      <xdr:spPr>
        <a:xfrm>
          <a:off x="2857500" y="131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17274</xdr:rowOff>
    </xdr:from>
    <xdr:ext cx="599010" cy="259045"/>
    <xdr:sp macro="" textlink="">
      <xdr:nvSpPr>
        <xdr:cNvPr id="202" name="テキスト ボックス 201"/>
        <xdr:cNvSpPr txBox="1"/>
      </xdr:nvSpPr>
      <xdr:spPr>
        <a:xfrm>
          <a:off x="2608794" y="1321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111672</xdr:rowOff>
    </xdr:from>
    <xdr:to>
      <xdr:col>3</xdr:col>
      <xdr:colOff>3175</xdr:colOff>
      <xdr:row>77</xdr:row>
      <xdr:rowOff>41822</xdr:rowOff>
    </xdr:to>
    <xdr:sp macro="" textlink="">
      <xdr:nvSpPr>
        <xdr:cNvPr id="203" name="円/楕円 202"/>
        <xdr:cNvSpPr/>
      </xdr:nvSpPr>
      <xdr:spPr>
        <a:xfrm>
          <a:off x="1968500" y="131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32949</xdr:rowOff>
    </xdr:from>
    <xdr:ext cx="599010" cy="259045"/>
    <xdr:sp macro="" textlink="">
      <xdr:nvSpPr>
        <xdr:cNvPr id="204" name="テキスト ボックス 203"/>
        <xdr:cNvSpPr txBox="1"/>
      </xdr:nvSpPr>
      <xdr:spPr>
        <a:xfrm>
          <a:off x="1719794" y="1323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5059</xdr:rowOff>
    </xdr:from>
    <xdr:to>
      <xdr:col>1</xdr:col>
      <xdr:colOff>485775</xdr:colOff>
      <xdr:row>77</xdr:row>
      <xdr:rowOff>106659</xdr:rowOff>
    </xdr:to>
    <xdr:sp macro="" textlink="">
      <xdr:nvSpPr>
        <xdr:cNvPr id="205" name="円/楕円 204"/>
        <xdr:cNvSpPr/>
      </xdr:nvSpPr>
      <xdr:spPr>
        <a:xfrm>
          <a:off x="1079500" y="132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97786</xdr:rowOff>
    </xdr:from>
    <xdr:ext cx="599010" cy="259045"/>
    <xdr:sp macro="" textlink="">
      <xdr:nvSpPr>
        <xdr:cNvPr id="206" name="テキスト ボックス 205"/>
        <xdr:cNvSpPr txBox="1"/>
      </xdr:nvSpPr>
      <xdr:spPr>
        <a:xfrm>
          <a:off x="830794" y="1329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142900</xdr:rowOff>
    </xdr:from>
    <xdr:to>
      <xdr:col>6</xdr:col>
      <xdr:colOff>511175</xdr:colOff>
      <xdr:row>91</xdr:row>
      <xdr:rowOff>147713</xdr:rowOff>
    </xdr:to>
    <xdr:cxnSp macro="">
      <xdr:nvCxnSpPr>
        <xdr:cNvPr id="235" name="直線コネクタ 234"/>
        <xdr:cNvCxnSpPr/>
      </xdr:nvCxnSpPr>
      <xdr:spPr>
        <a:xfrm>
          <a:off x="3797300" y="15744850"/>
          <a:ext cx="8382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6"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142900</xdr:rowOff>
    </xdr:from>
    <xdr:to>
      <xdr:col>5</xdr:col>
      <xdr:colOff>358775</xdr:colOff>
      <xdr:row>92</xdr:row>
      <xdr:rowOff>106172</xdr:rowOff>
    </xdr:to>
    <xdr:cxnSp macro="">
      <xdr:nvCxnSpPr>
        <xdr:cNvPr id="238" name="直線コネクタ 237"/>
        <xdr:cNvCxnSpPr/>
      </xdr:nvCxnSpPr>
      <xdr:spPr>
        <a:xfrm flipV="1">
          <a:off x="2908300" y="15744850"/>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2164</xdr:rowOff>
    </xdr:from>
    <xdr:ext cx="534377" cy="259045"/>
    <xdr:sp macro="" textlink="">
      <xdr:nvSpPr>
        <xdr:cNvPr id="240" name="テキスト ボックス 239"/>
        <xdr:cNvSpPr txBox="1"/>
      </xdr:nvSpPr>
      <xdr:spPr>
        <a:xfrm>
          <a:off x="3530111" y="16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87731</xdr:rowOff>
    </xdr:from>
    <xdr:to>
      <xdr:col>4</xdr:col>
      <xdr:colOff>155575</xdr:colOff>
      <xdr:row>92</xdr:row>
      <xdr:rowOff>106172</xdr:rowOff>
    </xdr:to>
    <xdr:cxnSp macro="">
      <xdr:nvCxnSpPr>
        <xdr:cNvPr id="241" name="直線コネクタ 240"/>
        <xdr:cNvCxnSpPr/>
      </xdr:nvCxnSpPr>
      <xdr:spPr>
        <a:xfrm>
          <a:off x="2019300" y="15861131"/>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5566</xdr:rowOff>
    </xdr:from>
    <xdr:ext cx="534377" cy="259045"/>
    <xdr:sp macro="" textlink="">
      <xdr:nvSpPr>
        <xdr:cNvPr id="243" name="テキスト ボックス 242"/>
        <xdr:cNvSpPr txBox="1"/>
      </xdr:nvSpPr>
      <xdr:spPr>
        <a:xfrm>
          <a:off x="2641111" y="162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87731</xdr:rowOff>
    </xdr:from>
    <xdr:to>
      <xdr:col>2</xdr:col>
      <xdr:colOff>638175</xdr:colOff>
      <xdr:row>93</xdr:row>
      <xdr:rowOff>59334</xdr:rowOff>
    </xdr:to>
    <xdr:cxnSp macro="">
      <xdr:nvCxnSpPr>
        <xdr:cNvPr id="244" name="直線コネクタ 243"/>
        <xdr:cNvCxnSpPr/>
      </xdr:nvCxnSpPr>
      <xdr:spPr>
        <a:xfrm flipV="1">
          <a:off x="1130300" y="15861131"/>
          <a:ext cx="889000" cy="1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154334</xdr:rowOff>
    </xdr:from>
    <xdr:ext cx="534377" cy="259045"/>
    <xdr:sp macro="" textlink="">
      <xdr:nvSpPr>
        <xdr:cNvPr id="246" name="テキスト ボックス 245"/>
        <xdr:cNvSpPr txBox="1"/>
      </xdr:nvSpPr>
      <xdr:spPr>
        <a:xfrm>
          <a:off x="1752111" y="162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51413</xdr:rowOff>
    </xdr:from>
    <xdr:ext cx="534377" cy="259045"/>
    <xdr:sp macro="" textlink="">
      <xdr:nvSpPr>
        <xdr:cNvPr id="248" name="テキスト ボックス 247"/>
        <xdr:cNvSpPr txBox="1"/>
      </xdr:nvSpPr>
      <xdr:spPr>
        <a:xfrm>
          <a:off x="863111" y="16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96913</xdr:rowOff>
    </xdr:from>
    <xdr:to>
      <xdr:col>6</xdr:col>
      <xdr:colOff>561975</xdr:colOff>
      <xdr:row>92</xdr:row>
      <xdr:rowOff>27063</xdr:rowOff>
    </xdr:to>
    <xdr:sp macro="" textlink="">
      <xdr:nvSpPr>
        <xdr:cNvPr id="254" name="円/楕円 253"/>
        <xdr:cNvSpPr/>
      </xdr:nvSpPr>
      <xdr:spPr>
        <a:xfrm>
          <a:off x="4584700" y="156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119790</xdr:rowOff>
    </xdr:from>
    <xdr:ext cx="534377" cy="259045"/>
    <xdr:sp macro="" textlink="">
      <xdr:nvSpPr>
        <xdr:cNvPr id="255" name="衛生費該当値テキスト"/>
        <xdr:cNvSpPr txBox="1"/>
      </xdr:nvSpPr>
      <xdr:spPr>
        <a:xfrm>
          <a:off x="4686300" y="155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99,869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92100</xdr:rowOff>
    </xdr:from>
    <xdr:to>
      <xdr:col>5</xdr:col>
      <xdr:colOff>409575</xdr:colOff>
      <xdr:row>92</xdr:row>
      <xdr:rowOff>22250</xdr:rowOff>
    </xdr:to>
    <xdr:sp macro="" textlink="">
      <xdr:nvSpPr>
        <xdr:cNvPr id="256" name="円/楕円 255"/>
        <xdr:cNvSpPr/>
      </xdr:nvSpPr>
      <xdr:spPr>
        <a:xfrm>
          <a:off x="3746500" y="156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38777</xdr:rowOff>
    </xdr:from>
    <xdr:ext cx="599010" cy="259045"/>
    <xdr:sp macro="" textlink="">
      <xdr:nvSpPr>
        <xdr:cNvPr id="257" name="テキスト ボックス 256"/>
        <xdr:cNvSpPr txBox="1"/>
      </xdr:nvSpPr>
      <xdr:spPr>
        <a:xfrm>
          <a:off x="3497794" y="1546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100,248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55372</xdr:rowOff>
    </xdr:from>
    <xdr:to>
      <xdr:col>4</xdr:col>
      <xdr:colOff>206375</xdr:colOff>
      <xdr:row>92</xdr:row>
      <xdr:rowOff>156972</xdr:rowOff>
    </xdr:to>
    <xdr:sp macro="" textlink="">
      <xdr:nvSpPr>
        <xdr:cNvPr id="258" name="円/楕円 257"/>
        <xdr:cNvSpPr/>
      </xdr:nvSpPr>
      <xdr:spPr>
        <a:xfrm>
          <a:off x="2857500" y="1582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2049</xdr:rowOff>
    </xdr:from>
    <xdr:ext cx="534377" cy="259045"/>
    <xdr:sp macro="" textlink="">
      <xdr:nvSpPr>
        <xdr:cNvPr id="259" name="テキスト ボックス 258"/>
        <xdr:cNvSpPr txBox="1"/>
      </xdr:nvSpPr>
      <xdr:spPr>
        <a:xfrm>
          <a:off x="2641111" y="156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36931</xdr:rowOff>
    </xdr:from>
    <xdr:to>
      <xdr:col>3</xdr:col>
      <xdr:colOff>3175</xdr:colOff>
      <xdr:row>92</xdr:row>
      <xdr:rowOff>138531</xdr:rowOff>
    </xdr:to>
    <xdr:sp macro="" textlink="">
      <xdr:nvSpPr>
        <xdr:cNvPr id="260" name="円/楕円 259"/>
        <xdr:cNvSpPr/>
      </xdr:nvSpPr>
      <xdr:spPr>
        <a:xfrm>
          <a:off x="1968500" y="158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155058</xdr:rowOff>
    </xdr:from>
    <xdr:ext cx="534377" cy="259045"/>
    <xdr:sp macro="" textlink="">
      <xdr:nvSpPr>
        <xdr:cNvPr id="261" name="テキスト ボックス 260"/>
        <xdr:cNvSpPr txBox="1"/>
      </xdr:nvSpPr>
      <xdr:spPr>
        <a:xfrm>
          <a:off x="1752111" y="155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8534</xdr:rowOff>
    </xdr:from>
    <xdr:to>
      <xdr:col>1</xdr:col>
      <xdr:colOff>485775</xdr:colOff>
      <xdr:row>93</xdr:row>
      <xdr:rowOff>110134</xdr:rowOff>
    </xdr:to>
    <xdr:sp macro="" textlink="">
      <xdr:nvSpPr>
        <xdr:cNvPr id="262" name="円/楕円 261"/>
        <xdr:cNvSpPr/>
      </xdr:nvSpPr>
      <xdr:spPr>
        <a:xfrm>
          <a:off x="1079500" y="159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126661</xdr:rowOff>
    </xdr:from>
    <xdr:ext cx="534377" cy="259045"/>
    <xdr:sp macro="" textlink="">
      <xdr:nvSpPr>
        <xdr:cNvPr id="263" name="テキスト ボックス 262"/>
        <xdr:cNvSpPr txBox="1"/>
      </xdr:nvSpPr>
      <xdr:spPr>
        <a:xfrm>
          <a:off x="863111" y="157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107315</xdr:rowOff>
    </xdr:from>
    <xdr:to>
      <xdr:col>15</xdr:col>
      <xdr:colOff>180975</xdr:colOff>
      <xdr:row>38</xdr:row>
      <xdr:rowOff>113538</xdr:rowOff>
    </xdr:to>
    <xdr:cxnSp macro="">
      <xdr:nvCxnSpPr>
        <xdr:cNvPr id="292" name="直線コネクタ 291"/>
        <xdr:cNvCxnSpPr/>
      </xdr:nvCxnSpPr>
      <xdr:spPr>
        <a:xfrm>
          <a:off x="9639300" y="5422265"/>
          <a:ext cx="838200" cy="120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52468</xdr:rowOff>
    </xdr:from>
    <xdr:ext cx="378565" cy="259045"/>
    <xdr:sp macro="" textlink="">
      <xdr:nvSpPr>
        <xdr:cNvPr id="293" name="労働費平均値テキスト"/>
        <xdr:cNvSpPr txBox="1"/>
      </xdr:nvSpPr>
      <xdr:spPr>
        <a:xfrm>
          <a:off x="10528300" y="6567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107315</xdr:rowOff>
    </xdr:from>
    <xdr:to>
      <xdr:col>14</xdr:col>
      <xdr:colOff>28575</xdr:colOff>
      <xdr:row>34</xdr:row>
      <xdr:rowOff>2921</xdr:rowOff>
    </xdr:to>
    <xdr:cxnSp macro="">
      <xdr:nvCxnSpPr>
        <xdr:cNvPr id="295" name="直線コネクタ 294"/>
        <xdr:cNvCxnSpPr/>
      </xdr:nvCxnSpPr>
      <xdr:spPr>
        <a:xfrm flipV="1">
          <a:off x="8750300" y="5422265"/>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138574</xdr:rowOff>
    </xdr:from>
    <xdr:ext cx="469744" cy="259045"/>
    <xdr:sp macro="" textlink="">
      <xdr:nvSpPr>
        <xdr:cNvPr id="297" name="テキスト ボックス 296"/>
        <xdr:cNvSpPr txBox="1"/>
      </xdr:nvSpPr>
      <xdr:spPr>
        <a:xfrm>
          <a:off x="9404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2921</xdr:rowOff>
    </xdr:from>
    <xdr:to>
      <xdr:col>12</xdr:col>
      <xdr:colOff>511175</xdr:colOff>
      <xdr:row>35</xdr:row>
      <xdr:rowOff>54102</xdr:rowOff>
    </xdr:to>
    <xdr:cxnSp macro="">
      <xdr:nvCxnSpPr>
        <xdr:cNvPr id="298" name="直線コネクタ 297"/>
        <xdr:cNvCxnSpPr/>
      </xdr:nvCxnSpPr>
      <xdr:spPr>
        <a:xfrm flipV="1">
          <a:off x="7861300" y="5832221"/>
          <a:ext cx="889000" cy="2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300" name="テキスト ボックス 299"/>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5969</xdr:rowOff>
    </xdr:from>
    <xdr:to>
      <xdr:col>11</xdr:col>
      <xdr:colOff>307975</xdr:colOff>
      <xdr:row>35</xdr:row>
      <xdr:rowOff>54102</xdr:rowOff>
    </xdr:to>
    <xdr:cxnSp macro="">
      <xdr:nvCxnSpPr>
        <xdr:cNvPr id="301" name="直線コネクタ 300"/>
        <xdr:cNvCxnSpPr/>
      </xdr:nvCxnSpPr>
      <xdr:spPr>
        <a:xfrm>
          <a:off x="6972300" y="6006719"/>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40784</xdr:rowOff>
    </xdr:from>
    <xdr:ext cx="469744" cy="259045"/>
    <xdr:sp macro="" textlink="">
      <xdr:nvSpPr>
        <xdr:cNvPr id="303" name="テキスト ボックス 302"/>
        <xdr:cNvSpPr txBox="1"/>
      </xdr:nvSpPr>
      <xdr:spPr>
        <a:xfrm>
          <a:off x="7626427"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5" name="テキスト ボックス 304"/>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62738</xdr:rowOff>
    </xdr:from>
    <xdr:to>
      <xdr:col>15</xdr:col>
      <xdr:colOff>231775</xdr:colOff>
      <xdr:row>38</xdr:row>
      <xdr:rowOff>164338</xdr:rowOff>
    </xdr:to>
    <xdr:sp macro="" textlink="">
      <xdr:nvSpPr>
        <xdr:cNvPr id="311" name="円/楕円 310"/>
        <xdr:cNvSpPr/>
      </xdr:nvSpPr>
      <xdr:spPr>
        <a:xfrm>
          <a:off x="104267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22115</xdr:rowOff>
    </xdr:from>
    <xdr:ext cx="378565" cy="259045"/>
    <xdr:sp macro="" textlink="">
      <xdr:nvSpPr>
        <xdr:cNvPr id="312" name="労働費該当値テキスト"/>
        <xdr:cNvSpPr txBox="1"/>
      </xdr:nvSpPr>
      <xdr:spPr>
        <a:xfrm>
          <a:off x="10528300"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56515</xdr:rowOff>
    </xdr:from>
    <xdr:to>
      <xdr:col>14</xdr:col>
      <xdr:colOff>79375</xdr:colOff>
      <xdr:row>31</xdr:row>
      <xdr:rowOff>158115</xdr:rowOff>
    </xdr:to>
    <xdr:sp macro="" textlink="">
      <xdr:nvSpPr>
        <xdr:cNvPr id="313" name="円/楕円 312"/>
        <xdr:cNvSpPr/>
      </xdr:nvSpPr>
      <xdr:spPr>
        <a:xfrm>
          <a:off x="9588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3192</xdr:rowOff>
    </xdr:from>
    <xdr:ext cx="534377" cy="259045"/>
    <xdr:sp macro="" textlink="">
      <xdr:nvSpPr>
        <xdr:cNvPr id="314" name="テキスト ボックス 313"/>
        <xdr:cNvSpPr txBox="1"/>
      </xdr:nvSpPr>
      <xdr:spPr>
        <a:xfrm>
          <a:off x="9372111" y="51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123571</xdr:rowOff>
    </xdr:from>
    <xdr:to>
      <xdr:col>12</xdr:col>
      <xdr:colOff>561975</xdr:colOff>
      <xdr:row>34</xdr:row>
      <xdr:rowOff>53721</xdr:rowOff>
    </xdr:to>
    <xdr:sp macro="" textlink="">
      <xdr:nvSpPr>
        <xdr:cNvPr id="315" name="円/楕円 314"/>
        <xdr:cNvSpPr/>
      </xdr:nvSpPr>
      <xdr:spPr>
        <a:xfrm>
          <a:off x="8699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70248</xdr:rowOff>
    </xdr:from>
    <xdr:ext cx="469744" cy="259045"/>
    <xdr:sp macro="" textlink="">
      <xdr:nvSpPr>
        <xdr:cNvPr id="316" name="テキスト ボックス 315"/>
        <xdr:cNvSpPr txBox="1"/>
      </xdr:nvSpPr>
      <xdr:spPr>
        <a:xfrm>
          <a:off x="8515427" y="55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3302</xdr:rowOff>
    </xdr:from>
    <xdr:to>
      <xdr:col>11</xdr:col>
      <xdr:colOff>358775</xdr:colOff>
      <xdr:row>35</xdr:row>
      <xdr:rowOff>104902</xdr:rowOff>
    </xdr:to>
    <xdr:sp macro="" textlink="">
      <xdr:nvSpPr>
        <xdr:cNvPr id="317" name="円/楕円 316"/>
        <xdr:cNvSpPr/>
      </xdr:nvSpPr>
      <xdr:spPr>
        <a:xfrm>
          <a:off x="7810500" y="60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121429</xdr:rowOff>
    </xdr:from>
    <xdr:ext cx="469744" cy="259045"/>
    <xdr:sp macro="" textlink="">
      <xdr:nvSpPr>
        <xdr:cNvPr id="318" name="テキスト ボックス 317"/>
        <xdr:cNvSpPr txBox="1"/>
      </xdr:nvSpPr>
      <xdr:spPr>
        <a:xfrm>
          <a:off x="7626427" y="57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126619</xdr:rowOff>
    </xdr:from>
    <xdr:to>
      <xdr:col>10</xdr:col>
      <xdr:colOff>155575</xdr:colOff>
      <xdr:row>35</xdr:row>
      <xdr:rowOff>56769</xdr:rowOff>
    </xdr:to>
    <xdr:sp macro="" textlink="">
      <xdr:nvSpPr>
        <xdr:cNvPr id="319" name="円/楕円 318"/>
        <xdr:cNvSpPr/>
      </xdr:nvSpPr>
      <xdr:spPr>
        <a:xfrm>
          <a:off x="69215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73296</xdr:rowOff>
    </xdr:from>
    <xdr:ext cx="469744" cy="259045"/>
    <xdr:sp macro="" textlink="">
      <xdr:nvSpPr>
        <xdr:cNvPr id="320" name="テキスト ボックス 319"/>
        <xdr:cNvSpPr txBox="1"/>
      </xdr:nvSpPr>
      <xdr:spPr>
        <a:xfrm>
          <a:off x="6737427"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2147</xdr:rowOff>
    </xdr:from>
    <xdr:to>
      <xdr:col>15</xdr:col>
      <xdr:colOff>180975</xdr:colOff>
      <xdr:row>58</xdr:row>
      <xdr:rowOff>28765</xdr:rowOff>
    </xdr:to>
    <xdr:cxnSp macro="">
      <xdr:nvCxnSpPr>
        <xdr:cNvPr id="347" name="直線コネクタ 346"/>
        <xdr:cNvCxnSpPr/>
      </xdr:nvCxnSpPr>
      <xdr:spPr>
        <a:xfrm>
          <a:off x="9639300" y="9946247"/>
          <a:ext cx="8382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2147</xdr:rowOff>
    </xdr:from>
    <xdr:to>
      <xdr:col>14</xdr:col>
      <xdr:colOff>28575</xdr:colOff>
      <xdr:row>58</xdr:row>
      <xdr:rowOff>24682</xdr:rowOff>
    </xdr:to>
    <xdr:cxnSp macro="">
      <xdr:nvCxnSpPr>
        <xdr:cNvPr id="350" name="直線コネクタ 349"/>
        <xdr:cNvCxnSpPr/>
      </xdr:nvCxnSpPr>
      <xdr:spPr>
        <a:xfrm flipV="1">
          <a:off x="8750300" y="9946247"/>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12384</xdr:rowOff>
    </xdr:from>
    <xdr:to>
      <xdr:col>12</xdr:col>
      <xdr:colOff>511175</xdr:colOff>
      <xdr:row>58</xdr:row>
      <xdr:rowOff>24682</xdr:rowOff>
    </xdr:to>
    <xdr:cxnSp macro="">
      <xdr:nvCxnSpPr>
        <xdr:cNvPr id="353" name="直線コネクタ 352"/>
        <xdr:cNvCxnSpPr/>
      </xdr:nvCxnSpPr>
      <xdr:spPr>
        <a:xfrm>
          <a:off x="7861300" y="9956484"/>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170630</xdr:rowOff>
    </xdr:from>
    <xdr:to>
      <xdr:col>11</xdr:col>
      <xdr:colOff>307975</xdr:colOff>
      <xdr:row>58</xdr:row>
      <xdr:rowOff>12384</xdr:rowOff>
    </xdr:to>
    <xdr:cxnSp macro="">
      <xdr:nvCxnSpPr>
        <xdr:cNvPr id="356" name="直線コネクタ 355"/>
        <xdr:cNvCxnSpPr/>
      </xdr:nvCxnSpPr>
      <xdr:spPr>
        <a:xfrm>
          <a:off x="6972300" y="9943280"/>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0" name="テキスト ボックス 359"/>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149415</xdr:rowOff>
    </xdr:from>
    <xdr:to>
      <xdr:col>15</xdr:col>
      <xdr:colOff>231775</xdr:colOff>
      <xdr:row>58</xdr:row>
      <xdr:rowOff>79565</xdr:rowOff>
    </xdr:to>
    <xdr:sp macro="" textlink="">
      <xdr:nvSpPr>
        <xdr:cNvPr id="366" name="円/楕円 365"/>
        <xdr:cNvSpPr/>
      </xdr:nvSpPr>
      <xdr:spPr>
        <a:xfrm>
          <a:off x="10426700" y="99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64342</xdr:rowOff>
    </xdr:from>
    <xdr:ext cx="534377" cy="259045"/>
    <xdr:sp macro="" textlink="">
      <xdr:nvSpPr>
        <xdr:cNvPr id="367" name="農林水産業費該当値テキスト"/>
        <xdr:cNvSpPr txBox="1"/>
      </xdr:nvSpPr>
      <xdr:spPr>
        <a:xfrm>
          <a:off x="10528300" y="98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122797</xdr:rowOff>
    </xdr:from>
    <xdr:to>
      <xdr:col>14</xdr:col>
      <xdr:colOff>79375</xdr:colOff>
      <xdr:row>58</xdr:row>
      <xdr:rowOff>52947</xdr:rowOff>
    </xdr:to>
    <xdr:sp macro="" textlink="">
      <xdr:nvSpPr>
        <xdr:cNvPr id="368" name="円/楕円 367"/>
        <xdr:cNvSpPr/>
      </xdr:nvSpPr>
      <xdr:spPr>
        <a:xfrm>
          <a:off x="9588500" y="9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44074</xdr:rowOff>
    </xdr:from>
    <xdr:ext cx="534377" cy="259045"/>
    <xdr:sp macro="" textlink="">
      <xdr:nvSpPr>
        <xdr:cNvPr id="369" name="テキスト ボックス 368"/>
        <xdr:cNvSpPr txBox="1"/>
      </xdr:nvSpPr>
      <xdr:spPr>
        <a:xfrm>
          <a:off x="9372111" y="99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145332</xdr:rowOff>
    </xdr:from>
    <xdr:to>
      <xdr:col>12</xdr:col>
      <xdr:colOff>561975</xdr:colOff>
      <xdr:row>58</xdr:row>
      <xdr:rowOff>75482</xdr:rowOff>
    </xdr:to>
    <xdr:sp macro="" textlink="">
      <xdr:nvSpPr>
        <xdr:cNvPr id="370" name="円/楕円 369"/>
        <xdr:cNvSpPr/>
      </xdr:nvSpPr>
      <xdr:spPr>
        <a:xfrm>
          <a:off x="8699500" y="99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66609</xdr:rowOff>
    </xdr:from>
    <xdr:ext cx="534377" cy="259045"/>
    <xdr:sp macro="" textlink="">
      <xdr:nvSpPr>
        <xdr:cNvPr id="371" name="テキスト ボックス 370"/>
        <xdr:cNvSpPr txBox="1"/>
      </xdr:nvSpPr>
      <xdr:spPr>
        <a:xfrm>
          <a:off x="8483111" y="1001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133034</xdr:rowOff>
    </xdr:from>
    <xdr:to>
      <xdr:col>11</xdr:col>
      <xdr:colOff>358775</xdr:colOff>
      <xdr:row>58</xdr:row>
      <xdr:rowOff>63184</xdr:rowOff>
    </xdr:to>
    <xdr:sp macro="" textlink="">
      <xdr:nvSpPr>
        <xdr:cNvPr id="372" name="円/楕円 371"/>
        <xdr:cNvSpPr/>
      </xdr:nvSpPr>
      <xdr:spPr>
        <a:xfrm>
          <a:off x="7810500" y="9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54311</xdr:rowOff>
    </xdr:from>
    <xdr:ext cx="534377" cy="259045"/>
    <xdr:sp macro="" textlink="">
      <xdr:nvSpPr>
        <xdr:cNvPr id="373" name="テキスト ボックス 372"/>
        <xdr:cNvSpPr txBox="1"/>
      </xdr:nvSpPr>
      <xdr:spPr>
        <a:xfrm>
          <a:off x="7594111" y="999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119830</xdr:rowOff>
    </xdr:from>
    <xdr:to>
      <xdr:col>10</xdr:col>
      <xdr:colOff>155575</xdr:colOff>
      <xdr:row>58</xdr:row>
      <xdr:rowOff>49980</xdr:rowOff>
    </xdr:to>
    <xdr:sp macro="" textlink="">
      <xdr:nvSpPr>
        <xdr:cNvPr id="374" name="円/楕円 373"/>
        <xdr:cNvSpPr/>
      </xdr:nvSpPr>
      <xdr:spPr>
        <a:xfrm>
          <a:off x="6921500" y="98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41107</xdr:rowOff>
    </xdr:from>
    <xdr:ext cx="534377" cy="259045"/>
    <xdr:sp macro="" textlink="">
      <xdr:nvSpPr>
        <xdr:cNvPr id="375" name="テキスト ボックス 374"/>
        <xdr:cNvSpPr txBox="1"/>
      </xdr:nvSpPr>
      <xdr:spPr>
        <a:xfrm>
          <a:off x="6705111" y="99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161263</xdr:rowOff>
    </xdr:from>
    <xdr:to>
      <xdr:col>15</xdr:col>
      <xdr:colOff>180975</xdr:colOff>
      <xdr:row>78</xdr:row>
      <xdr:rowOff>2448</xdr:rowOff>
    </xdr:to>
    <xdr:cxnSp macro="">
      <xdr:nvCxnSpPr>
        <xdr:cNvPr id="400" name="直線コネクタ 399"/>
        <xdr:cNvCxnSpPr/>
      </xdr:nvCxnSpPr>
      <xdr:spPr>
        <a:xfrm flipV="1">
          <a:off x="9639300" y="13362913"/>
          <a:ext cx="8382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169870</xdr:rowOff>
    </xdr:from>
    <xdr:to>
      <xdr:col>14</xdr:col>
      <xdr:colOff>28575</xdr:colOff>
      <xdr:row>78</xdr:row>
      <xdr:rowOff>2448</xdr:rowOff>
    </xdr:to>
    <xdr:cxnSp macro="">
      <xdr:nvCxnSpPr>
        <xdr:cNvPr id="403" name="直線コネクタ 402"/>
        <xdr:cNvCxnSpPr/>
      </xdr:nvCxnSpPr>
      <xdr:spPr>
        <a:xfrm>
          <a:off x="8750300" y="1337152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169870</xdr:rowOff>
    </xdr:from>
    <xdr:to>
      <xdr:col>12</xdr:col>
      <xdr:colOff>511175</xdr:colOff>
      <xdr:row>78</xdr:row>
      <xdr:rowOff>557</xdr:rowOff>
    </xdr:to>
    <xdr:cxnSp macro="">
      <xdr:nvCxnSpPr>
        <xdr:cNvPr id="406" name="直線コネクタ 405"/>
        <xdr:cNvCxnSpPr/>
      </xdr:nvCxnSpPr>
      <xdr:spPr>
        <a:xfrm flipV="1">
          <a:off x="7861300" y="13371520"/>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557</xdr:rowOff>
    </xdr:from>
    <xdr:to>
      <xdr:col>11</xdr:col>
      <xdr:colOff>307975</xdr:colOff>
      <xdr:row>78</xdr:row>
      <xdr:rowOff>4403</xdr:rowOff>
    </xdr:to>
    <xdr:cxnSp macro="">
      <xdr:nvCxnSpPr>
        <xdr:cNvPr id="409" name="直線コネクタ 408"/>
        <xdr:cNvCxnSpPr/>
      </xdr:nvCxnSpPr>
      <xdr:spPr>
        <a:xfrm flipV="1">
          <a:off x="6972300" y="13373657"/>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110463</xdr:rowOff>
    </xdr:from>
    <xdr:to>
      <xdr:col>15</xdr:col>
      <xdr:colOff>231775</xdr:colOff>
      <xdr:row>78</xdr:row>
      <xdr:rowOff>40613</xdr:rowOff>
    </xdr:to>
    <xdr:sp macro="" textlink="">
      <xdr:nvSpPr>
        <xdr:cNvPr id="419" name="円/楕円 418"/>
        <xdr:cNvSpPr/>
      </xdr:nvSpPr>
      <xdr:spPr>
        <a:xfrm>
          <a:off x="10426700" y="133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25390</xdr:rowOff>
    </xdr:from>
    <xdr:ext cx="469744" cy="259045"/>
    <xdr:sp macro="" textlink="">
      <xdr:nvSpPr>
        <xdr:cNvPr id="420" name="商工費該当値テキスト"/>
        <xdr:cNvSpPr txBox="1"/>
      </xdr:nvSpPr>
      <xdr:spPr>
        <a:xfrm>
          <a:off x="10528300" y="1322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123098</xdr:rowOff>
    </xdr:from>
    <xdr:to>
      <xdr:col>14</xdr:col>
      <xdr:colOff>79375</xdr:colOff>
      <xdr:row>78</xdr:row>
      <xdr:rowOff>53248</xdr:rowOff>
    </xdr:to>
    <xdr:sp macro="" textlink="">
      <xdr:nvSpPr>
        <xdr:cNvPr id="421" name="円/楕円 420"/>
        <xdr:cNvSpPr/>
      </xdr:nvSpPr>
      <xdr:spPr>
        <a:xfrm>
          <a:off x="9588500" y="133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44375</xdr:rowOff>
    </xdr:from>
    <xdr:ext cx="469744" cy="259045"/>
    <xdr:sp macro="" textlink="">
      <xdr:nvSpPr>
        <xdr:cNvPr id="422" name="テキスト ボックス 421"/>
        <xdr:cNvSpPr txBox="1"/>
      </xdr:nvSpPr>
      <xdr:spPr>
        <a:xfrm>
          <a:off x="9404427" y="1341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119070</xdr:rowOff>
    </xdr:from>
    <xdr:to>
      <xdr:col>12</xdr:col>
      <xdr:colOff>561975</xdr:colOff>
      <xdr:row>78</xdr:row>
      <xdr:rowOff>49220</xdr:rowOff>
    </xdr:to>
    <xdr:sp macro="" textlink="">
      <xdr:nvSpPr>
        <xdr:cNvPr id="423" name="円/楕円 422"/>
        <xdr:cNvSpPr/>
      </xdr:nvSpPr>
      <xdr:spPr>
        <a:xfrm>
          <a:off x="8699500" y="133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40347</xdr:rowOff>
    </xdr:from>
    <xdr:ext cx="469744" cy="259045"/>
    <xdr:sp macro="" textlink="">
      <xdr:nvSpPr>
        <xdr:cNvPr id="424" name="テキスト ボックス 423"/>
        <xdr:cNvSpPr txBox="1"/>
      </xdr:nvSpPr>
      <xdr:spPr>
        <a:xfrm>
          <a:off x="8515427" y="1341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121207</xdr:rowOff>
    </xdr:from>
    <xdr:to>
      <xdr:col>11</xdr:col>
      <xdr:colOff>358775</xdr:colOff>
      <xdr:row>78</xdr:row>
      <xdr:rowOff>51357</xdr:rowOff>
    </xdr:to>
    <xdr:sp macro="" textlink="">
      <xdr:nvSpPr>
        <xdr:cNvPr id="425" name="円/楕円 424"/>
        <xdr:cNvSpPr/>
      </xdr:nvSpPr>
      <xdr:spPr>
        <a:xfrm>
          <a:off x="7810500" y="1332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42484</xdr:rowOff>
    </xdr:from>
    <xdr:ext cx="469744" cy="259045"/>
    <xdr:sp macro="" textlink="">
      <xdr:nvSpPr>
        <xdr:cNvPr id="426" name="テキスト ボックス 425"/>
        <xdr:cNvSpPr txBox="1"/>
      </xdr:nvSpPr>
      <xdr:spPr>
        <a:xfrm>
          <a:off x="7626427" y="1341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125053</xdr:rowOff>
    </xdr:from>
    <xdr:to>
      <xdr:col>10</xdr:col>
      <xdr:colOff>155575</xdr:colOff>
      <xdr:row>78</xdr:row>
      <xdr:rowOff>55203</xdr:rowOff>
    </xdr:to>
    <xdr:sp macro="" textlink="">
      <xdr:nvSpPr>
        <xdr:cNvPr id="427" name="円/楕円 426"/>
        <xdr:cNvSpPr/>
      </xdr:nvSpPr>
      <xdr:spPr>
        <a:xfrm>
          <a:off x="6921500" y="133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46330</xdr:rowOff>
    </xdr:from>
    <xdr:ext cx="469744" cy="259045"/>
    <xdr:sp macro="" textlink="">
      <xdr:nvSpPr>
        <xdr:cNvPr id="428" name="テキスト ボックス 427"/>
        <xdr:cNvSpPr txBox="1"/>
      </xdr:nvSpPr>
      <xdr:spPr>
        <a:xfrm>
          <a:off x="6737427" y="1341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114683</xdr:rowOff>
    </xdr:from>
    <xdr:to>
      <xdr:col>15</xdr:col>
      <xdr:colOff>180975</xdr:colOff>
      <xdr:row>98</xdr:row>
      <xdr:rowOff>114726</xdr:rowOff>
    </xdr:to>
    <xdr:cxnSp macro="">
      <xdr:nvCxnSpPr>
        <xdr:cNvPr id="455" name="直線コネクタ 454"/>
        <xdr:cNvCxnSpPr/>
      </xdr:nvCxnSpPr>
      <xdr:spPr>
        <a:xfrm flipV="1">
          <a:off x="9639300" y="16916783"/>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114726</xdr:rowOff>
    </xdr:from>
    <xdr:to>
      <xdr:col>14</xdr:col>
      <xdr:colOff>28575</xdr:colOff>
      <xdr:row>98</xdr:row>
      <xdr:rowOff>119433</xdr:rowOff>
    </xdr:to>
    <xdr:cxnSp macro="">
      <xdr:nvCxnSpPr>
        <xdr:cNvPr id="458" name="直線コネクタ 457"/>
        <xdr:cNvCxnSpPr/>
      </xdr:nvCxnSpPr>
      <xdr:spPr>
        <a:xfrm flipV="1">
          <a:off x="8750300" y="16916826"/>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119433</xdr:rowOff>
    </xdr:from>
    <xdr:to>
      <xdr:col>12</xdr:col>
      <xdr:colOff>511175</xdr:colOff>
      <xdr:row>98</xdr:row>
      <xdr:rowOff>124599</xdr:rowOff>
    </xdr:to>
    <xdr:cxnSp macro="">
      <xdr:nvCxnSpPr>
        <xdr:cNvPr id="461" name="直線コネクタ 460"/>
        <xdr:cNvCxnSpPr/>
      </xdr:nvCxnSpPr>
      <xdr:spPr>
        <a:xfrm flipV="1">
          <a:off x="7861300" y="16921533"/>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124599</xdr:rowOff>
    </xdr:from>
    <xdr:to>
      <xdr:col>11</xdr:col>
      <xdr:colOff>307975</xdr:colOff>
      <xdr:row>98</xdr:row>
      <xdr:rowOff>125237</xdr:rowOff>
    </xdr:to>
    <xdr:cxnSp macro="">
      <xdr:nvCxnSpPr>
        <xdr:cNvPr id="464" name="直線コネクタ 463"/>
        <xdr:cNvCxnSpPr/>
      </xdr:nvCxnSpPr>
      <xdr:spPr>
        <a:xfrm flipV="1">
          <a:off x="6972300" y="16926699"/>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63883</xdr:rowOff>
    </xdr:from>
    <xdr:to>
      <xdr:col>15</xdr:col>
      <xdr:colOff>231775</xdr:colOff>
      <xdr:row>98</xdr:row>
      <xdr:rowOff>165483</xdr:rowOff>
    </xdr:to>
    <xdr:sp macro="" textlink="">
      <xdr:nvSpPr>
        <xdr:cNvPr id="474" name="円/楕円 473"/>
        <xdr:cNvSpPr/>
      </xdr:nvSpPr>
      <xdr:spPr>
        <a:xfrm>
          <a:off x="10426700" y="168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63926</xdr:rowOff>
    </xdr:from>
    <xdr:to>
      <xdr:col>14</xdr:col>
      <xdr:colOff>79375</xdr:colOff>
      <xdr:row>98</xdr:row>
      <xdr:rowOff>165526</xdr:rowOff>
    </xdr:to>
    <xdr:sp macro="" textlink="">
      <xdr:nvSpPr>
        <xdr:cNvPr id="476" name="円/楕円 475"/>
        <xdr:cNvSpPr/>
      </xdr:nvSpPr>
      <xdr:spPr>
        <a:xfrm>
          <a:off x="9588500" y="16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156653</xdr:rowOff>
    </xdr:from>
    <xdr:ext cx="534377" cy="259045"/>
    <xdr:sp macro="" textlink="">
      <xdr:nvSpPr>
        <xdr:cNvPr id="477" name="テキスト ボックス 476"/>
        <xdr:cNvSpPr txBox="1"/>
      </xdr:nvSpPr>
      <xdr:spPr>
        <a:xfrm>
          <a:off x="9372111" y="169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68633</xdr:rowOff>
    </xdr:from>
    <xdr:to>
      <xdr:col>12</xdr:col>
      <xdr:colOff>561975</xdr:colOff>
      <xdr:row>98</xdr:row>
      <xdr:rowOff>170233</xdr:rowOff>
    </xdr:to>
    <xdr:sp macro="" textlink="">
      <xdr:nvSpPr>
        <xdr:cNvPr id="478" name="円/楕円 477"/>
        <xdr:cNvSpPr/>
      </xdr:nvSpPr>
      <xdr:spPr>
        <a:xfrm>
          <a:off x="8699500" y="168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161360</xdr:rowOff>
    </xdr:from>
    <xdr:ext cx="534377" cy="259045"/>
    <xdr:sp macro="" textlink="">
      <xdr:nvSpPr>
        <xdr:cNvPr id="479" name="テキスト ボックス 478"/>
        <xdr:cNvSpPr txBox="1"/>
      </xdr:nvSpPr>
      <xdr:spPr>
        <a:xfrm>
          <a:off x="8483111" y="169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73799</xdr:rowOff>
    </xdr:from>
    <xdr:to>
      <xdr:col>11</xdr:col>
      <xdr:colOff>358775</xdr:colOff>
      <xdr:row>99</xdr:row>
      <xdr:rowOff>3949</xdr:rowOff>
    </xdr:to>
    <xdr:sp macro="" textlink="">
      <xdr:nvSpPr>
        <xdr:cNvPr id="480" name="円/楕円 479"/>
        <xdr:cNvSpPr/>
      </xdr:nvSpPr>
      <xdr:spPr>
        <a:xfrm>
          <a:off x="7810500" y="16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166526</xdr:rowOff>
    </xdr:from>
    <xdr:ext cx="534377" cy="259045"/>
    <xdr:sp macro="" textlink="">
      <xdr:nvSpPr>
        <xdr:cNvPr id="481" name="テキスト ボックス 480"/>
        <xdr:cNvSpPr txBox="1"/>
      </xdr:nvSpPr>
      <xdr:spPr>
        <a:xfrm>
          <a:off x="7594111" y="169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74437</xdr:rowOff>
    </xdr:from>
    <xdr:to>
      <xdr:col>10</xdr:col>
      <xdr:colOff>155575</xdr:colOff>
      <xdr:row>99</xdr:row>
      <xdr:rowOff>4587</xdr:rowOff>
    </xdr:to>
    <xdr:sp macro="" textlink="">
      <xdr:nvSpPr>
        <xdr:cNvPr id="482" name="円/楕円 481"/>
        <xdr:cNvSpPr/>
      </xdr:nvSpPr>
      <xdr:spPr>
        <a:xfrm>
          <a:off x="6921500" y="16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167164</xdr:rowOff>
    </xdr:from>
    <xdr:ext cx="534377" cy="259045"/>
    <xdr:sp macro="" textlink="">
      <xdr:nvSpPr>
        <xdr:cNvPr id="483" name="テキスト ボックス 482"/>
        <xdr:cNvSpPr txBox="1"/>
      </xdr:nvSpPr>
      <xdr:spPr>
        <a:xfrm>
          <a:off x="6705111" y="169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26608</xdr:rowOff>
    </xdr:from>
    <xdr:to>
      <xdr:col>23</xdr:col>
      <xdr:colOff>517525</xdr:colOff>
      <xdr:row>38</xdr:row>
      <xdr:rowOff>57534</xdr:rowOff>
    </xdr:to>
    <xdr:cxnSp macro="">
      <xdr:nvCxnSpPr>
        <xdr:cNvPr id="514" name="直線コネクタ 513"/>
        <xdr:cNvCxnSpPr/>
      </xdr:nvCxnSpPr>
      <xdr:spPr>
        <a:xfrm flipV="1">
          <a:off x="15481300" y="6541708"/>
          <a:ext cx="8382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31735</xdr:rowOff>
    </xdr:from>
    <xdr:to>
      <xdr:col>22</xdr:col>
      <xdr:colOff>365125</xdr:colOff>
      <xdr:row>38</xdr:row>
      <xdr:rowOff>57534</xdr:rowOff>
    </xdr:to>
    <xdr:cxnSp macro="">
      <xdr:nvCxnSpPr>
        <xdr:cNvPr id="517" name="直線コネクタ 516"/>
        <xdr:cNvCxnSpPr/>
      </xdr:nvCxnSpPr>
      <xdr:spPr>
        <a:xfrm>
          <a:off x="14592300" y="6546835"/>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31735</xdr:rowOff>
    </xdr:from>
    <xdr:to>
      <xdr:col>21</xdr:col>
      <xdr:colOff>161925</xdr:colOff>
      <xdr:row>38</xdr:row>
      <xdr:rowOff>33488</xdr:rowOff>
    </xdr:to>
    <xdr:cxnSp macro="">
      <xdr:nvCxnSpPr>
        <xdr:cNvPr id="520" name="直線コネクタ 519"/>
        <xdr:cNvCxnSpPr/>
      </xdr:nvCxnSpPr>
      <xdr:spPr>
        <a:xfrm flipV="1">
          <a:off x="13703300" y="6546835"/>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33488</xdr:rowOff>
    </xdr:from>
    <xdr:to>
      <xdr:col>19</xdr:col>
      <xdr:colOff>644525</xdr:colOff>
      <xdr:row>38</xdr:row>
      <xdr:rowOff>61247</xdr:rowOff>
    </xdr:to>
    <xdr:cxnSp macro="">
      <xdr:nvCxnSpPr>
        <xdr:cNvPr id="523" name="直線コネクタ 522"/>
        <xdr:cNvCxnSpPr/>
      </xdr:nvCxnSpPr>
      <xdr:spPr>
        <a:xfrm flipV="1">
          <a:off x="12814300" y="65485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147258</xdr:rowOff>
    </xdr:from>
    <xdr:to>
      <xdr:col>23</xdr:col>
      <xdr:colOff>568325</xdr:colOff>
      <xdr:row>38</xdr:row>
      <xdr:rowOff>77408</xdr:rowOff>
    </xdr:to>
    <xdr:sp macro="" textlink="">
      <xdr:nvSpPr>
        <xdr:cNvPr id="533" name="円/楕円 532"/>
        <xdr:cNvSpPr/>
      </xdr:nvSpPr>
      <xdr:spPr>
        <a:xfrm>
          <a:off x="16268700" y="64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62185</xdr:rowOff>
    </xdr:from>
    <xdr:ext cx="534377" cy="259045"/>
    <xdr:sp macro="" textlink="">
      <xdr:nvSpPr>
        <xdr:cNvPr id="534" name="消防費該当値テキスト"/>
        <xdr:cNvSpPr txBox="1"/>
      </xdr:nvSpPr>
      <xdr:spPr>
        <a:xfrm>
          <a:off x="16370300" y="64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6734</xdr:rowOff>
    </xdr:from>
    <xdr:to>
      <xdr:col>22</xdr:col>
      <xdr:colOff>415925</xdr:colOff>
      <xdr:row>38</xdr:row>
      <xdr:rowOff>108334</xdr:rowOff>
    </xdr:to>
    <xdr:sp macro="" textlink="">
      <xdr:nvSpPr>
        <xdr:cNvPr id="535" name="円/楕円 534"/>
        <xdr:cNvSpPr/>
      </xdr:nvSpPr>
      <xdr:spPr>
        <a:xfrm>
          <a:off x="15430500" y="65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99461</xdr:rowOff>
    </xdr:from>
    <xdr:ext cx="534377" cy="259045"/>
    <xdr:sp macro="" textlink="">
      <xdr:nvSpPr>
        <xdr:cNvPr id="536" name="テキスト ボックス 535"/>
        <xdr:cNvSpPr txBox="1"/>
      </xdr:nvSpPr>
      <xdr:spPr>
        <a:xfrm>
          <a:off x="15214111" y="661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152386</xdr:rowOff>
    </xdr:from>
    <xdr:to>
      <xdr:col>21</xdr:col>
      <xdr:colOff>212725</xdr:colOff>
      <xdr:row>38</xdr:row>
      <xdr:rowOff>82536</xdr:rowOff>
    </xdr:to>
    <xdr:sp macro="" textlink="">
      <xdr:nvSpPr>
        <xdr:cNvPr id="537" name="円/楕円 536"/>
        <xdr:cNvSpPr/>
      </xdr:nvSpPr>
      <xdr:spPr>
        <a:xfrm>
          <a:off x="14541500" y="64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73662</xdr:rowOff>
    </xdr:from>
    <xdr:ext cx="534377" cy="259045"/>
    <xdr:sp macro="" textlink="">
      <xdr:nvSpPr>
        <xdr:cNvPr id="538" name="テキスト ボックス 537"/>
        <xdr:cNvSpPr txBox="1"/>
      </xdr:nvSpPr>
      <xdr:spPr>
        <a:xfrm>
          <a:off x="14325111" y="65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154138</xdr:rowOff>
    </xdr:from>
    <xdr:to>
      <xdr:col>20</xdr:col>
      <xdr:colOff>9525</xdr:colOff>
      <xdr:row>38</xdr:row>
      <xdr:rowOff>84288</xdr:rowOff>
    </xdr:to>
    <xdr:sp macro="" textlink="">
      <xdr:nvSpPr>
        <xdr:cNvPr id="539" name="円/楕円 538"/>
        <xdr:cNvSpPr/>
      </xdr:nvSpPr>
      <xdr:spPr>
        <a:xfrm>
          <a:off x="13652500" y="64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75415</xdr:rowOff>
    </xdr:from>
    <xdr:ext cx="534377" cy="259045"/>
    <xdr:sp macro="" textlink="">
      <xdr:nvSpPr>
        <xdr:cNvPr id="540" name="テキスト ボックス 539"/>
        <xdr:cNvSpPr txBox="1"/>
      </xdr:nvSpPr>
      <xdr:spPr>
        <a:xfrm>
          <a:off x="13436111" y="65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10447</xdr:rowOff>
    </xdr:from>
    <xdr:to>
      <xdr:col>18</xdr:col>
      <xdr:colOff>492125</xdr:colOff>
      <xdr:row>38</xdr:row>
      <xdr:rowOff>112047</xdr:rowOff>
    </xdr:to>
    <xdr:sp macro="" textlink="">
      <xdr:nvSpPr>
        <xdr:cNvPr id="541" name="円/楕円 540"/>
        <xdr:cNvSpPr/>
      </xdr:nvSpPr>
      <xdr:spPr>
        <a:xfrm>
          <a:off x="12763500" y="652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103174</xdr:rowOff>
    </xdr:from>
    <xdr:ext cx="534377" cy="259045"/>
    <xdr:sp macro="" textlink="">
      <xdr:nvSpPr>
        <xdr:cNvPr id="542" name="テキスト ボックス 541"/>
        <xdr:cNvSpPr txBox="1"/>
      </xdr:nvSpPr>
      <xdr:spPr>
        <a:xfrm>
          <a:off x="12547111" y="661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165379</xdr:rowOff>
    </xdr:from>
    <xdr:to>
      <xdr:col>23</xdr:col>
      <xdr:colOff>516889</xdr:colOff>
      <xdr:row>59</xdr:row>
      <xdr:rowOff>46012</xdr:rowOff>
    </xdr:to>
    <xdr:cxnSp macro="">
      <xdr:nvCxnSpPr>
        <xdr:cNvPr id="567" name="直線コネクタ 566"/>
        <xdr:cNvCxnSpPr/>
      </xdr:nvCxnSpPr>
      <xdr:spPr>
        <a:xfrm flipV="1">
          <a:off x="16317595" y="8909329"/>
          <a:ext cx="1269" cy="1252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49839</xdr:rowOff>
    </xdr:from>
    <xdr:ext cx="534377" cy="259045"/>
    <xdr:sp macro="" textlink="">
      <xdr:nvSpPr>
        <xdr:cNvPr id="568" name="教育費最小値テキスト"/>
        <xdr:cNvSpPr txBox="1"/>
      </xdr:nvSpPr>
      <xdr:spPr>
        <a:xfrm>
          <a:off x="16370300" y="1016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59</xdr:row>
      <xdr:rowOff>46012</xdr:rowOff>
    </xdr:from>
    <xdr:to>
      <xdr:col>23</xdr:col>
      <xdr:colOff>606425</xdr:colOff>
      <xdr:row>59</xdr:row>
      <xdr:rowOff>46012</xdr:rowOff>
    </xdr:to>
    <xdr:cxnSp macro="">
      <xdr:nvCxnSpPr>
        <xdr:cNvPr id="569" name="直線コネクタ 568"/>
        <xdr:cNvCxnSpPr/>
      </xdr:nvCxnSpPr>
      <xdr:spPr>
        <a:xfrm>
          <a:off x="16230600" y="10161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112056</xdr:rowOff>
    </xdr:from>
    <xdr:ext cx="599010" cy="259045"/>
    <xdr:sp macro="" textlink="">
      <xdr:nvSpPr>
        <xdr:cNvPr id="570" name="教育費最大値テキスト"/>
        <xdr:cNvSpPr txBox="1"/>
      </xdr:nvSpPr>
      <xdr:spPr>
        <a:xfrm>
          <a:off x="16370300" y="86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51</xdr:row>
      <xdr:rowOff>165379</xdr:rowOff>
    </xdr:from>
    <xdr:to>
      <xdr:col>23</xdr:col>
      <xdr:colOff>606425</xdr:colOff>
      <xdr:row>51</xdr:row>
      <xdr:rowOff>165379</xdr:rowOff>
    </xdr:to>
    <xdr:cxnSp macro="">
      <xdr:nvCxnSpPr>
        <xdr:cNvPr id="571" name="直線コネクタ 570"/>
        <xdr:cNvCxnSpPr/>
      </xdr:nvCxnSpPr>
      <xdr:spPr>
        <a:xfrm>
          <a:off x="16230600" y="890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107061</xdr:rowOff>
    </xdr:from>
    <xdr:to>
      <xdr:col>23</xdr:col>
      <xdr:colOff>517525</xdr:colOff>
      <xdr:row>54</xdr:row>
      <xdr:rowOff>49670</xdr:rowOff>
    </xdr:to>
    <xdr:cxnSp macro="">
      <xdr:nvCxnSpPr>
        <xdr:cNvPr id="572" name="直線コネクタ 571"/>
        <xdr:cNvCxnSpPr/>
      </xdr:nvCxnSpPr>
      <xdr:spPr>
        <a:xfrm>
          <a:off x="15481300" y="8851011"/>
          <a:ext cx="838200" cy="4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85882</xdr:rowOff>
    </xdr:from>
    <xdr:ext cx="534377" cy="259045"/>
    <xdr:sp macro="" textlink="">
      <xdr:nvSpPr>
        <xdr:cNvPr id="573" name="教育費平均値テキスト"/>
        <xdr:cNvSpPr txBox="1"/>
      </xdr:nvSpPr>
      <xdr:spPr>
        <a:xfrm>
          <a:off x="16370300" y="9687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107455</xdr:rowOff>
    </xdr:from>
    <xdr:to>
      <xdr:col>23</xdr:col>
      <xdr:colOff>568325</xdr:colOff>
      <xdr:row>57</xdr:row>
      <xdr:rowOff>37605</xdr:rowOff>
    </xdr:to>
    <xdr:sp macro="" textlink="">
      <xdr:nvSpPr>
        <xdr:cNvPr id="574" name="フローチャート : 判断 573"/>
        <xdr:cNvSpPr/>
      </xdr:nvSpPr>
      <xdr:spPr>
        <a:xfrm>
          <a:off x="162687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107061</xdr:rowOff>
    </xdr:from>
    <xdr:to>
      <xdr:col>22</xdr:col>
      <xdr:colOff>365125</xdr:colOff>
      <xdr:row>53</xdr:row>
      <xdr:rowOff>107988</xdr:rowOff>
    </xdr:to>
    <xdr:cxnSp macro="">
      <xdr:nvCxnSpPr>
        <xdr:cNvPr id="575" name="直線コネクタ 574"/>
        <xdr:cNvCxnSpPr/>
      </xdr:nvCxnSpPr>
      <xdr:spPr>
        <a:xfrm flipV="1">
          <a:off x="14592300" y="8851011"/>
          <a:ext cx="889000" cy="3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152400</xdr:rowOff>
    </xdr:from>
    <xdr:to>
      <xdr:col>22</xdr:col>
      <xdr:colOff>415925</xdr:colOff>
      <xdr:row>56</xdr:row>
      <xdr:rowOff>82550</xdr:rowOff>
    </xdr:to>
    <xdr:sp macro="" textlink="">
      <xdr:nvSpPr>
        <xdr:cNvPr id="576" name="フローチャート : 判断 575"/>
        <xdr:cNvSpPr/>
      </xdr:nvSpPr>
      <xdr:spPr>
        <a:xfrm>
          <a:off x="15430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73677</xdr:rowOff>
    </xdr:from>
    <xdr:ext cx="534377" cy="259045"/>
    <xdr:sp macro="" textlink="">
      <xdr:nvSpPr>
        <xdr:cNvPr id="577" name="テキスト ボックス 576"/>
        <xdr:cNvSpPr txBox="1"/>
      </xdr:nvSpPr>
      <xdr:spPr>
        <a:xfrm>
          <a:off x="15214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107988</xdr:rowOff>
    </xdr:from>
    <xdr:to>
      <xdr:col>21</xdr:col>
      <xdr:colOff>161925</xdr:colOff>
      <xdr:row>53</xdr:row>
      <xdr:rowOff>151092</xdr:rowOff>
    </xdr:to>
    <xdr:cxnSp macro="">
      <xdr:nvCxnSpPr>
        <xdr:cNvPr id="578" name="直線コネクタ 577"/>
        <xdr:cNvCxnSpPr/>
      </xdr:nvCxnSpPr>
      <xdr:spPr>
        <a:xfrm flipV="1">
          <a:off x="13703300" y="9194838"/>
          <a:ext cx="889000" cy="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131915</xdr:rowOff>
    </xdr:from>
    <xdr:to>
      <xdr:col>21</xdr:col>
      <xdr:colOff>212725</xdr:colOff>
      <xdr:row>56</xdr:row>
      <xdr:rowOff>62065</xdr:rowOff>
    </xdr:to>
    <xdr:sp macro="" textlink="">
      <xdr:nvSpPr>
        <xdr:cNvPr id="579" name="フローチャート : 判断 578"/>
        <xdr:cNvSpPr/>
      </xdr:nvSpPr>
      <xdr:spPr>
        <a:xfrm>
          <a:off x="14541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53192</xdr:rowOff>
    </xdr:from>
    <xdr:ext cx="534377" cy="259045"/>
    <xdr:sp macro="" textlink="">
      <xdr:nvSpPr>
        <xdr:cNvPr id="580" name="テキスト ボックス 579"/>
        <xdr:cNvSpPr txBox="1"/>
      </xdr:nvSpPr>
      <xdr:spPr>
        <a:xfrm>
          <a:off x="14325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80251</xdr:rowOff>
    </xdr:from>
    <xdr:to>
      <xdr:col>19</xdr:col>
      <xdr:colOff>644525</xdr:colOff>
      <xdr:row>53</xdr:row>
      <xdr:rowOff>151092</xdr:rowOff>
    </xdr:to>
    <xdr:cxnSp macro="">
      <xdr:nvCxnSpPr>
        <xdr:cNvPr id="581" name="直線コネクタ 580"/>
        <xdr:cNvCxnSpPr/>
      </xdr:nvCxnSpPr>
      <xdr:spPr>
        <a:xfrm>
          <a:off x="12814300" y="8652751"/>
          <a:ext cx="889000" cy="5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112064</xdr:rowOff>
    </xdr:from>
    <xdr:to>
      <xdr:col>20</xdr:col>
      <xdr:colOff>9525</xdr:colOff>
      <xdr:row>56</xdr:row>
      <xdr:rowOff>42214</xdr:rowOff>
    </xdr:to>
    <xdr:sp macro="" textlink="">
      <xdr:nvSpPr>
        <xdr:cNvPr id="582" name="フローチャート : 判断 581"/>
        <xdr:cNvSpPr/>
      </xdr:nvSpPr>
      <xdr:spPr>
        <a:xfrm>
          <a:off x="13652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33341</xdr:rowOff>
    </xdr:from>
    <xdr:ext cx="534377" cy="259045"/>
    <xdr:sp macro="" textlink="">
      <xdr:nvSpPr>
        <xdr:cNvPr id="583" name="テキスト ボックス 582"/>
        <xdr:cNvSpPr txBox="1"/>
      </xdr:nvSpPr>
      <xdr:spPr>
        <a:xfrm>
          <a:off x="13436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26264</xdr:rowOff>
    </xdr:from>
    <xdr:to>
      <xdr:col>18</xdr:col>
      <xdr:colOff>492125</xdr:colOff>
      <xdr:row>56</xdr:row>
      <xdr:rowOff>127864</xdr:rowOff>
    </xdr:to>
    <xdr:sp macro="" textlink="">
      <xdr:nvSpPr>
        <xdr:cNvPr id="584" name="フローチャート : 判断 583"/>
        <xdr:cNvSpPr/>
      </xdr:nvSpPr>
      <xdr:spPr>
        <a:xfrm>
          <a:off x="12763500" y="96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118991</xdr:rowOff>
    </xdr:from>
    <xdr:ext cx="534377" cy="259045"/>
    <xdr:sp macro="" textlink="">
      <xdr:nvSpPr>
        <xdr:cNvPr id="585" name="テキスト ボックス 584"/>
        <xdr:cNvSpPr txBox="1"/>
      </xdr:nvSpPr>
      <xdr:spPr>
        <a:xfrm>
          <a:off x="12547111" y="97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170320</xdr:rowOff>
    </xdr:from>
    <xdr:to>
      <xdr:col>23</xdr:col>
      <xdr:colOff>568325</xdr:colOff>
      <xdr:row>54</xdr:row>
      <xdr:rowOff>100470</xdr:rowOff>
    </xdr:to>
    <xdr:sp macro="" textlink="">
      <xdr:nvSpPr>
        <xdr:cNvPr id="591" name="円/楕円 590"/>
        <xdr:cNvSpPr/>
      </xdr:nvSpPr>
      <xdr:spPr>
        <a:xfrm>
          <a:off x="16268700" y="92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21747</xdr:rowOff>
    </xdr:from>
    <xdr:ext cx="534377" cy="259045"/>
    <xdr:sp macro="" textlink="">
      <xdr:nvSpPr>
        <xdr:cNvPr id="592" name="教育費該当値テキスト"/>
        <xdr:cNvSpPr txBox="1"/>
      </xdr:nvSpPr>
      <xdr:spPr>
        <a:xfrm>
          <a:off x="16370300" y="91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97,089</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56261</xdr:rowOff>
    </xdr:from>
    <xdr:to>
      <xdr:col>22</xdr:col>
      <xdr:colOff>415925</xdr:colOff>
      <xdr:row>51</xdr:row>
      <xdr:rowOff>157861</xdr:rowOff>
    </xdr:to>
    <xdr:sp macro="" textlink="">
      <xdr:nvSpPr>
        <xdr:cNvPr id="593" name="円/楕円 592"/>
        <xdr:cNvSpPr/>
      </xdr:nvSpPr>
      <xdr:spPr>
        <a:xfrm>
          <a:off x="15430500" y="88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2938</xdr:rowOff>
    </xdr:from>
    <xdr:ext cx="599010" cy="259045"/>
    <xdr:sp macro="" textlink="">
      <xdr:nvSpPr>
        <xdr:cNvPr id="594" name="テキスト ボックス 593"/>
        <xdr:cNvSpPr txBox="1"/>
      </xdr:nvSpPr>
      <xdr:spPr>
        <a:xfrm>
          <a:off x="15181794" y="857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133,070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57188</xdr:rowOff>
    </xdr:from>
    <xdr:to>
      <xdr:col>21</xdr:col>
      <xdr:colOff>212725</xdr:colOff>
      <xdr:row>53</xdr:row>
      <xdr:rowOff>158788</xdr:rowOff>
    </xdr:to>
    <xdr:sp macro="" textlink="">
      <xdr:nvSpPr>
        <xdr:cNvPr id="595" name="円/楕円 594"/>
        <xdr:cNvSpPr/>
      </xdr:nvSpPr>
      <xdr:spPr>
        <a:xfrm>
          <a:off x="14541500" y="91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3865</xdr:rowOff>
    </xdr:from>
    <xdr:ext cx="599010" cy="259045"/>
    <xdr:sp macro="" textlink="">
      <xdr:nvSpPr>
        <xdr:cNvPr id="596" name="テキスト ボックス 595"/>
        <xdr:cNvSpPr txBox="1"/>
      </xdr:nvSpPr>
      <xdr:spPr>
        <a:xfrm>
          <a:off x="14292794" y="89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100292</xdr:rowOff>
    </xdr:from>
    <xdr:to>
      <xdr:col>20</xdr:col>
      <xdr:colOff>9525</xdr:colOff>
      <xdr:row>54</xdr:row>
      <xdr:rowOff>30442</xdr:rowOff>
    </xdr:to>
    <xdr:sp macro="" textlink="">
      <xdr:nvSpPr>
        <xdr:cNvPr id="597" name="円/楕円 596"/>
        <xdr:cNvSpPr/>
      </xdr:nvSpPr>
      <xdr:spPr>
        <a:xfrm>
          <a:off x="13652500" y="9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46969</xdr:rowOff>
    </xdr:from>
    <xdr:ext cx="599010" cy="259045"/>
    <xdr:sp macro="" textlink="">
      <xdr:nvSpPr>
        <xdr:cNvPr id="598" name="テキスト ボックス 597"/>
        <xdr:cNvSpPr txBox="1"/>
      </xdr:nvSpPr>
      <xdr:spPr>
        <a:xfrm>
          <a:off x="13403794" y="896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102,603</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29451</xdr:rowOff>
    </xdr:from>
    <xdr:to>
      <xdr:col>18</xdr:col>
      <xdr:colOff>492125</xdr:colOff>
      <xdr:row>50</xdr:row>
      <xdr:rowOff>131051</xdr:rowOff>
    </xdr:to>
    <xdr:sp macro="" textlink="">
      <xdr:nvSpPr>
        <xdr:cNvPr id="599" name="円/楕円 598"/>
        <xdr:cNvSpPr/>
      </xdr:nvSpPr>
      <xdr:spPr>
        <a:xfrm>
          <a:off x="12763500" y="86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48</xdr:row>
      <xdr:rowOff>147578</xdr:rowOff>
    </xdr:from>
    <xdr:ext cx="599010" cy="259045"/>
    <xdr:sp macro="" textlink="">
      <xdr:nvSpPr>
        <xdr:cNvPr id="600" name="テキスト ボックス 599"/>
        <xdr:cNvSpPr txBox="1"/>
      </xdr:nvSpPr>
      <xdr:spPr>
        <a:xfrm>
          <a:off x="12514794" y="837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4" name="テキスト ボックス 61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4" name="直線コネクタ 623"/>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5"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27"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28" name="直線コネクタ 627"/>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113849</xdr:rowOff>
    </xdr:from>
    <xdr:to>
      <xdr:col>23</xdr:col>
      <xdr:colOff>517525</xdr:colOff>
      <xdr:row>79</xdr:row>
      <xdr:rowOff>44450</xdr:rowOff>
    </xdr:to>
    <xdr:cxnSp macro="">
      <xdr:nvCxnSpPr>
        <xdr:cNvPr id="629" name="直線コネクタ 628"/>
        <xdr:cNvCxnSpPr/>
      </xdr:nvCxnSpPr>
      <xdr:spPr>
        <a:xfrm>
          <a:off x="15481300" y="13486949"/>
          <a:ext cx="8382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0"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1" name="フローチャート : 判断 630"/>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166317</xdr:rowOff>
    </xdr:from>
    <xdr:to>
      <xdr:col>22</xdr:col>
      <xdr:colOff>365125</xdr:colOff>
      <xdr:row>78</xdr:row>
      <xdr:rowOff>113849</xdr:rowOff>
    </xdr:to>
    <xdr:cxnSp macro="">
      <xdr:nvCxnSpPr>
        <xdr:cNvPr id="632" name="直線コネクタ 631"/>
        <xdr:cNvCxnSpPr/>
      </xdr:nvCxnSpPr>
      <xdr:spPr>
        <a:xfrm>
          <a:off x="14592300" y="13367967"/>
          <a:ext cx="889000" cy="1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3" name="フローチャート : 判断 632"/>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27996</xdr:rowOff>
    </xdr:from>
    <xdr:ext cx="534377" cy="259045"/>
    <xdr:sp macro="" textlink="">
      <xdr:nvSpPr>
        <xdr:cNvPr id="634" name="テキスト ボックス 633"/>
        <xdr:cNvSpPr txBox="1"/>
      </xdr:nvSpPr>
      <xdr:spPr>
        <a:xfrm>
          <a:off x="15214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166317</xdr:rowOff>
    </xdr:from>
    <xdr:to>
      <xdr:col>21</xdr:col>
      <xdr:colOff>161925</xdr:colOff>
      <xdr:row>78</xdr:row>
      <xdr:rowOff>124644</xdr:rowOff>
    </xdr:to>
    <xdr:cxnSp macro="">
      <xdr:nvCxnSpPr>
        <xdr:cNvPr id="635" name="直線コネクタ 634"/>
        <xdr:cNvCxnSpPr/>
      </xdr:nvCxnSpPr>
      <xdr:spPr>
        <a:xfrm flipV="1">
          <a:off x="13703300" y="13367967"/>
          <a:ext cx="889000" cy="1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36" name="フローチャート : 判断 635"/>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33354</xdr:rowOff>
    </xdr:from>
    <xdr:ext cx="534377" cy="259045"/>
    <xdr:sp macro="" textlink="">
      <xdr:nvSpPr>
        <xdr:cNvPr id="637" name="テキスト ボックス 636"/>
        <xdr:cNvSpPr txBox="1"/>
      </xdr:nvSpPr>
      <xdr:spPr>
        <a:xfrm>
          <a:off x="14325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124644</xdr:rowOff>
    </xdr:from>
    <xdr:to>
      <xdr:col>19</xdr:col>
      <xdr:colOff>644525</xdr:colOff>
      <xdr:row>79</xdr:row>
      <xdr:rowOff>22250</xdr:rowOff>
    </xdr:to>
    <xdr:cxnSp macro="">
      <xdr:nvCxnSpPr>
        <xdr:cNvPr id="638" name="直線コネクタ 637"/>
        <xdr:cNvCxnSpPr/>
      </xdr:nvCxnSpPr>
      <xdr:spPr>
        <a:xfrm flipV="1">
          <a:off x="12814300" y="13497744"/>
          <a:ext cx="889000" cy="6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39" name="フローチャート : 判断 638"/>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22765</xdr:rowOff>
    </xdr:from>
    <xdr:ext cx="534377" cy="259045"/>
    <xdr:sp macro="" textlink="">
      <xdr:nvSpPr>
        <xdr:cNvPr id="640" name="テキスト ボックス 639"/>
        <xdr:cNvSpPr txBox="1"/>
      </xdr:nvSpPr>
      <xdr:spPr>
        <a:xfrm>
          <a:off x="13436111" y="135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1" name="フローチャート : 判断 640"/>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2" name="テキスト ボックス 641"/>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8" name="円/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249299" cy="259045"/>
    <xdr:sp macro="" textlink="">
      <xdr:nvSpPr>
        <xdr:cNvPr id="649" name="災害復旧費該当値テキスト"/>
        <xdr:cNvSpPr txBox="1"/>
      </xdr:nvSpPr>
      <xdr:spPr>
        <a:xfrm>
          <a:off x="16370300" y="13494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63049</xdr:rowOff>
    </xdr:from>
    <xdr:to>
      <xdr:col>22</xdr:col>
      <xdr:colOff>415925</xdr:colOff>
      <xdr:row>78</xdr:row>
      <xdr:rowOff>164649</xdr:rowOff>
    </xdr:to>
    <xdr:sp macro="" textlink="">
      <xdr:nvSpPr>
        <xdr:cNvPr id="650" name="円/楕円 649"/>
        <xdr:cNvSpPr/>
      </xdr:nvSpPr>
      <xdr:spPr>
        <a:xfrm>
          <a:off x="15430500" y="134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9726</xdr:rowOff>
    </xdr:from>
    <xdr:ext cx="534377" cy="259045"/>
    <xdr:sp macro="" textlink="">
      <xdr:nvSpPr>
        <xdr:cNvPr id="651" name="テキスト ボックス 650"/>
        <xdr:cNvSpPr txBox="1"/>
      </xdr:nvSpPr>
      <xdr:spPr>
        <a:xfrm>
          <a:off x="15214111" y="132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115517</xdr:rowOff>
    </xdr:from>
    <xdr:to>
      <xdr:col>21</xdr:col>
      <xdr:colOff>212725</xdr:colOff>
      <xdr:row>78</xdr:row>
      <xdr:rowOff>45667</xdr:rowOff>
    </xdr:to>
    <xdr:sp macro="" textlink="">
      <xdr:nvSpPr>
        <xdr:cNvPr id="652" name="円/楕円 651"/>
        <xdr:cNvSpPr/>
      </xdr:nvSpPr>
      <xdr:spPr>
        <a:xfrm>
          <a:off x="14541500" y="133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62194</xdr:rowOff>
    </xdr:from>
    <xdr:ext cx="534377" cy="259045"/>
    <xdr:sp macro="" textlink="">
      <xdr:nvSpPr>
        <xdr:cNvPr id="653" name="テキスト ボックス 652"/>
        <xdr:cNvSpPr txBox="1"/>
      </xdr:nvSpPr>
      <xdr:spPr>
        <a:xfrm>
          <a:off x="14325111" y="130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73844</xdr:rowOff>
    </xdr:from>
    <xdr:to>
      <xdr:col>20</xdr:col>
      <xdr:colOff>9525</xdr:colOff>
      <xdr:row>79</xdr:row>
      <xdr:rowOff>3994</xdr:rowOff>
    </xdr:to>
    <xdr:sp macro="" textlink="">
      <xdr:nvSpPr>
        <xdr:cNvPr id="654" name="円/楕円 653"/>
        <xdr:cNvSpPr/>
      </xdr:nvSpPr>
      <xdr:spPr>
        <a:xfrm>
          <a:off x="13652500" y="134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20521</xdr:rowOff>
    </xdr:from>
    <xdr:ext cx="534377" cy="259045"/>
    <xdr:sp macro="" textlink="">
      <xdr:nvSpPr>
        <xdr:cNvPr id="655" name="テキスト ボックス 654"/>
        <xdr:cNvSpPr txBox="1"/>
      </xdr:nvSpPr>
      <xdr:spPr>
        <a:xfrm>
          <a:off x="13436111" y="132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142900</xdr:rowOff>
    </xdr:from>
    <xdr:to>
      <xdr:col>18</xdr:col>
      <xdr:colOff>492125</xdr:colOff>
      <xdr:row>79</xdr:row>
      <xdr:rowOff>73050</xdr:rowOff>
    </xdr:to>
    <xdr:sp macro="" textlink="">
      <xdr:nvSpPr>
        <xdr:cNvPr id="656" name="円/楕円 655"/>
        <xdr:cNvSpPr/>
      </xdr:nvSpPr>
      <xdr:spPr>
        <a:xfrm>
          <a:off x="12763500" y="135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64177</xdr:rowOff>
    </xdr:from>
    <xdr:ext cx="469744" cy="259045"/>
    <xdr:sp macro="" textlink="">
      <xdr:nvSpPr>
        <xdr:cNvPr id="657" name="テキスト ボックス 656"/>
        <xdr:cNvSpPr txBox="1"/>
      </xdr:nvSpPr>
      <xdr:spPr>
        <a:xfrm>
          <a:off x="12579427" y="136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79" name="直線コネクタ 678"/>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0"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1" name="直線コネクタ 680"/>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2"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3" name="直線コネクタ 682"/>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165568</xdr:rowOff>
    </xdr:from>
    <xdr:to>
      <xdr:col>23</xdr:col>
      <xdr:colOff>517525</xdr:colOff>
      <xdr:row>97</xdr:row>
      <xdr:rowOff>35815</xdr:rowOff>
    </xdr:to>
    <xdr:cxnSp macro="">
      <xdr:nvCxnSpPr>
        <xdr:cNvPr id="684" name="直線コネクタ 683"/>
        <xdr:cNvCxnSpPr/>
      </xdr:nvCxnSpPr>
      <xdr:spPr>
        <a:xfrm flipV="1">
          <a:off x="15481300" y="16624768"/>
          <a:ext cx="8382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5"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86" name="フローチャート : 判断 685"/>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35815</xdr:rowOff>
    </xdr:from>
    <xdr:to>
      <xdr:col>22</xdr:col>
      <xdr:colOff>365125</xdr:colOff>
      <xdr:row>97</xdr:row>
      <xdr:rowOff>52037</xdr:rowOff>
    </xdr:to>
    <xdr:cxnSp macro="">
      <xdr:nvCxnSpPr>
        <xdr:cNvPr id="687" name="直線コネクタ 686"/>
        <xdr:cNvCxnSpPr/>
      </xdr:nvCxnSpPr>
      <xdr:spPr>
        <a:xfrm flipV="1">
          <a:off x="14592300" y="16666465"/>
          <a:ext cx="8890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8" name="フローチャート : 判断 687"/>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89" name="テキスト ボックス 688"/>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39176</xdr:rowOff>
    </xdr:from>
    <xdr:to>
      <xdr:col>21</xdr:col>
      <xdr:colOff>161925</xdr:colOff>
      <xdr:row>97</xdr:row>
      <xdr:rowOff>52037</xdr:rowOff>
    </xdr:to>
    <xdr:cxnSp macro="">
      <xdr:nvCxnSpPr>
        <xdr:cNvPr id="690" name="直線コネクタ 689"/>
        <xdr:cNvCxnSpPr/>
      </xdr:nvCxnSpPr>
      <xdr:spPr>
        <a:xfrm>
          <a:off x="13703300" y="16669826"/>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1" name="フローチャート : 判断 690"/>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2" name="テキスト ボックス 691"/>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17692</xdr:rowOff>
    </xdr:from>
    <xdr:to>
      <xdr:col>19</xdr:col>
      <xdr:colOff>644525</xdr:colOff>
      <xdr:row>97</xdr:row>
      <xdr:rowOff>39176</xdr:rowOff>
    </xdr:to>
    <xdr:cxnSp macro="">
      <xdr:nvCxnSpPr>
        <xdr:cNvPr id="693" name="直線コネクタ 692"/>
        <xdr:cNvCxnSpPr/>
      </xdr:nvCxnSpPr>
      <xdr:spPr>
        <a:xfrm>
          <a:off x="12814300" y="16648342"/>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4" name="フローチャート : 判断 693"/>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5" name="テキスト ボックス 694"/>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6" name="フローチャート : 判断 695"/>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697" name="テキスト ボックス 696"/>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114768</xdr:rowOff>
    </xdr:from>
    <xdr:to>
      <xdr:col>23</xdr:col>
      <xdr:colOff>568325</xdr:colOff>
      <xdr:row>97</xdr:row>
      <xdr:rowOff>44918</xdr:rowOff>
    </xdr:to>
    <xdr:sp macro="" textlink="">
      <xdr:nvSpPr>
        <xdr:cNvPr id="703" name="円/楕円 702"/>
        <xdr:cNvSpPr/>
      </xdr:nvSpPr>
      <xdr:spPr>
        <a:xfrm>
          <a:off x="16268700" y="165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93195</xdr:rowOff>
    </xdr:from>
    <xdr:ext cx="534377" cy="259045"/>
    <xdr:sp macro="" textlink="">
      <xdr:nvSpPr>
        <xdr:cNvPr id="704" name="公債費該当値テキスト"/>
        <xdr:cNvSpPr txBox="1"/>
      </xdr:nvSpPr>
      <xdr:spPr>
        <a:xfrm>
          <a:off x="16370300" y="1655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156465</xdr:rowOff>
    </xdr:from>
    <xdr:to>
      <xdr:col>22</xdr:col>
      <xdr:colOff>415925</xdr:colOff>
      <xdr:row>97</xdr:row>
      <xdr:rowOff>86615</xdr:rowOff>
    </xdr:to>
    <xdr:sp macro="" textlink="">
      <xdr:nvSpPr>
        <xdr:cNvPr id="705" name="円/楕円 704"/>
        <xdr:cNvSpPr/>
      </xdr:nvSpPr>
      <xdr:spPr>
        <a:xfrm>
          <a:off x="15430500" y="166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77742</xdr:rowOff>
    </xdr:from>
    <xdr:ext cx="534377" cy="259045"/>
    <xdr:sp macro="" textlink="">
      <xdr:nvSpPr>
        <xdr:cNvPr id="706" name="テキスト ボックス 705"/>
        <xdr:cNvSpPr txBox="1"/>
      </xdr:nvSpPr>
      <xdr:spPr>
        <a:xfrm>
          <a:off x="15214111" y="167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1237</xdr:rowOff>
    </xdr:from>
    <xdr:to>
      <xdr:col>21</xdr:col>
      <xdr:colOff>212725</xdr:colOff>
      <xdr:row>97</xdr:row>
      <xdr:rowOff>102837</xdr:rowOff>
    </xdr:to>
    <xdr:sp macro="" textlink="">
      <xdr:nvSpPr>
        <xdr:cNvPr id="707" name="円/楕円 706"/>
        <xdr:cNvSpPr/>
      </xdr:nvSpPr>
      <xdr:spPr>
        <a:xfrm>
          <a:off x="14541500" y="166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93964</xdr:rowOff>
    </xdr:from>
    <xdr:ext cx="534377" cy="259045"/>
    <xdr:sp macro="" textlink="">
      <xdr:nvSpPr>
        <xdr:cNvPr id="708" name="テキスト ボックス 707"/>
        <xdr:cNvSpPr txBox="1"/>
      </xdr:nvSpPr>
      <xdr:spPr>
        <a:xfrm>
          <a:off x="14325111" y="167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159826</xdr:rowOff>
    </xdr:from>
    <xdr:to>
      <xdr:col>20</xdr:col>
      <xdr:colOff>9525</xdr:colOff>
      <xdr:row>97</xdr:row>
      <xdr:rowOff>89976</xdr:rowOff>
    </xdr:to>
    <xdr:sp macro="" textlink="">
      <xdr:nvSpPr>
        <xdr:cNvPr id="709" name="円/楕円 708"/>
        <xdr:cNvSpPr/>
      </xdr:nvSpPr>
      <xdr:spPr>
        <a:xfrm>
          <a:off x="13652500" y="166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81103</xdr:rowOff>
    </xdr:from>
    <xdr:ext cx="534377" cy="259045"/>
    <xdr:sp macro="" textlink="">
      <xdr:nvSpPr>
        <xdr:cNvPr id="710" name="テキスト ボックス 709"/>
        <xdr:cNvSpPr txBox="1"/>
      </xdr:nvSpPr>
      <xdr:spPr>
        <a:xfrm>
          <a:off x="13436111" y="167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138342</xdr:rowOff>
    </xdr:from>
    <xdr:to>
      <xdr:col>18</xdr:col>
      <xdr:colOff>492125</xdr:colOff>
      <xdr:row>97</xdr:row>
      <xdr:rowOff>68492</xdr:rowOff>
    </xdr:to>
    <xdr:sp macro="" textlink="">
      <xdr:nvSpPr>
        <xdr:cNvPr id="711" name="円/楕円 710"/>
        <xdr:cNvSpPr/>
      </xdr:nvSpPr>
      <xdr:spPr>
        <a:xfrm>
          <a:off x="12763500" y="165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59619</xdr:rowOff>
    </xdr:from>
    <xdr:ext cx="534377" cy="259045"/>
    <xdr:sp macro="" textlink="">
      <xdr:nvSpPr>
        <xdr:cNvPr id="712" name="テキスト ボックス 711"/>
        <xdr:cNvSpPr txBox="1"/>
      </xdr:nvSpPr>
      <xdr:spPr>
        <a:xfrm>
          <a:off x="12547111" y="166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4" name="直線コネクタ 733"/>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5"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37"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38" name="直線コネクタ 737"/>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0"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1" name="フローチャート : 判断 740"/>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3" name="フローチャート : 判断 742"/>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4" name="テキスト ボックス 743"/>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46" name="フローチャート : 判断 745"/>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47" name="テキスト ボックス 746"/>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49" name="フローチャート : 判断 748"/>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0" name="テキスト ボックス 749"/>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1" name="フローチャート : 判断 750"/>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2" name="テキスト ボックス 751"/>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8" name="円/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59"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0" name="円/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1" name="テキスト ボックス 76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2" name="円/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3" name="テキスト ボックス 76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4" name="円/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5" name="テキスト ボックス 76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6" name="円/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7" name="テキスト ボックス 76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1" name="テキスト ボックス 780"/>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3" name="テキスト ボックス 782"/>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5" name="テキスト ボックス 784"/>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7" name="テキスト ボックス 786"/>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9" name="テキスト ボックス 78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1" name="直線コネクタ 79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フローチャート : 判断 79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0" name="フローチャート :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3" name="フローチャート :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6" name="フローチャート : 判断 805"/>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7" name="テキスト ボックス 806"/>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8" name="フローチャート : 判断 807"/>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9" name="テキスト ボックス 808"/>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5" name="円/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7" name="円/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8" name="テキスト ボックス 81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9" name="円/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0" name="テキスト ボックス 81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1" name="円/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2" name="テキスト ボックス 82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3" name="円/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4" name="テキスト ボックス 82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教育費は類似団体平均を３５，５５０円上回っている。小中一貫教育学校整備事業、パークゴルフ場整備事業等のため普通建設事業費が多額であったことによるものである。</a:t>
          </a:r>
          <a:endParaRPr kumimoji="1" lang="en-US" altLang="ja-JP" sz="1300">
            <a:latin typeface="ＭＳ Ｐゴシック"/>
          </a:endParaRPr>
        </a:p>
        <a:p>
          <a:r>
            <a:rPr kumimoji="1" lang="ja-JP" altLang="en-US" sz="1300">
              <a:latin typeface="ＭＳ Ｐゴシック"/>
            </a:rPr>
            <a:t>　衛生費は類似団体平均を４２，５９７円上回っている。公立病院特例債償還分を含めた病院事業に対する繰出金が多額であったことによるものである。</a:t>
          </a:r>
          <a:endParaRPr kumimoji="1" lang="en-US" altLang="ja-JP" sz="1300">
            <a:latin typeface="ＭＳ Ｐゴシック"/>
          </a:endParaRPr>
        </a:p>
        <a:p>
          <a:r>
            <a:rPr kumimoji="1" lang="ja-JP" altLang="en-US" sz="1300">
              <a:latin typeface="ＭＳ Ｐゴシック"/>
            </a:rPr>
            <a:t>　平成２４年度から平成２６年度まで労働費が類似団体平均を上回ったのは、緊急雇用対策事業を実施したたことによるものである。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財政調整基金については、期間中取り崩しが無く、平成２４年度及び平成２５年度歳計剰余金については、直接積み立てを行った。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残高の標準財政規模に対する割合が依然低いため、全庁的なコスト削減や効率的な予算執行を徹底し、今後も積み増していく必要がある。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実質収支額については、毎年度黒字を確保できている。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三戸町国民健康保険直診勘定三戸中央病院事業特別会計では、平成２０年度に公立病院特例債を発行した。平成２７年度には期間中初めて剰余額を計上している。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その他会計は、毎年黒字を確保できている。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6417937</v>
      </c>
      <c r="BO4" s="379"/>
      <c r="BP4" s="379"/>
      <c r="BQ4" s="379"/>
      <c r="BR4" s="379"/>
      <c r="BS4" s="379"/>
      <c r="BT4" s="379"/>
      <c r="BU4" s="380"/>
      <c r="BV4" s="378">
        <v>7226189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6.4</v>
      </c>
      <c r="CU4" s="385"/>
      <c r="CV4" s="385"/>
      <c r="CW4" s="385"/>
      <c r="CX4" s="385"/>
      <c r="CY4" s="385"/>
      <c r="CZ4" s="385"/>
      <c r="DA4" s="386"/>
      <c r="DB4" s="384">
        <v>6.9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6116794</v>
      </c>
      <c r="BO5" s="416"/>
      <c r="BP5" s="416"/>
      <c r="BQ5" s="416"/>
      <c r="BR5" s="416"/>
      <c r="BS5" s="416"/>
      <c r="BT5" s="416"/>
      <c r="BU5" s="417"/>
      <c r="BV5" s="415">
        <v>6930455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88.2</v>
      </c>
      <c r="CU5" s="413"/>
      <c r="CV5" s="413"/>
      <c r="CW5" s="413"/>
      <c r="CX5" s="413"/>
      <c r="CY5" s="413"/>
      <c r="CZ5" s="413"/>
      <c r="DA5" s="414"/>
      <c r="DB5" s="412">
        <v>89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301143</v>
      </c>
      <c r="BO6" s="416"/>
      <c r="BP6" s="416"/>
      <c r="BQ6" s="416"/>
      <c r="BR6" s="416"/>
      <c r="BS6" s="416"/>
      <c r="BT6" s="416"/>
      <c r="BU6" s="417"/>
      <c r="BV6" s="415">
        <v>295734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v>
      </c>
      <c r="CU6" s="453"/>
      <c r="CV6" s="453"/>
      <c r="CW6" s="453"/>
      <c r="CX6" s="453"/>
      <c r="CY6" s="453"/>
      <c r="CZ6" s="453"/>
      <c r="DA6" s="454"/>
      <c r="DB6" s="452">
        <v>94.3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40747</v>
      </c>
      <c r="BO7" s="416"/>
      <c r="BP7" s="416"/>
      <c r="BQ7" s="416"/>
      <c r="BR7" s="416"/>
      <c r="BS7" s="416"/>
      <c r="BT7" s="416"/>
      <c r="BU7" s="417"/>
      <c r="BV7" s="415">
        <v>26692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4057452</v>
      </c>
      <c r="CU7" s="416"/>
      <c r="CV7" s="416"/>
      <c r="CW7" s="416"/>
      <c r="CX7" s="416"/>
      <c r="CY7" s="416"/>
      <c r="CZ7" s="416"/>
      <c r="DA7" s="417"/>
      <c r="DB7" s="415">
        <v>3913621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260396</v>
      </c>
      <c r="BO8" s="416"/>
      <c r="BP8" s="416"/>
      <c r="BQ8" s="416"/>
      <c r="BR8" s="416"/>
      <c r="BS8" s="416"/>
      <c r="BT8" s="416"/>
      <c r="BU8" s="417"/>
      <c r="BV8" s="415">
        <v>269042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0.24</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10135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-8646</v>
      </c>
      <c r="BO9" s="416"/>
      <c r="BP9" s="416"/>
      <c r="BQ9" s="416"/>
      <c r="BR9" s="416"/>
      <c r="BS9" s="416"/>
      <c r="BT9" s="416"/>
      <c r="BU9" s="417"/>
      <c r="BV9" s="415">
        <v>9621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15.6</v>
      </c>
      <c r="CU9" s="413"/>
      <c r="CV9" s="413"/>
      <c r="CW9" s="413"/>
      <c r="CX9" s="413"/>
      <c r="CY9" s="413"/>
      <c r="CZ9" s="413"/>
      <c r="DA9" s="414"/>
      <c r="DB9" s="412">
        <v>13.6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11299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453</v>
      </c>
      <c r="BO10" s="416"/>
      <c r="BP10" s="416"/>
      <c r="BQ10" s="416"/>
      <c r="BR10" s="416"/>
      <c r="BS10" s="416"/>
      <c r="BT10" s="416"/>
      <c r="BU10" s="417"/>
      <c r="BV10" s="415">
        <v>361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115188</v>
      </c>
      <c r="BO11" s="416"/>
      <c r="BP11" s="416"/>
      <c r="BQ11" s="416"/>
      <c r="BR11" s="416"/>
      <c r="BS11" s="416"/>
      <c r="BT11" s="416"/>
      <c r="BU11" s="417"/>
      <c r="BV11" s="415">
        <v>56409</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10850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117</v>
      </c>
      <c r="N13" s="504"/>
      <c r="O13" s="504"/>
      <c r="P13" s="504"/>
      <c r="Q13" s="505"/>
      <c r="R13" s="496">
        <v>10802</v>
      </c>
      <c r="S13" s="497"/>
      <c r="T13" s="497"/>
      <c r="U13" s="497"/>
      <c r="V13" s="498"/>
      <c r="W13" s="431" t="s">
        <v>118</v>
      </c>
      <c r="X13" s="432"/>
      <c r="Y13" s="432"/>
      <c r="Z13" s="432"/>
      <c r="AA13" s="432"/>
      <c r="AB13" s="422"/>
      <c r="AC13" s="466">
        <v>1709</v>
      </c>
      <c r="AD13" s="467"/>
      <c r="AE13" s="467"/>
      <c r="AF13" s="467"/>
      <c r="AG13" s="506"/>
      <c r="AH13" s="466">
        <v>1984</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106995</v>
      </c>
      <c r="BO13" s="416"/>
      <c r="BP13" s="416"/>
      <c r="BQ13" s="416"/>
      <c r="BR13" s="416"/>
      <c r="BS13" s="416"/>
      <c r="BT13" s="416"/>
      <c r="BU13" s="417"/>
      <c r="BV13" s="415">
        <v>66391</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13.4</v>
      </c>
      <c r="CU13" s="413"/>
      <c r="CV13" s="413"/>
      <c r="CW13" s="413"/>
      <c r="CX13" s="413"/>
      <c r="CY13" s="413"/>
      <c r="CZ13" s="413"/>
      <c r="DA13" s="414"/>
      <c r="DB13" s="412">
        <v>14.3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122</v>
      </c>
      <c r="M14" s="494"/>
      <c r="N14" s="494"/>
      <c r="O14" s="494"/>
      <c r="P14" s="494"/>
      <c r="Q14" s="495"/>
      <c r="R14" s="496">
        <v>11133</v>
      </c>
      <c r="S14" s="497"/>
      <c r="T14" s="497"/>
      <c r="U14" s="497"/>
      <c r="V14" s="498"/>
      <c r="W14" s="405"/>
      <c r="X14" s="406"/>
      <c r="Y14" s="406"/>
      <c r="Z14" s="406"/>
      <c r="AA14" s="406"/>
      <c r="AB14" s="395"/>
      <c r="AC14" s="499">
        <v>31.8</v>
      </c>
      <c r="AD14" s="500"/>
      <c r="AE14" s="500"/>
      <c r="AF14" s="500"/>
      <c r="AG14" s="501"/>
      <c r="AH14" s="499">
        <v>32.200000000000003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97.5</v>
      </c>
      <c r="CU14" s="511"/>
      <c r="CV14" s="511"/>
      <c r="CW14" s="511"/>
      <c r="CX14" s="511"/>
      <c r="CY14" s="511"/>
      <c r="CZ14" s="511"/>
      <c r="DA14" s="512"/>
      <c r="DB14" s="510">
        <v>116.5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117</v>
      </c>
      <c r="N15" s="504"/>
      <c r="O15" s="504"/>
      <c r="P15" s="504"/>
      <c r="Q15" s="505"/>
      <c r="R15" s="496">
        <v>11084</v>
      </c>
      <c r="S15" s="497"/>
      <c r="T15" s="497"/>
      <c r="U15" s="497"/>
      <c r="V15" s="498"/>
      <c r="W15" s="431" t="s">
        <v>124</v>
      </c>
      <c r="X15" s="432"/>
      <c r="Y15" s="432"/>
      <c r="Z15" s="432"/>
      <c r="AA15" s="432"/>
      <c r="AB15" s="422"/>
      <c r="AC15" s="466">
        <v>1047</v>
      </c>
      <c r="AD15" s="467"/>
      <c r="AE15" s="467"/>
      <c r="AF15" s="467"/>
      <c r="AG15" s="506"/>
      <c r="AH15" s="466">
        <v>1315</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864776</v>
      </c>
      <c r="BO15" s="379"/>
      <c r="BP15" s="379"/>
      <c r="BQ15" s="379"/>
      <c r="BR15" s="379"/>
      <c r="BS15" s="379"/>
      <c r="BT15" s="379"/>
      <c r="BU15" s="380"/>
      <c r="BV15" s="378">
        <v>838377</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19.5</v>
      </c>
      <c r="AD16" s="500"/>
      <c r="AE16" s="500"/>
      <c r="AF16" s="500"/>
      <c r="AG16" s="501"/>
      <c r="AH16" s="499">
        <v>21.3</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3635326</v>
      </c>
      <c r="BO16" s="416"/>
      <c r="BP16" s="416"/>
      <c r="BQ16" s="416"/>
      <c r="BR16" s="416"/>
      <c r="BS16" s="416"/>
      <c r="BT16" s="416"/>
      <c r="BU16" s="417"/>
      <c r="BV16" s="415">
        <v>3463773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2620</v>
      </c>
      <c r="AD17" s="467"/>
      <c r="AE17" s="467"/>
      <c r="AF17" s="467"/>
      <c r="AG17" s="506"/>
      <c r="AH17" s="466">
        <v>2862</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1073674</v>
      </c>
      <c r="BO17" s="416"/>
      <c r="BP17" s="416"/>
      <c r="BQ17" s="416"/>
      <c r="BR17" s="416"/>
      <c r="BS17" s="416"/>
      <c r="BT17" s="416"/>
      <c r="BU17" s="417"/>
      <c r="BV17" s="415">
        <v>1058285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133</v>
      </c>
      <c r="C18" s="458"/>
      <c r="D18" s="458"/>
      <c r="E18" s="527"/>
      <c r="F18" s="527"/>
      <c r="G18" s="527"/>
      <c r="H18" s="527"/>
      <c r="I18" s="527"/>
      <c r="J18" s="527"/>
      <c r="K18" s="527"/>
      <c r="L18" s="528">
        <v>151.79</v>
      </c>
      <c r="M18" s="528"/>
      <c r="N18" s="528"/>
      <c r="O18" s="528"/>
      <c r="P18" s="528"/>
      <c r="Q18" s="528"/>
      <c r="R18" s="529"/>
      <c r="S18" s="529"/>
      <c r="T18" s="529"/>
      <c r="U18" s="529"/>
      <c r="V18" s="530"/>
      <c r="W18" s="433"/>
      <c r="X18" s="434"/>
      <c r="Y18" s="434"/>
      <c r="Z18" s="434"/>
      <c r="AA18" s="434"/>
      <c r="AB18" s="425"/>
      <c r="AC18" s="531">
        <v>48.7</v>
      </c>
      <c r="AD18" s="532"/>
      <c r="AE18" s="532"/>
      <c r="AF18" s="532"/>
      <c r="AG18" s="533"/>
      <c r="AH18" s="531">
        <v>46.4</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3610023</v>
      </c>
      <c r="BO18" s="416"/>
      <c r="BP18" s="416"/>
      <c r="BQ18" s="416"/>
      <c r="BR18" s="416"/>
      <c r="BS18" s="416"/>
      <c r="BT18" s="416"/>
      <c r="BU18" s="417"/>
      <c r="BV18" s="415">
        <v>3478519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135</v>
      </c>
      <c r="C19" s="458"/>
      <c r="D19" s="458"/>
      <c r="E19" s="527"/>
      <c r="F19" s="527"/>
      <c r="G19" s="527"/>
      <c r="H19" s="527"/>
      <c r="I19" s="527"/>
      <c r="J19" s="527"/>
      <c r="K19" s="527"/>
      <c r="L19" s="535">
        <v>67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4828603</v>
      </c>
      <c r="BO19" s="416"/>
      <c r="BP19" s="416"/>
      <c r="BQ19" s="416"/>
      <c r="BR19" s="416"/>
      <c r="BS19" s="416"/>
      <c r="BT19" s="416"/>
      <c r="BU19" s="417"/>
      <c r="BV19" s="415">
        <v>4922594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137</v>
      </c>
      <c r="C20" s="458"/>
      <c r="D20" s="458"/>
      <c r="E20" s="527"/>
      <c r="F20" s="527"/>
      <c r="G20" s="527"/>
      <c r="H20" s="527"/>
      <c r="I20" s="527"/>
      <c r="J20" s="527"/>
      <c r="K20" s="527"/>
      <c r="L20" s="535">
        <v>3756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7338313</v>
      </c>
      <c r="BO23" s="416"/>
      <c r="BP23" s="416"/>
      <c r="BQ23" s="416"/>
      <c r="BR23" s="416"/>
      <c r="BS23" s="416"/>
      <c r="BT23" s="416"/>
      <c r="BU23" s="417"/>
      <c r="BV23" s="415">
        <v>7246559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146</v>
      </c>
      <c r="F24" s="445"/>
      <c r="G24" s="445"/>
      <c r="H24" s="445"/>
      <c r="I24" s="445"/>
      <c r="J24" s="445"/>
      <c r="K24" s="446"/>
      <c r="L24" s="466">
        <v>1</v>
      </c>
      <c r="M24" s="467"/>
      <c r="N24" s="467"/>
      <c r="O24" s="467"/>
      <c r="P24" s="506"/>
      <c r="Q24" s="466">
        <v>7680</v>
      </c>
      <c r="R24" s="467"/>
      <c r="S24" s="467"/>
      <c r="T24" s="467"/>
      <c r="U24" s="467"/>
      <c r="V24" s="506"/>
      <c r="W24" s="561"/>
      <c r="X24" s="549"/>
      <c r="Y24" s="550"/>
      <c r="Z24" s="465" t="s">
        <v>147</v>
      </c>
      <c r="AA24" s="445"/>
      <c r="AB24" s="445"/>
      <c r="AC24" s="445"/>
      <c r="AD24" s="445"/>
      <c r="AE24" s="445"/>
      <c r="AF24" s="445"/>
      <c r="AG24" s="446"/>
      <c r="AH24" s="466">
        <v>98</v>
      </c>
      <c r="AI24" s="467"/>
      <c r="AJ24" s="467"/>
      <c r="AK24" s="467"/>
      <c r="AL24" s="506"/>
      <c r="AM24" s="466">
        <v>278810</v>
      </c>
      <c r="AN24" s="467"/>
      <c r="AO24" s="467"/>
      <c r="AP24" s="467"/>
      <c r="AQ24" s="467"/>
      <c r="AR24" s="506"/>
      <c r="AS24" s="466">
        <v>2845</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6911905</v>
      </c>
      <c r="BO24" s="416"/>
      <c r="BP24" s="416"/>
      <c r="BQ24" s="416"/>
      <c r="BR24" s="416"/>
      <c r="BS24" s="416"/>
      <c r="BT24" s="416"/>
      <c r="BU24" s="417"/>
      <c r="BV24" s="415">
        <v>6575841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149</v>
      </c>
      <c r="F25" s="445"/>
      <c r="G25" s="445"/>
      <c r="H25" s="445"/>
      <c r="I25" s="445"/>
      <c r="J25" s="445"/>
      <c r="K25" s="446"/>
      <c r="L25" s="466">
        <v>1</v>
      </c>
      <c r="M25" s="467"/>
      <c r="N25" s="467"/>
      <c r="O25" s="467"/>
      <c r="P25" s="506"/>
      <c r="Q25" s="466">
        <v>6090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49563</v>
      </c>
      <c r="BO25" s="379"/>
      <c r="BP25" s="379"/>
      <c r="BQ25" s="379"/>
      <c r="BR25" s="379"/>
      <c r="BS25" s="379"/>
      <c r="BT25" s="379"/>
      <c r="BU25" s="380"/>
      <c r="BV25" s="378">
        <v>28815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5610</v>
      </c>
      <c r="R26" s="467"/>
      <c r="S26" s="467"/>
      <c r="T26" s="467"/>
      <c r="U26" s="467"/>
      <c r="V26" s="506"/>
      <c r="W26" s="561"/>
      <c r="X26" s="549"/>
      <c r="Y26" s="550"/>
      <c r="Z26" s="465" t="s">
        <v>154</v>
      </c>
      <c r="AA26" s="571"/>
      <c r="AB26" s="571"/>
      <c r="AC26" s="571"/>
      <c r="AD26" s="571"/>
      <c r="AE26" s="571"/>
      <c r="AF26" s="571"/>
      <c r="AG26" s="572"/>
      <c r="AH26" s="466">
        <v>5</v>
      </c>
      <c r="AI26" s="467"/>
      <c r="AJ26" s="467"/>
      <c r="AK26" s="467"/>
      <c r="AL26" s="506"/>
      <c r="AM26" s="466">
        <v>14115</v>
      </c>
      <c r="AN26" s="467"/>
      <c r="AO26" s="467"/>
      <c r="AP26" s="467"/>
      <c r="AQ26" s="467"/>
      <c r="AR26" s="506"/>
      <c r="AS26" s="466">
        <v>2823</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2840</v>
      </c>
      <c r="R27" s="467"/>
      <c r="S27" s="467"/>
      <c r="T27" s="467"/>
      <c r="U27" s="467"/>
      <c r="V27" s="506"/>
      <c r="W27" s="561"/>
      <c r="X27" s="549"/>
      <c r="Y27" s="550"/>
      <c r="Z27" s="465" t="s">
        <v>157</v>
      </c>
      <c r="AA27" s="445"/>
      <c r="AB27" s="445"/>
      <c r="AC27" s="445"/>
      <c r="AD27" s="445"/>
      <c r="AE27" s="445"/>
      <c r="AF27" s="445"/>
      <c r="AG27" s="446"/>
      <c r="AH27" s="466">
        <v>2</v>
      </c>
      <c r="AI27" s="467"/>
      <c r="AJ27" s="467"/>
      <c r="AK27" s="467"/>
      <c r="AL27" s="506"/>
      <c r="AM27" s="466" t="s">
        <v>158</v>
      </c>
      <c r="AN27" s="467"/>
      <c r="AO27" s="467"/>
      <c r="AP27" s="467"/>
      <c r="AQ27" s="467"/>
      <c r="AR27" s="506"/>
      <c r="AS27" s="466" t="s">
        <v>158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151</v>
      </c>
      <c r="BO27" s="585"/>
      <c r="BP27" s="585"/>
      <c r="BQ27" s="585"/>
      <c r="BR27" s="585"/>
      <c r="BS27" s="585"/>
      <c r="BT27" s="585"/>
      <c r="BU27" s="586"/>
      <c r="BV27" s="584" t="s">
        <v>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2410</v>
      </c>
      <c r="R28" s="467"/>
      <c r="S28" s="467"/>
      <c r="T28" s="467"/>
      <c r="U28" s="467"/>
      <c r="V28" s="506"/>
      <c r="W28" s="561"/>
      <c r="X28" s="549"/>
      <c r="Y28" s="550"/>
      <c r="Z28" s="465" t="s">
        <v>161</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416242</v>
      </c>
      <c r="BO28" s="379"/>
      <c r="BP28" s="379"/>
      <c r="BQ28" s="379"/>
      <c r="BR28" s="379"/>
      <c r="BS28" s="379"/>
      <c r="BT28" s="379"/>
      <c r="BU28" s="380"/>
      <c r="BV28" s="378">
        <v>415789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12</v>
      </c>
      <c r="M29" s="467"/>
      <c r="N29" s="467"/>
      <c r="O29" s="467"/>
      <c r="P29" s="506"/>
      <c r="Q29" s="466">
        <v>2260</v>
      </c>
      <c r="R29" s="467"/>
      <c r="S29" s="467"/>
      <c r="T29" s="467"/>
      <c r="U29" s="467"/>
      <c r="V29" s="506"/>
      <c r="W29" s="562"/>
      <c r="X29" s="563"/>
      <c r="Y29" s="564"/>
      <c r="Z29" s="465" t="s">
        <v>165</v>
      </c>
      <c r="AA29" s="445"/>
      <c r="AB29" s="445"/>
      <c r="AC29" s="445"/>
      <c r="AD29" s="445"/>
      <c r="AE29" s="445"/>
      <c r="AF29" s="445"/>
      <c r="AG29" s="446"/>
      <c r="AH29" s="466">
        <v>100</v>
      </c>
      <c r="AI29" s="467"/>
      <c r="AJ29" s="467"/>
      <c r="AK29" s="467"/>
      <c r="AL29" s="506"/>
      <c r="AM29" s="466">
        <v>285952</v>
      </c>
      <c r="AN29" s="467"/>
      <c r="AO29" s="467"/>
      <c r="AP29" s="467"/>
      <c r="AQ29" s="467"/>
      <c r="AR29" s="506"/>
      <c r="AS29" s="466">
        <v>2860</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442732</v>
      </c>
      <c r="BO29" s="416"/>
      <c r="BP29" s="416"/>
      <c r="BQ29" s="416"/>
      <c r="BR29" s="416"/>
      <c r="BS29" s="416"/>
      <c r="BT29" s="416"/>
      <c r="BU29" s="417"/>
      <c r="BV29" s="415">
        <v>366622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93.8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332308</v>
      </c>
      <c r="BO30" s="585"/>
      <c r="BP30" s="585"/>
      <c r="BQ30" s="585"/>
      <c r="BR30" s="585"/>
      <c r="BS30" s="585"/>
      <c r="BT30" s="585"/>
      <c r="BU30" s="586"/>
      <c r="BV30" s="584">
        <v>379225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三戸町国民健康保険事業勘定特別会計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三戸町国民健康保険直診勘定三戸中央病院事業特別会計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三戸町営簡易水道事業特別会計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八戸地域広域市町村圏事務組合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三戸町学校給食共同調理場特別会計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三戸町介護保険特別会計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三戸町下水道事業特別会計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八戸圏域水道企業団</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三戸町後期高齢者医療特別会計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田子高原広域事務組合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三戸郡福祉事務組合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三戸地区環境整備事務組合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青森県市町村総合事務組合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青森県後期高齢者医療広域連合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青森県後期高齢者医療広域連合　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青森県市町村職員退職手当組合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青森県交通災害共済組合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0" t="s">
        <v>526</v>
      </c>
      <c r="D34" s="1180"/>
      <c r="E34" s="1181"/>
      <c r="F34" s="32">
        <v>8.43</v>
      </c>
      <c r="G34" s="33">
        <v>6.5</v>
      </c>
      <c r="H34" s="33">
        <v>6.52</v>
      </c>
      <c r="I34" s="33">
        <v>6.86</v>
      </c>
      <c r="J34" s="34">
        <v>6.41</v>
      </c>
      <c r="K34" s="22"/>
      <c r="L34" s="22"/>
      <c r="M34" s="22"/>
      <c r="N34" s="22"/>
      <c r="O34" s="22"/>
      <c r="P34" s="22"/>
    </row>
    <row r="35" spans="1:16" ht="39" customHeight="1" x14ac:dyDescent="0.15">
      <c r="A35" s="22"/>
      <c r="B35" s="35"/>
      <c r="C35" s="1174" t="s">
        <v>527</v>
      </c>
      <c r="D35" s="1175"/>
      <c r="E35" s="1176"/>
      <c r="F35" s="36">
        <v>0.47</v>
      </c>
      <c r="G35" s="37">
        <v>1.03</v>
      </c>
      <c r="H35" s="37">
        <v>1.1399999999999999</v>
      </c>
      <c r="I35" s="37">
        <v>0.5</v>
      </c>
      <c r="J35" s="38">
        <v>1.4</v>
      </c>
      <c r="K35" s="22"/>
      <c r="L35" s="22"/>
      <c r="M35" s="22"/>
      <c r="N35" s="22"/>
      <c r="O35" s="22"/>
      <c r="P35" s="22"/>
    </row>
    <row r="36" spans="1:16" ht="39" customHeight="1" x14ac:dyDescent="0.15">
      <c r="A36" s="22"/>
      <c r="B36" s="35"/>
      <c r="C36" s="1174" t="s">
        <v>528</v>
      </c>
      <c r="D36" s="1175"/>
      <c r="E36" s="1176"/>
      <c r="F36" s="36">
        <v>0</v>
      </c>
      <c r="G36" s="37">
        <v>0</v>
      </c>
      <c r="H36" s="37">
        <v>0</v>
      </c>
      <c r="I36" s="37">
        <v>0</v>
      </c>
      <c r="J36" s="38">
        <v>0.45</v>
      </c>
      <c r="K36" s="22"/>
      <c r="L36" s="22"/>
      <c r="M36" s="22"/>
      <c r="N36" s="22"/>
      <c r="O36" s="22"/>
      <c r="P36" s="22"/>
    </row>
    <row r="37" spans="1:16" ht="39" customHeight="1" x14ac:dyDescent="0.15">
      <c r="A37" s="22"/>
      <c r="B37" s="35"/>
      <c r="C37" s="1174" t="s">
        <v>529</v>
      </c>
      <c r="D37" s="1175"/>
      <c r="E37" s="1176"/>
      <c r="F37" s="36">
        <v>0.28000000000000003</v>
      </c>
      <c r="G37" s="37">
        <v>0.31</v>
      </c>
      <c r="H37" s="37">
        <v>0.42</v>
      </c>
      <c r="I37" s="37">
        <v>0.21</v>
      </c>
      <c r="J37" s="38">
        <v>0.24</v>
      </c>
      <c r="K37" s="22"/>
      <c r="L37" s="22"/>
      <c r="M37" s="22"/>
      <c r="N37" s="22"/>
      <c r="O37" s="22"/>
      <c r="P37" s="22"/>
    </row>
    <row r="38" spans="1:16" ht="39" customHeight="1" x14ac:dyDescent="0.15">
      <c r="A38" s="22"/>
      <c r="B38" s="35"/>
      <c r="C38" s="1174" t="s">
        <v>530</v>
      </c>
      <c r="D38" s="1175"/>
      <c r="E38" s="1176"/>
      <c r="F38" s="36">
        <v>1.7</v>
      </c>
      <c r="G38" s="37">
        <v>2.0099999999999998</v>
      </c>
      <c r="H38" s="37">
        <v>1.59</v>
      </c>
      <c r="I38" s="37">
        <v>1.63</v>
      </c>
      <c r="J38" s="38">
        <v>0.12</v>
      </c>
      <c r="K38" s="22"/>
      <c r="L38" s="22"/>
      <c r="M38" s="22"/>
      <c r="N38" s="22"/>
      <c r="O38" s="22"/>
      <c r="P38" s="22"/>
    </row>
    <row r="39" spans="1:16" ht="39" customHeight="1" x14ac:dyDescent="0.15">
      <c r="A39" s="22"/>
      <c r="B39" s="35"/>
      <c r="C39" s="1174" t="s">
        <v>531</v>
      </c>
      <c r="D39" s="1175"/>
      <c r="E39" s="1176"/>
      <c r="F39" s="36">
        <v>0.03</v>
      </c>
      <c r="G39" s="37">
        <v>0.03</v>
      </c>
      <c r="H39" s="37">
        <v>0.1</v>
      </c>
      <c r="I39" s="37">
        <v>0.15</v>
      </c>
      <c r="J39" s="38">
        <v>0.09</v>
      </c>
      <c r="K39" s="22"/>
      <c r="L39" s="22"/>
      <c r="M39" s="22"/>
      <c r="N39" s="22"/>
      <c r="O39" s="22"/>
      <c r="P39" s="22"/>
    </row>
    <row r="40" spans="1:16" ht="39" customHeight="1" x14ac:dyDescent="0.15">
      <c r="A40" s="22"/>
      <c r="B40" s="35"/>
      <c r="C40" s="1174" t="s">
        <v>532</v>
      </c>
      <c r="D40" s="1175"/>
      <c r="E40" s="1176"/>
      <c r="F40" s="36">
        <v>0.03</v>
      </c>
      <c r="G40" s="37">
        <v>0.04</v>
      </c>
      <c r="H40" s="37">
        <v>0.03</v>
      </c>
      <c r="I40" s="37">
        <v>0.04</v>
      </c>
      <c r="J40" s="38">
        <v>0.05</v>
      </c>
      <c r="K40" s="22"/>
      <c r="L40" s="22"/>
      <c r="M40" s="22"/>
      <c r="N40" s="22"/>
      <c r="O40" s="22"/>
      <c r="P40" s="22"/>
    </row>
    <row r="41" spans="1:16" ht="39" customHeight="1" x14ac:dyDescent="0.15">
      <c r="A41" s="22"/>
      <c r="B41" s="35"/>
      <c r="C41" s="1174" t="s">
        <v>533</v>
      </c>
      <c r="D41" s="1175"/>
      <c r="E41" s="1176"/>
      <c r="F41" s="36">
        <v>0</v>
      </c>
      <c r="G41" s="37">
        <v>0</v>
      </c>
      <c r="H41" s="37">
        <v>0</v>
      </c>
      <c r="I41" s="37">
        <v>0</v>
      </c>
      <c r="J41" s="38">
        <v>0</v>
      </c>
      <c r="K41" s="22"/>
      <c r="L41" s="22"/>
      <c r="M41" s="22"/>
      <c r="N41" s="22"/>
      <c r="O41" s="22"/>
      <c r="P41" s="22"/>
    </row>
    <row r="42" spans="1:16" ht="39" customHeight="1" x14ac:dyDescent="0.15">
      <c r="A42" s="22"/>
      <c r="B42" s="39"/>
      <c r="C42" s="1174" t="s">
        <v>534</v>
      </c>
      <c r="D42" s="1175"/>
      <c r="E42" s="1176"/>
      <c r="F42" s="36" t="s">
        <v>480</v>
      </c>
      <c r="G42" s="37" t="s">
        <v>480</v>
      </c>
      <c r="H42" s="37" t="s">
        <v>480</v>
      </c>
      <c r="I42" s="37" t="s">
        <v>480</v>
      </c>
      <c r="J42" s="38" t="s">
        <v>480</v>
      </c>
      <c r="K42" s="22"/>
      <c r="L42" s="22"/>
      <c r="M42" s="22"/>
      <c r="N42" s="22"/>
      <c r="O42" s="22"/>
      <c r="P42" s="22"/>
    </row>
    <row r="43" spans="1:16" ht="39" customHeight="1" thickBot="1" x14ac:dyDescent="0.2">
      <c r="A43" s="22"/>
      <c r="B43" s="40"/>
      <c r="C43" s="1177" t="s">
        <v>535</v>
      </c>
      <c r="D43" s="1178"/>
      <c r="E43" s="1179"/>
      <c r="F43" s="41" t="s">
        <v>480</v>
      </c>
      <c r="G43" s="42" t="s">
        <v>480</v>
      </c>
      <c r="H43" s="42" t="s">
        <v>480</v>
      </c>
      <c r="I43" s="42" t="s">
        <v>480</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749</v>
      </c>
      <c r="L45" s="60">
        <v>684</v>
      </c>
      <c r="M45" s="60">
        <v>646</v>
      </c>
      <c r="N45" s="60">
        <v>614</v>
      </c>
      <c r="O45" s="61">
        <v>637</v>
      </c>
      <c r="P45" s="48"/>
      <c r="Q45" s="48"/>
      <c r="R45" s="48"/>
      <c r="S45" s="48"/>
      <c r="T45" s="48"/>
      <c r="U45" s="48"/>
    </row>
    <row r="46" spans="1:21" ht="30.75" customHeight="1" x14ac:dyDescent="0.15">
      <c r="A46" s="48"/>
      <c r="B46" s="1192"/>
      <c r="C46" s="1193"/>
      <c r="D46" s="62"/>
      <c r="E46" s="1184" t="s">
        <v>12</v>
      </c>
      <c r="F46" s="1184"/>
      <c r="G46" s="1184"/>
      <c r="H46" s="1184"/>
      <c r="I46" s="1184"/>
      <c r="J46" s="1185"/>
      <c r="K46" s="63" t="s">
        <v>480</v>
      </c>
      <c r="L46" s="64" t="s">
        <v>480</v>
      </c>
      <c r="M46" s="64" t="s">
        <v>480</v>
      </c>
      <c r="N46" s="64" t="s">
        <v>480</v>
      </c>
      <c r="O46" s="65" t="s">
        <v>480</v>
      </c>
      <c r="P46" s="48"/>
      <c r="Q46" s="48"/>
      <c r="R46" s="48"/>
      <c r="S46" s="48"/>
      <c r="T46" s="48"/>
      <c r="U46" s="48"/>
    </row>
    <row r="47" spans="1:21" ht="30.75" customHeight="1" x14ac:dyDescent="0.15">
      <c r="A47" s="48"/>
      <c r="B47" s="1192"/>
      <c r="C47" s="1193"/>
      <c r="D47" s="62"/>
      <c r="E47" s="1184" t="s">
        <v>13</v>
      </c>
      <c r="F47" s="1184"/>
      <c r="G47" s="1184"/>
      <c r="H47" s="1184"/>
      <c r="I47" s="1184"/>
      <c r="J47" s="1185"/>
      <c r="K47" s="63" t="s">
        <v>480</v>
      </c>
      <c r="L47" s="64" t="s">
        <v>480</v>
      </c>
      <c r="M47" s="64" t="s">
        <v>480</v>
      </c>
      <c r="N47" s="64" t="s">
        <v>480</v>
      </c>
      <c r="O47" s="65" t="s">
        <v>480</v>
      </c>
      <c r="P47" s="48"/>
      <c r="Q47" s="48"/>
      <c r="R47" s="48"/>
      <c r="S47" s="48"/>
      <c r="T47" s="48"/>
      <c r="U47" s="48"/>
    </row>
    <row r="48" spans="1:21" ht="30.75" customHeight="1" x14ac:dyDescent="0.15">
      <c r="A48" s="48"/>
      <c r="B48" s="1192"/>
      <c r="C48" s="1193"/>
      <c r="D48" s="62"/>
      <c r="E48" s="1184" t="s">
        <v>14</v>
      </c>
      <c r="F48" s="1184"/>
      <c r="G48" s="1184"/>
      <c r="H48" s="1184"/>
      <c r="I48" s="1184"/>
      <c r="J48" s="1185"/>
      <c r="K48" s="63">
        <v>272</v>
      </c>
      <c r="L48" s="64">
        <v>333</v>
      </c>
      <c r="M48" s="64">
        <v>331</v>
      </c>
      <c r="N48" s="64">
        <v>380</v>
      </c>
      <c r="O48" s="65">
        <v>396</v>
      </c>
      <c r="P48" s="48"/>
      <c r="Q48" s="48"/>
      <c r="R48" s="48"/>
      <c r="S48" s="48"/>
      <c r="T48" s="48"/>
      <c r="U48" s="48"/>
    </row>
    <row r="49" spans="1:21" ht="30.75" customHeight="1" x14ac:dyDescent="0.15">
      <c r="A49" s="48"/>
      <c r="B49" s="1192"/>
      <c r="C49" s="1193"/>
      <c r="D49" s="62"/>
      <c r="E49" s="1184" t="s">
        <v>15</v>
      </c>
      <c r="F49" s="1184"/>
      <c r="G49" s="1184"/>
      <c r="H49" s="1184"/>
      <c r="I49" s="1184"/>
      <c r="J49" s="1185"/>
      <c r="K49" s="63">
        <v>61</v>
      </c>
      <c r="L49" s="64">
        <v>51</v>
      </c>
      <c r="M49" s="64">
        <v>41</v>
      </c>
      <c r="N49" s="64">
        <v>42</v>
      </c>
      <c r="O49" s="65">
        <v>39</v>
      </c>
      <c r="P49" s="48"/>
      <c r="Q49" s="48"/>
      <c r="R49" s="48"/>
      <c r="S49" s="48"/>
      <c r="T49" s="48"/>
      <c r="U49" s="48"/>
    </row>
    <row r="50" spans="1:21" ht="30.75" customHeight="1" x14ac:dyDescent="0.15">
      <c r="A50" s="48"/>
      <c r="B50" s="1192"/>
      <c r="C50" s="1193"/>
      <c r="D50" s="62"/>
      <c r="E50" s="1184" t="s">
        <v>16</v>
      </c>
      <c r="F50" s="1184"/>
      <c r="G50" s="1184"/>
      <c r="H50" s="1184"/>
      <c r="I50" s="1184"/>
      <c r="J50" s="1185"/>
      <c r="K50" s="63">
        <v>21</v>
      </c>
      <c r="L50" s="64">
        <v>11</v>
      </c>
      <c r="M50" s="64">
        <v>3</v>
      </c>
      <c r="N50" s="64">
        <v>0</v>
      </c>
      <c r="O50" s="65">
        <v>0</v>
      </c>
      <c r="P50" s="48"/>
      <c r="Q50" s="48"/>
      <c r="R50" s="48"/>
      <c r="S50" s="48"/>
      <c r="T50" s="48"/>
      <c r="U50" s="48"/>
    </row>
    <row r="51" spans="1:21" ht="30.75" customHeight="1" x14ac:dyDescent="0.15">
      <c r="A51" s="48"/>
      <c r="B51" s="1194"/>
      <c r="C51" s="1195"/>
      <c r="D51" s="66"/>
      <c r="E51" s="1184" t="s">
        <v>17</v>
      </c>
      <c r="F51" s="1184"/>
      <c r="G51" s="1184"/>
      <c r="H51" s="1184"/>
      <c r="I51" s="1184"/>
      <c r="J51" s="1185"/>
      <c r="K51" s="63">
        <v>0</v>
      </c>
      <c r="L51" s="64" t="s">
        <v>480</v>
      </c>
      <c r="M51" s="64">
        <v>0</v>
      </c>
      <c r="N51" s="64">
        <v>0</v>
      </c>
      <c r="O51" s="65" t="s">
        <v>480</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551</v>
      </c>
      <c r="L52" s="64">
        <v>545</v>
      </c>
      <c r="M52" s="64">
        <v>547</v>
      </c>
      <c r="N52" s="64">
        <v>589</v>
      </c>
      <c r="O52" s="65">
        <v>626</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552</v>
      </c>
      <c r="L53" s="69">
        <v>534</v>
      </c>
      <c r="M53" s="69">
        <v>474</v>
      </c>
      <c r="N53" s="69">
        <v>447</v>
      </c>
      <c r="O53" s="70">
        <v>446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8" t="s">
        <v>23</v>
      </c>
      <c r="C41" s="1199"/>
      <c r="D41" s="81"/>
      <c r="E41" s="1204" t="s">
        <v>24</v>
      </c>
      <c r="F41" s="1204"/>
      <c r="G41" s="1204"/>
      <c r="H41" s="1205"/>
      <c r="I41" s="82">
        <v>6395</v>
      </c>
      <c r="J41" s="83">
        <v>6537</v>
      </c>
      <c r="K41" s="83">
        <v>6798</v>
      </c>
      <c r="L41" s="83">
        <v>7247</v>
      </c>
      <c r="M41" s="84">
        <v>7338</v>
      </c>
    </row>
    <row r="42" spans="2:13" ht="27.75" customHeight="1" x14ac:dyDescent="0.15">
      <c r="B42" s="1200"/>
      <c r="C42" s="1201"/>
      <c r="D42" s="85"/>
      <c r="E42" s="1206" t="s">
        <v>25</v>
      </c>
      <c r="F42" s="1206"/>
      <c r="G42" s="1206"/>
      <c r="H42" s="1207"/>
      <c r="I42" s="86">
        <v>13</v>
      </c>
      <c r="J42" s="87">
        <v>3</v>
      </c>
      <c r="K42" s="87" t="s">
        <v>480</v>
      </c>
      <c r="L42" s="87" t="s">
        <v>480</v>
      </c>
      <c r="M42" s="88" t="s">
        <v>480</v>
      </c>
    </row>
    <row r="43" spans="2:13" ht="27.75" customHeight="1" x14ac:dyDescent="0.15">
      <c r="B43" s="1200"/>
      <c r="C43" s="1201"/>
      <c r="D43" s="85"/>
      <c r="E43" s="1206" t="s">
        <v>26</v>
      </c>
      <c r="F43" s="1206"/>
      <c r="G43" s="1206"/>
      <c r="H43" s="1207"/>
      <c r="I43" s="86">
        <v>5137</v>
      </c>
      <c r="J43" s="87">
        <v>5000</v>
      </c>
      <c r="K43" s="87">
        <v>5004</v>
      </c>
      <c r="L43" s="87">
        <v>4801</v>
      </c>
      <c r="M43" s="88">
        <v>4451</v>
      </c>
    </row>
    <row r="44" spans="2:13" ht="27.75" customHeight="1" x14ac:dyDescent="0.15">
      <c r="B44" s="1200"/>
      <c r="C44" s="1201"/>
      <c r="D44" s="85"/>
      <c r="E44" s="1206" t="s">
        <v>27</v>
      </c>
      <c r="F44" s="1206"/>
      <c r="G44" s="1206"/>
      <c r="H44" s="1207"/>
      <c r="I44" s="86">
        <v>337</v>
      </c>
      <c r="J44" s="87">
        <v>293</v>
      </c>
      <c r="K44" s="87">
        <v>261</v>
      </c>
      <c r="L44" s="87">
        <v>240</v>
      </c>
      <c r="M44" s="88">
        <v>220</v>
      </c>
    </row>
    <row r="45" spans="2:13" ht="27.75" customHeight="1" x14ac:dyDescent="0.15">
      <c r="B45" s="1200"/>
      <c r="C45" s="1201"/>
      <c r="D45" s="85"/>
      <c r="E45" s="1206" t="s">
        <v>28</v>
      </c>
      <c r="F45" s="1206"/>
      <c r="G45" s="1206"/>
      <c r="H45" s="1207"/>
      <c r="I45" s="86">
        <v>877</v>
      </c>
      <c r="J45" s="87">
        <v>811</v>
      </c>
      <c r="K45" s="87">
        <v>732</v>
      </c>
      <c r="L45" s="87">
        <v>714</v>
      </c>
      <c r="M45" s="88">
        <v>630</v>
      </c>
    </row>
    <row r="46" spans="2:13" ht="27.75" customHeight="1" x14ac:dyDescent="0.15">
      <c r="B46" s="1200"/>
      <c r="C46" s="1201"/>
      <c r="D46" s="85"/>
      <c r="E46" s="1206" t="s">
        <v>29</v>
      </c>
      <c r="F46" s="1206"/>
      <c r="G46" s="1206"/>
      <c r="H46" s="1207"/>
      <c r="I46" s="86" t="s">
        <v>480</v>
      </c>
      <c r="J46" s="87" t="s">
        <v>480</v>
      </c>
      <c r="K46" s="87" t="s">
        <v>480</v>
      </c>
      <c r="L46" s="87" t="s">
        <v>480</v>
      </c>
      <c r="M46" s="88" t="s">
        <v>480</v>
      </c>
    </row>
    <row r="47" spans="2:13" ht="27.75" customHeight="1" x14ac:dyDescent="0.15">
      <c r="B47" s="1200"/>
      <c r="C47" s="1201"/>
      <c r="D47" s="85"/>
      <c r="E47" s="1206" t="s">
        <v>30</v>
      </c>
      <c r="F47" s="1206"/>
      <c r="G47" s="1206"/>
      <c r="H47" s="1207"/>
      <c r="I47" s="86" t="s">
        <v>480</v>
      </c>
      <c r="J47" s="87" t="s">
        <v>480</v>
      </c>
      <c r="K47" s="87" t="s">
        <v>480</v>
      </c>
      <c r="L47" s="87" t="s">
        <v>480</v>
      </c>
      <c r="M47" s="88" t="s">
        <v>480</v>
      </c>
    </row>
    <row r="48" spans="2:13" ht="27.75" customHeight="1" x14ac:dyDescent="0.15">
      <c r="B48" s="1202"/>
      <c r="C48" s="1203"/>
      <c r="D48" s="85"/>
      <c r="E48" s="1206" t="s">
        <v>31</v>
      </c>
      <c r="F48" s="1206"/>
      <c r="G48" s="1206"/>
      <c r="H48" s="1207"/>
      <c r="I48" s="86" t="s">
        <v>480</v>
      </c>
      <c r="J48" s="87" t="s">
        <v>480</v>
      </c>
      <c r="K48" s="87" t="s">
        <v>480</v>
      </c>
      <c r="L48" s="87" t="s">
        <v>480</v>
      </c>
      <c r="M48" s="88" t="s">
        <v>480</v>
      </c>
    </row>
    <row r="49" spans="2:13" ht="27.75" customHeight="1" x14ac:dyDescent="0.15">
      <c r="B49" s="1208" t="s">
        <v>32</v>
      </c>
      <c r="C49" s="1209"/>
      <c r="D49" s="89"/>
      <c r="E49" s="1206" t="s">
        <v>33</v>
      </c>
      <c r="F49" s="1206"/>
      <c r="G49" s="1206"/>
      <c r="H49" s="1207"/>
      <c r="I49" s="86">
        <v>1288</v>
      </c>
      <c r="J49" s="87">
        <v>1362</v>
      </c>
      <c r="K49" s="87">
        <v>1368</v>
      </c>
      <c r="L49" s="87">
        <v>1364</v>
      </c>
      <c r="M49" s="88">
        <v>1402</v>
      </c>
    </row>
    <row r="50" spans="2:13" ht="27.75" customHeight="1" x14ac:dyDescent="0.15">
      <c r="B50" s="1200"/>
      <c r="C50" s="1201"/>
      <c r="D50" s="85"/>
      <c r="E50" s="1206" t="s">
        <v>34</v>
      </c>
      <c r="F50" s="1206"/>
      <c r="G50" s="1206"/>
      <c r="H50" s="1207"/>
      <c r="I50" s="86" t="s">
        <v>480</v>
      </c>
      <c r="J50" s="87" t="s">
        <v>480</v>
      </c>
      <c r="K50" s="87" t="s">
        <v>480</v>
      </c>
      <c r="L50" s="87" t="s">
        <v>480</v>
      </c>
      <c r="M50" s="88" t="s">
        <v>480</v>
      </c>
    </row>
    <row r="51" spans="2:13" ht="27.75" customHeight="1" x14ac:dyDescent="0.15">
      <c r="B51" s="1202"/>
      <c r="C51" s="1203"/>
      <c r="D51" s="85"/>
      <c r="E51" s="1206" t="s">
        <v>35</v>
      </c>
      <c r="F51" s="1206"/>
      <c r="G51" s="1206"/>
      <c r="H51" s="1207"/>
      <c r="I51" s="86">
        <v>7067</v>
      </c>
      <c r="J51" s="87">
        <v>7095</v>
      </c>
      <c r="K51" s="87">
        <v>7432</v>
      </c>
      <c r="L51" s="87">
        <v>7761</v>
      </c>
      <c r="M51" s="88">
        <v>7892</v>
      </c>
    </row>
    <row r="52" spans="2:13" ht="27.75" customHeight="1" thickBot="1" x14ac:dyDescent="0.2">
      <c r="B52" s="1210" t="s">
        <v>36</v>
      </c>
      <c r="C52" s="1211"/>
      <c r="D52" s="90"/>
      <c r="E52" s="1212" t="s">
        <v>37</v>
      </c>
      <c r="F52" s="1212"/>
      <c r="G52" s="1212"/>
      <c r="H52" s="1213"/>
      <c r="I52" s="91">
        <v>4404</v>
      </c>
      <c r="J52" s="92">
        <v>4188</v>
      </c>
      <c r="K52" s="92">
        <v>3996</v>
      </c>
      <c r="L52" s="92">
        <v>3876</v>
      </c>
      <c r="M52" s="93">
        <v>3345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561</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561</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555</v>
      </c>
      <c r="I42" s="352"/>
      <c r="J42" s="352"/>
      <c r="K42" s="352"/>
      <c r="L42" s="244"/>
      <c r="M42" s="244"/>
      <c r="N42" s="244"/>
      <c r="O42" s="244"/>
    </row>
    <row r="43" spans="2:17" ht="13.5" x14ac:dyDescent="0.15">
      <c r="B43" s="248"/>
      <c r="C43" s="244"/>
      <c r="D43" s="244"/>
      <c r="E43" s="244"/>
      <c r="F43" s="244"/>
      <c r="G43" s="1250"/>
      <c r="H43" s="1227"/>
      <c r="I43" s="1227"/>
      <c r="J43" s="1227"/>
      <c r="K43" s="1227"/>
      <c r="L43" s="1227"/>
      <c r="M43" s="1227"/>
      <c r="N43" s="1227"/>
      <c r="O43" s="1228"/>
    </row>
    <row r="44" spans="2:17" ht="13.5" x14ac:dyDescent="0.15">
      <c r="B44" s="248"/>
      <c r="C44" s="244"/>
      <c r="D44" s="244"/>
      <c r="E44" s="244"/>
      <c r="F44" s="244"/>
      <c r="G44" s="1229"/>
      <c r="H44" s="1230"/>
      <c r="I44" s="1230"/>
      <c r="J44" s="1230"/>
      <c r="K44" s="1230"/>
      <c r="L44" s="1230"/>
      <c r="M44" s="1230"/>
      <c r="N44" s="1230"/>
      <c r="O44" s="1231"/>
    </row>
    <row r="45" spans="2:17" ht="13.5" x14ac:dyDescent="0.15">
      <c r="B45" s="248"/>
      <c r="C45" s="244"/>
      <c r="D45" s="244"/>
      <c r="E45" s="244"/>
      <c r="F45" s="244"/>
      <c r="G45" s="1229"/>
      <c r="H45" s="1230"/>
      <c r="I45" s="1230"/>
      <c r="J45" s="1230"/>
      <c r="K45" s="1230"/>
      <c r="L45" s="1230"/>
      <c r="M45" s="1230"/>
      <c r="N45" s="1230"/>
      <c r="O45" s="1231"/>
    </row>
    <row r="46" spans="2:17" ht="13.5" x14ac:dyDescent="0.15">
      <c r="B46" s="248"/>
      <c r="C46" s="244"/>
      <c r="D46" s="244"/>
      <c r="E46" s="244"/>
      <c r="F46" s="244"/>
      <c r="G46" s="1229"/>
      <c r="H46" s="1230"/>
      <c r="I46" s="1230"/>
      <c r="J46" s="1230"/>
      <c r="K46" s="1230"/>
      <c r="L46" s="1230"/>
      <c r="M46" s="1230"/>
      <c r="N46" s="1230"/>
      <c r="O46" s="1231"/>
    </row>
    <row r="47" spans="2:17" ht="13.5" x14ac:dyDescent="0.15">
      <c r="B47" s="248"/>
      <c r="C47" s="244"/>
      <c r="D47" s="244"/>
      <c r="E47" s="244"/>
      <c r="F47" s="244"/>
      <c r="G47" s="1232"/>
      <c r="H47" s="1233"/>
      <c r="I47" s="1233"/>
      <c r="J47" s="1233"/>
      <c r="K47" s="1233"/>
      <c r="L47" s="1233"/>
      <c r="M47" s="1233"/>
      <c r="N47" s="1233"/>
      <c r="O47" s="1234"/>
    </row>
    <row r="48" spans="2:17" ht="13.5" x14ac:dyDescent="0.15">
      <c r="B48" s="248"/>
      <c r="C48" s="244"/>
      <c r="D48" s="244"/>
      <c r="E48" s="244"/>
      <c r="F48" s="244"/>
      <c r="G48" s="244"/>
      <c r="H48" s="363"/>
      <c r="I48" s="363"/>
      <c r="J48" s="363"/>
    </row>
    <row r="49" spans="1:17" ht="13.5" x14ac:dyDescent="0.15">
      <c r="B49" s="248"/>
      <c r="C49" s="244"/>
      <c r="D49" s="244"/>
      <c r="E49" s="244"/>
      <c r="F49" s="244"/>
      <c r="G49" s="243" t="s">
        <v>559</v>
      </c>
    </row>
    <row r="50" spans="1:17" ht="13.5" x14ac:dyDescent="0.15">
      <c r="B50" s="248"/>
      <c r="C50" s="244"/>
      <c r="D50" s="244"/>
      <c r="E50" s="244"/>
      <c r="F50" s="244"/>
      <c r="G50" s="1235"/>
      <c r="H50" s="1236"/>
      <c r="I50" s="1236"/>
      <c r="J50" s="1237"/>
      <c r="K50" s="345" t="s">
        <v>519</v>
      </c>
      <c r="L50" s="345" t="s">
        <v>520</v>
      </c>
      <c r="M50" s="345" t="s">
        <v>521</v>
      </c>
      <c r="N50" s="345" t="s">
        <v>522</v>
      </c>
      <c r="O50" s="345" t="s">
        <v>523</v>
      </c>
    </row>
    <row r="51" spans="1:17" ht="13.5" x14ac:dyDescent="0.15">
      <c r="B51" s="248"/>
      <c r="C51" s="244"/>
      <c r="D51" s="244"/>
      <c r="E51" s="244"/>
      <c r="F51" s="244"/>
      <c r="G51" s="1238" t="s">
        <v>553</v>
      </c>
      <c r="H51" s="1239"/>
      <c r="I51" s="1244" t="s">
        <v>551</v>
      </c>
      <c r="J51" s="1244"/>
      <c r="K51" s="1248"/>
      <c r="L51" s="1248"/>
      <c r="M51" s="1248"/>
      <c r="N51" s="1248"/>
      <c r="O51" s="1248"/>
    </row>
    <row r="52" spans="1:17" ht="13.5" x14ac:dyDescent="0.15">
      <c r="B52" s="248"/>
      <c r="C52" s="244"/>
      <c r="D52" s="244"/>
      <c r="E52" s="244"/>
      <c r="F52" s="244"/>
      <c r="G52" s="1240"/>
      <c r="H52" s="1241"/>
      <c r="I52" s="1245"/>
      <c r="J52" s="1245"/>
      <c r="K52" s="1214"/>
      <c r="L52" s="1214"/>
      <c r="M52" s="1214"/>
      <c r="N52" s="1214"/>
      <c r="O52" s="1214"/>
    </row>
    <row r="53" spans="1:17" ht="13.5" x14ac:dyDescent="0.15">
      <c r="A53" s="355"/>
      <c r="B53" s="248"/>
      <c r="C53" s="244"/>
      <c r="D53" s="244"/>
      <c r="E53" s="244"/>
      <c r="F53" s="244"/>
      <c r="G53" s="1240"/>
      <c r="H53" s="1241"/>
      <c r="I53" s="1224" t="s">
        <v>558</v>
      </c>
      <c r="J53" s="1224"/>
      <c r="K53" s="1249"/>
      <c r="L53" s="1249"/>
      <c r="M53" s="1249"/>
      <c r="N53" s="1249"/>
      <c r="O53" s="1249"/>
    </row>
    <row r="54" spans="1:17" ht="13.5" x14ac:dyDescent="0.15">
      <c r="A54" s="355"/>
      <c r="B54" s="248"/>
      <c r="C54" s="244"/>
      <c r="D54" s="244"/>
      <c r="E54" s="244"/>
      <c r="F54" s="244"/>
      <c r="G54" s="1242"/>
      <c r="H54" s="1243"/>
      <c r="I54" s="1224"/>
      <c r="J54" s="1224"/>
      <c r="K54" s="1247"/>
      <c r="L54" s="1247"/>
      <c r="M54" s="1247"/>
      <c r="N54" s="1247"/>
      <c r="O54" s="1247"/>
    </row>
    <row r="55" spans="1:17" ht="13.5" x14ac:dyDescent="0.15">
      <c r="A55" s="355"/>
      <c r="B55" s="248"/>
      <c r="C55" s="244"/>
      <c r="D55" s="244"/>
      <c r="E55" s="244"/>
      <c r="F55" s="244"/>
      <c r="G55" s="1218" t="s">
        <v>552</v>
      </c>
      <c r="H55" s="1219"/>
      <c r="I55" s="1224" t="s">
        <v>551</v>
      </c>
      <c r="J55" s="1224"/>
      <c r="K55" s="1248"/>
      <c r="L55" s="1248"/>
      <c r="M55" s="1248"/>
      <c r="N55" s="1248"/>
      <c r="O55" s="1248"/>
    </row>
    <row r="56" spans="1:17" ht="13.5" x14ac:dyDescent="0.15">
      <c r="A56" s="355"/>
      <c r="B56" s="248"/>
      <c r="C56" s="244"/>
      <c r="D56" s="244"/>
      <c r="E56" s="244"/>
      <c r="F56" s="244"/>
      <c r="G56" s="1220"/>
      <c r="H56" s="1221"/>
      <c r="I56" s="1224"/>
      <c r="J56" s="1224"/>
      <c r="K56" s="1214"/>
      <c r="L56" s="1214"/>
      <c r="M56" s="1214"/>
      <c r="N56" s="1214"/>
      <c r="O56" s="1214"/>
    </row>
    <row r="57" spans="1:17" s="355" customFormat="1" ht="13.5" x14ac:dyDescent="0.15">
      <c r="B57" s="356"/>
      <c r="C57" s="352"/>
      <c r="D57" s="352"/>
      <c r="E57" s="352"/>
      <c r="F57" s="352"/>
      <c r="G57" s="1220"/>
      <c r="H57" s="1221"/>
      <c r="I57" s="1216" t="s">
        <v>557</v>
      </c>
      <c r="J57" s="1216"/>
      <c r="K57" s="1249"/>
      <c r="L57" s="1249"/>
      <c r="M57" s="1249"/>
      <c r="N57" s="1249"/>
      <c r="O57" s="1249"/>
      <c r="P57" s="361"/>
      <c r="Q57" s="356"/>
    </row>
    <row r="58" spans="1:17" s="355" customFormat="1" ht="13.5" x14ac:dyDescent="0.15">
      <c r="A58" s="243"/>
      <c r="B58" s="356"/>
      <c r="C58" s="352"/>
      <c r="D58" s="352"/>
      <c r="E58" s="352"/>
      <c r="F58" s="352"/>
      <c r="G58" s="1222"/>
      <c r="H58" s="1223"/>
      <c r="I58" s="1216"/>
      <c r="J58" s="1216"/>
      <c r="K58" s="1247"/>
      <c r="L58" s="1247"/>
      <c r="M58" s="1247"/>
      <c r="N58" s="1247"/>
      <c r="O58" s="1247"/>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555</v>
      </c>
      <c r="I64" s="352"/>
      <c r="J64" s="352"/>
      <c r="K64" s="352"/>
      <c r="L64" s="244"/>
      <c r="M64" s="244"/>
      <c r="N64" s="244"/>
      <c r="O64" s="244"/>
    </row>
    <row r="65" spans="2:30" ht="13.5" x14ac:dyDescent="0.15">
      <c r="B65" s="248"/>
      <c r="C65" s="244"/>
      <c r="D65" s="244"/>
      <c r="E65" s="244"/>
      <c r="F65" s="244"/>
      <c r="G65" s="1226" t="s">
        <v>562</v>
      </c>
      <c r="H65" s="1227"/>
      <c r="I65" s="1227"/>
      <c r="J65" s="1227"/>
      <c r="K65" s="1227"/>
      <c r="L65" s="1227"/>
      <c r="M65" s="1227"/>
      <c r="N65" s="1227"/>
      <c r="O65" s="1228"/>
    </row>
    <row r="66" spans="2:30" ht="13.5" x14ac:dyDescent="0.15">
      <c r="B66" s="248"/>
      <c r="C66" s="244"/>
      <c r="D66" s="244"/>
      <c r="E66" s="244"/>
      <c r="F66" s="244"/>
      <c r="G66" s="1229"/>
      <c r="H66" s="1230"/>
      <c r="I66" s="1230"/>
      <c r="J66" s="1230"/>
      <c r="K66" s="1230"/>
      <c r="L66" s="1230"/>
      <c r="M66" s="1230"/>
      <c r="N66" s="1230"/>
      <c r="O66" s="1231"/>
    </row>
    <row r="67" spans="2:30" ht="13.5" x14ac:dyDescent="0.15">
      <c r="B67" s="248"/>
      <c r="C67" s="244"/>
      <c r="D67" s="244"/>
      <c r="E67" s="244"/>
      <c r="F67" s="244"/>
      <c r="G67" s="1229"/>
      <c r="H67" s="1230"/>
      <c r="I67" s="1230"/>
      <c r="J67" s="1230"/>
      <c r="K67" s="1230"/>
      <c r="L67" s="1230"/>
      <c r="M67" s="1230"/>
      <c r="N67" s="1230"/>
      <c r="O67" s="1231"/>
    </row>
    <row r="68" spans="2:30" ht="13.5" x14ac:dyDescent="0.15">
      <c r="B68" s="248"/>
      <c r="C68" s="244"/>
      <c r="D68" s="244"/>
      <c r="E68" s="244"/>
      <c r="F68" s="244"/>
      <c r="G68" s="1229"/>
      <c r="H68" s="1230"/>
      <c r="I68" s="1230"/>
      <c r="J68" s="1230"/>
      <c r="K68" s="1230"/>
      <c r="L68" s="1230"/>
      <c r="M68" s="1230"/>
      <c r="N68" s="1230"/>
      <c r="O68" s="1231"/>
    </row>
    <row r="69" spans="2:30" ht="13.5" x14ac:dyDescent="0.15">
      <c r="B69" s="248"/>
      <c r="C69" s="244"/>
      <c r="D69" s="244"/>
      <c r="E69" s="244"/>
      <c r="F69" s="244"/>
      <c r="G69" s="1232"/>
      <c r="H69" s="1233"/>
      <c r="I69" s="1233"/>
      <c r="J69" s="1233"/>
      <c r="K69" s="1233"/>
      <c r="L69" s="1233"/>
      <c r="M69" s="1233"/>
      <c r="N69" s="1233"/>
      <c r="O69" s="1234"/>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554</v>
      </c>
      <c r="I71" s="349"/>
      <c r="J71" s="348"/>
      <c r="K71" s="348"/>
      <c r="L71" s="347"/>
      <c r="M71" s="348"/>
      <c r="N71" s="347"/>
      <c r="O71" s="346"/>
    </row>
    <row r="72" spans="2:30" ht="13.5" x14ac:dyDescent="0.15">
      <c r="B72" s="248"/>
      <c r="C72" s="244"/>
      <c r="D72" s="244"/>
      <c r="E72" s="244"/>
      <c r="F72" s="244"/>
      <c r="G72" s="1235"/>
      <c r="H72" s="1236"/>
      <c r="I72" s="1236"/>
      <c r="J72" s="1237"/>
      <c r="K72" s="345" t="s">
        <v>519</v>
      </c>
      <c r="L72" s="345" t="s">
        <v>520</v>
      </c>
      <c r="M72" s="345" t="s">
        <v>521</v>
      </c>
      <c r="N72" s="345" t="s">
        <v>522</v>
      </c>
      <c r="O72" s="345" t="s">
        <v>523</v>
      </c>
    </row>
    <row r="73" spans="2:30" ht="13.5" x14ac:dyDescent="0.15">
      <c r="B73" s="248"/>
      <c r="C73" s="244"/>
      <c r="D73" s="244"/>
      <c r="E73" s="244"/>
      <c r="F73" s="244"/>
      <c r="G73" s="1238" t="s">
        <v>553</v>
      </c>
      <c r="H73" s="1239"/>
      <c r="I73" s="1244" t="s">
        <v>551</v>
      </c>
      <c r="J73" s="1244"/>
      <c r="K73" s="1225">
        <v>130.80000000000001</v>
      </c>
      <c r="L73" s="1225">
        <v>123.2</v>
      </c>
      <c r="M73" s="1214">
        <v>116.6</v>
      </c>
      <c r="N73" s="1214">
        <v>116.5</v>
      </c>
      <c r="O73" s="1214">
        <v>97.5</v>
      </c>
      <c r="S73" s="243">
        <v>9.9</v>
      </c>
    </row>
    <row r="74" spans="2:30" ht="13.5" x14ac:dyDescent="0.15">
      <c r="B74" s="248"/>
      <c r="C74" s="244"/>
      <c r="D74" s="244"/>
      <c r="E74" s="244"/>
      <c r="F74" s="244"/>
      <c r="G74" s="1240"/>
      <c r="H74" s="1241"/>
      <c r="I74" s="1245"/>
      <c r="J74" s="1245"/>
      <c r="K74" s="1225"/>
      <c r="L74" s="1225"/>
      <c r="M74" s="1214"/>
      <c r="N74" s="1214"/>
      <c r="O74" s="1214"/>
    </row>
    <row r="75" spans="2:30" ht="13.5" x14ac:dyDescent="0.15">
      <c r="B75" s="248"/>
      <c r="C75" s="244"/>
      <c r="D75" s="244"/>
      <c r="E75" s="244"/>
      <c r="F75" s="244"/>
      <c r="G75" s="1240"/>
      <c r="H75" s="1241"/>
      <c r="I75" s="1224" t="s">
        <v>550</v>
      </c>
      <c r="J75" s="1224"/>
      <c r="K75" s="1246">
        <v>18.5</v>
      </c>
      <c r="L75" s="1246">
        <v>16.8</v>
      </c>
      <c r="M75" s="1246">
        <v>15.3</v>
      </c>
      <c r="N75" s="1246">
        <v>14.3</v>
      </c>
      <c r="O75" s="1246">
        <v>13.4</v>
      </c>
      <c r="U75" s="243">
        <v>81.2</v>
      </c>
      <c r="W75" s="243">
        <v>87.2</v>
      </c>
      <c r="Y75" s="243">
        <v>99.8</v>
      </c>
      <c r="AA75" s="243">
        <v>109.5</v>
      </c>
      <c r="AC75" s="243">
        <v>115.2</v>
      </c>
    </row>
    <row r="76" spans="2:30" ht="13.5" x14ac:dyDescent="0.15">
      <c r="B76" s="248"/>
      <c r="C76" s="244"/>
      <c r="D76" s="244"/>
      <c r="E76" s="244"/>
      <c r="F76" s="244"/>
      <c r="G76" s="1242"/>
      <c r="H76" s="1243"/>
      <c r="I76" s="1224"/>
      <c r="J76" s="1224"/>
      <c r="K76" s="1247"/>
      <c r="L76" s="1247"/>
      <c r="M76" s="1247"/>
      <c r="N76" s="1247"/>
      <c r="O76" s="1247"/>
    </row>
    <row r="77" spans="2:30" ht="13.5" x14ac:dyDescent="0.15">
      <c r="B77" s="248"/>
      <c r="C77" s="244"/>
      <c r="D77" s="244"/>
      <c r="E77" s="244"/>
      <c r="F77" s="244"/>
      <c r="G77" s="1218" t="s">
        <v>552</v>
      </c>
      <c r="H77" s="1219"/>
      <c r="I77" s="1224" t="s">
        <v>551</v>
      </c>
      <c r="J77" s="1224"/>
      <c r="K77" s="1225">
        <v>74.8</v>
      </c>
      <c r="L77" s="1225">
        <v>64.7</v>
      </c>
      <c r="M77" s="1214">
        <v>55.2</v>
      </c>
      <c r="N77" s="1214">
        <v>54</v>
      </c>
      <c r="O77" s="1214">
        <v>58.9</v>
      </c>
      <c r="R77" s="243">
        <v>12.3</v>
      </c>
      <c r="T77" s="243">
        <v>11.1</v>
      </c>
    </row>
    <row r="78" spans="2:30" ht="13.5" x14ac:dyDescent="0.15">
      <c r="B78" s="248"/>
      <c r="C78" s="244"/>
      <c r="D78" s="244"/>
      <c r="E78" s="244"/>
      <c r="F78" s="244"/>
      <c r="G78" s="1220"/>
      <c r="H78" s="1221"/>
      <c r="I78" s="1224"/>
      <c r="J78" s="1224"/>
      <c r="K78" s="1225"/>
      <c r="L78" s="1225"/>
      <c r="M78" s="1214"/>
      <c r="N78" s="1214"/>
      <c r="O78" s="1214"/>
    </row>
    <row r="79" spans="2:30" ht="13.5" x14ac:dyDescent="0.15">
      <c r="B79" s="248"/>
      <c r="C79" s="244"/>
      <c r="D79" s="244"/>
      <c r="E79" s="244"/>
      <c r="F79" s="244"/>
      <c r="G79" s="1220"/>
      <c r="H79" s="1221"/>
      <c r="I79" s="1215" t="s">
        <v>550</v>
      </c>
      <c r="J79" s="1216"/>
      <c r="K79" s="1217">
        <v>14.5</v>
      </c>
      <c r="L79" s="1217">
        <v>13.3</v>
      </c>
      <c r="M79" s="1217">
        <v>12.5</v>
      </c>
      <c r="N79" s="1217">
        <v>11.5</v>
      </c>
      <c r="O79" s="1217">
        <v>10.8</v>
      </c>
      <c r="V79" s="243">
        <v>53.5</v>
      </c>
      <c r="X79" s="243">
        <v>48.2</v>
      </c>
      <c r="Z79" s="243">
        <v>34.200000000000003</v>
      </c>
      <c r="AB79" s="243">
        <v>30.3</v>
      </c>
      <c r="AD79" s="243">
        <v>28.9</v>
      </c>
    </row>
    <row r="80" spans="2:30" ht="13.5" x14ac:dyDescent="0.15">
      <c r="B80" s="248"/>
      <c r="C80" s="244"/>
      <c r="D80" s="244"/>
      <c r="E80" s="244"/>
      <c r="F80" s="244"/>
      <c r="G80" s="1222"/>
      <c r="H80" s="1223"/>
      <c r="I80" s="1216"/>
      <c r="J80" s="1216"/>
      <c r="K80" s="1217"/>
      <c r="L80" s="1217"/>
      <c r="M80" s="1217"/>
      <c r="N80" s="1217"/>
      <c r="O80" s="1217"/>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136186</v>
      </c>
      <c r="E3" s="116"/>
      <c r="F3" s="117">
        <v>117242</v>
      </c>
      <c r="G3" s="118"/>
      <c r="H3" s="119"/>
    </row>
    <row r="4" spans="1:8" x14ac:dyDescent="0.15">
      <c r="A4" s="120"/>
      <c r="B4" s="121"/>
      <c r="C4" s="122"/>
      <c r="D4" s="123">
        <v>76739</v>
      </c>
      <c r="E4" s="124"/>
      <c r="F4" s="125">
        <v>59388</v>
      </c>
      <c r="G4" s="126"/>
      <c r="H4" s="127"/>
    </row>
    <row r="5" spans="1:8" x14ac:dyDescent="0.15">
      <c r="A5" s="108" t="s">
        <v>513</v>
      </c>
      <c r="B5" s="113"/>
      <c r="C5" s="114"/>
      <c r="D5" s="115">
        <v>73619</v>
      </c>
      <c r="E5" s="116"/>
      <c r="F5" s="117">
        <v>114097</v>
      </c>
      <c r="G5" s="118"/>
      <c r="H5" s="119"/>
    </row>
    <row r="6" spans="1:8" x14ac:dyDescent="0.15">
      <c r="A6" s="120"/>
      <c r="B6" s="121"/>
      <c r="C6" s="122"/>
      <c r="D6" s="123">
        <v>31721</v>
      </c>
      <c r="E6" s="124"/>
      <c r="F6" s="125">
        <v>61630</v>
      </c>
      <c r="G6" s="126"/>
      <c r="H6" s="127"/>
    </row>
    <row r="7" spans="1:8" x14ac:dyDescent="0.15">
      <c r="A7" s="108" t="s">
        <v>514</v>
      </c>
      <c r="B7" s="113"/>
      <c r="C7" s="114"/>
      <c r="D7" s="115">
        <v>125987</v>
      </c>
      <c r="E7" s="116"/>
      <c r="F7" s="117">
        <v>136577</v>
      </c>
      <c r="G7" s="118"/>
      <c r="H7" s="119"/>
    </row>
    <row r="8" spans="1:8" x14ac:dyDescent="0.15">
      <c r="A8" s="120"/>
      <c r="B8" s="121"/>
      <c r="C8" s="122"/>
      <c r="D8" s="123">
        <v>48403</v>
      </c>
      <c r="E8" s="124"/>
      <c r="F8" s="125">
        <v>59645</v>
      </c>
      <c r="G8" s="126"/>
      <c r="H8" s="127"/>
    </row>
    <row r="9" spans="1:8" x14ac:dyDescent="0.15">
      <c r="A9" s="108" t="s">
        <v>515</v>
      </c>
      <c r="B9" s="113"/>
      <c r="C9" s="114"/>
      <c r="D9" s="115">
        <v>103426</v>
      </c>
      <c r="E9" s="116"/>
      <c r="F9" s="117">
        <v>132212</v>
      </c>
      <c r="G9" s="118"/>
      <c r="H9" s="119"/>
    </row>
    <row r="10" spans="1:8" x14ac:dyDescent="0.15">
      <c r="A10" s="120"/>
      <c r="B10" s="121"/>
      <c r="C10" s="122"/>
      <c r="D10" s="123">
        <v>92017</v>
      </c>
      <c r="E10" s="124"/>
      <c r="F10" s="125">
        <v>67114</v>
      </c>
      <c r="G10" s="126"/>
      <c r="H10" s="127"/>
    </row>
    <row r="11" spans="1:8" x14ac:dyDescent="0.15">
      <c r="A11" s="108" t="s">
        <v>516</v>
      </c>
      <c r="B11" s="113"/>
      <c r="C11" s="114"/>
      <c r="D11" s="115">
        <v>71907</v>
      </c>
      <c r="E11" s="116"/>
      <c r="F11" s="117">
        <v>93741</v>
      </c>
      <c r="G11" s="118"/>
      <c r="H11" s="119"/>
    </row>
    <row r="12" spans="1:8" x14ac:dyDescent="0.15">
      <c r="A12" s="120"/>
      <c r="B12" s="121"/>
      <c r="C12" s="128"/>
      <c r="D12" s="123">
        <v>62476</v>
      </c>
      <c r="E12" s="124"/>
      <c r="F12" s="125">
        <v>46285</v>
      </c>
      <c r="G12" s="126"/>
      <c r="H12" s="127"/>
    </row>
    <row r="13" spans="1:8" x14ac:dyDescent="0.15">
      <c r="A13" s="108"/>
      <c r="B13" s="113"/>
      <c r="C13" s="129"/>
      <c r="D13" s="130">
        <v>102225</v>
      </c>
      <c r="E13" s="131"/>
      <c r="F13" s="132">
        <v>118774</v>
      </c>
      <c r="G13" s="133"/>
      <c r="H13" s="119"/>
    </row>
    <row r="14" spans="1:8" x14ac:dyDescent="0.15">
      <c r="A14" s="120"/>
      <c r="B14" s="121"/>
      <c r="C14" s="122"/>
      <c r="D14" s="123">
        <v>62271</v>
      </c>
      <c r="E14" s="124"/>
      <c r="F14" s="125">
        <v>58812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8.44</v>
      </c>
      <c r="C19" s="134">
        <f>ROUND(VALUE(SUBSTITUTE(実質収支比率等に係る経年分析!G$48,"▲","-")),2)</f>
        <v>6.51</v>
      </c>
      <c r="D19" s="134">
        <f>ROUND(VALUE(SUBSTITUTE(実質収支比率等に係る経年分析!H$48,"▲","-")),2)</f>
        <v>6.53</v>
      </c>
      <c r="E19" s="134">
        <f>ROUND(VALUE(SUBSTITUTE(実質収支比率等に係る経年分析!I$48,"▲","-")),2)</f>
        <v>6.87</v>
      </c>
      <c r="F19" s="134">
        <f>ROUND(VALUE(SUBSTITUTE(実質収支比率等に係る経年分析!J$48,"▲","-")),2)</f>
        <v>6.42</v>
      </c>
    </row>
    <row r="20" spans="1:11" x14ac:dyDescent="0.15">
      <c r="A20" s="134" t="s">
        <v>42</v>
      </c>
      <c r="B20" s="134">
        <f>ROUND(VALUE(SUBSTITUTE(実質収支比率等に係る経年分析!F$47,"▲","-")),2)</f>
        <v>3.99</v>
      </c>
      <c r="C20" s="134">
        <f>ROUND(VALUE(SUBSTITUTE(実質収支比率等に係る経年分析!G$47,"▲","-")),2)</f>
        <v>3.96</v>
      </c>
      <c r="D20" s="134">
        <f>ROUND(VALUE(SUBSTITUTE(実質収支比率等に係る経年分析!H$47,"▲","-")),2)</f>
        <v>7.18</v>
      </c>
      <c r="E20" s="134">
        <f>ROUND(VALUE(SUBSTITUTE(実質収支比率等に係る経年分析!I$47,"▲","-")),2)</f>
        <v>10.62</v>
      </c>
      <c r="F20" s="134">
        <f>ROUND(VALUE(SUBSTITUTE(実質収支比率等に係る経年分析!J$47,"▲","-")),2)</f>
        <v>10.26</v>
      </c>
    </row>
    <row r="21" spans="1:11" x14ac:dyDescent="0.15">
      <c r="A21" s="134" t="s">
        <v>43</v>
      </c>
      <c r="B21" s="134">
        <f>IF(ISNUMBER(VALUE(SUBSTITUTE(実質収支比率等に係る経年分析!F$49,"▲","-"))),ROUND(VALUE(SUBSTITUTE(実質収支比率等に係る経年分析!F$49,"▲","-")),2),NA())</f>
        <v>-0.4</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1.7</v>
      </c>
      <c r="F21" s="134">
        <f>IF(ISNUMBER(VALUE(SUBSTITUTE(実質収支比率等に係る経年分析!J$49,"▲","-"))),ROUND(VALUE(SUBSTITUTE(実質収支比率等に係る経年分析!J$49,"▲","-")),2),NA())</f>
        <v>2.64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三戸町学校給食共同調理場特別会計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三戸町後期高齢者医療特別会計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三戸町営簡易水道事業特別会計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三戸町国民健康保険事業勘定特別会計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2.0099999999999998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三戸町下水道事業特別会計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三戸町国民健康保険直診勘定三戸中央病院事業特別会計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x14ac:dyDescent="0.15">
      <c r="A35" s="135" t="str">
        <f>IF(連結実質赤字比率に係る赤字・黒字の構成分析!C$35="",NA(),連結実質赤字比率に係る赤字・黒字の構成分析!C$35)</f>
        <v>三戸町介護保険特別会計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551</v>
      </c>
      <c r="E42" s="136"/>
      <c r="F42" s="136"/>
      <c r="G42" s="136">
        <f>'実質公債費比率（分子）の構造'!L$52</f>
        <v>545</v>
      </c>
      <c r="H42" s="136"/>
      <c r="I42" s="136"/>
      <c r="J42" s="136">
        <f>'実質公債費比率（分子）の構造'!M$52</f>
        <v>547</v>
      </c>
      <c r="K42" s="136"/>
      <c r="L42" s="136"/>
      <c r="M42" s="136">
        <f>'実質公債費比率（分子）の構造'!N$52</f>
        <v>589</v>
      </c>
      <c r="N42" s="136"/>
      <c r="O42" s="136"/>
      <c r="P42" s="136">
        <f>'実質公債費比率（分子）の構造'!O$52</f>
        <v>626</v>
      </c>
    </row>
    <row r="43" spans="1:16" x14ac:dyDescent="0.15">
      <c r="A43" s="136" t="s">
        <v>51</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21</v>
      </c>
      <c r="C44" s="136"/>
      <c r="D44" s="136"/>
      <c r="E44" s="136">
        <f>'実質公債費比率（分子）の構造'!L$50</f>
        <v>11</v>
      </c>
      <c r="F44" s="136"/>
      <c r="G44" s="136"/>
      <c r="H44" s="136">
        <f>'実質公債費比率（分子）の構造'!M$50</f>
        <v>3</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61</v>
      </c>
      <c r="C45" s="136"/>
      <c r="D45" s="136"/>
      <c r="E45" s="136">
        <f>'実質公債費比率（分子）の構造'!L$49</f>
        <v>51</v>
      </c>
      <c r="F45" s="136"/>
      <c r="G45" s="136"/>
      <c r="H45" s="136">
        <f>'実質公債費比率（分子）の構造'!M$49</f>
        <v>41</v>
      </c>
      <c r="I45" s="136"/>
      <c r="J45" s="136"/>
      <c r="K45" s="136">
        <f>'実質公債費比率（分子）の構造'!N$49</f>
        <v>42</v>
      </c>
      <c r="L45" s="136"/>
      <c r="M45" s="136"/>
      <c r="N45" s="136">
        <f>'実質公債費比率（分子）の構造'!O$49</f>
        <v>39</v>
      </c>
      <c r="O45" s="136"/>
      <c r="P45" s="136"/>
    </row>
    <row r="46" spans="1:16" x14ac:dyDescent="0.15">
      <c r="A46" s="136" t="s">
        <v>54</v>
      </c>
      <c r="B46" s="136">
        <f>'実質公債費比率（分子）の構造'!K$48</f>
        <v>272</v>
      </c>
      <c r="C46" s="136"/>
      <c r="D46" s="136"/>
      <c r="E46" s="136">
        <f>'実質公債費比率（分子）の構造'!L$48</f>
        <v>333</v>
      </c>
      <c r="F46" s="136"/>
      <c r="G46" s="136"/>
      <c r="H46" s="136">
        <f>'実質公債費比率（分子）の構造'!M$48</f>
        <v>331</v>
      </c>
      <c r="I46" s="136"/>
      <c r="J46" s="136"/>
      <c r="K46" s="136">
        <f>'実質公債費比率（分子）の構造'!N$48</f>
        <v>380</v>
      </c>
      <c r="L46" s="136"/>
      <c r="M46" s="136"/>
      <c r="N46" s="136">
        <f>'実質公債費比率（分子）の構造'!O$48</f>
        <v>396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749</v>
      </c>
      <c r="C49" s="136"/>
      <c r="D49" s="136"/>
      <c r="E49" s="136">
        <f>'実質公債費比率（分子）の構造'!L$45</f>
        <v>684</v>
      </c>
      <c r="F49" s="136"/>
      <c r="G49" s="136"/>
      <c r="H49" s="136">
        <f>'実質公債費比率（分子）の構造'!M$45</f>
        <v>646</v>
      </c>
      <c r="I49" s="136"/>
      <c r="J49" s="136"/>
      <c r="K49" s="136">
        <f>'実質公債費比率（分子）の構造'!N$45</f>
        <v>614</v>
      </c>
      <c r="L49" s="136"/>
      <c r="M49" s="136"/>
      <c r="N49" s="136">
        <f>'実質公債費比率（分子）の構造'!O$45</f>
        <v>637</v>
      </c>
      <c r="O49" s="136"/>
      <c r="P49" s="136"/>
    </row>
    <row r="50" spans="1:16" x14ac:dyDescent="0.15">
      <c r="A50" s="136" t="s">
        <v>58</v>
      </c>
      <c r="B50" s="136" t="e">
        <f>NA()</f>
        <v>#N/A</v>
      </c>
      <c r="C50" s="136">
        <f>IF(ISNUMBER('実質公債費比率（分子）の構造'!K$53),'実質公債費比率（分子）の構造'!K$53,NA())</f>
        <v>552</v>
      </c>
      <c r="D50" s="136" t="e">
        <f>NA()</f>
        <v>#N/A</v>
      </c>
      <c r="E50" s="136" t="e">
        <f>NA()</f>
        <v>#N/A</v>
      </c>
      <c r="F50" s="136">
        <f>IF(ISNUMBER('実質公債費比率（分子）の構造'!L$53),'実質公債費比率（分子）の構造'!L$53,NA())</f>
        <v>534</v>
      </c>
      <c r="G50" s="136" t="e">
        <f>NA()</f>
        <v>#N/A</v>
      </c>
      <c r="H50" s="136" t="e">
        <f>NA()</f>
        <v>#N/A</v>
      </c>
      <c r="I50" s="136">
        <f>IF(ISNUMBER('実質公債費比率（分子）の構造'!M$53),'実質公債費比率（分子）の構造'!M$53,NA())</f>
        <v>474</v>
      </c>
      <c r="J50" s="136" t="e">
        <f>NA()</f>
        <v>#N/A</v>
      </c>
      <c r="K50" s="136" t="e">
        <f>NA()</f>
        <v>#N/A</v>
      </c>
      <c r="L50" s="136">
        <f>IF(ISNUMBER('実質公債費比率（分子）の構造'!N$53),'実質公債費比率（分子）の構造'!N$53,NA())</f>
        <v>447</v>
      </c>
      <c r="M50" s="136" t="e">
        <f>NA()</f>
        <v>#N/A</v>
      </c>
      <c r="N50" s="136" t="e">
        <f>NA()</f>
        <v>#N/A</v>
      </c>
      <c r="O50" s="136">
        <f>IF(ISNUMBER('実質公債費比率（分子）の構造'!O$53),'実質公債費比率（分子）の構造'!O$53,NA())</f>
        <v>446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7067</v>
      </c>
      <c r="E56" s="135"/>
      <c r="F56" s="135"/>
      <c r="G56" s="135">
        <f>'将来負担比率（分子）の構造'!J$51</f>
        <v>7095</v>
      </c>
      <c r="H56" s="135"/>
      <c r="I56" s="135"/>
      <c r="J56" s="135">
        <f>'将来負担比率（分子）の構造'!K$51</f>
        <v>7432</v>
      </c>
      <c r="K56" s="135"/>
      <c r="L56" s="135"/>
      <c r="M56" s="135">
        <f>'将来負担比率（分子）の構造'!L$51</f>
        <v>7761</v>
      </c>
      <c r="N56" s="135"/>
      <c r="O56" s="135"/>
      <c r="P56" s="135">
        <f>'将来負担比率（分子）の構造'!M$51</f>
        <v>7892</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1288</v>
      </c>
      <c r="E58" s="135"/>
      <c r="F58" s="135"/>
      <c r="G58" s="135">
        <f>'将来負担比率（分子）の構造'!J$49</f>
        <v>1362</v>
      </c>
      <c r="H58" s="135"/>
      <c r="I58" s="135"/>
      <c r="J58" s="135">
        <f>'将来負担比率（分子）の構造'!K$49</f>
        <v>1368</v>
      </c>
      <c r="K58" s="135"/>
      <c r="L58" s="135"/>
      <c r="M58" s="135">
        <f>'将来負担比率（分子）の構造'!L$49</f>
        <v>1364</v>
      </c>
      <c r="N58" s="135"/>
      <c r="O58" s="135"/>
      <c r="P58" s="135">
        <f>'将来負担比率（分子）の構造'!M$49</f>
        <v>1402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877</v>
      </c>
      <c r="C62" s="135"/>
      <c r="D62" s="135"/>
      <c r="E62" s="135">
        <f>'将来負担比率（分子）の構造'!J$45</f>
        <v>811</v>
      </c>
      <c r="F62" s="135"/>
      <c r="G62" s="135"/>
      <c r="H62" s="135">
        <f>'将来負担比率（分子）の構造'!K$45</f>
        <v>732</v>
      </c>
      <c r="I62" s="135"/>
      <c r="J62" s="135"/>
      <c r="K62" s="135">
        <f>'将来負担比率（分子）の構造'!L$45</f>
        <v>714</v>
      </c>
      <c r="L62" s="135"/>
      <c r="M62" s="135"/>
      <c r="N62" s="135">
        <f>'将来負担比率（分子）の構造'!M$45</f>
        <v>630</v>
      </c>
      <c r="O62" s="135"/>
      <c r="P62" s="135"/>
    </row>
    <row r="63" spans="1:16" x14ac:dyDescent="0.15">
      <c r="A63" s="135" t="s">
        <v>27</v>
      </c>
      <c r="B63" s="135">
        <f>'将来負担比率（分子）の構造'!I$44</f>
        <v>337</v>
      </c>
      <c r="C63" s="135"/>
      <c r="D63" s="135"/>
      <c r="E63" s="135">
        <f>'将来負担比率（分子）の構造'!J$44</f>
        <v>293</v>
      </c>
      <c r="F63" s="135"/>
      <c r="G63" s="135"/>
      <c r="H63" s="135">
        <f>'将来負担比率（分子）の構造'!K$44</f>
        <v>261</v>
      </c>
      <c r="I63" s="135"/>
      <c r="J63" s="135"/>
      <c r="K63" s="135">
        <f>'将来負担比率（分子）の構造'!L$44</f>
        <v>240</v>
      </c>
      <c r="L63" s="135"/>
      <c r="M63" s="135"/>
      <c r="N63" s="135">
        <f>'将来負担比率（分子）の構造'!M$44</f>
        <v>220</v>
      </c>
      <c r="O63" s="135"/>
      <c r="P63" s="135"/>
    </row>
    <row r="64" spans="1:16" x14ac:dyDescent="0.15">
      <c r="A64" s="135" t="s">
        <v>26</v>
      </c>
      <c r="B64" s="135">
        <f>'将来負担比率（分子）の構造'!I$43</f>
        <v>5137</v>
      </c>
      <c r="C64" s="135"/>
      <c r="D64" s="135"/>
      <c r="E64" s="135">
        <f>'将来負担比率（分子）の構造'!J$43</f>
        <v>5000</v>
      </c>
      <c r="F64" s="135"/>
      <c r="G64" s="135"/>
      <c r="H64" s="135">
        <f>'将来負担比率（分子）の構造'!K$43</f>
        <v>5004</v>
      </c>
      <c r="I64" s="135"/>
      <c r="J64" s="135"/>
      <c r="K64" s="135">
        <f>'将来負担比率（分子）の構造'!L$43</f>
        <v>4801</v>
      </c>
      <c r="L64" s="135"/>
      <c r="M64" s="135"/>
      <c r="N64" s="135">
        <f>'将来負担比率（分子）の構造'!M$43</f>
        <v>4451</v>
      </c>
      <c r="O64" s="135"/>
      <c r="P64" s="135"/>
    </row>
    <row r="65" spans="1:16" x14ac:dyDescent="0.15">
      <c r="A65" s="135" t="s">
        <v>25</v>
      </c>
      <c r="B65" s="135">
        <f>'将来負担比率（分子）の構造'!I$42</f>
        <v>13</v>
      </c>
      <c r="C65" s="135"/>
      <c r="D65" s="135"/>
      <c r="E65" s="135">
        <f>'将来負担比率（分子）の構造'!J$42</f>
        <v>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6395</v>
      </c>
      <c r="C66" s="135"/>
      <c r="D66" s="135"/>
      <c r="E66" s="135">
        <f>'将来負担比率（分子）の構造'!J$41</f>
        <v>6537</v>
      </c>
      <c r="F66" s="135"/>
      <c r="G66" s="135"/>
      <c r="H66" s="135">
        <f>'将来負担比率（分子）の構造'!K$41</f>
        <v>6798</v>
      </c>
      <c r="I66" s="135"/>
      <c r="J66" s="135"/>
      <c r="K66" s="135">
        <f>'将来負担比率（分子）の構造'!L$41</f>
        <v>7247</v>
      </c>
      <c r="L66" s="135"/>
      <c r="M66" s="135"/>
      <c r="N66" s="135">
        <f>'将来負担比率（分子）の構造'!M$41</f>
        <v>7338</v>
      </c>
      <c r="O66" s="135"/>
      <c r="P66" s="135"/>
    </row>
    <row r="67" spans="1:16" x14ac:dyDescent="0.15">
      <c r="A67" s="135" t="s">
        <v>62</v>
      </c>
      <c r="B67" s="135" t="e">
        <f>NA()</f>
        <v>#N/A</v>
      </c>
      <c r="C67" s="135">
        <f>IF(ISNUMBER('将来負担比率（分子）の構造'!I$52), IF('将来負担比率（分子）の構造'!I$52 &lt; 0, 0, '将来負担比率（分子）の構造'!I$52), NA())</f>
        <v>4404</v>
      </c>
      <c r="D67" s="135" t="e">
        <f>NA()</f>
        <v>#N/A</v>
      </c>
      <c r="E67" s="135" t="e">
        <f>NA()</f>
        <v>#N/A</v>
      </c>
      <c r="F67" s="135">
        <f>IF(ISNUMBER('将来負担比率（分子）の構造'!J$52), IF('将来負担比率（分子）の構造'!J$52 &lt; 0, 0, '将来負担比率（分子）の構造'!J$52), NA())</f>
        <v>4188</v>
      </c>
      <c r="G67" s="135" t="e">
        <f>NA()</f>
        <v>#N/A</v>
      </c>
      <c r="H67" s="135" t="e">
        <f>NA()</f>
        <v>#N/A</v>
      </c>
      <c r="I67" s="135">
        <f>IF(ISNUMBER('将来負担比率（分子）の構造'!K$52), IF('将来負担比率（分子）の構造'!K$52 &lt; 0, 0, '将来負担比率（分子）の構造'!K$52), NA())</f>
        <v>3996</v>
      </c>
      <c r="J67" s="135" t="e">
        <f>NA()</f>
        <v>#N/A</v>
      </c>
      <c r="K67" s="135" t="e">
        <f>NA()</f>
        <v>#N/A</v>
      </c>
      <c r="L67" s="135">
        <f>IF(ISNUMBER('将来負担比率（分子）の構造'!L$52), IF('将来負担比率（分子）の構造'!L$52 &lt; 0, 0, '将来負担比率（分子）の構造'!L$52), NA())</f>
        <v>3876</v>
      </c>
      <c r="M67" s="135" t="e">
        <f>NA()</f>
        <v>#N/A</v>
      </c>
      <c r="N67" s="135" t="e">
        <f>NA()</f>
        <v>#N/A</v>
      </c>
      <c r="O67" s="135">
        <f>IF(ISNUMBER('将来負担比率（分子）の構造'!M$52), IF('将来負担比率（分子）の構造'!M$52 &lt; 0, 0, '将来負担比率（分子）の構造'!M$52), NA())</f>
        <v>3345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804828</v>
      </c>
      <c r="S5" s="613"/>
      <c r="T5" s="613"/>
      <c r="U5" s="613"/>
      <c r="V5" s="613"/>
      <c r="W5" s="613"/>
      <c r="X5" s="613"/>
      <c r="Y5" s="614"/>
      <c r="Z5" s="615">
        <v>12.5</v>
      </c>
      <c r="AA5" s="615"/>
      <c r="AB5" s="615"/>
      <c r="AC5" s="615"/>
      <c r="AD5" s="616">
        <v>804828</v>
      </c>
      <c r="AE5" s="616"/>
      <c r="AF5" s="616"/>
      <c r="AG5" s="616"/>
      <c r="AH5" s="616"/>
      <c r="AI5" s="616"/>
      <c r="AJ5" s="616"/>
      <c r="AK5" s="616"/>
      <c r="AL5" s="617">
        <v>20.7</v>
      </c>
      <c r="AM5" s="618"/>
      <c r="AN5" s="618"/>
      <c r="AO5" s="619"/>
      <c r="AP5" s="609" t="s">
        <v>204</v>
      </c>
      <c r="AQ5" s="610"/>
      <c r="AR5" s="610"/>
      <c r="AS5" s="610"/>
      <c r="AT5" s="610"/>
      <c r="AU5" s="610"/>
      <c r="AV5" s="610"/>
      <c r="AW5" s="610"/>
      <c r="AX5" s="610"/>
      <c r="AY5" s="610"/>
      <c r="AZ5" s="610"/>
      <c r="BA5" s="610"/>
      <c r="BB5" s="610"/>
      <c r="BC5" s="610"/>
      <c r="BD5" s="610"/>
      <c r="BE5" s="610"/>
      <c r="BF5" s="611"/>
      <c r="BG5" s="623">
        <v>804828</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75604</v>
      </c>
      <c r="S6" s="624"/>
      <c r="T6" s="624"/>
      <c r="U6" s="624"/>
      <c r="V6" s="624"/>
      <c r="W6" s="624"/>
      <c r="X6" s="624"/>
      <c r="Y6" s="625"/>
      <c r="Z6" s="626">
        <v>1.2</v>
      </c>
      <c r="AA6" s="626"/>
      <c r="AB6" s="626"/>
      <c r="AC6" s="626"/>
      <c r="AD6" s="627">
        <v>75604</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804828</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90040</v>
      </c>
      <c r="CS6" s="624"/>
      <c r="CT6" s="624"/>
      <c r="CU6" s="624"/>
      <c r="CV6" s="624"/>
      <c r="CW6" s="624"/>
      <c r="CX6" s="624"/>
      <c r="CY6" s="625"/>
      <c r="CZ6" s="626">
        <v>1.5</v>
      </c>
      <c r="DA6" s="626"/>
      <c r="DB6" s="626"/>
      <c r="DC6" s="626"/>
      <c r="DD6" s="632" t="s">
        <v>205</v>
      </c>
      <c r="DE6" s="624"/>
      <c r="DF6" s="624"/>
      <c r="DG6" s="624"/>
      <c r="DH6" s="624"/>
      <c r="DI6" s="624"/>
      <c r="DJ6" s="624"/>
      <c r="DK6" s="624"/>
      <c r="DL6" s="624"/>
      <c r="DM6" s="624"/>
      <c r="DN6" s="624"/>
      <c r="DO6" s="624"/>
      <c r="DP6" s="625"/>
      <c r="DQ6" s="632">
        <v>90040</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1235</v>
      </c>
      <c r="S7" s="624"/>
      <c r="T7" s="624"/>
      <c r="U7" s="624"/>
      <c r="V7" s="624"/>
      <c r="W7" s="624"/>
      <c r="X7" s="624"/>
      <c r="Y7" s="625"/>
      <c r="Z7" s="626">
        <v>0</v>
      </c>
      <c r="AA7" s="626"/>
      <c r="AB7" s="626"/>
      <c r="AC7" s="626"/>
      <c r="AD7" s="627">
        <v>1235</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322439</v>
      </c>
      <c r="BH7" s="624"/>
      <c r="BI7" s="624"/>
      <c r="BJ7" s="624"/>
      <c r="BK7" s="624"/>
      <c r="BL7" s="624"/>
      <c r="BM7" s="624"/>
      <c r="BN7" s="625"/>
      <c r="BO7" s="626">
        <v>40.1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707461</v>
      </c>
      <c r="CS7" s="624"/>
      <c r="CT7" s="624"/>
      <c r="CU7" s="624"/>
      <c r="CV7" s="624"/>
      <c r="CW7" s="624"/>
      <c r="CX7" s="624"/>
      <c r="CY7" s="625"/>
      <c r="CZ7" s="626">
        <v>11.6</v>
      </c>
      <c r="DA7" s="626"/>
      <c r="DB7" s="626"/>
      <c r="DC7" s="626"/>
      <c r="DD7" s="632">
        <v>74108</v>
      </c>
      <c r="DE7" s="624"/>
      <c r="DF7" s="624"/>
      <c r="DG7" s="624"/>
      <c r="DH7" s="624"/>
      <c r="DI7" s="624"/>
      <c r="DJ7" s="624"/>
      <c r="DK7" s="624"/>
      <c r="DL7" s="624"/>
      <c r="DM7" s="624"/>
      <c r="DN7" s="624"/>
      <c r="DO7" s="624"/>
      <c r="DP7" s="625"/>
      <c r="DQ7" s="632">
        <v>568598</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2322</v>
      </c>
      <c r="S8" s="624"/>
      <c r="T8" s="624"/>
      <c r="U8" s="624"/>
      <c r="V8" s="624"/>
      <c r="W8" s="624"/>
      <c r="X8" s="624"/>
      <c r="Y8" s="625"/>
      <c r="Z8" s="626">
        <v>0</v>
      </c>
      <c r="AA8" s="626"/>
      <c r="AB8" s="626"/>
      <c r="AC8" s="626"/>
      <c r="AD8" s="627">
        <v>2322</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15867</v>
      </c>
      <c r="BH8" s="624"/>
      <c r="BI8" s="624"/>
      <c r="BJ8" s="624"/>
      <c r="BK8" s="624"/>
      <c r="BL8" s="624"/>
      <c r="BM8" s="624"/>
      <c r="BN8" s="625"/>
      <c r="BO8" s="626">
        <v>2</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1550600</v>
      </c>
      <c r="CS8" s="624"/>
      <c r="CT8" s="624"/>
      <c r="CU8" s="624"/>
      <c r="CV8" s="624"/>
      <c r="CW8" s="624"/>
      <c r="CX8" s="624"/>
      <c r="CY8" s="625"/>
      <c r="CZ8" s="626">
        <v>25.3</v>
      </c>
      <c r="DA8" s="626"/>
      <c r="DB8" s="626"/>
      <c r="DC8" s="626"/>
      <c r="DD8" s="632" t="s">
        <v>205</v>
      </c>
      <c r="DE8" s="624"/>
      <c r="DF8" s="624"/>
      <c r="DG8" s="624"/>
      <c r="DH8" s="624"/>
      <c r="DI8" s="624"/>
      <c r="DJ8" s="624"/>
      <c r="DK8" s="624"/>
      <c r="DL8" s="624"/>
      <c r="DM8" s="624"/>
      <c r="DN8" s="624"/>
      <c r="DO8" s="624"/>
      <c r="DP8" s="625"/>
      <c r="DQ8" s="632">
        <v>926749</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1627</v>
      </c>
      <c r="S9" s="624"/>
      <c r="T9" s="624"/>
      <c r="U9" s="624"/>
      <c r="V9" s="624"/>
      <c r="W9" s="624"/>
      <c r="X9" s="624"/>
      <c r="Y9" s="625"/>
      <c r="Z9" s="626">
        <v>0</v>
      </c>
      <c r="AA9" s="626"/>
      <c r="AB9" s="626"/>
      <c r="AC9" s="626"/>
      <c r="AD9" s="627">
        <v>1627</v>
      </c>
      <c r="AE9" s="627"/>
      <c r="AF9" s="627"/>
      <c r="AG9" s="627"/>
      <c r="AH9" s="627"/>
      <c r="AI9" s="627"/>
      <c r="AJ9" s="627"/>
      <c r="AK9" s="627"/>
      <c r="AL9" s="628">
        <v>0</v>
      </c>
      <c r="AM9" s="629"/>
      <c r="AN9" s="629"/>
      <c r="AO9" s="630"/>
      <c r="AP9" s="620" t="s">
        <v>219</v>
      </c>
      <c r="AQ9" s="621"/>
      <c r="AR9" s="621"/>
      <c r="AS9" s="621"/>
      <c r="AT9" s="621"/>
      <c r="AU9" s="621"/>
      <c r="AV9" s="621"/>
      <c r="AW9" s="621"/>
      <c r="AX9" s="621"/>
      <c r="AY9" s="621"/>
      <c r="AZ9" s="621"/>
      <c r="BA9" s="621"/>
      <c r="BB9" s="621"/>
      <c r="BC9" s="621"/>
      <c r="BD9" s="621"/>
      <c r="BE9" s="621"/>
      <c r="BF9" s="622"/>
      <c r="BG9" s="623">
        <v>254012</v>
      </c>
      <c r="BH9" s="624"/>
      <c r="BI9" s="624"/>
      <c r="BJ9" s="624"/>
      <c r="BK9" s="624"/>
      <c r="BL9" s="624"/>
      <c r="BM9" s="624"/>
      <c r="BN9" s="625"/>
      <c r="BO9" s="626">
        <v>31.6</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1083580</v>
      </c>
      <c r="CS9" s="624"/>
      <c r="CT9" s="624"/>
      <c r="CU9" s="624"/>
      <c r="CV9" s="624"/>
      <c r="CW9" s="624"/>
      <c r="CX9" s="624"/>
      <c r="CY9" s="625"/>
      <c r="CZ9" s="626">
        <v>17.7</v>
      </c>
      <c r="DA9" s="626"/>
      <c r="DB9" s="626"/>
      <c r="DC9" s="626"/>
      <c r="DD9" s="632">
        <v>4143</v>
      </c>
      <c r="DE9" s="624"/>
      <c r="DF9" s="624"/>
      <c r="DG9" s="624"/>
      <c r="DH9" s="624"/>
      <c r="DI9" s="624"/>
      <c r="DJ9" s="624"/>
      <c r="DK9" s="624"/>
      <c r="DL9" s="624"/>
      <c r="DM9" s="624"/>
      <c r="DN9" s="624"/>
      <c r="DO9" s="624"/>
      <c r="DP9" s="625"/>
      <c r="DQ9" s="632">
        <v>1045764</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196923</v>
      </c>
      <c r="S10" s="624"/>
      <c r="T10" s="624"/>
      <c r="U10" s="624"/>
      <c r="V10" s="624"/>
      <c r="W10" s="624"/>
      <c r="X10" s="624"/>
      <c r="Y10" s="625"/>
      <c r="Z10" s="626">
        <v>3.1</v>
      </c>
      <c r="AA10" s="626"/>
      <c r="AB10" s="626"/>
      <c r="AC10" s="626"/>
      <c r="AD10" s="627">
        <v>196923</v>
      </c>
      <c r="AE10" s="627"/>
      <c r="AF10" s="627"/>
      <c r="AG10" s="627"/>
      <c r="AH10" s="627"/>
      <c r="AI10" s="627"/>
      <c r="AJ10" s="627"/>
      <c r="AK10" s="627"/>
      <c r="AL10" s="628">
        <v>5.0999999999999996</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25340</v>
      </c>
      <c r="BH10" s="624"/>
      <c r="BI10" s="624"/>
      <c r="BJ10" s="624"/>
      <c r="BK10" s="624"/>
      <c r="BL10" s="624"/>
      <c r="BM10" s="624"/>
      <c r="BN10" s="625"/>
      <c r="BO10" s="626">
        <v>3.1</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8743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8568</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27220</v>
      </c>
      <c r="BH11" s="624"/>
      <c r="BI11" s="624"/>
      <c r="BJ11" s="624"/>
      <c r="BK11" s="624"/>
      <c r="BL11" s="624"/>
      <c r="BM11" s="624"/>
      <c r="BN11" s="625"/>
      <c r="BO11" s="626">
        <v>3.4</v>
      </c>
      <c r="BP11" s="626"/>
      <c r="BQ11" s="626"/>
      <c r="BR11" s="626"/>
      <c r="BS11" s="632" t="s">
        <v>109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263266</v>
      </c>
      <c r="CS11" s="624"/>
      <c r="CT11" s="624"/>
      <c r="CU11" s="624"/>
      <c r="CV11" s="624"/>
      <c r="CW11" s="624"/>
      <c r="CX11" s="624"/>
      <c r="CY11" s="625"/>
      <c r="CZ11" s="626">
        <v>4.3</v>
      </c>
      <c r="DA11" s="626"/>
      <c r="DB11" s="626"/>
      <c r="DC11" s="626"/>
      <c r="DD11" s="632">
        <v>50239</v>
      </c>
      <c r="DE11" s="624"/>
      <c r="DF11" s="624"/>
      <c r="DG11" s="624"/>
      <c r="DH11" s="624"/>
      <c r="DI11" s="624"/>
      <c r="DJ11" s="624"/>
      <c r="DK11" s="624"/>
      <c r="DL11" s="624"/>
      <c r="DM11" s="624"/>
      <c r="DN11" s="624"/>
      <c r="DO11" s="624"/>
      <c r="DP11" s="625"/>
      <c r="DQ11" s="632">
        <v>123316</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361400</v>
      </c>
      <c r="BH12" s="624"/>
      <c r="BI12" s="624"/>
      <c r="BJ12" s="624"/>
      <c r="BK12" s="624"/>
      <c r="BL12" s="624"/>
      <c r="BM12" s="624"/>
      <c r="BN12" s="625"/>
      <c r="BO12" s="626">
        <v>44.9</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67565</v>
      </c>
      <c r="CS12" s="624"/>
      <c r="CT12" s="624"/>
      <c r="CU12" s="624"/>
      <c r="CV12" s="624"/>
      <c r="CW12" s="624"/>
      <c r="CX12" s="624"/>
      <c r="CY12" s="625"/>
      <c r="CZ12" s="626">
        <v>1.1000000000000001</v>
      </c>
      <c r="DA12" s="626"/>
      <c r="DB12" s="626"/>
      <c r="DC12" s="626"/>
      <c r="DD12" s="632">
        <v>5526</v>
      </c>
      <c r="DE12" s="624"/>
      <c r="DF12" s="624"/>
      <c r="DG12" s="624"/>
      <c r="DH12" s="624"/>
      <c r="DI12" s="624"/>
      <c r="DJ12" s="624"/>
      <c r="DK12" s="624"/>
      <c r="DL12" s="624"/>
      <c r="DM12" s="624"/>
      <c r="DN12" s="624"/>
      <c r="DO12" s="624"/>
      <c r="DP12" s="625"/>
      <c r="DQ12" s="632">
        <v>58926</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12895</v>
      </c>
      <c r="S13" s="624"/>
      <c r="T13" s="624"/>
      <c r="U13" s="624"/>
      <c r="V13" s="624"/>
      <c r="W13" s="624"/>
      <c r="X13" s="624"/>
      <c r="Y13" s="625"/>
      <c r="Z13" s="626">
        <v>0.2</v>
      </c>
      <c r="AA13" s="626"/>
      <c r="AB13" s="626"/>
      <c r="AC13" s="626"/>
      <c r="AD13" s="627">
        <v>12895</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359601</v>
      </c>
      <c r="BH13" s="624"/>
      <c r="BI13" s="624"/>
      <c r="BJ13" s="624"/>
      <c r="BK13" s="624"/>
      <c r="BL13" s="624"/>
      <c r="BM13" s="624"/>
      <c r="BN13" s="625"/>
      <c r="BO13" s="626">
        <v>44.7</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296846</v>
      </c>
      <c r="CS13" s="624"/>
      <c r="CT13" s="624"/>
      <c r="CU13" s="624"/>
      <c r="CV13" s="624"/>
      <c r="CW13" s="624"/>
      <c r="CX13" s="624"/>
      <c r="CY13" s="625"/>
      <c r="CZ13" s="626">
        <v>4.9000000000000004</v>
      </c>
      <c r="DA13" s="626"/>
      <c r="DB13" s="626"/>
      <c r="DC13" s="626"/>
      <c r="DD13" s="632">
        <v>95149</v>
      </c>
      <c r="DE13" s="624"/>
      <c r="DF13" s="624"/>
      <c r="DG13" s="624"/>
      <c r="DH13" s="624"/>
      <c r="DI13" s="624"/>
      <c r="DJ13" s="624"/>
      <c r="DK13" s="624"/>
      <c r="DL13" s="624"/>
      <c r="DM13" s="624"/>
      <c r="DN13" s="624"/>
      <c r="DO13" s="624"/>
      <c r="DP13" s="625"/>
      <c r="DQ13" s="632">
        <v>242089</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30484</v>
      </c>
      <c r="BH14" s="624"/>
      <c r="BI14" s="624"/>
      <c r="BJ14" s="624"/>
      <c r="BK14" s="624"/>
      <c r="BL14" s="624"/>
      <c r="BM14" s="624"/>
      <c r="BN14" s="625"/>
      <c r="BO14" s="626">
        <v>3.8</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242916</v>
      </c>
      <c r="CS14" s="624"/>
      <c r="CT14" s="624"/>
      <c r="CU14" s="624"/>
      <c r="CV14" s="624"/>
      <c r="CW14" s="624"/>
      <c r="CX14" s="624"/>
      <c r="CY14" s="625"/>
      <c r="CZ14" s="626">
        <v>4</v>
      </c>
      <c r="DA14" s="626"/>
      <c r="DB14" s="626"/>
      <c r="DC14" s="626"/>
      <c r="DD14" s="632">
        <v>31752</v>
      </c>
      <c r="DE14" s="624"/>
      <c r="DF14" s="624"/>
      <c r="DG14" s="624"/>
      <c r="DH14" s="624"/>
      <c r="DI14" s="624"/>
      <c r="DJ14" s="624"/>
      <c r="DK14" s="624"/>
      <c r="DL14" s="624"/>
      <c r="DM14" s="624"/>
      <c r="DN14" s="624"/>
      <c r="DO14" s="624"/>
      <c r="DP14" s="625"/>
      <c r="DQ14" s="632">
        <v>214060</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1451</v>
      </c>
      <c r="S15" s="624"/>
      <c r="T15" s="624"/>
      <c r="U15" s="624"/>
      <c r="V15" s="624"/>
      <c r="W15" s="624"/>
      <c r="X15" s="624"/>
      <c r="Y15" s="625"/>
      <c r="Z15" s="626">
        <v>0</v>
      </c>
      <c r="AA15" s="626"/>
      <c r="AB15" s="626"/>
      <c r="AC15" s="626"/>
      <c r="AD15" s="627">
        <v>1451</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90505</v>
      </c>
      <c r="BH15" s="624"/>
      <c r="BI15" s="624"/>
      <c r="BJ15" s="624"/>
      <c r="BK15" s="624"/>
      <c r="BL15" s="624"/>
      <c r="BM15" s="624"/>
      <c r="BN15" s="625"/>
      <c r="BO15" s="626">
        <v>11.2</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1053413</v>
      </c>
      <c r="CS15" s="624"/>
      <c r="CT15" s="624"/>
      <c r="CU15" s="624"/>
      <c r="CV15" s="624"/>
      <c r="CW15" s="624"/>
      <c r="CX15" s="624"/>
      <c r="CY15" s="625"/>
      <c r="CZ15" s="626">
        <v>17.2</v>
      </c>
      <c r="DA15" s="626"/>
      <c r="DB15" s="626"/>
      <c r="DC15" s="626"/>
      <c r="DD15" s="632">
        <v>519279</v>
      </c>
      <c r="DE15" s="624"/>
      <c r="DF15" s="624"/>
      <c r="DG15" s="624"/>
      <c r="DH15" s="624"/>
      <c r="DI15" s="624"/>
      <c r="DJ15" s="624"/>
      <c r="DK15" s="624"/>
      <c r="DL15" s="624"/>
      <c r="DM15" s="624"/>
      <c r="DN15" s="624"/>
      <c r="DO15" s="624"/>
      <c r="DP15" s="625"/>
      <c r="DQ15" s="632">
        <v>496986</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3139308</v>
      </c>
      <c r="S16" s="624"/>
      <c r="T16" s="624"/>
      <c r="U16" s="624"/>
      <c r="V16" s="624"/>
      <c r="W16" s="624"/>
      <c r="X16" s="624"/>
      <c r="Y16" s="625"/>
      <c r="Z16" s="626">
        <v>48.9</v>
      </c>
      <c r="AA16" s="626"/>
      <c r="AB16" s="626"/>
      <c r="AC16" s="626"/>
      <c r="AD16" s="627">
        <v>2770550</v>
      </c>
      <c r="AE16" s="627"/>
      <c r="AF16" s="627"/>
      <c r="AG16" s="627"/>
      <c r="AH16" s="627"/>
      <c r="AI16" s="627"/>
      <c r="AJ16" s="627"/>
      <c r="AK16" s="627"/>
      <c r="AL16" s="628">
        <v>71.400000000000006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2770550</v>
      </c>
      <c r="S17" s="624"/>
      <c r="T17" s="624"/>
      <c r="U17" s="624"/>
      <c r="V17" s="624"/>
      <c r="W17" s="624"/>
      <c r="X17" s="624"/>
      <c r="Y17" s="625"/>
      <c r="Z17" s="626">
        <v>43.2</v>
      </c>
      <c r="AA17" s="626"/>
      <c r="AB17" s="626"/>
      <c r="AC17" s="626"/>
      <c r="AD17" s="627">
        <v>2770550</v>
      </c>
      <c r="AE17" s="627"/>
      <c r="AF17" s="627"/>
      <c r="AG17" s="627"/>
      <c r="AH17" s="627"/>
      <c r="AI17" s="627"/>
      <c r="AJ17" s="627"/>
      <c r="AK17" s="627"/>
      <c r="AL17" s="628">
        <v>71.400000000000006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752364</v>
      </c>
      <c r="CS17" s="624"/>
      <c r="CT17" s="624"/>
      <c r="CU17" s="624"/>
      <c r="CV17" s="624"/>
      <c r="CW17" s="624"/>
      <c r="CX17" s="624"/>
      <c r="CY17" s="625"/>
      <c r="CZ17" s="626">
        <v>12.3</v>
      </c>
      <c r="DA17" s="626"/>
      <c r="DB17" s="626"/>
      <c r="DC17" s="626"/>
      <c r="DD17" s="632" t="s">
        <v>109</v>
      </c>
      <c r="DE17" s="624"/>
      <c r="DF17" s="624"/>
      <c r="DG17" s="624"/>
      <c r="DH17" s="624"/>
      <c r="DI17" s="624"/>
      <c r="DJ17" s="624"/>
      <c r="DK17" s="624"/>
      <c r="DL17" s="624"/>
      <c r="DM17" s="624"/>
      <c r="DN17" s="624"/>
      <c r="DO17" s="624"/>
      <c r="DP17" s="625"/>
      <c r="DQ17" s="632">
        <v>752364</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368721</v>
      </c>
      <c r="S18" s="624"/>
      <c r="T18" s="624"/>
      <c r="U18" s="624"/>
      <c r="V18" s="624"/>
      <c r="W18" s="624"/>
      <c r="X18" s="624"/>
      <c r="Y18" s="625"/>
      <c r="Z18" s="626">
        <v>5.7</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37</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4236193</v>
      </c>
      <c r="S20" s="624"/>
      <c r="T20" s="624"/>
      <c r="U20" s="624"/>
      <c r="V20" s="624"/>
      <c r="W20" s="624"/>
      <c r="X20" s="624"/>
      <c r="Y20" s="625"/>
      <c r="Z20" s="626">
        <v>66</v>
      </c>
      <c r="AA20" s="626"/>
      <c r="AB20" s="626"/>
      <c r="AC20" s="626"/>
      <c r="AD20" s="627">
        <v>3867435</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6116794</v>
      </c>
      <c r="CS20" s="624"/>
      <c r="CT20" s="624"/>
      <c r="CU20" s="624"/>
      <c r="CV20" s="624"/>
      <c r="CW20" s="624"/>
      <c r="CX20" s="624"/>
      <c r="CY20" s="625"/>
      <c r="CZ20" s="626">
        <v>100</v>
      </c>
      <c r="DA20" s="626"/>
      <c r="DB20" s="626"/>
      <c r="DC20" s="626"/>
      <c r="DD20" s="632">
        <v>780196</v>
      </c>
      <c r="DE20" s="624"/>
      <c r="DF20" s="624"/>
      <c r="DG20" s="624"/>
      <c r="DH20" s="624"/>
      <c r="DI20" s="624"/>
      <c r="DJ20" s="624"/>
      <c r="DK20" s="624"/>
      <c r="DL20" s="624"/>
      <c r="DM20" s="624"/>
      <c r="DN20" s="624"/>
      <c r="DO20" s="624"/>
      <c r="DP20" s="625"/>
      <c r="DQ20" s="632">
        <v>4527460</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1257</v>
      </c>
      <c r="S21" s="624"/>
      <c r="T21" s="624"/>
      <c r="U21" s="624"/>
      <c r="V21" s="624"/>
      <c r="W21" s="624"/>
      <c r="X21" s="624"/>
      <c r="Y21" s="625"/>
      <c r="Z21" s="626">
        <v>0</v>
      </c>
      <c r="AA21" s="626"/>
      <c r="AB21" s="626"/>
      <c r="AC21" s="626"/>
      <c r="AD21" s="627">
        <v>1257</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38252</v>
      </c>
      <c r="S22" s="624"/>
      <c r="T22" s="624"/>
      <c r="U22" s="624"/>
      <c r="V22" s="624"/>
      <c r="W22" s="624"/>
      <c r="X22" s="624"/>
      <c r="Y22" s="625"/>
      <c r="Z22" s="626">
        <v>0.6</v>
      </c>
      <c r="AA22" s="626"/>
      <c r="AB22" s="626"/>
      <c r="AC22" s="626"/>
      <c r="AD22" s="627">
        <v>2618</v>
      </c>
      <c r="AE22" s="627"/>
      <c r="AF22" s="627"/>
      <c r="AG22" s="627"/>
      <c r="AH22" s="627"/>
      <c r="AI22" s="627"/>
      <c r="AJ22" s="627"/>
      <c r="AK22" s="627"/>
      <c r="AL22" s="628">
        <v>0.1</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38519</v>
      </c>
      <c r="S23" s="624"/>
      <c r="T23" s="624"/>
      <c r="U23" s="624"/>
      <c r="V23" s="624"/>
      <c r="W23" s="624"/>
      <c r="X23" s="624"/>
      <c r="Y23" s="625"/>
      <c r="Z23" s="626">
        <v>0.6</v>
      </c>
      <c r="AA23" s="626"/>
      <c r="AB23" s="626"/>
      <c r="AC23" s="626"/>
      <c r="AD23" s="627">
        <v>1610</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7006</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2321621</v>
      </c>
      <c r="CS24" s="613"/>
      <c r="CT24" s="613"/>
      <c r="CU24" s="613"/>
      <c r="CV24" s="613"/>
      <c r="CW24" s="613"/>
      <c r="CX24" s="613"/>
      <c r="CY24" s="614"/>
      <c r="CZ24" s="650">
        <v>38</v>
      </c>
      <c r="DA24" s="651"/>
      <c r="DB24" s="651"/>
      <c r="DC24" s="652"/>
      <c r="DD24" s="649">
        <v>1787277</v>
      </c>
      <c r="DE24" s="613"/>
      <c r="DF24" s="613"/>
      <c r="DG24" s="613"/>
      <c r="DH24" s="613"/>
      <c r="DI24" s="613"/>
      <c r="DJ24" s="613"/>
      <c r="DK24" s="614"/>
      <c r="DL24" s="649">
        <v>1644185</v>
      </c>
      <c r="DM24" s="613"/>
      <c r="DN24" s="613"/>
      <c r="DO24" s="613"/>
      <c r="DP24" s="613"/>
      <c r="DQ24" s="613"/>
      <c r="DR24" s="613"/>
      <c r="DS24" s="613"/>
      <c r="DT24" s="613"/>
      <c r="DU24" s="613"/>
      <c r="DV24" s="614"/>
      <c r="DW24" s="617">
        <v>40.200000000000003</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475897</v>
      </c>
      <c r="S25" s="624"/>
      <c r="T25" s="624"/>
      <c r="U25" s="624"/>
      <c r="V25" s="624"/>
      <c r="W25" s="624"/>
      <c r="X25" s="624"/>
      <c r="Y25" s="625"/>
      <c r="Z25" s="626">
        <v>7.4</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821592</v>
      </c>
      <c r="CS25" s="655"/>
      <c r="CT25" s="655"/>
      <c r="CU25" s="655"/>
      <c r="CV25" s="655"/>
      <c r="CW25" s="655"/>
      <c r="CX25" s="655"/>
      <c r="CY25" s="656"/>
      <c r="CZ25" s="657">
        <v>13.4</v>
      </c>
      <c r="DA25" s="658"/>
      <c r="DB25" s="658"/>
      <c r="DC25" s="659"/>
      <c r="DD25" s="632">
        <v>783398</v>
      </c>
      <c r="DE25" s="655"/>
      <c r="DF25" s="655"/>
      <c r="DG25" s="655"/>
      <c r="DH25" s="655"/>
      <c r="DI25" s="655"/>
      <c r="DJ25" s="655"/>
      <c r="DK25" s="656"/>
      <c r="DL25" s="632">
        <v>766087</v>
      </c>
      <c r="DM25" s="655"/>
      <c r="DN25" s="655"/>
      <c r="DO25" s="655"/>
      <c r="DP25" s="655"/>
      <c r="DQ25" s="655"/>
      <c r="DR25" s="655"/>
      <c r="DS25" s="655"/>
      <c r="DT25" s="655"/>
      <c r="DU25" s="655"/>
      <c r="DV25" s="656"/>
      <c r="DW25" s="628">
        <v>18.7</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487560</v>
      </c>
      <c r="CS26" s="624"/>
      <c r="CT26" s="624"/>
      <c r="CU26" s="624"/>
      <c r="CV26" s="624"/>
      <c r="CW26" s="624"/>
      <c r="CX26" s="624"/>
      <c r="CY26" s="625"/>
      <c r="CZ26" s="657">
        <v>8</v>
      </c>
      <c r="DA26" s="658"/>
      <c r="DB26" s="658"/>
      <c r="DC26" s="659"/>
      <c r="DD26" s="632">
        <v>457862</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462669</v>
      </c>
      <c r="S27" s="624"/>
      <c r="T27" s="624"/>
      <c r="U27" s="624"/>
      <c r="V27" s="624"/>
      <c r="W27" s="624"/>
      <c r="X27" s="624"/>
      <c r="Y27" s="625"/>
      <c r="Z27" s="626">
        <v>7.2</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804828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747665</v>
      </c>
      <c r="CS27" s="655"/>
      <c r="CT27" s="655"/>
      <c r="CU27" s="655"/>
      <c r="CV27" s="655"/>
      <c r="CW27" s="655"/>
      <c r="CX27" s="655"/>
      <c r="CY27" s="656"/>
      <c r="CZ27" s="657">
        <v>12.2</v>
      </c>
      <c r="DA27" s="658"/>
      <c r="DB27" s="658"/>
      <c r="DC27" s="659"/>
      <c r="DD27" s="632">
        <v>251515</v>
      </c>
      <c r="DE27" s="655"/>
      <c r="DF27" s="655"/>
      <c r="DG27" s="655"/>
      <c r="DH27" s="655"/>
      <c r="DI27" s="655"/>
      <c r="DJ27" s="655"/>
      <c r="DK27" s="656"/>
      <c r="DL27" s="632">
        <v>240922</v>
      </c>
      <c r="DM27" s="655"/>
      <c r="DN27" s="655"/>
      <c r="DO27" s="655"/>
      <c r="DP27" s="655"/>
      <c r="DQ27" s="655"/>
      <c r="DR27" s="655"/>
      <c r="DS27" s="655"/>
      <c r="DT27" s="655"/>
      <c r="DU27" s="655"/>
      <c r="DV27" s="656"/>
      <c r="DW27" s="628">
        <v>5.9</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19893</v>
      </c>
      <c r="S28" s="624"/>
      <c r="T28" s="624"/>
      <c r="U28" s="624"/>
      <c r="V28" s="624"/>
      <c r="W28" s="624"/>
      <c r="X28" s="624"/>
      <c r="Y28" s="625"/>
      <c r="Z28" s="626">
        <v>0.3</v>
      </c>
      <c r="AA28" s="626"/>
      <c r="AB28" s="626"/>
      <c r="AC28" s="626"/>
      <c r="AD28" s="627">
        <v>8841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752364</v>
      </c>
      <c r="CS28" s="624"/>
      <c r="CT28" s="624"/>
      <c r="CU28" s="624"/>
      <c r="CV28" s="624"/>
      <c r="CW28" s="624"/>
      <c r="CX28" s="624"/>
      <c r="CY28" s="625"/>
      <c r="CZ28" s="657">
        <v>12.3</v>
      </c>
      <c r="DA28" s="658"/>
      <c r="DB28" s="658"/>
      <c r="DC28" s="659"/>
      <c r="DD28" s="632">
        <v>752364</v>
      </c>
      <c r="DE28" s="624"/>
      <c r="DF28" s="624"/>
      <c r="DG28" s="624"/>
      <c r="DH28" s="624"/>
      <c r="DI28" s="624"/>
      <c r="DJ28" s="624"/>
      <c r="DK28" s="625"/>
      <c r="DL28" s="632">
        <v>637176</v>
      </c>
      <c r="DM28" s="624"/>
      <c r="DN28" s="624"/>
      <c r="DO28" s="624"/>
      <c r="DP28" s="624"/>
      <c r="DQ28" s="624"/>
      <c r="DR28" s="624"/>
      <c r="DS28" s="624"/>
      <c r="DT28" s="624"/>
      <c r="DU28" s="624"/>
      <c r="DV28" s="625"/>
      <c r="DW28" s="628">
        <v>15.6</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1752</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752364</v>
      </c>
      <c r="CS29" s="655"/>
      <c r="CT29" s="655"/>
      <c r="CU29" s="655"/>
      <c r="CV29" s="655"/>
      <c r="CW29" s="655"/>
      <c r="CX29" s="655"/>
      <c r="CY29" s="656"/>
      <c r="CZ29" s="657">
        <v>12.3</v>
      </c>
      <c r="DA29" s="658"/>
      <c r="DB29" s="658"/>
      <c r="DC29" s="659"/>
      <c r="DD29" s="632">
        <v>752364</v>
      </c>
      <c r="DE29" s="655"/>
      <c r="DF29" s="655"/>
      <c r="DG29" s="655"/>
      <c r="DH29" s="655"/>
      <c r="DI29" s="655"/>
      <c r="DJ29" s="655"/>
      <c r="DK29" s="656"/>
      <c r="DL29" s="632">
        <v>637176</v>
      </c>
      <c r="DM29" s="655"/>
      <c r="DN29" s="655"/>
      <c r="DO29" s="655"/>
      <c r="DP29" s="655"/>
      <c r="DQ29" s="655"/>
      <c r="DR29" s="655"/>
      <c r="DS29" s="655"/>
      <c r="DT29" s="655"/>
      <c r="DU29" s="655"/>
      <c r="DV29" s="656"/>
      <c r="DW29" s="628">
        <v>15.6</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110285</v>
      </c>
      <c r="S30" s="624"/>
      <c r="T30" s="624"/>
      <c r="U30" s="624"/>
      <c r="V30" s="624"/>
      <c r="W30" s="624"/>
      <c r="X30" s="624"/>
      <c r="Y30" s="625"/>
      <c r="Z30" s="626">
        <v>1.7</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97.9</v>
      </c>
      <c r="BH30" s="682"/>
      <c r="BI30" s="682"/>
      <c r="BJ30" s="682"/>
      <c r="BK30" s="682"/>
      <c r="BL30" s="682"/>
      <c r="BM30" s="618">
        <v>90.9</v>
      </c>
      <c r="BN30" s="682"/>
      <c r="BO30" s="682"/>
      <c r="BP30" s="682"/>
      <c r="BQ30" s="683"/>
      <c r="BR30" s="681">
        <v>97.7</v>
      </c>
      <c r="BS30" s="682"/>
      <c r="BT30" s="682"/>
      <c r="BU30" s="682"/>
      <c r="BV30" s="682"/>
      <c r="BW30" s="682"/>
      <c r="BX30" s="618">
        <v>89.5</v>
      </c>
      <c r="BY30" s="682"/>
      <c r="BZ30" s="682"/>
      <c r="CA30" s="682"/>
      <c r="CB30" s="683"/>
      <c r="CD30" s="686"/>
      <c r="CE30" s="687"/>
      <c r="CF30" s="637" t="s">
        <v>288</v>
      </c>
      <c r="CG30" s="638"/>
      <c r="CH30" s="638"/>
      <c r="CI30" s="638"/>
      <c r="CJ30" s="638"/>
      <c r="CK30" s="638"/>
      <c r="CL30" s="638"/>
      <c r="CM30" s="638"/>
      <c r="CN30" s="638"/>
      <c r="CO30" s="638"/>
      <c r="CP30" s="638"/>
      <c r="CQ30" s="639"/>
      <c r="CR30" s="623">
        <v>691946</v>
      </c>
      <c r="CS30" s="624"/>
      <c r="CT30" s="624"/>
      <c r="CU30" s="624"/>
      <c r="CV30" s="624"/>
      <c r="CW30" s="624"/>
      <c r="CX30" s="624"/>
      <c r="CY30" s="625"/>
      <c r="CZ30" s="657">
        <v>11.3</v>
      </c>
      <c r="DA30" s="658"/>
      <c r="DB30" s="658"/>
      <c r="DC30" s="659"/>
      <c r="DD30" s="632">
        <v>691946</v>
      </c>
      <c r="DE30" s="624"/>
      <c r="DF30" s="624"/>
      <c r="DG30" s="624"/>
      <c r="DH30" s="624"/>
      <c r="DI30" s="624"/>
      <c r="DJ30" s="624"/>
      <c r="DK30" s="625"/>
      <c r="DL30" s="632">
        <v>576758</v>
      </c>
      <c r="DM30" s="624"/>
      <c r="DN30" s="624"/>
      <c r="DO30" s="624"/>
      <c r="DP30" s="624"/>
      <c r="DQ30" s="624"/>
      <c r="DR30" s="624"/>
      <c r="DS30" s="624"/>
      <c r="DT30" s="624"/>
      <c r="DU30" s="624"/>
      <c r="DV30" s="625"/>
      <c r="DW30" s="628">
        <v>14.1</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160734</v>
      </c>
      <c r="S31" s="624"/>
      <c r="T31" s="624"/>
      <c r="U31" s="624"/>
      <c r="V31" s="624"/>
      <c r="W31" s="624"/>
      <c r="X31" s="624"/>
      <c r="Y31" s="625"/>
      <c r="Z31" s="626">
        <v>2.5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98.3</v>
      </c>
      <c r="BH31" s="655"/>
      <c r="BI31" s="655"/>
      <c r="BJ31" s="655"/>
      <c r="BK31" s="655"/>
      <c r="BL31" s="655"/>
      <c r="BM31" s="629">
        <v>93.1</v>
      </c>
      <c r="BN31" s="679"/>
      <c r="BO31" s="679"/>
      <c r="BP31" s="679"/>
      <c r="BQ31" s="680"/>
      <c r="BR31" s="678">
        <v>98.1</v>
      </c>
      <c r="BS31" s="655"/>
      <c r="BT31" s="655"/>
      <c r="BU31" s="655"/>
      <c r="BV31" s="655"/>
      <c r="BW31" s="655"/>
      <c r="BX31" s="629">
        <v>92.3</v>
      </c>
      <c r="BY31" s="679"/>
      <c r="BZ31" s="679"/>
      <c r="CA31" s="679"/>
      <c r="CB31" s="680"/>
      <c r="CD31" s="686"/>
      <c r="CE31" s="687"/>
      <c r="CF31" s="637" t="s">
        <v>292</v>
      </c>
      <c r="CG31" s="638"/>
      <c r="CH31" s="638"/>
      <c r="CI31" s="638"/>
      <c r="CJ31" s="638"/>
      <c r="CK31" s="638"/>
      <c r="CL31" s="638"/>
      <c r="CM31" s="638"/>
      <c r="CN31" s="638"/>
      <c r="CO31" s="638"/>
      <c r="CP31" s="638"/>
      <c r="CQ31" s="639"/>
      <c r="CR31" s="623">
        <v>60418</v>
      </c>
      <c r="CS31" s="655"/>
      <c r="CT31" s="655"/>
      <c r="CU31" s="655"/>
      <c r="CV31" s="655"/>
      <c r="CW31" s="655"/>
      <c r="CX31" s="655"/>
      <c r="CY31" s="656"/>
      <c r="CZ31" s="657">
        <v>1</v>
      </c>
      <c r="DA31" s="658"/>
      <c r="DB31" s="658"/>
      <c r="DC31" s="659"/>
      <c r="DD31" s="632">
        <v>60418</v>
      </c>
      <c r="DE31" s="655"/>
      <c r="DF31" s="655"/>
      <c r="DG31" s="655"/>
      <c r="DH31" s="655"/>
      <c r="DI31" s="655"/>
      <c r="DJ31" s="655"/>
      <c r="DK31" s="656"/>
      <c r="DL31" s="632">
        <v>60418</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81780</v>
      </c>
      <c r="S32" s="624"/>
      <c r="T32" s="624"/>
      <c r="U32" s="624"/>
      <c r="V32" s="624"/>
      <c r="W32" s="624"/>
      <c r="X32" s="624"/>
      <c r="Y32" s="625"/>
      <c r="Z32" s="626">
        <v>1.3</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v>
      </c>
      <c r="BH32" s="691"/>
      <c r="BI32" s="691"/>
      <c r="BJ32" s="691"/>
      <c r="BK32" s="691"/>
      <c r="BL32" s="691"/>
      <c r="BM32" s="692">
        <v>86.9</v>
      </c>
      <c r="BN32" s="691"/>
      <c r="BO32" s="691"/>
      <c r="BP32" s="691"/>
      <c r="BQ32" s="693"/>
      <c r="BR32" s="690">
        <v>96.9</v>
      </c>
      <c r="BS32" s="691"/>
      <c r="BT32" s="691"/>
      <c r="BU32" s="691"/>
      <c r="BV32" s="691"/>
      <c r="BW32" s="691"/>
      <c r="BX32" s="692">
        <v>84.9</v>
      </c>
      <c r="BY32" s="691"/>
      <c r="BZ32" s="691"/>
      <c r="CA32" s="691"/>
      <c r="CB32" s="693"/>
      <c r="CD32" s="688"/>
      <c r="CE32" s="689"/>
      <c r="CF32" s="637" t="s">
        <v>295</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783700</v>
      </c>
      <c r="S33" s="624"/>
      <c r="T33" s="624"/>
      <c r="U33" s="624"/>
      <c r="V33" s="624"/>
      <c r="W33" s="624"/>
      <c r="X33" s="624"/>
      <c r="Y33" s="625"/>
      <c r="Z33" s="626">
        <v>12.2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3014977</v>
      </c>
      <c r="CS33" s="655"/>
      <c r="CT33" s="655"/>
      <c r="CU33" s="655"/>
      <c r="CV33" s="655"/>
      <c r="CW33" s="655"/>
      <c r="CX33" s="655"/>
      <c r="CY33" s="656"/>
      <c r="CZ33" s="657">
        <v>49.3</v>
      </c>
      <c r="DA33" s="658"/>
      <c r="DB33" s="658"/>
      <c r="DC33" s="659"/>
      <c r="DD33" s="632">
        <v>2612204</v>
      </c>
      <c r="DE33" s="655"/>
      <c r="DF33" s="655"/>
      <c r="DG33" s="655"/>
      <c r="DH33" s="655"/>
      <c r="DI33" s="655"/>
      <c r="DJ33" s="655"/>
      <c r="DK33" s="656"/>
      <c r="DL33" s="632">
        <v>1965838</v>
      </c>
      <c r="DM33" s="655"/>
      <c r="DN33" s="655"/>
      <c r="DO33" s="655"/>
      <c r="DP33" s="655"/>
      <c r="DQ33" s="655"/>
      <c r="DR33" s="655"/>
      <c r="DS33" s="655"/>
      <c r="DT33" s="655"/>
      <c r="DU33" s="655"/>
      <c r="DV33" s="656"/>
      <c r="DW33" s="628">
        <v>48</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797601</v>
      </c>
      <c r="CS34" s="624"/>
      <c r="CT34" s="624"/>
      <c r="CU34" s="624"/>
      <c r="CV34" s="624"/>
      <c r="CW34" s="624"/>
      <c r="CX34" s="624"/>
      <c r="CY34" s="625"/>
      <c r="CZ34" s="657">
        <v>13</v>
      </c>
      <c r="DA34" s="658"/>
      <c r="DB34" s="658"/>
      <c r="DC34" s="659"/>
      <c r="DD34" s="632">
        <v>658187</v>
      </c>
      <c r="DE34" s="624"/>
      <c r="DF34" s="624"/>
      <c r="DG34" s="624"/>
      <c r="DH34" s="624"/>
      <c r="DI34" s="624"/>
      <c r="DJ34" s="624"/>
      <c r="DK34" s="625"/>
      <c r="DL34" s="632">
        <v>567322</v>
      </c>
      <c r="DM34" s="624"/>
      <c r="DN34" s="624"/>
      <c r="DO34" s="624"/>
      <c r="DP34" s="624"/>
      <c r="DQ34" s="624"/>
      <c r="DR34" s="624"/>
      <c r="DS34" s="624"/>
      <c r="DT34" s="624"/>
      <c r="DU34" s="624"/>
      <c r="DV34" s="625"/>
      <c r="DW34" s="628">
        <v>13.9</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213200</v>
      </c>
      <c r="S35" s="624"/>
      <c r="T35" s="624"/>
      <c r="U35" s="624"/>
      <c r="V35" s="624"/>
      <c r="W35" s="624"/>
      <c r="X35" s="624"/>
      <c r="Y35" s="625"/>
      <c r="Z35" s="626">
        <v>3.3</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1439829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5183</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61029</v>
      </c>
      <c r="CS35" s="655"/>
      <c r="CT35" s="655"/>
      <c r="CU35" s="655"/>
      <c r="CV35" s="655"/>
      <c r="CW35" s="655"/>
      <c r="CX35" s="655"/>
      <c r="CY35" s="656"/>
      <c r="CZ35" s="657">
        <v>1</v>
      </c>
      <c r="DA35" s="658"/>
      <c r="DB35" s="658"/>
      <c r="DC35" s="659"/>
      <c r="DD35" s="632">
        <v>54162</v>
      </c>
      <c r="DE35" s="655"/>
      <c r="DF35" s="655"/>
      <c r="DG35" s="655"/>
      <c r="DH35" s="655"/>
      <c r="DI35" s="655"/>
      <c r="DJ35" s="655"/>
      <c r="DK35" s="656"/>
      <c r="DL35" s="632">
        <v>54162</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6417937</v>
      </c>
      <c r="S36" s="696"/>
      <c r="T36" s="696"/>
      <c r="U36" s="696"/>
      <c r="V36" s="696"/>
      <c r="W36" s="696"/>
      <c r="X36" s="696"/>
      <c r="Y36" s="697"/>
      <c r="Z36" s="698">
        <v>100</v>
      </c>
      <c r="AA36" s="698"/>
      <c r="AB36" s="698"/>
      <c r="AC36" s="698"/>
      <c r="AD36" s="699">
        <v>3881761</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697388</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-37903</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1414355</v>
      </c>
      <c r="CS36" s="624"/>
      <c r="CT36" s="624"/>
      <c r="CU36" s="624"/>
      <c r="CV36" s="624"/>
      <c r="CW36" s="624"/>
      <c r="CX36" s="624"/>
      <c r="CY36" s="625"/>
      <c r="CZ36" s="657">
        <v>23.1</v>
      </c>
      <c r="DA36" s="658"/>
      <c r="DB36" s="658"/>
      <c r="DC36" s="659"/>
      <c r="DD36" s="632">
        <v>1268608</v>
      </c>
      <c r="DE36" s="624"/>
      <c r="DF36" s="624"/>
      <c r="DG36" s="624"/>
      <c r="DH36" s="624"/>
      <c r="DI36" s="624"/>
      <c r="DJ36" s="624"/>
      <c r="DK36" s="625"/>
      <c r="DL36" s="632">
        <v>817454</v>
      </c>
      <c r="DM36" s="624"/>
      <c r="DN36" s="624"/>
      <c r="DO36" s="624"/>
      <c r="DP36" s="624"/>
      <c r="DQ36" s="624"/>
      <c r="DR36" s="624"/>
      <c r="DS36" s="624"/>
      <c r="DT36" s="624"/>
      <c r="DU36" s="624"/>
      <c r="DV36" s="625"/>
      <c r="DW36" s="628">
        <v>20</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92539</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1976</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389958</v>
      </c>
      <c r="CS37" s="655"/>
      <c r="CT37" s="655"/>
      <c r="CU37" s="655"/>
      <c r="CV37" s="655"/>
      <c r="CW37" s="655"/>
      <c r="CX37" s="655"/>
      <c r="CY37" s="656"/>
      <c r="CZ37" s="657">
        <v>6.4</v>
      </c>
      <c r="DA37" s="658"/>
      <c r="DB37" s="658"/>
      <c r="DC37" s="659"/>
      <c r="DD37" s="632">
        <v>377249</v>
      </c>
      <c r="DE37" s="655"/>
      <c r="DF37" s="655"/>
      <c r="DG37" s="655"/>
      <c r="DH37" s="655"/>
      <c r="DI37" s="655"/>
      <c r="DJ37" s="655"/>
      <c r="DK37" s="656"/>
      <c r="DL37" s="632">
        <v>345414</v>
      </c>
      <c r="DM37" s="655"/>
      <c r="DN37" s="655"/>
      <c r="DO37" s="655"/>
      <c r="DP37" s="655"/>
      <c r="DQ37" s="655"/>
      <c r="DR37" s="655"/>
      <c r="DS37" s="655"/>
      <c r="DT37" s="655"/>
      <c r="DU37" s="655"/>
      <c r="DV37" s="656"/>
      <c r="DW37" s="628">
        <v>8.4</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17106</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3671</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740235</v>
      </c>
      <c r="CS38" s="624"/>
      <c r="CT38" s="624"/>
      <c r="CU38" s="624"/>
      <c r="CV38" s="624"/>
      <c r="CW38" s="624"/>
      <c r="CX38" s="624"/>
      <c r="CY38" s="625"/>
      <c r="CZ38" s="657">
        <v>12.1</v>
      </c>
      <c r="DA38" s="658"/>
      <c r="DB38" s="658"/>
      <c r="DC38" s="659"/>
      <c r="DD38" s="632">
        <v>631217</v>
      </c>
      <c r="DE38" s="624"/>
      <c r="DF38" s="624"/>
      <c r="DG38" s="624"/>
      <c r="DH38" s="624"/>
      <c r="DI38" s="624"/>
      <c r="DJ38" s="624"/>
      <c r="DK38" s="625"/>
      <c r="DL38" s="632">
        <v>526900</v>
      </c>
      <c r="DM38" s="624"/>
      <c r="DN38" s="624"/>
      <c r="DO38" s="624"/>
      <c r="DP38" s="624"/>
      <c r="DQ38" s="624"/>
      <c r="DR38" s="624"/>
      <c r="DS38" s="624"/>
      <c r="DT38" s="624"/>
      <c r="DU38" s="624"/>
      <c r="DV38" s="625"/>
      <c r="DW38" s="628">
        <v>12.9</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v>2206</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92</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1277</v>
      </c>
      <c r="CS39" s="655"/>
      <c r="CT39" s="655"/>
      <c r="CU39" s="655"/>
      <c r="CV39" s="655"/>
      <c r="CW39" s="655"/>
      <c r="CX39" s="655"/>
      <c r="CY39" s="656"/>
      <c r="CZ39" s="657">
        <v>0</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172013</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123</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480</v>
      </c>
      <c r="CS40" s="624"/>
      <c r="CT40" s="624"/>
      <c r="CU40" s="624"/>
      <c r="CV40" s="624"/>
      <c r="CW40" s="624"/>
      <c r="CX40" s="624"/>
      <c r="CY40" s="625"/>
      <c r="CZ40" s="657">
        <v>0</v>
      </c>
      <c r="DA40" s="658"/>
      <c r="DB40" s="658"/>
      <c r="DC40" s="659"/>
      <c r="DD40" s="632">
        <v>30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458577</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283</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780196</v>
      </c>
      <c r="CS42" s="624"/>
      <c r="CT42" s="624"/>
      <c r="CU42" s="624"/>
      <c r="CV42" s="624"/>
      <c r="CW42" s="624"/>
      <c r="CX42" s="624"/>
      <c r="CY42" s="625"/>
      <c r="CZ42" s="657">
        <v>12.8</v>
      </c>
      <c r="DA42" s="706"/>
      <c r="DB42" s="706"/>
      <c r="DC42" s="707"/>
      <c r="DD42" s="632">
        <v>127979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30221</v>
      </c>
      <c r="CS43" s="655"/>
      <c r="CT43" s="655"/>
      <c r="CU43" s="655"/>
      <c r="CV43" s="655"/>
      <c r="CW43" s="655"/>
      <c r="CX43" s="655"/>
      <c r="CY43" s="656"/>
      <c r="CZ43" s="657">
        <v>0.5</v>
      </c>
      <c r="DA43" s="658"/>
      <c r="DB43" s="658"/>
      <c r="DC43" s="659"/>
      <c r="DD43" s="632">
        <v>30221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780196</v>
      </c>
      <c r="CS44" s="624"/>
      <c r="CT44" s="624"/>
      <c r="CU44" s="624"/>
      <c r="CV44" s="624"/>
      <c r="CW44" s="624"/>
      <c r="CX44" s="624"/>
      <c r="CY44" s="625"/>
      <c r="CZ44" s="657">
        <v>12.8</v>
      </c>
      <c r="DA44" s="706"/>
      <c r="DB44" s="706"/>
      <c r="DC44" s="707"/>
      <c r="DD44" s="632">
        <v>127979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79843</v>
      </c>
      <c r="CS45" s="655"/>
      <c r="CT45" s="655"/>
      <c r="CU45" s="655"/>
      <c r="CV45" s="655"/>
      <c r="CW45" s="655"/>
      <c r="CX45" s="655"/>
      <c r="CY45" s="656"/>
      <c r="CZ45" s="657">
        <v>1.3</v>
      </c>
      <c r="DA45" s="658"/>
      <c r="DB45" s="658"/>
      <c r="DC45" s="659"/>
      <c r="DD45" s="632">
        <v>2122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677870</v>
      </c>
      <c r="CS46" s="624"/>
      <c r="CT46" s="624"/>
      <c r="CU46" s="624"/>
      <c r="CV46" s="624"/>
      <c r="CW46" s="624"/>
      <c r="CX46" s="624"/>
      <c r="CY46" s="625"/>
      <c r="CZ46" s="657">
        <v>11.1</v>
      </c>
      <c r="DA46" s="706"/>
      <c r="DB46" s="706"/>
      <c r="DC46" s="707"/>
      <c r="DD46" s="632">
        <v>119374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t="s">
        <v>151</v>
      </c>
      <c r="CS47" s="655"/>
      <c r="CT47" s="655"/>
      <c r="CU47" s="655"/>
      <c r="CV47" s="655"/>
      <c r="CW47" s="655"/>
      <c r="CX47" s="655"/>
      <c r="CY47" s="656"/>
      <c r="CZ47" s="657" t="s">
        <v>151</v>
      </c>
      <c r="DA47" s="658"/>
      <c r="DB47" s="658"/>
      <c r="DC47" s="659"/>
      <c r="DD47" s="632" t="s">
        <v>151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6116794</v>
      </c>
      <c r="CS49" s="691"/>
      <c r="CT49" s="691"/>
      <c r="CU49" s="691"/>
      <c r="CV49" s="691"/>
      <c r="CW49" s="691"/>
      <c r="CX49" s="691"/>
      <c r="CY49" s="718"/>
      <c r="CZ49" s="719">
        <v>100</v>
      </c>
      <c r="DA49" s="720"/>
      <c r="DB49" s="720"/>
      <c r="DC49" s="721"/>
      <c r="DD49" s="722">
        <v>4527460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6376</v>
      </c>
      <c r="R7" s="753"/>
      <c r="S7" s="753"/>
      <c r="T7" s="753"/>
      <c r="U7" s="753"/>
      <c r="V7" s="753">
        <v>6075</v>
      </c>
      <c r="W7" s="753"/>
      <c r="X7" s="753"/>
      <c r="Y7" s="753"/>
      <c r="Z7" s="753"/>
      <c r="AA7" s="753">
        <v>301</v>
      </c>
      <c r="AB7" s="753"/>
      <c r="AC7" s="753"/>
      <c r="AD7" s="753"/>
      <c r="AE7" s="754"/>
      <c r="AF7" s="755">
        <v>260</v>
      </c>
      <c r="AG7" s="756"/>
      <c r="AH7" s="756"/>
      <c r="AI7" s="756"/>
      <c r="AJ7" s="757"/>
      <c r="AK7" s="792">
        <v>110</v>
      </c>
      <c r="AL7" s="793"/>
      <c r="AM7" s="793"/>
      <c r="AN7" s="793"/>
      <c r="AO7" s="793"/>
      <c r="AP7" s="793">
        <v>7338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42</v>
      </c>
      <c r="R8" s="777"/>
      <c r="S8" s="777"/>
      <c r="T8" s="777"/>
      <c r="U8" s="777"/>
      <c r="V8" s="777">
        <v>42</v>
      </c>
      <c r="W8" s="777"/>
      <c r="X8" s="777"/>
      <c r="Y8" s="777"/>
      <c r="Z8" s="777"/>
      <c r="AA8" s="777">
        <v>0</v>
      </c>
      <c r="AB8" s="777"/>
      <c r="AC8" s="777"/>
      <c r="AD8" s="777"/>
      <c r="AE8" s="778"/>
      <c r="AF8" s="779">
        <v>0</v>
      </c>
      <c r="AG8" s="780"/>
      <c r="AH8" s="780"/>
      <c r="AI8" s="780"/>
      <c r="AJ8" s="781"/>
      <c r="AK8" s="782" t="s">
        <v>536</v>
      </c>
      <c r="AL8" s="783"/>
      <c r="AM8" s="783"/>
      <c r="AN8" s="783"/>
      <c r="AO8" s="783"/>
      <c r="AP8" s="783" t="s">
        <v>536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6418</v>
      </c>
      <c r="R23" s="812"/>
      <c r="S23" s="812"/>
      <c r="T23" s="812"/>
      <c r="U23" s="812"/>
      <c r="V23" s="812">
        <v>6117</v>
      </c>
      <c r="W23" s="812"/>
      <c r="X23" s="812"/>
      <c r="Y23" s="812"/>
      <c r="Z23" s="812"/>
      <c r="AA23" s="812">
        <v>301</v>
      </c>
      <c r="AB23" s="812"/>
      <c r="AC23" s="812"/>
      <c r="AD23" s="812"/>
      <c r="AE23" s="813"/>
      <c r="AF23" s="814">
        <v>260</v>
      </c>
      <c r="AG23" s="812"/>
      <c r="AH23" s="812"/>
      <c r="AI23" s="812"/>
      <c r="AJ23" s="815"/>
      <c r="AK23" s="816"/>
      <c r="AL23" s="817"/>
      <c r="AM23" s="817"/>
      <c r="AN23" s="817"/>
      <c r="AO23" s="817"/>
      <c r="AP23" s="812">
        <v>7338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39">
        <v>1849</v>
      </c>
      <c r="R28" s="840"/>
      <c r="S28" s="840"/>
      <c r="T28" s="840"/>
      <c r="U28" s="840"/>
      <c r="V28" s="840">
        <v>1844</v>
      </c>
      <c r="W28" s="840"/>
      <c r="X28" s="840"/>
      <c r="Y28" s="840"/>
      <c r="Z28" s="840"/>
      <c r="AA28" s="840">
        <v>5</v>
      </c>
      <c r="AB28" s="840"/>
      <c r="AC28" s="840"/>
      <c r="AD28" s="840"/>
      <c r="AE28" s="841"/>
      <c r="AF28" s="842">
        <v>5</v>
      </c>
      <c r="AG28" s="840"/>
      <c r="AH28" s="840"/>
      <c r="AI28" s="840"/>
      <c r="AJ28" s="843"/>
      <c r="AK28" s="844">
        <v>204</v>
      </c>
      <c r="AL28" s="836"/>
      <c r="AM28" s="836"/>
      <c r="AN28" s="836"/>
      <c r="AO28" s="836"/>
      <c r="AP28" s="836" t="s">
        <v>536</v>
      </c>
      <c r="AQ28" s="836"/>
      <c r="AR28" s="836"/>
      <c r="AS28" s="836"/>
      <c r="AT28" s="836"/>
      <c r="AU28" s="836" t="s">
        <v>536</v>
      </c>
      <c r="AV28" s="836"/>
      <c r="AW28" s="836"/>
      <c r="AX28" s="836"/>
      <c r="AY28" s="836"/>
      <c r="AZ28" s="836" t="s">
        <v>536</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1880</v>
      </c>
      <c r="R29" s="777"/>
      <c r="S29" s="777"/>
      <c r="T29" s="777"/>
      <c r="U29" s="777"/>
      <c r="V29" s="777">
        <v>1823</v>
      </c>
      <c r="W29" s="777"/>
      <c r="X29" s="777"/>
      <c r="Y29" s="777"/>
      <c r="Z29" s="777"/>
      <c r="AA29" s="777">
        <v>57</v>
      </c>
      <c r="AB29" s="777"/>
      <c r="AC29" s="777"/>
      <c r="AD29" s="777"/>
      <c r="AE29" s="778"/>
      <c r="AF29" s="779">
        <v>57</v>
      </c>
      <c r="AG29" s="780"/>
      <c r="AH29" s="780"/>
      <c r="AI29" s="780"/>
      <c r="AJ29" s="781"/>
      <c r="AK29" s="847">
        <v>284</v>
      </c>
      <c r="AL29" s="848"/>
      <c r="AM29" s="848"/>
      <c r="AN29" s="848"/>
      <c r="AO29" s="848"/>
      <c r="AP29" s="848" t="s">
        <v>536</v>
      </c>
      <c r="AQ29" s="848"/>
      <c r="AR29" s="848"/>
      <c r="AS29" s="848"/>
      <c r="AT29" s="848"/>
      <c r="AU29" s="848" t="s">
        <v>536</v>
      </c>
      <c r="AV29" s="848"/>
      <c r="AW29" s="848"/>
      <c r="AX29" s="848"/>
      <c r="AY29" s="848"/>
      <c r="AZ29" s="848" t="s">
        <v>536</v>
      </c>
      <c r="BA29" s="848"/>
      <c r="BB29" s="848"/>
      <c r="BC29" s="848"/>
      <c r="BD29" s="848"/>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114</v>
      </c>
      <c r="R30" s="777"/>
      <c r="S30" s="777"/>
      <c r="T30" s="777"/>
      <c r="U30" s="777"/>
      <c r="V30" s="777">
        <v>112</v>
      </c>
      <c r="W30" s="777"/>
      <c r="X30" s="777"/>
      <c r="Y30" s="777"/>
      <c r="Z30" s="777"/>
      <c r="AA30" s="777">
        <v>2</v>
      </c>
      <c r="AB30" s="777"/>
      <c r="AC30" s="777"/>
      <c r="AD30" s="777"/>
      <c r="AE30" s="778"/>
      <c r="AF30" s="779">
        <v>2</v>
      </c>
      <c r="AG30" s="780"/>
      <c r="AH30" s="780"/>
      <c r="AI30" s="780"/>
      <c r="AJ30" s="781"/>
      <c r="AK30" s="847">
        <v>46</v>
      </c>
      <c r="AL30" s="848"/>
      <c r="AM30" s="848"/>
      <c r="AN30" s="848"/>
      <c r="AO30" s="848"/>
      <c r="AP30" s="848" t="s">
        <v>536</v>
      </c>
      <c r="AQ30" s="848"/>
      <c r="AR30" s="848"/>
      <c r="AS30" s="848"/>
      <c r="AT30" s="848"/>
      <c r="AU30" s="848" t="s">
        <v>536</v>
      </c>
      <c r="AV30" s="848"/>
      <c r="AW30" s="848"/>
      <c r="AX30" s="848"/>
      <c r="AY30" s="848"/>
      <c r="AZ30" s="848" t="s">
        <v>536</v>
      </c>
      <c r="BA30" s="848"/>
      <c r="BB30" s="848"/>
      <c r="BC30" s="848"/>
      <c r="BD30" s="848"/>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1871</v>
      </c>
      <c r="R31" s="777"/>
      <c r="S31" s="777"/>
      <c r="T31" s="777"/>
      <c r="U31" s="777"/>
      <c r="V31" s="777">
        <v>1659</v>
      </c>
      <c r="W31" s="777"/>
      <c r="X31" s="777"/>
      <c r="Y31" s="777"/>
      <c r="Z31" s="777"/>
      <c r="AA31" s="777">
        <v>212</v>
      </c>
      <c r="AB31" s="777"/>
      <c r="AC31" s="777"/>
      <c r="AD31" s="777"/>
      <c r="AE31" s="778"/>
      <c r="AF31" s="779">
        <v>18</v>
      </c>
      <c r="AG31" s="780"/>
      <c r="AH31" s="780"/>
      <c r="AI31" s="780"/>
      <c r="AJ31" s="781"/>
      <c r="AK31" s="847">
        <v>697</v>
      </c>
      <c r="AL31" s="848"/>
      <c r="AM31" s="848"/>
      <c r="AN31" s="848"/>
      <c r="AO31" s="848"/>
      <c r="AP31" s="848">
        <v>2992</v>
      </c>
      <c r="AQ31" s="848"/>
      <c r="AR31" s="848"/>
      <c r="AS31" s="848"/>
      <c r="AT31" s="848"/>
      <c r="AU31" s="848">
        <v>2172</v>
      </c>
      <c r="AV31" s="848"/>
      <c r="AW31" s="848"/>
      <c r="AX31" s="848"/>
      <c r="AY31" s="848"/>
      <c r="AZ31" s="849" t="s">
        <v>536</v>
      </c>
      <c r="BA31" s="849"/>
      <c r="BB31" s="849"/>
      <c r="BC31" s="849"/>
      <c r="BD31" s="849"/>
      <c r="BE31" s="845" t="s">
        <v>378</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61</v>
      </c>
      <c r="R32" s="777"/>
      <c r="S32" s="777"/>
      <c r="T32" s="777"/>
      <c r="U32" s="777"/>
      <c r="V32" s="777">
        <v>57</v>
      </c>
      <c r="W32" s="777"/>
      <c r="X32" s="777"/>
      <c r="Y32" s="777"/>
      <c r="Z32" s="777"/>
      <c r="AA32" s="777">
        <v>4</v>
      </c>
      <c r="AB32" s="777"/>
      <c r="AC32" s="777"/>
      <c r="AD32" s="777"/>
      <c r="AE32" s="778"/>
      <c r="AF32" s="779">
        <v>4</v>
      </c>
      <c r="AG32" s="780"/>
      <c r="AH32" s="780"/>
      <c r="AI32" s="780"/>
      <c r="AJ32" s="781"/>
      <c r="AK32" s="847">
        <v>17</v>
      </c>
      <c r="AL32" s="848"/>
      <c r="AM32" s="848"/>
      <c r="AN32" s="848"/>
      <c r="AO32" s="848"/>
      <c r="AP32" s="848">
        <v>120</v>
      </c>
      <c r="AQ32" s="848"/>
      <c r="AR32" s="848"/>
      <c r="AS32" s="848"/>
      <c r="AT32" s="848"/>
      <c r="AU32" s="848">
        <v>83</v>
      </c>
      <c r="AV32" s="848"/>
      <c r="AW32" s="848"/>
      <c r="AX32" s="848"/>
      <c r="AY32" s="848"/>
      <c r="AZ32" s="849" t="s">
        <v>536</v>
      </c>
      <c r="BA32" s="849"/>
      <c r="BB32" s="849"/>
      <c r="BC32" s="849"/>
      <c r="BD32" s="849"/>
      <c r="BE32" s="845" t="s">
        <v>380</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268</v>
      </c>
      <c r="R33" s="777"/>
      <c r="S33" s="777"/>
      <c r="T33" s="777"/>
      <c r="U33" s="777"/>
      <c r="V33" s="777">
        <v>258</v>
      </c>
      <c r="W33" s="777"/>
      <c r="X33" s="777"/>
      <c r="Y33" s="777"/>
      <c r="Z33" s="777"/>
      <c r="AA33" s="777">
        <v>10</v>
      </c>
      <c r="AB33" s="777"/>
      <c r="AC33" s="777"/>
      <c r="AD33" s="777"/>
      <c r="AE33" s="778"/>
      <c r="AF33" s="779">
        <v>10</v>
      </c>
      <c r="AG33" s="780"/>
      <c r="AH33" s="780"/>
      <c r="AI33" s="780"/>
      <c r="AJ33" s="781"/>
      <c r="AK33" s="847">
        <v>108</v>
      </c>
      <c r="AL33" s="848"/>
      <c r="AM33" s="848"/>
      <c r="AN33" s="848"/>
      <c r="AO33" s="848"/>
      <c r="AP33" s="848">
        <v>2317</v>
      </c>
      <c r="AQ33" s="848"/>
      <c r="AR33" s="848"/>
      <c r="AS33" s="848"/>
      <c r="AT33" s="848"/>
      <c r="AU33" s="848">
        <v>2196</v>
      </c>
      <c r="AV33" s="848"/>
      <c r="AW33" s="848"/>
      <c r="AX33" s="848"/>
      <c r="AY33" s="848"/>
      <c r="AZ33" s="849" t="s">
        <v>536</v>
      </c>
      <c r="BA33" s="849"/>
      <c r="BB33" s="849"/>
      <c r="BC33" s="849"/>
      <c r="BD33" s="849"/>
      <c r="BE33" s="845" t="s">
        <v>380</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7"/>
      <c r="AL34" s="848"/>
      <c r="AM34" s="848"/>
      <c r="AN34" s="848"/>
      <c r="AO34" s="848"/>
      <c r="AP34" s="848"/>
      <c r="AQ34" s="848"/>
      <c r="AR34" s="848"/>
      <c r="AS34" s="848"/>
      <c r="AT34" s="848"/>
      <c r="AU34" s="848"/>
      <c r="AV34" s="848"/>
      <c r="AW34" s="848"/>
      <c r="AX34" s="848"/>
      <c r="AY34" s="848"/>
      <c r="AZ34" s="849"/>
      <c r="BA34" s="849"/>
      <c r="BB34" s="849"/>
      <c r="BC34" s="849"/>
      <c r="BD34" s="849"/>
      <c r="BE34" s="845"/>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7"/>
      <c r="AL35" s="848"/>
      <c r="AM35" s="848"/>
      <c r="AN35" s="848"/>
      <c r="AO35" s="848"/>
      <c r="AP35" s="848"/>
      <c r="AQ35" s="848"/>
      <c r="AR35" s="848"/>
      <c r="AS35" s="848"/>
      <c r="AT35" s="848"/>
      <c r="AU35" s="848"/>
      <c r="AV35" s="848"/>
      <c r="AW35" s="848"/>
      <c r="AX35" s="848"/>
      <c r="AY35" s="848"/>
      <c r="AZ35" s="849"/>
      <c r="BA35" s="849"/>
      <c r="BB35" s="849"/>
      <c r="BC35" s="849"/>
      <c r="BD35" s="849"/>
      <c r="BE35" s="845"/>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96</v>
      </c>
      <c r="AG63" s="859"/>
      <c r="AH63" s="859"/>
      <c r="AI63" s="859"/>
      <c r="AJ63" s="860"/>
      <c r="AK63" s="861"/>
      <c r="AL63" s="856"/>
      <c r="AM63" s="856"/>
      <c r="AN63" s="856"/>
      <c r="AO63" s="856"/>
      <c r="AP63" s="859">
        <v>5429</v>
      </c>
      <c r="AQ63" s="859"/>
      <c r="AR63" s="859"/>
      <c r="AS63" s="859"/>
      <c r="AT63" s="859"/>
      <c r="AU63" s="859">
        <v>4451</v>
      </c>
      <c r="AV63" s="859"/>
      <c r="AW63" s="859"/>
      <c r="AX63" s="859"/>
      <c r="AY63" s="859"/>
      <c r="AZ63" s="863"/>
      <c r="BA63" s="863"/>
      <c r="BB63" s="863"/>
      <c r="BC63" s="863"/>
      <c r="BD63" s="863"/>
      <c r="BE63" s="864"/>
      <c r="BF63" s="864"/>
      <c r="BG63" s="864"/>
      <c r="BH63" s="864"/>
      <c r="BI63" s="865"/>
      <c r="BJ63" s="866" t="s">
        <v>109</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69" t="s">
        <v>369</v>
      </c>
      <c r="AG66" s="831"/>
      <c r="AH66" s="831"/>
      <c r="AI66" s="831"/>
      <c r="AJ66" s="870"/>
      <c r="AK66" s="735" t="s">
        <v>370</v>
      </c>
      <c r="AL66" s="759"/>
      <c r="AM66" s="759"/>
      <c r="AN66" s="759"/>
      <c r="AO66" s="760"/>
      <c r="AP66" s="735" t="s">
        <v>371</v>
      </c>
      <c r="AQ66" s="736"/>
      <c r="AR66" s="736"/>
      <c r="AS66" s="736"/>
      <c r="AT66" s="737"/>
      <c r="AU66" s="735" t="s">
        <v>386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x14ac:dyDescent="0.15">
      <c r="A68" s="209">
        <v>1</v>
      </c>
      <c r="B68" s="886" t="s">
        <v>537</v>
      </c>
      <c r="C68" s="887"/>
      <c r="D68" s="887"/>
      <c r="E68" s="887"/>
      <c r="F68" s="887"/>
      <c r="G68" s="887"/>
      <c r="H68" s="887"/>
      <c r="I68" s="887"/>
      <c r="J68" s="887"/>
      <c r="K68" s="887"/>
      <c r="L68" s="887"/>
      <c r="M68" s="887"/>
      <c r="N68" s="887"/>
      <c r="O68" s="887"/>
      <c r="P68" s="888"/>
      <c r="Q68" s="889">
        <v>8194</v>
      </c>
      <c r="R68" s="883"/>
      <c r="S68" s="883"/>
      <c r="T68" s="883"/>
      <c r="U68" s="883"/>
      <c r="V68" s="883">
        <v>7939</v>
      </c>
      <c r="W68" s="883"/>
      <c r="X68" s="883"/>
      <c r="Y68" s="883"/>
      <c r="Z68" s="883"/>
      <c r="AA68" s="883">
        <v>255</v>
      </c>
      <c r="AB68" s="883"/>
      <c r="AC68" s="883"/>
      <c r="AD68" s="883"/>
      <c r="AE68" s="883"/>
      <c r="AF68" s="883">
        <v>234</v>
      </c>
      <c r="AG68" s="883"/>
      <c r="AH68" s="883"/>
      <c r="AI68" s="883"/>
      <c r="AJ68" s="883"/>
      <c r="AK68" s="883">
        <v>5</v>
      </c>
      <c r="AL68" s="883"/>
      <c r="AM68" s="883"/>
      <c r="AN68" s="883"/>
      <c r="AO68" s="883"/>
      <c r="AP68" s="883">
        <v>4661</v>
      </c>
      <c r="AQ68" s="883"/>
      <c r="AR68" s="883"/>
      <c r="AS68" s="883"/>
      <c r="AT68" s="883"/>
      <c r="AU68" s="883">
        <v>131</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x14ac:dyDescent="0.15">
      <c r="A69" s="212">
        <v>2</v>
      </c>
      <c r="B69" s="890" t="s">
        <v>538</v>
      </c>
      <c r="C69" s="891"/>
      <c r="D69" s="891"/>
      <c r="E69" s="891"/>
      <c r="F69" s="891"/>
      <c r="G69" s="891"/>
      <c r="H69" s="891"/>
      <c r="I69" s="891"/>
      <c r="J69" s="891"/>
      <c r="K69" s="891"/>
      <c r="L69" s="891"/>
      <c r="M69" s="891"/>
      <c r="N69" s="891"/>
      <c r="O69" s="891"/>
      <c r="P69" s="892"/>
      <c r="Q69" s="893">
        <v>8754</v>
      </c>
      <c r="R69" s="848"/>
      <c r="S69" s="848"/>
      <c r="T69" s="848"/>
      <c r="U69" s="848"/>
      <c r="V69" s="848">
        <v>7394</v>
      </c>
      <c r="W69" s="848"/>
      <c r="X69" s="848"/>
      <c r="Y69" s="848"/>
      <c r="Z69" s="848"/>
      <c r="AA69" s="848">
        <v>1360</v>
      </c>
      <c r="AB69" s="848"/>
      <c r="AC69" s="848"/>
      <c r="AD69" s="848"/>
      <c r="AE69" s="848"/>
      <c r="AF69" s="848">
        <v>5707</v>
      </c>
      <c r="AG69" s="848"/>
      <c r="AH69" s="848"/>
      <c r="AI69" s="848"/>
      <c r="AJ69" s="848"/>
      <c r="AK69" s="848">
        <v>160</v>
      </c>
      <c r="AL69" s="848"/>
      <c r="AM69" s="848"/>
      <c r="AN69" s="848"/>
      <c r="AO69" s="848"/>
      <c r="AP69" s="848">
        <v>13270</v>
      </c>
      <c r="AQ69" s="848"/>
      <c r="AR69" s="848"/>
      <c r="AS69" s="848"/>
      <c r="AT69" s="848"/>
      <c r="AU69" s="848">
        <v>4</v>
      </c>
      <c r="AV69" s="848"/>
      <c r="AW69" s="848"/>
      <c r="AX69" s="848"/>
      <c r="AY69" s="848"/>
      <c r="AZ69" s="894" t="s">
        <v>549</v>
      </c>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x14ac:dyDescent="0.15">
      <c r="A70" s="212">
        <v>3</v>
      </c>
      <c r="B70" s="890" t="s">
        <v>539</v>
      </c>
      <c r="C70" s="891"/>
      <c r="D70" s="891"/>
      <c r="E70" s="891"/>
      <c r="F70" s="891"/>
      <c r="G70" s="891"/>
      <c r="H70" s="891"/>
      <c r="I70" s="891"/>
      <c r="J70" s="891"/>
      <c r="K70" s="891"/>
      <c r="L70" s="891"/>
      <c r="M70" s="891"/>
      <c r="N70" s="891"/>
      <c r="O70" s="891"/>
      <c r="P70" s="892"/>
      <c r="Q70" s="893">
        <v>22</v>
      </c>
      <c r="R70" s="848"/>
      <c r="S70" s="848"/>
      <c r="T70" s="848"/>
      <c r="U70" s="848"/>
      <c r="V70" s="848">
        <v>9</v>
      </c>
      <c r="W70" s="848"/>
      <c r="X70" s="848"/>
      <c r="Y70" s="848"/>
      <c r="Z70" s="848"/>
      <c r="AA70" s="848">
        <v>13</v>
      </c>
      <c r="AB70" s="848"/>
      <c r="AC70" s="848"/>
      <c r="AD70" s="848"/>
      <c r="AE70" s="848"/>
      <c r="AF70" s="848">
        <v>13</v>
      </c>
      <c r="AG70" s="848"/>
      <c r="AH70" s="848"/>
      <c r="AI70" s="848"/>
      <c r="AJ70" s="848"/>
      <c r="AK70" s="848" t="s">
        <v>548</v>
      </c>
      <c r="AL70" s="848"/>
      <c r="AM70" s="848"/>
      <c r="AN70" s="848"/>
      <c r="AO70" s="848"/>
      <c r="AP70" s="848" t="s">
        <v>547</v>
      </c>
      <c r="AQ70" s="848"/>
      <c r="AR70" s="848"/>
      <c r="AS70" s="848"/>
      <c r="AT70" s="848"/>
      <c r="AU70" s="848" t="s">
        <v>547</v>
      </c>
      <c r="AV70" s="848"/>
      <c r="AW70" s="848"/>
      <c r="AX70" s="848"/>
      <c r="AY70" s="848"/>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x14ac:dyDescent="0.15">
      <c r="A71" s="212">
        <v>4</v>
      </c>
      <c r="B71" s="890" t="s">
        <v>540</v>
      </c>
      <c r="C71" s="891"/>
      <c r="D71" s="891"/>
      <c r="E71" s="891"/>
      <c r="F71" s="891"/>
      <c r="G71" s="891"/>
      <c r="H71" s="891"/>
      <c r="I71" s="891"/>
      <c r="J71" s="891"/>
      <c r="K71" s="891"/>
      <c r="L71" s="891"/>
      <c r="M71" s="891"/>
      <c r="N71" s="891"/>
      <c r="O71" s="891"/>
      <c r="P71" s="892"/>
      <c r="Q71" s="893">
        <v>623</v>
      </c>
      <c r="R71" s="848"/>
      <c r="S71" s="848"/>
      <c r="T71" s="848"/>
      <c r="U71" s="848"/>
      <c r="V71" s="848">
        <v>575</v>
      </c>
      <c r="W71" s="848"/>
      <c r="X71" s="848"/>
      <c r="Y71" s="848"/>
      <c r="Z71" s="848"/>
      <c r="AA71" s="848">
        <v>48</v>
      </c>
      <c r="AB71" s="848"/>
      <c r="AC71" s="848"/>
      <c r="AD71" s="848"/>
      <c r="AE71" s="848"/>
      <c r="AF71" s="848">
        <v>48</v>
      </c>
      <c r="AG71" s="848"/>
      <c r="AH71" s="848"/>
      <c r="AI71" s="848"/>
      <c r="AJ71" s="848"/>
      <c r="AK71" s="848">
        <v>15</v>
      </c>
      <c r="AL71" s="848"/>
      <c r="AM71" s="848"/>
      <c r="AN71" s="848"/>
      <c r="AO71" s="848"/>
      <c r="AP71" s="848">
        <v>3</v>
      </c>
      <c r="AQ71" s="848"/>
      <c r="AR71" s="848"/>
      <c r="AS71" s="848"/>
      <c r="AT71" s="848"/>
      <c r="AU71" s="848" t="s">
        <v>547</v>
      </c>
      <c r="AV71" s="848"/>
      <c r="AW71" s="848"/>
      <c r="AX71" s="848"/>
      <c r="AY71" s="848"/>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x14ac:dyDescent="0.15">
      <c r="A72" s="212">
        <v>5</v>
      </c>
      <c r="B72" s="890" t="s">
        <v>541</v>
      </c>
      <c r="C72" s="891"/>
      <c r="D72" s="891"/>
      <c r="E72" s="891"/>
      <c r="F72" s="891"/>
      <c r="G72" s="891"/>
      <c r="H72" s="891"/>
      <c r="I72" s="891"/>
      <c r="J72" s="891"/>
      <c r="K72" s="891"/>
      <c r="L72" s="891"/>
      <c r="M72" s="891"/>
      <c r="N72" s="891"/>
      <c r="O72" s="891"/>
      <c r="P72" s="892"/>
      <c r="Q72" s="893">
        <v>628</v>
      </c>
      <c r="R72" s="848"/>
      <c r="S72" s="848"/>
      <c r="T72" s="848"/>
      <c r="U72" s="848"/>
      <c r="V72" s="848">
        <v>543</v>
      </c>
      <c r="W72" s="848"/>
      <c r="X72" s="848"/>
      <c r="Y72" s="848"/>
      <c r="Z72" s="848"/>
      <c r="AA72" s="848">
        <v>85</v>
      </c>
      <c r="AB72" s="848"/>
      <c r="AC72" s="848"/>
      <c r="AD72" s="848"/>
      <c r="AE72" s="848"/>
      <c r="AF72" s="848">
        <v>85</v>
      </c>
      <c r="AG72" s="848"/>
      <c r="AH72" s="848"/>
      <c r="AI72" s="848"/>
      <c r="AJ72" s="848"/>
      <c r="AK72" s="848" t="s">
        <v>548</v>
      </c>
      <c r="AL72" s="848"/>
      <c r="AM72" s="848"/>
      <c r="AN72" s="848"/>
      <c r="AO72" s="848"/>
      <c r="AP72" s="848">
        <v>240</v>
      </c>
      <c r="AQ72" s="848"/>
      <c r="AR72" s="848"/>
      <c r="AS72" s="848"/>
      <c r="AT72" s="848"/>
      <c r="AU72" s="848">
        <v>85</v>
      </c>
      <c r="AV72" s="848"/>
      <c r="AW72" s="848"/>
      <c r="AX72" s="848"/>
      <c r="AY72" s="848"/>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x14ac:dyDescent="0.15">
      <c r="A73" s="212">
        <v>6</v>
      </c>
      <c r="B73" s="890" t="s">
        <v>542</v>
      </c>
      <c r="C73" s="891"/>
      <c r="D73" s="891"/>
      <c r="E73" s="891"/>
      <c r="F73" s="891"/>
      <c r="G73" s="891"/>
      <c r="H73" s="891"/>
      <c r="I73" s="891"/>
      <c r="J73" s="891"/>
      <c r="K73" s="891"/>
      <c r="L73" s="891"/>
      <c r="M73" s="891"/>
      <c r="N73" s="891"/>
      <c r="O73" s="891"/>
      <c r="P73" s="892"/>
      <c r="Q73" s="893">
        <v>961</v>
      </c>
      <c r="R73" s="848"/>
      <c r="S73" s="848"/>
      <c r="T73" s="848"/>
      <c r="U73" s="848"/>
      <c r="V73" s="848">
        <v>937</v>
      </c>
      <c r="W73" s="848"/>
      <c r="X73" s="848"/>
      <c r="Y73" s="848"/>
      <c r="Z73" s="848"/>
      <c r="AA73" s="848">
        <v>24</v>
      </c>
      <c r="AB73" s="848"/>
      <c r="AC73" s="848"/>
      <c r="AD73" s="848"/>
      <c r="AE73" s="848"/>
      <c r="AF73" s="848">
        <v>24</v>
      </c>
      <c r="AG73" s="848"/>
      <c r="AH73" s="848"/>
      <c r="AI73" s="848"/>
      <c r="AJ73" s="848"/>
      <c r="AK73" s="848">
        <v>5</v>
      </c>
      <c r="AL73" s="848"/>
      <c r="AM73" s="848"/>
      <c r="AN73" s="848"/>
      <c r="AO73" s="848"/>
      <c r="AP73" s="848" t="s">
        <v>547</v>
      </c>
      <c r="AQ73" s="848"/>
      <c r="AR73" s="848"/>
      <c r="AS73" s="848"/>
      <c r="AT73" s="848"/>
      <c r="AU73" s="848" t="s">
        <v>547</v>
      </c>
      <c r="AV73" s="848"/>
      <c r="AW73" s="848"/>
      <c r="AX73" s="848"/>
      <c r="AY73" s="848"/>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x14ac:dyDescent="0.15">
      <c r="A74" s="212">
        <v>7</v>
      </c>
      <c r="B74" s="890" t="s">
        <v>543</v>
      </c>
      <c r="C74" s="891"/>
      <c r="D74" s="891"/>
      <c r="E74" s="891"/>
      <c r="F74" s="891"/>
      <c r="G74" s="891"/>
      <c r="H74" s="891"/>
      <c r="I74" s="891"/>
      <c r="J74" s="891"/>
      <c r="K74" s="891"/>
      <c r="L74" s="891"/>
      <c r="M74" s="891"/>
      <c r="N74" s="891"/>
      <c r="O74" s="891"/>
      <c r="P74" s="892"/>
      <c r="Q74" s="893">
        <v>482</v>
      </c>
      <c r="R74" s="848"/>
      <c r="S74" s="848"/>
      <c r="T74" s="848"/>
      <c r="U74" s="848"/>
      <c r="V74" s="848">
        <v>451</v>
      </c>
      <c r="W74" s="848"/>
      <c r="X74" s="848"/>
      <c r="Y74" s="848"/>
      <c r="Z74" s="848"/>
      <c r="AA74" s="848">
        <v>31</v>
      </c>
      <c r="AB74" s="848"/>
      <c r="AC74" s="848"/>
      <c r="AD74" s="848"/>
      <c r="AE74" s="848"/>
      <c r="AF74" s="848">
        <v>31</v>
      </c>
      <c r="AG74" s="848"/>
      <c r="AH74" s="848"/>
      <c r="AI74" s="848"/>
      <c r="AJ74" s="848"/>
      <c r="AK74" s="848">
        <v>20</v>
      </c>
      <c r="AL74" s="848"/>
      <c r="AM74" s="848"/>
      <c r="AN74" s="848"/>
      <c r="AO74" s="848"/>
      <c r="AP74" s="848" t="s">
        <v>547</v>
      </c>
      <c r="AQ74" s="848"/>
      <c r="AR74" s="848"/>
      <c r="AS74" s="848"/>
      <c r="AT74" s="848"/>
      <c r="AU74" s="848" t="s">
        <v>547</v>
      </c>
      <c r="AV74" s="848"/>
      <c r="AW74" s="848"/>
      <c r="AX74" s="848"/>
      <c r="AY74" s="848"/>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x14ac:dyDescent="0.15">
      <c r="A75" s="212">
        <v>8</v>
      </c>
      <c r="B75" s="890" t="s">
        <v>544</v>
      </c>
      <c r="C75" s="891"/>
      <c r="D75" s="891"/>
      <c r="E75" s="891"/>
      <c r="F75" s="891"/>
      <c r="G75" s="891"/>
      <c r="H75" s="891"/>
      <c r="I75" s="891"/>
      <c r="J75" s="891"/>
      <c r="K75" s="891"/>
      <c r="L75" s="891"/>
      <c r="M75" s="891"/>
      <c r="N75" s="891"/>
      <c r="O75" s="891"/>
      <c r="P75" s="892"/>
      <c r="Q75" s="896">
        <v>160773</v>
      </c>
      <c r="R75" s="897"/>
      <c r="S75" s="897"/>
      <c r="T75" s="897"/>
      <c r="U75" s="847"/>
      <c r="V75" s="898">
        <v>157982</v>
      </c>
      <c r="W75" s="897"/>
      <c r="X75" s="897"/>
      <c r="Y75" s="897"/>
      <c r="Z75" s="847"/>
      <c r="AA75" s="898">
        <v>2791</v>
      </c>
      <c r="AB75" s="897"/>
      <c r="AC75" s="897"/>
      <c r="AD75" s="897"/>
      <c r="AE75" s="847"/>
      <c r="AF75" s="898">
        <v>2789</v>
      </c>
      <c r="AG75" s="897"/>
      <c r="AH75" s="897"/>
      <c r="AI75" s="897"/>
      <c r="AJ75" s="847"/>
      <c r="AK75" s="898">
        <v>2417</v>
      </c>
      <c r="AL75" s="897"/>
      <c r="AM75" s="897"/>
      <c r="AN75" s="897"/>
      <c r="AO75" s="847"/>
      <c r="AP75" s="898" t="s">
        <v>547</v>
      </c>
      <c r="AQ75" s="897"/>
      <c r="AR75" s="897"/>
      <c r="AS75" s="897"/>
      <c r="AT75" s="847"/>
      <c r="AU75" s="898" t="s">
        <v>547</v>
      </c>
      <c r="AV75" s="897"/>
      <c r="AW75" s="897"/>
      <c r="AX75" s="897"/>
      <c r="AY75" s="847"/>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x14ac:dyDescent="0.15">
      <c r="A76" s="212">
        <v>9</v>
      </c>
      <c r="B76" s="890" t="s">
        <v>545</v>
      </c>
      <c r="C76" s="891"/>
      <c r="D76" s="891"/>
      <c r="E76" s="891"/>
      <c r="F76" s="891"/>
      <c r="G76" s="891"/>
      <c r="H76" s="891"/>
      <c r="I76" s="891"/>
      <c r="J76" s="891"/>
      <c r="K76" s="891"/>
      <c r="L76" s="891"/>
      <c r="M76" s="891"/>
      <c r="N76" s="891"/>
      <c r="O76" s="891"/>
      <c r="P76" s="892"/>
      <c r="Q76" s="896">
        <v>12251</v>
      </c>
      <c r="R76" s="897"/>
      <c r="S76" s="897"/>
      <c r="T76" s="897"/>
      <c r="U76" s="847"/>
      <c r="V76" s="898">
        <v>10146</v>
      </c>
      <c r="W76" s="897"/>
      <c r="X76" s="897"/>
      <c r="Y76" s="897"/>
      <c r="Z76" s="847"/>
      <c r="AA76" s="898">
        <v>2106</v>
      </c>
      <c r="AB76" s="897"/>
      <c r="AC76" s="897"/>
      <c r="AD76" s="897"/>
      <c r="AE76" s="847"/>
      <c r="AF76" s="898">
        <v>2106</v>
      </c>
      <c r="AG76" s="897"/>
      <c r="AH76" s="897"/>
      <c r="AI76" s="897"/>
      <c r="AJ76" s="847"/>
      <c r="AK76" s="898" t="s">
        <v>548</v>
      </c>
      <c r="AL76" s="897"/>
      <c r="AM76" s="897"/>
      <c r="AN76" s="897"/>
      <c r="AO76" s="847"/>
      <c r="AP76" s="898" t="s">
        <v>547</v>
      </c>
      <c r="AQ76" s="897"/>
      <c r="AR76" s="897"/>
      <c r="AS76" s="897"/>
      <c r="AT76" s="847"/>
      <c r="AU76" s="898" t="s">
        <v>547</v>
      </c>
      <c r="AV76" s="897"/>
      <c r="AW76" s="897"/>
      <c r="AX76" s="897"/>
      <c r="AY76" s="847"/>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x14ac:dyDescent="0.15">
      <c r="A77" s="212">
        <v>10</v>
      </c>
      <c r="B77" s="890" t="s">
        <v>546</v>
      </c>
      <c r="C77" s="891"/>
      <c r="D77" s="891"/>
      <c r="E77" s="891"/>
      <c r="F77" s="891"/>
      <c r="G77" s="891"/>
      <c r="H77" s="891"/>
      <c r="I77" s="891"/>
      <c r="J77" s="891"/>
      <c r="K77" s="891"/>
      <c r="L77" s="891"/>
      <c r="M77" s="891"/>
      <c r="N77" s="891"/>
      <c r="O77" s="891"/>
      <c r="P77" s="892"/>
      <c r="Q77" s="896">
        <v>184</v>
      </c>
      <c r="R77" s="897"/>
      <c r="S77" s="897"/>
      <c r="T77" s="897"/>
      <c r="U77" s="847"/>
      <c r="V77" s="898">
        <v>176</v>
      </c>
      <c r="W77" s="897"/>
      <c r="X77" s="897"/>
      <c r="Y77" s="897"/>
      <c r="Z77" s="847"/>
      <c r="AA77" s="898">
        <v>8</v>
      </c>
      <c r="AB77" s="897"/>
      <c r="AC77" s="897"/>
      <c r="AD77" s="897"/>
      <c r="AE77" s="847"/>
      <c r="AF77" s="898">
        <v>8</v>
      </c>
      <c r="AG77" s="897"/>
      <c r="AH77" s="897"/>
      <c r="AI77" s="897"/>
      <c r="AJ77" s="847"/>
      <c r="AK77" s="898">
        <v>3</v>
      </c>
      <c r="AL77" s="897"/>
      <c r="AM77" s="897"/>
      <c r="AN77" s="897"/>
      <c r="AO77" s="847"/>
      <c r="AP77" s="898" t="s">
        <v>547</v>
      </c>
      <c r="AQ77" s="897"/>
      <c r="AR77" s="897"/>
      <c r="AS77" s="897"/>
      <c r="AT77" s="847"/>
      <c r="AU77" s="898" t="s">
        <v>547</v>
      </c>
      <c r="AV77" s="897"/>
      <c r="AW77" s="897"/>
      <c r="AX77" s="897"/>
      <c r="AY77" s="847"/>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x14ac:dyDescent="0.15">
      <c r="A78" s="212">
        <v>11</v>
      </c>
      <c r="B78" s="890"/>
      <c r="C78" s="891"/>
      <c r="D78" s="891"/>
      <c r="E78" s="891"/>
      <c r="F78" s="891"/>
      <c r="G78" s="891"/>
      <c r="H78" s="891"/>
      <c r="I78" s="891"/>
      <c r="J78" s="891"/>
      <c r="K78" s="891"/>
      <c r="L78" s="891"/>
      <c r="M78" s="891"/>
      <c r="N78" s="891"/>
      <c r="O78" s="891"/>
      <c r="P78" s="892"/>
      <c r="Q78" s="89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x14ac:dyDescent="0.15">
      <c r="A79" s="212">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x14ac:dyDescent="0.15">
      <c r="A80" s="212">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x14ac:dyDescent="0.15">
      <c r="A81" s="212">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x14ac:dyDescent="0.15">
      <c r="A82" s="212">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x14ac:dyDescent="0.15">
      <c r="A83" s="212">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x14ac:dyDescent="0.15">
      <c r="A84" s="212">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x14ac:dyDescent="0.15">
      <c r="A85" s="212">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x14ac:dyDescent="0.15">
      <c r="A86" s="212">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x14ac:dyDescent="0.15">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x14ac:dyDescent="0.2">
      <c r="A88" s="215" t="s">
        <v>362</v>
      </c>
      <c r="B88" s="808" t="s">
        <v>387</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11044</v>
      </c>
      <c r="AG88" s="859"/>
      <c r="AH88" s="859"/>
      <c r="AI88" s="859"/>
      <c r="AJ88" s="859"/>
      <c r="AK88" s="856"/>
      <c r="AL88" s="856"/>
      <c r="AM88" s="856"/>
      <c r="AN88" s="856"/>
      <c r="AO88" s="856"/>
      <c r="AP88" s="859">
        <v>18174</v>
      </c>
      <c r="AQ88" s="859"/>
      <c r="AR88" s="859"/>
      <c r="AS88" s="859"/>
      <c r="AT88" s="859"/>
      <c r="AU88" s="859">
        <v>220</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c r="CS102" s="867"/>
      <c r="CT102" s="867"/>
      <c r="CU102" s="867"/>
      <c r="CV102" s="910"/>
      <c r="CW102" s="909"/>
      <c r="CX102" s="867"/>
      <c r="CY102" s="867"/>
      <c r="CZ102" s="867"/>
      <c r="DA102" s="910"/>
      <c r="DB102" s="909"/>
      <c r="DC102" s="867"/>
      <c r="DD102" s="867"/>
      <c r="DE102" s="867"/>
      <c r="DF102" s="910"/>
      <c r="DG102" s="909"/>
      <c r="DH102" s="867"/>
      <c r="DI102" s="867"/>
      <c r="DJ102" s="867"/>
      <c r="DK102" s="910"/>
      <c r="DL102" s="909"/>
      <c r="DM102" s="867"/>
      <c r="DN102" s="867"/>
      <c r="DO102" s="867"/>
      <c r="DP102" s="910"/>
      <c r="DQ102" s="909"/>
      <c r="DR102" s="867"/>
      <c r="DS102" s="867"/>
      <c r="DT102" s="867"/>
      <c r="DU102" s="910"/>
      <c r="DV102" s="935"/>
      <c r="DW102" s="936"/>
      <c r="DX102" s="936"/>
      <c r="DY102" s="936"/>
      <c r="DZ102" s="93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389</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390</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0" t="s">
        <v>393</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394</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x14ac:dyDescent="0.15">
      <c r="A109" s="933" t="s">
        <v>395</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396</v>
      </c>
      <c r="AB109" s="912"/>
      <c r="AC109" s="912"/>
      <c r="AD109" s="912"/>
      <c r="AE109" s="913"/>
      <c r="AF109" s="911" t="s">
        <v>282</v>
      </c>
      <c r="AG109" s="912"/>
      <c r="AH109" s="912"/>
      <c r="AI109" s="912"/>
      <c r="AJ109" s="913"/>
      <c r="AK109" s="911" t="s">
        <v>281</v>
      </c>
      <c r="AL109" s="912"/>
      <c r="AM109" s="912"/>
      <c r="AN109" s="912"/>
      <c r="AO109" s="913"/>
      <c r="AP109" s="911" t="s">
        <v>397</v>
      </c>
      <c r="AQ109" s="912"/>
      <c r="AR109" s="912"/>
      <c r="AS109" s="912"/>
      <c r="AT109" s="914"/>
      <c r="AU109" s="933" t="s">
        <v>395</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396</v>
      </c>
      <c r="BR109" s="912"/>
      <c r="BS109" s="912"/>
      <c r="BT109" s="912"/>
      <c r="BU109" s="913"/>
      <c r="BV109" s="911" t="s">
        <v>282</v>
      </c>
      <c r="BW109" s="912"/>
      <c r="BX109" s="912"/>
      <c r="BY109" s="912"/>
      <c r="BZ109" s="913"/>
      <c r="CA109" s="911" t="s">
        <v>281</v>
      </c>
      <c r="CB109" s="912"/>
      <c r="CC109" s="912"/>
      <c r="CD109" s="912"/>
      <c r="CE109" s="913"/>
      <c r="CF109" s="934" t="s">
        <v>397</v>
      </c>
      <c r="CG109" s="934"/>
      <c r="CH109" s="934"/>
      <c r="CI109" s="934"/>
      <c r="CJ109" s="934"/>
      <c r="CK109" s="911" t="s">
        <v>398</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396</v>
      </c>
      <c r="DH109" s="912"/>
      <c r="DI109" s="912"/>
      <c r="DJ109" s="912"/>
      <c r="DK109" s="913"/>
      <c r="DL109" s="911" t="s">
        <v>282</v>
      </c>
      <c r="DM109" s="912"/>
      <c r="DN109" s="912"/>
      <c r="DO109" s="912"/>
      <c r="DP109" s="913"/>
      <c r="DQ109" s="911" t="s">
        <v>281</v>
      </c>
      <c r="DR109" s="912"/>
      <c r="DS109" s="912"/>
      <c r="DT109" s="912"/>
      <c r="DU109" s="913"/>
      <c r="DV109" s="911" t="s">
        <v>397</v>
      </c>
      <c r="DW109" s="912"/>
      <c r="DX109" s="912"/>
      <c r="DY109" s="912"/>
      <c r="DZ109" s="914"/>
    </row>
    <row r="110" spans="1:131" s="197" customFormat="1" ht="26.25" customHeight="1" x14ac:dyDescent="0.15">
      <c r="A110" s="915" t="s">
        <v>399</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646467</v>
      </c>
      <c r="AB110" s="919"/>
      <c r="AC110" s="919"/>
      <c r="AD110" s="919"/>
      <c r="AE110" s="920"/>
      <c r="AF110" s="921">
        <v>613897</v>
      </c>
      <c r="AG110" s="919"/>
      <c r="AH110" s="919"/>
      <c r="AI110" s="919"/>
      <c r="AJ110" s="920"/>
      <c r="AK110" s="921">
        <v>637176</v>
      </c>
      <c r="AL110" s="919"/>
      <c r="AM110" s="919"/>
      <c r="AN110" s="919"/>
      <c r="AO110" s="920"/>
      <c r="AP110" s="922">
        <v>18.600000000000001</v>
      </c>
      <c r="AQ110" s="923"/>
      <c r="AR110" s="923"/>
      <c r="AS110" s="923"/>
      <c r="AT110" s="924"/>
      <c r="AU110" s="925" t="s">
        <v>60</v>
      </c>
      <c r="AV110" s="926"/>
      <c r="AW110" s="926"/>
      <c r="AX110" s="926"/>
      <c r="AY110" s="927"/>
      <c r="AZ110" s="969" t="s">
        <v>400</v>
      </c>
      <c r="BA110" s="916"/>
      <c r="BB110" s="916"/>
      <c r="BC110" s="916"/>
      <c r="BD110" s="916"/>
      <c r="BE110" s="916"/>
      <c r="BF110" s="916"/>
      <c r="BG110" s="916"/>
      <c r="BH110" s="916"/>
      <c r="BI110" s="916"/>
      <c r="BJ110" s="916"/>
      <c r="BK110" s="916"/>
      <c r="BL110" s="916"/>
      <c r="BM110" s="916"/>
      <c r="BN110" s="916"/>
      <c r="BO110" s="916"/>
      <c r="BP110" s="917"/>
      <c r="BQ110" s="955">
        <v>6798008</v>
      </c>
      <c r="BR110" s="956"/>
      <c r="BS110" s="956"/>
      <c r="BT110" s="956"/>
      <c r="BU110" s="956"/>
      <c r="BV110" s="956">
        <v>7246559</v>
      </c>
      <c r="BW110" s="956"/>
      <c r="BX110" s="956"/>
      <c r="BY110" s="956"/>
      <c r="BZ110" s="956"/>
      <c r="CA110" s="956">
        <v>7338313</v>
      </c>
      <c r="CB110" s="956"/>
      <c r="CC110" s="956"/>
      <c r="CD110" s="956"/>
      <c r="CE110" s="956"/>
      <c r="CF110" s="970">
        <v>213.9</v>
      </c>
      <c r="CG110" s="971"/>
      <c r="CH110" s="971"/>
      <c r="CI110" s="971"/>
      <c r="CJ110" s="971"/>
      <c r="CK110" s="972" t="s">
        <v>401</v>
      </c>
      <c r="CL110" s="973"/>
      <c r="CM110" s="952" t="s">
        <v>402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109</v>
      </c>
      <c r="DH110" s="956"/>
      <c r="DI110" s="956"/>
      <c r="DJ110" s="956"/>
      <c r="DK110" s="956"/>
      <c r="DL110" s="956" t="s">
        <v>109</v>
      </c>
      <c r="DM110" s="956"/>
      <c r="DN110" s="956"/>
      <c r="DO110" s="956"/>
      <c r="DP110" s="956"/>
      <c r="DQ110" s="956" t="s">
        <v>109</v>
      </c>
      <c r="DR110" s="956"/>
      <c r="DS110" s="956"/>
      <c r="DT110" s="956"/>
      <c r="DU110" s="956"/>
      <c r="DV110" s="957" t="s">
        <v>109</v>
      </c>
      <c r="DW110" s="957"/>
      <c r="DX110" s="957"/>
      <c r="DY110" s="957"/>
      <c r="DZ110" s="958"/>
    </row>
    <row r="111" spans="1:131" s="197" customFormat="1" ht="26.25" customHeight="1" x14ac:dyDescent="0.15">
      <c r="A111" s="959" t="s">
        <v>403</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109</v>
      </c>
      <c r="AB111" s="963"/>
      <c r="AC111" s="963"/>
      <c r="AD111" s="963"/>
      <c r="AE111" s="964"/>
      <c r="AF111" s="965" t="s">
        <v>109</v>
      </c>
      <c r="AG111" s="963"/>
      <c r="AH111" s="963"/>
      <c r="AI111" s="963"/>
      <c r="AJ111" s="964"/>
      <c r="AK111" s="965" t="s">
        <v>109</v>
      </c>
      <c r="AL111" s="963"/>
      <c r="AM111" s="963"/>
      <c r="AN111" s="963"/>
      <c r="AO111" s="964"/>
      <c r="AP111" s="966" t="s">
        <v>109</v>
      </c>
      <c r="AQ111" s="967"/>
      <c r="AR111" s="967"/>
      <c r="AS111" s="967"/>
      <c r="AT111" s="968"/>
      <c r="AU111" s="928"/>
      <c r="AV111" s="929"/>
      <c r="AW111" s="929"/>
      <c r="AX111" s="929"/>
      <c r="AY111" s="930"/>
      <c r="AZ111" s="978" t="s">
        <v>404</v>
      </c>
      <c r="BA111" s="979"/>
      <c r="BB111" s="979"/>
      <c r="BC111" s="979"/>
      <c r="BD111" s="979"/>
      <c r="BE111" s="979"/>
      <c r="BF111" s="979"/>
      <c r="BG111" s="979"/>
      <c r="BH111" s="979"/>
      <c r="BI111" s="979"/>
      <c r="BJ111" s="979"/>
      <c r="BK111" s="979"/>
      <c r="BL111" s="979"/>
      <c r="BM111" s="979"/>
      <c r="BN111" s="979"/>
      <c r="BO111" s="979"/>
      <c r="BP111" s="980"/>
      <c r="BQ111" s="948" t="s">
        <v>405</v>
      </c>
      <c r="BR111" s="949"/>
      <c r="BS111" s="949"/>
      <c r="BT111" s="949"/>
      <c r="BU111" s="949"/>
      <c r="BV111" s="949" t="s">
        <v>405</v>
      </c>
      <c r="BW111" s="949"/>
      <c r="BX111" s="949"/>
      <c r="BY111" s="949"/>
      <c r="BZ111" s="949"/>
      <c r="CA111" s="949" t="s">
        <v>405</v>
      </c>
      <c r="CB111" s="949"/>
      <c r="CC111" s="949"/>
      <c r="CD111" s="949"/>
      <c r="CE111" s="949"/>
      <c r="CF111" s="943" t="s">
        <v>405</v>
      </c>
      <c r="CG111" s="944"/>
      <c r="CH111" s="944"/>
      <c r="CI111" s="944"/>
      <c r="CJ111" s="944"/>
      <c r="CK111" s="974"/>
      <c r="CL111" s="975"/>
      <c r="CM111" s="945" t="s">
        <v>406</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405</v>
      </c>
      <c r="DH111" s="949"/>
      <c r="DI111" s="949"/>
      <c r="DJ111" s="949"/>
      <c r="DK111" s="949"/>
      <c r="DL111" s="949" t="s">
        <v>405</v>
      </c>
      <c r="DM111" s="949"/>
      <c r="DN111" s="949"/>
      <c r="DO111" s="949"/>
      <c r="DP111" s="949"/>
      <c r="DQ111" s="949" t="s">
        <v>405</v>
      </c>
      <c r="DR111" s="949"/>
      <c r="DS111" s="949"/>
      <c r="DT111" s="949"/>
      <c r="DU111" s="949"/>
      <c r="DV111" s="950" t="s">
        <v>405</v>
      </c>
      <c r="DW111" s="950"/>
      <c r="DX111" s="950"/>
      <c r="DY111" s="950"/>
      <c r="DZ111" s="951"/>
    </row>
    <row r="112" spans="1:131" s="197" customFormat="1" ht="26.25" customHeight="1" x14ac:dyDescent="0.15">
      <c r="A112" s="981" t="s">
        <v>407</v>
      </c>
      <c r="B112" s="982"/>
      <c r="C112" s="979" t="s">
        <v>408</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405</v>
      </c>
      <c r="AB112" s="988"/>
      <c r="AC112" s="988"/>
      <c r="AD112" s="988"/>
      <c r="AE112" s="989"/>
      <c r="AF112" s="990" t="s">
        <v>405</v>
      </c>
      <c r="AG112" s="988"/>
      <c r="AH112" s="988"/>
      <c r="AI112" s="988"/>
      <c r="AJ112" s="989"/>
      <c r="AK112" s="990" t="s">
        <v>405</v>
      </c>
      <c r="AL112" s="988"/>
      <c r="AM112" s="988"/>
      <c r="AN112" s="988"/>
      <c r="AO112" s="989"/>
      <c r="AP112" s="991" t="s">
        <v>405</v>
      </c>
      <c r="AQ112" s="992"/>
      <c r="AR112" s="992"/>
      <c r="AS112" s="992"/>
      <c r="AT112" s="993"/>
      <c r="AU112" s="928"/>
      <c r="AV112" s="929"/>
      <c r="AW112" s="929"/>
      <c r="AX112" s="929"/>
      <c r="AY112" s="930"/>
      <c r="AZ112" s="978" t="s">
        <v>409</v>
      </c>
      <c r="BA112" s="979"/>
      <c r="BB112" s="979"/>
      <c r="BC112" s="979"/>
      <c r="BD112" s="979"/>
      <c r="BE112" s="979"/>
      <c r="BF112" s="979"/>
      <c r="BG112" s="979"/>
      <c r="BH112" s="979"/>
      <c r="BI112" s="979"/>
      <c r="BJ112" s="979"/>
      <c r="BK112" s="979"/>
      <c r="BL112" s="979"/>
      <c r="BM112" s="979"/>
      <c r="BN112" s="979"/>
      <c r="BO112" s="979"/>
      <c r="BP112" s="980"/>
      <c r="BQ112" s="948">
        <v>5004049</v>
      </c>
      <c r="BR112" s="949"/>
      <c r="BS112" s="949"/>
      <c r="BT112" s="949"/>
      <c r="BU112" s="949"/>
      <c r="BV112" s="949">
        <v>4800931</v>
      </c>
      <c r="BW112" s="949"/>
      <c r="BX112" s="949"/>
      <c r="BY112" s="949"/>
      <c r="BZ112" s="949"/>
      <c r="CA112" s="949">
        <v>4451197</v>
      </c>
      <c r="CB112" s="949"/>
      <c r="CC112" s="949"/>
      <c r="CD112" s="949"/>
      <c r="CE112" s="949"/>
      <c r="CF112" s="943">
        <v>129.80000000000001</v>
      </c>
      <c r="CG112" s="944"/>
      <c r="CH112" s="944"/>
      <c r="CI112" s="944"/>
      <c r="CJ112" s="944"/>
      <c r="CK112" s="974"/>
      <c r="CL112" s="975"/>
      <c r="CM112" s="945" t="s">
        <v>410</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405</v>
      </c>
      <c r="DH112" s="949"/>
      <c r="DI112" s="949"/>
      <c r="DJ112" s="949"/>
      <c r="DK112" s="949"/>
      <c r="DL112" s="949" t="s">
        <v>405</v>
      </c>
      <c r="DM112" s="949"/>
      <c r="DN112" s="949"/>
      <c r="DO112" s="949"/>
      <c r="DP112" s="949"/>
      <c r="DQ112" s="949" t="s">
        <v>405</v>
      </c>
      <c r="DR112" s="949"/>
      <c r="DS112" s="949"/>
      <c r="DT112" s="949"/>
      <c r="DU112" s="949"/>
      <c r="DV112" s="950" t="s">
        <v>405</v>
      </c>
      <c r="DW112" s="950"/>
      <c r="DX112" s="950"/>
      <c r="DY112" s="950"/>
      <c r="DZ112" s="951"/>
    </row>
    <row r="113" spans="1:130" s="197" customFormat="1" ht="26.25" customHeight="1" x14ac:dyDescent="0.15">
      <c r="A113" s="983"/>
      <c r="B113" s="984"/>
      <c r="C113" s="979" t="s">
        <v>411</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331291</v>
      </c>
      <c r="AB113" s="963"/>
      <c r="AC113" s="963"/>
      <c r="AD113" s="963"/>
      <c r="AE113" s="964"/>
      <c r="AF113" s="965">
        <v>379745</v>
      </c>
      <c r="AG113" s="963"/>
      <c r="AH113" s="963"/>
      <c r="AI113" s="963"/>
      <c r="AJ113" s="964"/>
      <c r="AK113" s="965">
        <v>396383</v>
      </c>
      <c r="AL113" s="963"/>
      <c r="AM113" s="963"/>
      <c r="AN113" s="963"/>
      <c r="AO113" s="964"/>
      <c r="AP113" s="966">
        <v>11.6</v>
      </c>
      <c r="AQ113" s="967"/>
      <c r="AR113" s="967"/>
      <c r="AS113" s="967"/>
      <c r="AT113" s="968"/>
      <c r="AU113" s="928"/>
      <c r="AV113" s="929"/>
      <c r="AW113" s="929"/>
      <c r="AX113" s="929"/>
      <c r="AY113" s="930"/>
      <c r="AZ113" s="978" t="s">
        <v>412</v>
      </c>
      <c r="BA113" s="979"/>
      <c r="BB113" s="979"/>
      <c r="BC113" s="979"/>
      <c r="BD113" s="979"/>
      <c r="BE113" s="979"/>
      <c r="BF113" s="979"/>
      <c r="BG113" s="979"/>
      <c r="BH113" s="979"/>
      <c r="BI113" s="979"/>
      <c r="BJ113" s="979"/>
      <c r="BK113" s="979"/>
      <c r="BL113" s="979"/>
      <c r="BM113" s="979"/>
      <c r="BN113" s="979"/>
      <c r="BO113" s="979"/>
      <c r="BP113" s="980"/>
      <c r="BQ113" s="948">
        <v>261479</v>
      </c>
      <c r="BR113" s="949"/>
      <c r="BS113" s="949"/>
      <c r="BT113" s="949"/>
      <c r="BU113" s="949"/>
      <c r="BV113" s="949">
        <v>239505</v>
      </c>
      <c r="BW113" s="949"/>
      <c r="BX113" s="949"/>
      <c r="BY113" s="949"/>
      <c r="BZ113" s="949"/>
      <c r="CA113" s="949">
        <v>219839</v>
      </c>
      <c r="CB113" s="949"/>
      <c r="CC113" s="949"/>
      <c r="CD113" s="949"/>
      <c r="CE113" s="949"/>
      <c r="CF113" s="943">
        <v>6.4</v>
      </c>
      <c r="CG113" s="944"/>
      <c r="CH113" s="944"/>
      <c r="CI113" s="944"/>
      <c r="CJ113" s="944"/>
      <c r="CK113" s="974"/>
      <c r="CL113" s="975"/>
      <c r="CM113" s="945" t="s">
        <v>413</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405</v>
      </c>
      <c r="DH113" s="988"/>
      <c r="DI113" s="988"/>
      <c r="DJ113" s="988"/>
      <c r="DK113" s="989"/>
      <c r="DL113" s="990" t="s">
        <v>405</v>
      </c>
      <c r="DM113" s="988"/>
      <c r="DN113" s="988"/>
      <c r="DO113" s="988"/>
      <c r="DP113" s="989"/>
      <c r="DQ113" s="990" t="s">
        <v>405</v>
      </c>
      <c r="DR113" s="988"/>
      <c r="DS113" s="988"/>
      <c r="DT113" s="988"/>
      <c r="DU113" s="989"/>
      <c r="DV113" s="991" t="s">
        <v>405</v>
      </c>
      <c r="DW113" s="992"/>
      <c r="DX113" s="992"/>
      <c r="DY113" s="992"/>
      <c r="DZ113" s="993"/>
    </row>
    <row r="114" spans="1:130" s="197" customFormat="1" ht="26.25" customHeight="1" x14ac:dyDescent="0.15">
      <c r="A114" s="983"/>
      <c r="B114" s="984"/>
      <c r="C114" s="979" t="s">
        <v>414</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40862</v>
      </c>
      <c r="AB114" s="988"/>
      <c r="AC114" s="988"/>
      <c r="AD114" s="988"/>
      <c r="AE114" s="989"/>
      <c r="AF114" s="990">
        <v>42387</v>
      </c>
      <c r="AG114" s="988"/>
      <c r="AH114" s="988"/>
      <c r="AI114" s="988"/>
      <c r="AJ114" s="989"/>
      <c r="AK114" s="990">
        <v>39207</v>
      </c>
      <c r="AL114" s="988"/>
      <c r="AM114" s="988"/>
      <c r="AN114" s="988"/>
      <c r="AO114" s="989"/>
      <c r="AP114" s="991">
        <v>1.1000000000000001</v>
      </c>
      <c r="AQ114" s="992"/>
      <c r="AR114" s="992"/>
      <c r="AS114" s="992"/>
      <c r="AT114" s="993"/>
      <c r="AU114" s="928"/>
      <c r="AV114" s="929"/>
      <c r="AW114" s="929"/>
      <c r="AX114" s="929"/>
      <c r="AY114" s="930"/>
      <c r="AZ114" s="978" t="s">
        <v>415</v>
      </c>
      <c r="BA114" s="979"/>
      <c r="BB114" s="979"/>
      <c r="BC114" s="979"/>
      <c r="BD114" s="979"/>
      <c r="BE114" s="979"/>
      <c r="BF114" s="979"/>
      <c r="BG114" s="979"/>
      <c r="BH114" s="979"/>
      <c r="BI114" s="979"/>
      <c r="BJ114" s="979"/>
      <c r="BK114" s="979"/>
      <c r="BL114" s="979"/>
      <c r="BM114" s="979"/>
      <c r="BN114" s="979"/>
      <c r="BO114" s="979"/>
      <c r="BP114" s="980"/>
      <c r="BQ114" s="948">
        <v>732176</v>
      </c>
      <c r="BR114" s="949"/>
      <c r="BS114" s="949"/>
      <c r="BT114" s="949"/>
      <c r="BU114" s="949"/>
      <c r="BV114" s="949">
        <v>713590</v>
      </c>
      <c r="BW114" s="949"/>
      <c r="BX114" s="949"/>
      <c r="BY114" s="949"/>
      <c r="BZ114" s="949"/>
      <c r="CA114" s="949">
        <v>629895</v>
      </c>
      <c r="CB114" s="949"/>
      <c r="CC114" s="949"/>
      <c r="CD114" s="949"/>
      <c r="CE114" s="949"/>
      <c r="CF114" s="943">
        <v>18.399999999999999</v>
      </c>
      <c r="CG114" s="944"/>
      <c r="CH114" s="944"/>
      <c r="CI114" s="944"/>
      <c r="CJ114" s="944"/>
      <c r="CK114" s="974"/>
      <c r="CL114" s="975"/>
      <c r="CM114" s="945" t="s">
        <v>416</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405</v>
      </c>
      <c r="DH114" s="988"/>
      <c r="DI114" s="988"/>
      <c r="DJ114" s="988"/>
      <c r="DK114" s="989"/>
      <c r="DL114" s="990" t="s">
        <v>405</v>
      </c>
      <c r="DM114" s="988"/>
      <c r="DN114" s="988"/>
      <c r="DO114" s="988"/>
      <c r="DP114" s="989"/>
      <c r="DQ114" s="990" t="s">
        <v>405</v>
      </c>
      <c r="DR114" s="988"/>
      <c r="DS114" s="988"/>
      <c r="DT114" s="988"/>
      <c r="DU114" s="989"/>
      <c r="DV114" s="991" t="s">
        <v>405</v>
      </c>
      <c r="DW114" s="992"/>
      <c r="DX114" s="992"/>
      <c r="DY114" s="992"/>
      <c r="DZ114" s="993"/>
    </row>
    <row r="115" spans="1:130" s="197" customFormat="1" ht="26.25" customHeight="1" x14ac:dyDescent="0.15">
      <c r="A115" s="983"/>
      <c r="B115" s="984"/>
      <c r="C115" s="979" t="s">
        <v>417</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3316</v>
      </c>
      <c r="AB115" s="963"/>
      <c r="AC115" s="963"/>
      <c r="AD115" s="963"/>
      <c r="AE115" s="964"/>
      <c r="AF115" s="965">
        <v>114</v>
      </c>
      <c r="AG115" s="963"/>
      <c r="AH115" s="963"/>
      <c r="AI115" s="963"/>
      <c r="AJ115" s="964"/>
      <c r="AK115" s="965">
        <v>87</v>
      </c>
      <c r="AL115" s="963"/>
      <c r="AM115" s="963"/>
      <c r="AN115" s="963"/>
      <c r="AO115" s="964"/>
      <c r="AP115" s="966">
        <v>0</v>
      </c>
      <c r="AQ115" s="967"/>
      <c r="AR115" s="967"/>
      <c r="AS115" s="967"/>
      <c r="AT115" s="968"/>
      <c r="AU115" s="928"/>
      <c r="AV115" s="929"/>
      <c r="AW115" s="929"/>
      <c r="AX115" s="929"/>
      <c r="AY115" s="930"/>
      <c r="AZ115" s="978" t="s">
        <v>418</v>
      </c>
      <c r="BA115" s="979"/>
      <c r="BB115" s="979"/>
      <c r="BC115" s="979"/>
      <c r="BD115" s="979"/>
      <c r="BE115" s="979"/>
      <c r="BF115" s="979"/>
      <c r="BG115" s="979"/>
      <c r="BH115" s="979"/>
      <c r="BI115" s="979"/>
      <c r="BJ115" s="979"/>
      <c r="BK115" s="979"/>
      <c r="BL115" s="979"/>
      <c r="BM115" s="979"/>
      <c r="BN115" s="979"/>
      <c r="BO115" s="979"/>
      <c r="BP115" s="980"/>
      <c r="BQ115" s="948" t="s">
        <v>405</v>
      </c>
      <c r="BR115" s="949"/>
      <c r="BS115" s="949"/>
      <c r="BT115" s="949"/>
      <c r="BU115" s="949"/>
      <c r="BV115" s="949" t="s">
        <v>405</v>
      </c>
      <c r="BW115" s="949"/>
      <c r="BX115" s="949"/>
      <c r="BY115" s="949"/>
      <c r="BZ115" s="949"/>
      <c r="CA115" s="949" t="s">
        <v>405</v>
      </c>
      <c r="CB115" s="949"/>
      <c r="CC115" s="949"/>
      <c r="CD115" s="949"/>
      <c r="CE115" s="949"/>
      <c r="CF115" s="943" t="s">
        <v>405</v>
      </c>
      <c r="CG115" s="944"/>
      <c r="CH115" s="944"/>
      <c r="CI115" s="944"/>
      <c r="CJ115" s="944"/>
      <c r="CK115" s="974"/>
      <c r="CL115" s="975"/>
      <c r="CM115" s="978" t="s">
        <v>419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405</v>
      </c>
      <c r="DH115" s="988"/>
      <c r="DI115" s="988"/>
      <c r="DJ115" s="988"/>
      <c r="DK115" s="989"/>
      <c r="DL115" s="990" t="s">
        <v>405</v>
      </c>
      <c r="DM115" s="988"/>
      <c r="DN115" s="988"/>
      <c r="DO115" s="988"/>
      <c r="DP115" s="989"/>
      <c r="DQ115" s="990" t="s">
        <v>405</v>
      </c>
      <c r="DR115" s="988"/>
      <c r="DS115" s="988"/>
      <c r="DT115" s="988"/>
      <c r="DU115" s="989"/>
      <c r="DV115" s="991" t="s">
        <v>405</v>
      </c>
      <c r="DW115" s="992"/>
      <c r="DX115" s="992"/>
      <c r="DY115" s="992"/>
      <c r="DZ115" s="993"/>
    </row>
    <row r="116" spans="1:130" s="197" customFormat="1" ht="26.25" customHeight="1" x14ac:dyDescent="0.15">
      <c r="A116" s="985"/>
      <c r="B116" s="986"/>
      <c r="C116" s="1000" t="s">
        <v>420</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v>184</v>
      </c>
      <c r="AB116" s="988"/>
      <c r="AC116" s="988"/>
      <c r="AD116" s="988"/>
      <c r="AE116" s="989"/>
      <c r="AF116" s="990">
        <v>145</v>
      </c>
      <c r="AG116" s="988"/>
      <c r="AH116" s="988"/>
      <c r="AI116" s="988"/>
      <c r="AJ116" s="989"/>
      <c r="AK116" s="990" t="s">
        <v>405</v>
      </c>
      <c r="AL116" s="988"/>
      <c r="AM116" s="988"/>
      <c r="AN116" s="988"/>
      <c r="AO116" s="989"/>
      <c r="AP116" s="991" t="s">
        <v>405</v>
      </c>
      <c r="AQ116" s="992"/>
      <c r="AR116" s="992"/>
      <c r="AS116" s="992"/>
      <c r="AT116" s="993"/>
      <c r="AU116" s="928"/>
      <c r="AV116" s="929"/>
      <c r="AW116" s="929"/>
      <c r="AX116" s="929"/>
      <c r="AY116" s="930"/>
      <c r="AZ116" s="978" t="s">
        <v>421</v>
      </c>
      <c r="BA116" s="979"/>
      <c r="BB116" s="979"/>
      <c r="BC116" s="979"/>
      <c r="BD116" s="979"/>
      <c r="BE116" s="979"/>
      <c r="BF116" s="979"/>
      <c r="BG116" s="979"/>
      <c r="BH116" s="979"/>
      <c r="BI116" s="979"/>
      <c r="BJ116" s="979"/>
      <c r="BK116" s="979"/>
      <c r="BL116" s="979"/>
      <c r="BM116" s="979"/>
      <c r="BN116" s="979"/>
      <c r="BO116" s="979"/>
      <c r="BP116" s="980"/>
      <c r="BQ116" s="948" t="s">
        <v>405</v>
      </c>
      <c r="BR116" s="949"/>
      <c r="BS116" s="949"/>
      <c r="BT116" s="949"/>
      <c r="BU116" s="949"/>
      <c r="BV116" s="949" t="s">
        <v>405</v>
      </c>
      <c r="BW116" s="949"/>
      <c r="BX116" s="949"/>
      <c r="BY116" s="949"/>
      <c r="BZ116" s="949"/>
      <c r="CA116" s="949" t="s">
        <v>405</v>
      </c>
      <c r="CB116" s="949"/>
      <c r="CC116" s="949"/>
      <c r="CD116" s="949"/>
      <c r="CE116" s="949"/>
      <c r="CF116" s="943" t="s">
        <v>405</v>
      </c>
      <c r="CG116" s="944"/>
      <c r="CH116" s="944"/>
      <c r="CI116" s="944"/>
      <c r="CJ116" s="944"/>
      <c r="CK116" s="974"/>
      <c r="CL116" s="975"/>
      <c r="CM116" s="945" t="s">
        <v>422</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405</v>
      </c>
      <c r="DH116" s="988"/>
      <c r="DI116" s="988"/>
      <c r="DJ116" s="988"/>
      <c r="DK116" s="989"/>
      <c r="DL116" s="990" t="s">
        <v>405</v>
      </c>
      <c r="DM116" s="988"/>
      <c r="DN116" s="988"/>
      <c r="DO116" s="988"/>
      <c r="DP116" s="989"/>
      <c r="DQ116" s="990" t="s">
        <v>405</v>
      </c>
      <c r="DR116" s="988"/>
      <c r="DS116" s="988"/>
      <c r="DT116" s="988"/>
      <c r="DU116" s="989"/>
      <c r="DV116" s="991" t="s">
        <v>405</v>
      </c>
      <c r="DW116" s="992"/>
      <c r="DX116" s="992"/>
      <c r="DY116" s="992"/>
      <c r="DZ116" s="993"/>
    </row>
    <row r="117" spans="1:130" s="197" customFormat="1" ht="26.25" customHeight="1" x14ac:dyDescent="0.15">
      <c r="A117" s="933" t="s">
        <v>165</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423</v>
      </c>
      <c r="Z117" s="913"/>
      <c r="AA117" s="1025">
        <v>1022120</v>
      </c>
      <c r="AB117" s="995"/>
      <c r="AC117" s="995"/>
      <c r="AD117" s="995"/>
      <c r="AE117" s="996"/>
      <c r="AF117" s="994">
        <v>1036288</v>
      </c>
      <c r="AG117" s="995"/>
      <c r="AH117" s="995"/>
      <c r="AI117" s="995"/>
      <c r="AJ117" s="996"/>
      <c r="AK117" s="994">
        <v>1072853</v>
      </c>
      <c r="AL117" s="995"/>
      <c r="AM117" s="995"/>
      <c r="AN117" s="995"/>
      <c r="AO117" s="996"/>
      <c r="AP117" s="997"/>
      <c r="AQ117" s="998"/>
      <c r="AR117" s="998"/>
      <c r="AS117" s="998"/>
      <c r="AT117" s="999"/>
      <c r="AU117" s="928"/>
      <c r="AV117" s="929"/>
      <c r="AW117" s="929"/>
      <c r="AX117" s="929"/>
      <c r="AY117" s="930"/>
      <c r="AZ117" s="1024" t="s">
        <v>424</v>
      </c>
      <c r="BA117" s="1000"/>
      <c r="BB117" s="1000"/>
      <c r="BC117" s="1000"/>
      <c r="BD117" s="1000"/>
      <c r="BE117" s="1000"/>
      <c r="BF117" s="1000"/>
      <c r="BG117" s="1000"/>
      <c r="BH117" s="1000"/>
      <c r="BI117" s="1000"/>
      <c r="BJ117" s="1000"/>
      <c r="BK117" s="1000"/>
      <c r="BL117" s="1000"/>
      <c r="BM117" s="1000"/>
      <c r="BN117" s="1000"/>
      <c r="BO117" s="1000"/>
      <c r="BP117" s="1001"/>
      <c r="BQ117" s="1014" t="s">
        <v>425</v>
      </c>
      <c r="BR117" s="1015"/>
      <c r="BS117" s="1015"/>
      <c r="BT117" s="1015"/>
      <c r="BU117" s="1015"/>
      <c r="BV117" s="1015" t="s">
        <v>425</v>
      </c>
      <c r="BW117" s="1015"/>
      <c r="BX117" s="1015"/>
      <c r="BY117" s="1015"/>
      <c r="BZ117" s="1015"/>
      <c r="CA117" s="1015" t="s">
        <v>425</v>
      </c>
      <c r="CB117" s="1015"/>
      <c r="CC117" s="1015"/>
      <c r="CD117" s="1015"/>
      <c r="CE117" s="1015"/>
      <c r="CF117" s="943" t="s">
        <v>425</v>
      </c>
      <c r="CG117" s="944"/>
      <c r="CH117" s="944"/>
      <c r="CI117" s="944"/>
      <c r="CJ117" s="944"/>
      <c r="CK117" s="974"/>
      <c r="CL117" s="975"/>
      <c r="CM117" s="945" t="s">
        <v>426</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425</v>
      </c>
      <c r="DH117" s="988"/>
      <c r="DI117" s="988"/>
      <c r="DJ117" s="988"/>
      <c r="DK117" s="989"/>
      <c r="DL117" s="990" t="s">
        <v>425</v>
      </c>
      <c r="DM117" s="988"/>
      <c r="DN117" s="988"/>
      <c r="DO117" s="988"/>
      <c r="DP117" s="989"/>
      <c r="DQ117" s="990" t="s">
        <v>425</v>
      </c>
      <c r="DR117" s="988"/>
      <c r="DS117" s="988"/>
      <c r="DT117" s="988"/>
      <c r="DU117" s="989"/>
      <c r="DV117" s="991" t="s">
        <v>425</v>
      </c>
      <c r="DW117" s="992"/>
      <c r="DX117" s="992"/>
      <c r="DY117" s="992"/>
      <c r="DZ117" s="993"/>
    </row>
    <row r="118" spans="1:130" s="197" customFormat="1" ht="26.25" customHeight="1" x14ac:dyDescent="0.15">
      <c r="A118" s="933" t="s">
        <v>398</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396</v>
      </c>
      <c r="AB118" s="912"/>
      <c r="AC118" s="912"/>
      <c r="AD118" s="912"/>
      <c r="AE118" s="913"/>
      <c r="AF118" s="911" t="s">
        <v>282</v>
      </c>
      <c r="AG118" s="912"/>
      <c r="AH118" s="912"/>
      <c r="AI118" s="912"/>
      <c r="AJ118" s="913"/>
      <c r="AK118" s="911" t="s">
        <v>281</v>
      </c>
      <c r="AL118" s="912"/>
      <c r="AM118" s="912"/>
      <c r="AN118" s="912"/>
      <c r="AO118" s="913"/>
      <c r="AP118" s="1019" t="s">
        <v>397</v>
      </c>
      <c r="AQ118" s="1020"/>
      <c r="AR118" s="1020"/>
      <c r="AS118" s="1020"/>
      <c r="AT118" s="1021"/>
      <c r="AU118" s="931"/>
      <c r="AV118" s="932"/>
      <c r="AW118" s="932"/>
      <c r="AX118" s="932"/>
      <c r="AY118" s="932"/>
      <c r="AZ118" s="228" t="s">
        <v>165</v>
      </c>
      <c r="BA118" s="228"/>
      <c r="BB118" s="228"/>
      <c r="BC118" s="228"/>
      <c r="BD118" s="228"/>
      <c r="BE118" s="228"/>
      <c r="BF118" s="228"/>
      <c r="BG118" s="228"/>
      <c r="BH118" s="228"/>
      <c r="BI118" s="228"/>
      <c r="BJ118" s="228"/>
      <c r="BK118" s="228"/>
      <c r="BL118" s="228"/>
      <c r="BM118" s="228"/>
      <c r="BN118" s="228"/>
      <c r="BO118" s="1022" t="s">
        <v>427</v>
      </c>
      <c r="BP118" s="1023"/>
      <c r="BQ118" s="1014">
        <v>12795712</v>
      </c>
      <c r="BR118" s="1015"/>
      <c r="BS118" s="1015"/>
      <c r="BT118" s="1015"/>
      <c r="BU118" s="1015"/>
      <c r="BV118" s="1015">
        <v>13000585</v>
      </c>
      <c r="BW118" s="1015"/>
      <c r="BX118" s="1015"/>
      <c r="BY118" s="1015"/>
      <c r="BZ118" s="1015"/>
      <c r="CA118" s="1015">
        <v>12639244</v>
      </c>
      <c r="CB118" s="1015"/>
      <c r="CC118" s="1015"/>
      <c r="CD118" s="1015"/>
      <c r="CE118" s="1015"/>
      <c r="CF118" s="1016"/>
      <c r="CG118" s="1017"/>
      <c r="CH118" s="1017"/>
      <c r="CI118" s="1017"/>
      <c r="CJ118" s="1018"/>
      <c r="CK118" s="974"/>
      <c r="CL118" s="975"/>
      <c r="CM118" s="945" t="s">
        <v>428</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429</v>
      </c>
      <c r="DH118" s="988"/>
      <c r="DI118" s="988"/>
      <c r="DJ118" s="988"/>
      <c r="DK118" s="989"/>
      <c r="DL118" s="990" t="s">
        <v>429</v>
      </c>
      <c r="DM118" s="988"/>
      <c r="DN118" s="988"/>
      <c r="DO118" s="988"/>
      <c r="DP118" s="989"/>
      <c r="DQ118" s="990" t="s">
        <v>429</v>
      </c>
      <c r="DR118" s="988"/>
      <c r="DS118" s="988"/>
      <c r="DT118" s="988"/>
      <c r="DU118" s="989"/>
      <c r="DV118" s="991" t="s">
        <v>429</v>
      </c>
      <c r="DW118" s="992"/>
      <c r="DX118" s="992"/>
      <c r="DY118" s="992"/>
      <c r="DZ118" s="993"/>
    </row>
    <row r="119" spans="1:130" s="197" customFormat="1" ht="26.25" customHeight="1" x14ac:dyDescent="0.15">
      <c r="A119" s="1003" t="s">
        <v>401</v>
      </c>
      <c r="B119" s="973"/>
      <c r="C119" s="952" t="s">
        <v>402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429</v>
      </c>
      <c r="AB119" s="919"/>
      <c r="AC119" s="919"/>
      <c r="AD119" s="919"/>
      <c r="AE119" s="920"/>
      <c r="AF119" s="921" t="s">
        <v>429</v>
      </c>
      <c r="AG119" s="919"/>
      <c r="AH119" s="919"/>
      <c r="AI119" s="919"/>
      <c r="AJ119" s="920"/>
      <c r="AK119" s="921" t="s">
        <v>429</v>
      </c>
      <c r="AL119" s="919"/>
      <c r="AM119" s="919"/>
      <c r="AN119" s="919"/>
      <c r="AO119" s="920"/>
      <c r="AP119" s="922" t="s">
        <v>429</v>
      </c>
      <c r="AQ119" s="923"/>
      <c r="AR119" s="923"/>
      <c r="AS119" s="923"/>
      <c r="AT119" s="924"/>
      <c r="AU119" s="1006" t="s">
        <v>430</v>
      </c>
      <c r="AV119" s="1007"/>
      <c r="AW119" s="1007"/>
      <c r="AX119" s="1007"/>
      <c r="AY119" s="1008"/>
      <c r="AZ119" s="969" t="s">
        <v>431</v>
      </c>
      <c r="BA119" s="916"/>
      <c r="BB119" s="916"/>
      <c r="BC119" s="916"/>
      <c r="BD119" s="916"/>
      <c r="BE119" s="916"/>
      <c r="BF119" s="916"/>
      <c r="BG119" s="916"/>
      <c r="BH119" s="916"/>
      <c r="BI119" s="916"/>
      <c r="BJ119" s="916"/>
      <c r="BK119" s="916"/>
      <c r="BL119" s="916"/>
      <c r="BM119" s="916"/>
      <c r="BN119" s="916"/>
      <c r="BO119" s="916"/>
      <c r="BP119" s="917"/>
      <c r="BQ119" s="955">
        <v>1368298</v>
      </c>
      <c r="BR119" s="956"/>
      <c r="BS119" s="956"/>
      <c r="BT119" s="956"/>
      <c r="BU119" s="956"/>
      <c r="BV119" s="956">
        <v>1363985</v>
      </c>
      <c r="BW119" s="956"/>
      <c r="BX119" s="956"/>
      <c r="BY119" s="956"/>
      <c r="BZ119" s="956"/>
      <c r="CA119" s="956">
        <v>1401590</v>
      </c>
      <c r="CB119" s="956"/>
      <c r="CC119" s="956"/>
      <c r="CD119" s="956"/>
      <c r="CE119" s="956"/>
      <c r="CF119" s="970">
        <v>40.9</v>
      </c>
      <c r="CG119" s="971"/>
      <c r="CH119" s="971"/>
      <c r="CI119" s="971"/>
      <c r="CJ119" s="971"/>
      <c r="CK119" s="976"/>
      <c r="CL119" s="977"/>
      <c r="CM119" s="1033" t="s">
        <v>432</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429</v>
      </c>
      <c r="DH119" s="1027"/>
      <c r="DI119" s="1027"/>
      <c r="DJ119" s="1027"/>
      <c r="DK119" s="1028"/>
      <c r="DL119" s="1029" t="s">
        <v>429</v>
      </c>
      <c r="DM119" s="1027"/>
      <c r="DN119" s="1027"/>
      <c r="DO119" s="1027"/>
      <c r="DP119" s="1028"/>
      <c r="DQ119" s="1029" t="s">
        <v>429</v>
      </c>
      <c r="DR119" s="1027"/>
      <c r="DS119" s="1027"/>
      <c r="DT119" s="1027"/>
      <c r="DU119" s="1028"/>
      <c r="DV119" s="1030" t="s">
        <v>429</v>
      </c>
      <c r="DW119" s="1031"/>
      <c r="DX119" s="1031"/>
      <c r="DY119" s="1031"/>
      <c r="DZ119" s="1032"/>
    </row>
    <row r="120" spans="1:130" s="197" customFormat="1" ht="26.25" customHeight="1" x14ac:dyDescent="0.15">
      <c r="A120" s="1004"/>
      <c r="B120" s="975"/>
      <c r="C120" s="945" t="s">
        <v>406</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429</v>
      </c>
      <c r="AB120" s="988"/>
      <c r="AC120" s="988"/>
      <c r="AD120" s="988"/>
      <c r="AE120" s="989"/>
      <c r="AF120" s="990" t="s">
        <v>429</v>
      </c>
      <c r="AG120" s="988"/>
      <c r="AH120" s="988"/>
      <c r="AI120" s="988"/>
      <c r="AJ120" s="989"/>
      <c r="AK120" s="990" t="s">
        <v>429</v>
      </c>
      <c r="AL120" s="988"/>
      <c r="AM120" s="988"/>
      <c r="AN120" s="988"/>
      <c r="AO120" s="989"/>
      <c r="AP120" s="991" t="s">
        <v>429</v>
      </c>
      <c r="AQ120" s="992"/>
      <c r="AR120" s="992"/>
      <c r="AS120" s="992"/>
      <c r="AT120" s="993"/>
      <c r="AU120" s="1009"/>
      <c r="AV120" s="1010"/>
      <c r="AW120" s="1010"/>
      <c r="AX120" s="1010"/>
      <c r="AY120" s="1011"/>
      <c r="AZ120" s="978" t="s">
        <v>433</v>
      </c>
      <c r="BA120" s="979"/>
      <c r="BB120" s="979"/>
      <c r="BC120" s="979"/>
      <c r="BD120" s="979"/>
      <c r="BE120" s="979"/>
      <c r="BF120" s="979"/>
      <c r="BG120" s="979"/>
      <c r="BH120" s="979"/>
      <c r="BI120" s="979"/>
      <c r="BJ120" s="979"/>
      <c r="BK120" s="979"/>
      <c r="BL120" s="979"/>
      <c r="BM120" s="979"/>
      <c r="BN120" s="979"/>
      <c r="BO120" s="979"/>
      <c r="BP120" s="980"/>
      <c r="BQ120" s="948" t="s">
        <v>429</v>
      </c>
      <c r="BR120" s="949"/>
      <c r="BS120" s="949"/>
      <c r="BT120" s="949"/>
      <c r="BU120" s="949"/>
      <c r="BV120" s="949" t="s">
        <v>429</v>
      </c>
      <c r="BW120" s="949"/>
      <c r="BX120" s="949"/>
      <c r="BY120" s="949"/>
      <c r="BZ120" s="949"/>
      <c r="CA120" s="949" t="s">
        <v>429</v>
      </c>
      <c r="CB120" s="949"/>
      <c r="CC120" s="949"/>
      <c r="CD120" s="949"/>
      <c r="CE120" s="949"/>
      <c r="CF120" s="943" t="s">
        <v>429</v>
      </c>
      <c r="CG120" s="944"/>
      <c r="CH120" s="944"/>
      <c r="CI120" s="944"/>
      <c r="CJ120" s="944"/>
      <c r="CK120" s="1042" t="s">
        <v>434</v>
      </c>
      <c r="CL120" s="1043"/>
      <c r="CM120" s="1043"/>
      <c r="CN120" s="1043"/>
      <c r="CO120" s="1044"/>
      <c r="CP120" s="1050" t="s">
        <v>435</v>
      </c>
      <c r="CQ120" s="1051"/>
      <c r="CR120" s="1051"/>
      <c r="CS120" s="1051"/>
      <c r="CT120" s="1051"/>
      <c r="CU120" s="1051"/>
      <c r="CV120" s="1051"/>
      <c r="CW120" s="1051"/>
      <c r="CX120" s="1051"/>
      <c r="CY120" s="1051"/>
      <c r="CZ120" s="1051"/>
      <c r="DA120" s="1051"/>
      <c r="DB120" s="1051"/>
      <c r="DC120" s="1051"/>
      <c r="DD120" s="1051"/>
      <c r="DE120" s="1051"/>
      <c r="DF120" s="1052"/>
      <c r="DG120" s="955">
        <v>2286800</v>
      </c>
      <c r="DH120" s="956"/>
      <c r="DI120" s="956"/>
      <c r="DJ120" s="956"/>
      <c r="DK120" s="956"/>
      <c r="DL120" s="956">
        <v>2301288</v>
      </c>
      <c r="DM120" s="956"/>
      <c r="DN120" s="956"/>
      <c r="DO120" s="956"/>
      <c r="DP120" s="956"/>
      <c r="DQ120" s="956">
        <v>2196212</v>
      </c>
      <c r="DR120" s="956"/>
      <c r="DS120" s="956"/>
      <c r="DT120" s="956"/>
      <c r="DU120" s="956"/>
      <c r="DV120" s="957">
        <v>64</v>
      </c>
      <c r="DW120" s="957"/>
      <c r="DX120" s="957"/>
      <c r="DY120" s="957"/>
      <c r="DZ120" s="958"/>
    </row>
    <row r="121" spans="1:130" s="197" customFormat="1" ht="26.25" customHeight="1" x14ac:dyDescent="0.15">
      <c r="A121" s="1004"/>
      <c r="B121" s="975"/>
      <c r="C121" s="1039" t="s">
        <v>436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429</v>
      </c>
      <c r="AB121" s="988"/>
      <c r="AC121" s="988"/>
      <c r="AD121" s="988"/>
      <c r="AE121" s="989"/>
      <c r="AF121" s="990" t="s">
        <v>429</v>
      </c>
      <c r="AG121" s="988"/>
      <c r="AH121" s="988"/>
      <c r="AI121" s="988"/>
      <c r="AJ121" s="989"/>
      <c r="AK121" s="990" t="s">
        <v>429</v>
      </c>
      <c r="AL121" s="988"/>
      <c r="AM121" s="988"/>
      <c r="AN121" s="988"/>
      <c r="AO121" s="989"/>
      <c r="AP121" s="991" t="s">
        <v>429</v>
      </c>
      <c r="AQ121" s="992"/>
      <c r="AR121" s="992"/>
      <c r="AS121" s="992"/>
      <c r="AT121" s="993"/>
      <c r="AU121" s="1009"/>
      <c r="AV121" s="1010"/>
      <c r="AW121" s="1010"/>
      <c r="AX121" s="1010"/>
      <c r="AY121" s="1011"/>
      <c r="AZ121" s="1024" t="s">
        <v>437</v>
      </c>
      <c r="BA121" s="1000"/>
      <c r="BB121" s="1000"/>
      <c r="BC121" s="1000"/>
      <c r="BD121" s="1000"/>
      <c r="BE121" s="1000"/>
      <c r="BF121" s="1000"/>
      <c r="BG121" s="1000"/>
      <c r="BH121" s="1000"/>
      <c r="BI121" s="1000"/>
      <c r="BJ121" s="1000"/>
      <c r="BK121" s="1000"/>
      <c r="BL121" s="1000"/>
      <c r="BM121" s="1000"/>
      <c r="BN121" s="1000"/>
      <c r="BO121" s="1000"/>
      <c r="BP121" s="1001"/>
      <c r="BQ121" s="1014">
        <v>7431905</v>
      </c>
      <c r="BR121" s="1015"/>
      <c r="BS121" s="1015"/>
      <c r="BT121" s="1015"/>
      <c r="BU121" s="1015"/>
      <c r="BV121" s="1015">
        <v>7760654</v>
      </c>
      <c r="BW121" s="1015"/>
      <c r="BX121" s="1015"/>
      <c r="BY121" s="1015"/>
      <c r="BZ121" s="1015"/>
      <c r="CA121" s="1015">
        <v>7892195</v>
      </c>
      <c r="CB121" s="1015"/>
      <c r="CC121" s="1015"/>
      <c r="CD121" s="1015"/>
      <c r="CE121" s="1015"/>
      <c r="CF121" s="1053">
        <v>230.1</v>
      </c>
      <c r="CG121" s="1054"/>
      <c r="CH121" s="1054"/>
      <c r="CI121" s="1054"/>
      <c r="CJ121" s="1054"/>
      <c r="CK121" s="1045"/>
      <c r="CL121" s="1046"/>
      <c r="CM121" s="1046"/>
      <c r="CN121" s="1046"/>
      <c r="CO121" s="1047"/>
      <c r="CP121" s="1036" t="s">
        <v>377</v>
      </c>
      <c r="CQ121" s="1037"/>
      <c r="CR121" s="1037"/>
      <c r="CS121" s="1037"/>
      <c r="CT121" s="1037"/>
      <c r="CU121" s="1037"/>
      <c r="CV121" s="1037"/>
      <c r="CW121" s="1037"/>
      <c r="CX121" s="1037"/>
      <c r="CY121" s="1037"/>
      <c r="CZ121" s="1037"/>
      <c r="DA121" s="1037"/>
      <c r="DB121" s="1037"/>
      <c r="DC121" s="1037"/>
      <c r="DD121" s="1037"/>
      <c r="DE121" s="1037"/>
      <c r="DF121" s="1038"/>
      <c r="DG121" s="948">
        <v>2664317</v>
      </c>
      <c r="DH121" s="949"/>
      <c r="DI121" s="949"/>
      <c r="DJ121" s="949"/>
      <c r="DK121" s="949"/>
      <c r="DL121" s="949">
        <v>2423766</v>
      </c>
      <c r="DM121" s="949"/>
      <c r="DN121" s="949"/>
      <c r="DO121" s="949"/>
      <c r="DP121" s="949"/>
      <c r="DQ121" s="949">
        <v>2172350</v>
      </c>
      <c r="DR121" s="949"/>
      <c r="DS121" s="949"/>
      <c r="DT121" s="949"/>
      <c r="DU121" s="949"/>
      <c r="DV121" s="950">
        <v>63.3</v>
      </c>
      <c r="DW121" s="950"/>
      <c r="DX121" s="950"/>
      <c r="DY121" s="950"/>
      <c r="DZ121" s="951"/>
    </row>
    <row r="122" spans="1:130" s="197" customFormat="1" ht="26.25" customHeight="1" x14ac:dyDescent="0.15">
      <c r="A122" s="1004"/>
      <c r="B122" s="975"/>
      <c r="C122" s="945" t="s">
        <v>416</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109</v>
      </c>
      <c r="AB122" s="988"/>
      <c r="AC122" s="988"/>
      <c r="AD122" s="988"/>
      <c r="AE122" s="989"/>
      <c r="AF122" s="990" t="s">
        <v>109</v>
      </c>
      <c r="AG122" s="988"/>
      <c r="AH122" s="988"/>
      <c r="AI122" s="988"/>
      <c r="AJ122" s="989"/>
      <c r="AK122" s="990" t="s">
        <v>109</v>
      </c>
      <c r="AL122" s="988"/>
      <c r="AM122" s="988"/>
      <c r="AN122" s="988"/>
      <c r="AO122" s="989"/>
      <c r="AP122" s="991" t="s">
        <v>109</v>
      </c>
      <c r="AQ122" s="992"/>
      <c r="AR122" s="992"/>
      <c r="AS122" s="992"/>
      <c r="AT122" s="993"/>
      <c r="AU122" s="1012"/>
      <c r="AV122" s="1013"/>
      <c r="AW122" s="1013"/>
      <c r="AX122" s="1013"/>
      <c r="AY122" s="1013"/>
      <c r="AZ122" s="228" t="s">
        <v>165</v>
      </c>
      <c r="BA122" s="228"/>
      <c r="BB122" s="228"/>
      <c r="BC122" s="228"/>
      <c r="BD122" s="228"/>
      <c r="BE122" s="228"/>
      <c r="BF122" s="228"/>
      <c r="BG122" s="228"/>
      <c r="BH122" s="228"/>
      <c r="BI122" s="228"/>
      <c r="BJ122" s="228"/>
      <c r="BK122" s="228"/>
      <c r="BL122" s="228"/>
      <c r="BM122" s="228"/>
      <c r="BN122" s="228"/>
      <c r="BO122" s="1022" t="s">
        <v>438</v>
      </c>
      <c r="BP122" s="1023"/>
      <c r="BQ122" s="1063">
        <v>8800203</v>
      </c>
      <c r="BR122" s="1064"/>
      <c r="BS122" s="1064"/>
      <c r="BT122" s="1064"/>
      <c r="BU122" s="1064"/>
      <c r="BV122" s="1064">
        <v>9124639</v>
      </c>
      <c r="BW122" s="1064"/>
      <c r="BX122" s="1064"/>
      <c r="BY122" s="1064"/>
      <c r="BZ122" s="1064"/>
      <c r="CA122" s="1064">
        <v>9293785</v>
      </c>
      <c r="CB122" s="1064"/>
      <c r="CC122" s="1064"/>
      <c r="CD122" s="1064"/>
      <c r="CE122" s="1064"/>
      <c r="CF122" s="1016"/>
      <c r="CG122" s="1017"/>
      <c r="CH122" s="1017"/>
      <c r="CI122" s="1017"/>
      <c r="CJ122" s="1018"/>
      <c r="CK122" s="1045"/>
      <c r="CL122" s="1046"/>
      <c r="CM122" s="1046"/>
      <c r="CN122" s="1046"/>
      <c r="CO122" s="1047"/>
      <c r="CP122" s="1036" t="s">
        <v>439</v>
      </c>
      <c r="CQ122" s="1037"/>
      <c r="CR122" s="1037"/>
      <c r="CS122" s="1037"/>
      <c r="CT122" s="1037"/>
      <c r="CU122" s="1037"/>
      <c r="CV122" s="1037"/>
      <c r="CW122" s="1037"/>
      <c r="CX122" s="1037"/>
      <c r="CY122" s="1037"/>
      <c r="CZ122" s="1037"/>
      <c r="DA122" s="1037"/>
      <c r="DB122" s="1037"/>
      <c r="DC122" s="1037"/>
      <c r="DD122" s="1037"/>
      <c r="DE122" s="1037"/>
      <c r="DF122" s="1038"/>
      <c r="DG122" s="948">
        <v>52932</v>
      </c>
      <c r="DH122" s="949"/>
      <c r="DI122" s="949"/>
      <c r="DJ122" s="949"/>
      <c r="DK122" s="949"/>
      <c r="DL122" s="949">
        <v>75877</v>
      </c>
      <c r="DM122" s="949"/>
      <c r="DN122" s="949"/>
      <c r="DO122" s="949"/>
      <c r="DP122" s="949"/>
      <c r="DQ122" s="949">
        <v>82635</v>
      </c>
      <c r="DR122" s="949"/>
      <c r="DS122" s="949"/>
      <c r="DT122" s="949"/>
      <c r="DU122" s="949"/>
      <c r="DV122" s="950">
        <v>2.4</v>
      </c>
      <c r="DW122" s="950"/>
      <c r="DX122" s="950"/>
      <c r="DY122" s="950"/>
      <c r="DZ122" s="951"/>
    </row>
    <row r="123" spans="1:130" s="197" customFormat="1" ht="26.25" customHeight="1" thickBot="1" x14ac:dyDescent="0.2">
      <c r="A123" s="1004"/>
      <c r="B123" s="975"/>
      <c r="C123" s="945" t="s">
        <v>422</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440</v>
      </c>
      <c r="AB123" s="988"/>
      <c r="AC123" s="988"/>
      <c r="AD123" s="988"/>
      <c r="AE123" s="989"/>
      <c r="AF123" s="990" t="s">
        <v>440</v>
      </c>
      <c r="AG123" s="988"/>
      <c r="AH123" s="988"/>
      <c r="AI123" s="988"/>
      <c r="AJ123" s="989"/>
      <c r="AK123" s="990" t="s">
        <v>440</v>
      </c>
      <c r="AL123" s="988"/>
      <c r="AM123" s="988"/>
      <c r="AN123" s="988"/>
      <c r="AO123" s="989"/>
      <c r="AP123" s="991" t="s">
        <v>440</v>
      </c>
      <c r="AQ123" s="992"/>
      <c r="AR123" s="992"/>
      <c r="AS123" s="992"/>
      <c r="AT123" s="993"/>
      <c r="AU123" s="1060" t="s">
        <v>441</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116.6</v>
      </c>
      <c r="BR123" s="1056"/>
      <c r="BS123" s="1056"/>
      <c r="BT123" s="1056"/>
      <c r="BU123" s="1056"/>
      <c r="BV123" s="1056">
        <v>116.5</v>
      </c>
      <c r="BW123" s="1056"/>
      <c r="BX123" s="1056"/>
      <c r="BY123" s="1056"/>
      <c r="BZ123" s="1056"/>
      <c r="CA123" s="1056">
        <v>97.5</v>
      </c>
      <c r="CB123" s="1056"/>
      <c r="CC123" s="1056"/>
      <c r="CD123" s="1056"/>
      <c r="CE123" s="1056"/>
      <c r="CF123" s="1057"/>
      <c r="CG123" s="1058"/>
      <c r="CH123" s="1058"/>
      <c r="CI123" s="1058"/>
      <c r="CJ123" s="1059"/>
      <c r="CK123" s="1045"/>
      <c r="CL123" s="1046"/>
      <c r="CM123" s="1046"/>
      <c r="CN123" s="1046"/>
      <c r="CO123" s="1047"/>
      <c r="CP123" s="1036" t="s">
        <v>442</v>
      </c>
      <c r="CQ123" s="1037"/>
      <c r="CR123" s="1037"/>
      <c r="CS123" s="1037"/>
      <c r="CT123" s="1037"/>
      <c r="CU123" s="1037"/>
      <c r="CV123" s="1037"/>
      <c r="CW123" s="1037"/>
      <c r="CX123" s="1037"/>
      <c r="CY123" s="1037"/>
      <c r="CZ123" s="1037"/>
      <c r="DA123" s="1037"/>
      <c r="DB123" s="1037"/>
      <c r="DC123" s="1037"/>
      <c r="DD123" s="1037"/>
      <c r="DE123" s="1037"/>
      <c r="DF123" s="1038"/>
      <c r="DG123" s="987" t="s">
        <v>440</v>
      </c>
      <c r="DH123" s="988"/>
      <c r="DI123" s="988"/>
      <c r="DJ123" s="988"/>
      <c r="DK123" s="989"/>
      <c r="DL123" s="990" t="s">
        <v>440</v>
      </c>
      <c r="DM123" s="988"/>
      <c r="DN123" s="988"/>
      <c r="DO123" s="988"/>
      <c r="DP123" s="989"/>
      <c r="DQ123" s="990" t="s">
        <v>440</v>
      </c>
      <c r="DR123" s="988"/>
      <c r="DS123" s="988"/>
      <c r="DT123" s="988"/>
      <c r="DU123" s="989"/>
      <c r="DV123" s="991" t="s">
        <v>440</v>
      </c>
      <c r="DW123" s="992"/>
      <c r="DX123" s="992"/>
      <c r="DY123" s="992"/>
      <c r="DZ123" s="993"/>
    </row>
    <row r="124" spans="1:130" s="197" customFormat="1" ht="26.25" customHeight="1" x14ac:dyDescent="0.15">
      <c r="A124" s="1004"/>
      <c r="B124" s="975"/>
      <c r="C124" s="945" t="s">
        <v>426</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440</v>
      </c>
      <c r="AB124" s="988"/>
      <c r="AC124" s="988"/>
      <c r="AD124" s="988"/>
      <c r="AE124" s="989"/>
      <c r="AF124" s="990" t="s">
        <v>440</v>
      </c>
      <c r="AG124" s="988"/>
      <c r="AH124" s="988"/>
      <c r="AI124" s="988"/>
      <c r="AJ124" s="989"/>
      <c r="AK124" s="990" t="s">
        <v>440</v>
      </c>
      <c r="AL124" s="988"/>
      <c r="AM124" s="988"/>
      <c r="AN124" s="988"/>
      <c r="AO124" s="989"/>
      <c r="AP124" s="991" t="s">
        <v>440</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443</v>
      </c>
      <c r="CQ124" s="1037"/>
      <c r="CR124" s="1037"/>
      <c r="CS124" s="1037"/>
      <c r="CT124" s="1037"/>
      <c r="CU124" s="1037"/>
      <c r="CV124" s="1037"/>
      <c r="CW124" s="1037"/>
      <c r="CX124" s="1037"/>
      <c r="CY124" s="1037"/>
      <c r="CZ124" s="1037"/>
      <c r="DA124" s="1037"/>
      <c r="DB124" s="1037"/>
      <c r="DC124" s="1037"/>
      <c r="DD124" s="1037"/>
      <c r="DE124" s="1037"/>
      <c r="DF124" s="1038"/>
      <c r="DG124" s="1026" t="s">
        <v>440</v>
      </c>
      <c r="DH124" s="1027"/>
      <c r="DI124" s="1027"/>
      <c r="DJ124" s="1027"/>
      <c r="DK124" s="1028"/>
      <c r="DL124" s="1029" t="s">
        <v>440</v>
      </c>
      <c r="DM124" s="1027"/>
      <c r="DN124" s="1027"/>
      <c r="DO124" s="1027"/>
      <c r="DP124" s="1028"/>
      <c r="DQ124" s="1029" t="s">
        <v>440</v>
      </c>
      <c r="DR124" s="1027"/>
      <c r="DS124" s="1027"/>
      <c r="DT124" s="1027"/>
      <c r="DU124" s="1028"/>
      <c r="DV124" s="1030" t="s">
        <v>440</v>
      </c>
      <c r="DW124" s="1031"/>
      <c r="DX124" s="1031"/>
      <c r="DY124" s="1031"/>
      <c r="DZ124" s="1032"/>
    </row>
    <row r="125" spans="1:130" s="197" customFormat="1" ht="26.25" customHeight="1" thickBot="1" x14ac:dyDescent="0.2">
      <c r="A125" s="1004"/>
      <c r="B125" s="975"/>
      <c r="C125" s="945" t="s">
        <v>428</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440</v>
      </c>
      <c r="AB125" s="988"/>
      <c r="AC125" s="988"/>
      <c r="AD125" s="988"/>
      <c r="AE125" s="989"/>
      <c r="AF125" s="990" t="s">
        <v>440</v>
      </c>
      <c r="AG125" s="988"/>
      <c r="AH125" s="988"/>
      <c r="AI125" s="988"/>
      <c r="AJ125" s="989"/>
      <c r="AK125" s="990" t="s">
        <v>440</v>
      </c>
      <c r="AL125" s="988"/>
      <c r="AM125" s="988"/>
      <c r="AN125" s="988"/>
      <c r="AO125" s="989"/>
      <c r="AP125" s="991" t="s">
        <v>440</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444</v>
      </c>
      <c r="CL125" s="1043"/>
      <c r="CM125" s="1043"/>
      <c r="CN125" s="1043"/>
      <c r="CO125" s="1044"/>
      <c r="CP125" s="969" t="s">
        <v>445</v>
      </c>
      <c r="CQ125" s="916"/>
      <c r="CR125" s="916"/>
      <c r="CS125" s="916"/>
      <c r="CT125" s="916"/>
      <c r="CU125" s="916"/>
      <c r="CV125" s="916"/>
      <c r="CW125" s="916"/>
      <c r="CX125" s="916"/>
      <c r="CY125" s="916"/>
      <c r="CZ125" s="916"/>
      <c r="DA125" s="916"/>
      <c r="DB125" s="916"/>
      <c r="DC125" s="916"/>
      <c r="DD125" s="916"/>
      <c r="DE125" s="916"/>
      <c r="DF125" s="917"/>
      <c r="DG125" s="955" t="s">
        <v>440</v>
      </c>
      <c r="DH125" s="956"/>
      <c r="DI125" s="956"/>
      <c r="DJ125" s="956"/>
      <c r="DK125" s="956"/>
      <c r="DL125" s="956" t="s">
        <v>440</v>
      </c>
      <c r="DM125" s="956"/>
      <c r="DN125" s="956"/>
      <c r="DO125" s="956"/>
      <c r="DP125" s="956"/>
      <c r="DQ125" s="956" t="s">
        <v>440</v>
      </c>
      <c r="DR125" s="956"/>
      <c r="DS125" s="956"/>
      <c r="DT125" s="956"/>
      <c r="DU125" s="956"/>
      <c r="DV125" s="957" t="s">
        <v>440</v>
      </c>
      <c r="DW125" s="957"/>
      <c r="DX125" s="957"/>
      <c r="DY125" s="957"/>
      <c r="DZ125" s="958"/>
    </row>
    <row r="126" spans="1:130" s="197" customFormat="1" ht="26.25" customHeight="1" x14ac:dyDescent="0.15">
      <c r="A126" s="1004"/>
      <c r="B126" s="975"/>
      <c r="C126" s="945" t="s">
        <v>432</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3107</v>
      </c>
      <c r="AB126" s="988"/>
      <c r="AC126" s="988"/>
      <c r="AD126" s="988"/>
      <c r="AE126" s="989"/>
      <c r="AF126" s="990" t="s">
        <v>440</v>
      </c>
      <c r="AG126" s="988"/>
      <c r="AH126" s="988"/>
      <c r="AI126" s="988"/>
      <c r="AJ126" s="989"/>
      <c r="AK126" s="990" t="s">
        <v>440</v>
      </c>
      <c r="AL126" s="988"/>
      <c r="AM126" s="988"/>
      <c r="AN126" s="988"/>
      <c r="AO126" s="989"/>
      <c r="AP126" s="991" t="s">
        <v>440</v>
      </c>
      <c r="AQ126" s="992"/>
      <c r="AR126" s="992"/>
      <c r="AS126" s="992"/>
      <c r="AT126" s="993"/>
      <c r="AU126" s="233"/>
      <c r="AV126" s="233"/>
      <c r="AW126" s="233"/>
      <c r="AX126" s="1065" t="s">
        <v>446</v>
      </c>
      <c r="AY126" s="1066"/>
      <c r="AZ126" s="1066"/>
      <c r="BA126" s="1066"/>
      <c r="BB126" s="1066"/>
      <c r="BC126" s="1066"/>
      <c r="BD126" s="1066"/>
      <c r="BE126" s="1067"/>
      <c r="BF126" s="1081" t="s">
        <v>447</v>
      </c>
      <c r="BG126" s="1066"/>
      <c r="BH126" s="1066"/>
      <c r="BI126" s="1066"/>
      <c r="BJ126" s="1066"/>
      <c r="BK126" s="1066"/>
      <c r="BL126" s="1067"/>
      <c r="BM126" s="1081" t="s">
        <v>448</v>
      </c>
      <c r="BN126" s="1066"/>
      <c r="BO126" s="1066"/>
      <c r="BP126" s="1066"/>
      <c r="BQ126" s="1066"/>
      <c r="BR126" s="1066"/>
      <c r="BS126" s="1067"/>
      <c r="BT126" s="1081" t="s">
        <v>449</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450</v>
      </c>
      <c r="CQ126" s="979"/>
      <c r="CR126" s="979"/>
      <c r="CS126" s="979"/>
      <c r="CT126" s="979"/>
      <c r="CU126" s="979"/>
      <c r="CV126" s="979"/>
      <c r="CW126" s="979"/>
      <c r="CX126" s="979"/>
      <c r="CY126" s="979"/>
      <c r="CZ126" s="979"/>
      <c r="DA126" s="979"/>
      <c r="DB126" s="979"/>
      <c r="DC126" s="979"/>
      <c r="DD126" s="979"/>
      <c r="DE126" s="979"/>
      <c r="DF126" s="980"/>
      <c r="DG126" s="948" t="s">
        <v>440</v>
      </c>
      <c r="DH126" s="949"/>
      <c r="DI126" s="949"/>
      <c r="DJ126" s="949"/>
      <c r="DK126" s="949"/>
      <c r="DL126" s="949" t="s">
        <v>440</v>
      </c>
      <c r="DM126" s="949"/>
      <c r="DN126" s="949"/>
      <c r="DO126" s="949"/>
      <c r="DP126" s="949"/>
      <c r="DQ126" s="949" t="s">
        <v>440</v>
      </c>
      <c r="DR126" s="949"/>
      <c r="DS126" s="949"/>
      <c r="DT126" s="949"/>
      <c r="DU126" s="949"/>
      <c r="DV126" s="950" t="s">
        <v>440</v>
      </c>
      <c r="DW126" s="950"/>
      <c r="DX126" s="950"/>
      <c r="DY126" s="950"/>
      <c r="DZ126" s="951"/>
    </row>
    <row r="127" spans="1:130" s="197" customFormat="1" ht="26.25" customHeight="1" thickBot="1" x14ac:dyDescent="0.2">
      <c r="A127" s="1005"/>
      <c r="B127" s="977"/>
      <c r="C127" s="1033" t="s">
        <v>451</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v>209</v>
      </c>
      <c r="AB127" s="988"/>
      <c r="AC127" s="988"/>
      <c r="AD127" s="988"/>
      <c r="AE127" s="989"/>
      <c r="AF127" s="990">
        <v>114</v>
      </c>
      <c r="AG127" s="988"/>
      <c r="AH127" s="988"/>
      <c r="AI127" s="988"/>
      <c r="AJ127" s="989"/>
      <c r="AK127" s="990">
        <v>87</v>
      </c>
      <c r="AL127" s="988"/>
      <c r="AM127" s="988"/>
      <c r="AN127" s="988"/>
      <c r="AO127" s="989"/>
      <c r="AP127" s="991">
        <v>0</v>
      </c>
      <c r="AQ127" s="992"/>
      <c r="AR127" s="992"/>
      <c r="AS127" s="992"/>
      <c r="AT127" s="993"/>
      <c r="AU127" s="233"/>
      <c r="AV127" s="233"/>
      <c r="AW127" s="233"/>
      <c r="AX127" s="915" t="s">
        <v>452</v>
      </c>
      <c r="AY127" s="916"/>
      <c r="AZ127" s="916"/>
      <c r="BA127" s="916"/>
      <c r="BB127" s="916"/>
      <c r="BC127" s="916"/>
      <c r="BD127" s="916"/>
      <c r="BE127" s="917"/>
      <c r="BF127" s="1070" t="s">
        <v>440</v>
      </c>
      <c r="BG127" s="1071"/>
      <c r="BH127" s="1071"/>
      <c r="BI127" s="1071"/>
      <c r="BJ127" s="1071"/>
      <c r="BK127" s="1071"/>
      <c r="BL127" s="1080"/>
      <c r="BM127" s="1070">
        <v>15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453</v>
      </c>
      <c r="CQ127" s="1074"/>
      <c r="CR127" s="1074"/>
      <c r="CS127" s="1074"/>
      <c r="CT127" s="1074"/>
      <c r="CU127" s="1074"/>
      <c r="CV127" s="1074"/>
      <c r="CW127" s="1074"/>
      <c r="CX127" s="1074"/>
      <c r="CY127" s="1074"/>
      <c r="CZ127" s="1074"/>
      <c r="DA127" s="1074"/>
      <c r="DB127" s="1074"/>
      <c r="DC127" s="1074"/>
      <c r="DD127" s="1074"/>
      <c r="DE127" s="1074"/>
      <c r="DF127" s="1075"/>
      <c r="DG127" s="1076" t="s">
        <v>454</v>
      </c>
      <c r="DH127" s="1077"/>
      <c r="DI127" s="1077"/>
      <c r="DJ127" s="1077"/>
      <c r="DK127" s="1077"/>
      <c r="DL127" s="1077" t="s">
        <v>109</v>
      </c>
      <c r="DM127" s="1077"/>
      <c r="DN127" s="1077"/>
      <c r="DO127" s="1077"/>
      <c r="DP127" s="1077"/>
      <c r="DQ127" s="1077" t="s">
        <v>109</v>
      </c>
      <c r="DR127" s="1077"/>
      <c r="DS127" s="1077"/>
      <c r="DT127" s="1077"/>
      <c r="DU127" s="1077"/>
      <c r="DV127" s="1078" t="s">
        <v>109</v>
      </c>
      <c r="DW127" s="1078"/>
      <c r="DX127" s="1078"/>
      <c r="DY127" s="1078"/>
      <c r="DZ127" s="1079"/>
    </row>
    <row r="128" spans="1:130" s="197" customFormat="1" ht="26.25" customHeight="1" x14ac:dyDescent="0.15">
      <c r="A128" s="1100" t="s">
        <v>455</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456</v>
      </c>
      <c r="X128" s="1102"/>
      <c r="Y128" s="1102"/>
      <c r="Z128" s="1103"/>
      <c r="AA128" s="1118" t="s">
        <v>454</v>
      </c>
      <c r="AB128" s="1119"/>
      <c r="AC128" s="1119"/>
      <c r="AD128" s="1119"/>
      <c r="AE128" s="1120"/>
      <c r="AF128" s="1121" t="s">
        <v>454</v>
      </c>
      <c r="AG128" s="1119"/>
      <c r="AH128" s="1119"/>
      <c r="AI128" s="1119"/>
      <c r="AJ128" s="1120"/>
      <c r="AK128" s="1121" t="s">
        <v>454</v>
      </c>
      <c r="AL128" s="1119"/>
      <c r="AM128" s="1119"/>
      <c r="AN128" s="1119"/>
      <c r="AO128" s="1120"/>
      <c r="AP128" s="1122"/>
      <c r="AQ128" s="1123"/>
      <c r="AR128" s="1123"/>
      <c r="AS128" s="1123"/>
      <c r="AT128" s="1124"/>
      <c r="AU128" s="235"/>
      <c r="AV128" s="235"/>
      <c r="AW128" s="235"/>
      <c r="AX128" s="1083" t="s">
        <v>457</v>
      </c>
      <c r="AY128" s="979"/>
      <c r="AZ128" s="979"/>
      <c r="BA128" s="979"/>
      <c r="BB128" s="979"/>
      <c r="BC128" s="979"/>
      <c r="BD128" s="979"/>
      <c r="BE128" s="980"/>
      <c r="BF128" s="1095" t="s">
        <v>458</v>
      </c>
      <c r="BG128" s="1096"/>
      <c r="BH128" s="1096"/>
      <c r="BI128" s="1096"/>
      <c r="BJ128" s="1096"/>
      <c r="BK128" s="1096"/>
      <c r="BL128" s="1097"/>
      <c r="BM128" s="1095">
        <v>20</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9" t="s">
        <v>89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459</v>
      </c>
      <c r="X129" s="1090"/>
      <c r="Y129" s="1090"/>
      <c r="Z129" s="1091"/>
      <c r="AA129" s="987">
        <v>3973255</v>
      </c>
      <c r="AB129" s="988"/>
      <c r="AC129" s="988"/>
      <c r="AD129" s="988"/>
      <c r="AE129" s="989"/>
      <c r="AF129" s="990">
        <v>3913621</v>
      </c>
      <c r="AG129" s="988"/>
      <c r="AH129" s="988"/>
      <c r="AI129" s="988"/>
      <c r="AJ129" s="989"/>
      <c r="AK129" s="990">
        <v>4057452</v>
      </c>
      <c r="AL129" s="988"/>
      <c r="AM129" s="988"/>
      <c r="AN129" s="988"/>
      <c r="AO129" s="989"/>
      <c r="AP129" s="1092"/>
      <c r="AQ129" s="1093"/>
      <c r="AR129" s="1093"/>
      <c r="AS129" s="1093"/>
      <c r="AT129" s="1094"/>
      <c r="AU129" s="235"/>
      <c r="AV129" s="235"/>
      <c r="AW129" s="235"/>
      <c r="AX129" s="1083" t="s">
        <v>460</v>
      </c>
      <c r="AY129" s="979"/>
      <c r="AZ129" s="979"/>
      <c r="BA129" s="979"/>
      <c r="BB129" s="979"/>
      <c r="BC129" s="979"/>
      <c r="BD129" s="979"/>
      <c r="BE129" s="980"/>
      <c r="BF129" s="1084">
        <v>13.4</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9" t="s">
        <v>461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462</v>
      </c>
      <c r="X130" s="1090"/>
      <c r="Y130" s="1090"/>
      <c r="Z130" s="1091"/>
      <c r="AA130" s="987">
        <v>547102</v>
      </c>
      <c r="AB130" s="988"/>
      <c r="AC130" s="988"/>
      <c r="AD130" s="988"/>
      <c r="AE130" s="989"/>
      <c r="AF130" s="990">
        <v>588423</v>
      </c>
      <c r="AG130" s="988"/>
      <c r="AH130" s="988"/>
      <c r="AI130" s="988"/>
      <c r="AJ130" s="989"/>
      <c r="AK130" s="990">
        <v>627345</v>
      </c>
      <c r="AL130" s="988"/>
      <c r="AM130" s="988"/>
      <c r="AN130" s="988"/>
      <c r="AO130" s="989"/>
      <c r="AP130" s="1092"/>
      <c r="AQ130" s="1093"/>
      <c r="AR130" s="1093"/>
      <c r="AS130" s="1093"/>
      <c r="AT130" s="1094"/>
      <c r="AU130" s="235"/>
      <c r="AV130" s="235"/>
      <c r="AW130" s="235"/>
      <c r="AX130" s="1142" t="s">
        <v>463</v>
      </c>
      <c r="AY130" s="1074"/>
      <c r="AZ130" s="1074"/>
      <c r="BA130" s="1074"/>
      <c r="BB130" s="1074"/>
      <c r="BC130" s="1074"/>
      <c r="BD130" s="1074"/>
      <c r="BE130" s="1075"/>
      <c r="BF130" s="1104">
        <v>97.5</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464</v>
      </c>
      <c r="X131" s="1113"/>
      <c r="Y131" s="1113"/>
      <c r="Z131" s="1114"/>
      <c r="AA131" s="1026">
        <v>3426153</v>
      </c>
      <c r="AB131" s="1027"/>
      <c r="AC131" s="1027"/>
      <c r="AD131" s="1027"/>
      <c r="AE131" s="1028"/>
      <c r="AF131" s="1029">
        <v>3325198</v>
      </c>
      <c r="AG131" s="1027"/>
      <c r="AH131" s="1027"/>
      <c r="AI131" s="1027"/>
      <c r="AJ131" s="1028"/>
      <c r="AK131" s="1029">
        <v>3430107</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6" t="s">
        <v>465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466</v>
      </c>
      <c r="W132" s="1130"/>
      <c r="X132" s="1130"/>
      <c r="Y132" s="1130"/>
      <c r="Z132" s="1131"/>
      <c r="AA132" s="1132">
        <v>13.86447132</v>
      </c>
      <c r="AB132" s="1133"/>
      <c r="AC132" s="1133"/>
      <c r="AD132" s="1133"/>
      <c r="AE132" s="1134"/>
      <c r="AF132" s="1135">
        <v>13.46882201</v>
      </c>
      <c r="AG132" s="1133"/>
      <c r="AH132" s="1133"/>
      <c r="AI132" s="1133"/>
      <c r="AJ132" s="1134"/>
      <c r="AK132" s="1135">
        <v>12.98816626</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467</v>
      </c>
      <c r="W133" s="1137"/>
      <c r="X133" s="1137"/>
      <c r="Y133" s="1137"/>
      <c r="Z133" s="1138"/>
      <c r="AA133" s="1139">
        <v>15.3</v>
      </c>
      <c r="AB133" s="1140"/>
      <c r="AC133" s="1140"/>
      <c r="AD133" s="1140"/>
      <c r="AE133" s="1141"/>
      <c r="AF133" s="1139">
        <v>14.3</v>
      </c>
      <c r="AG133" s="1140"/>
      <c r="AH133" s="1140"/>
      <c r="AI133" s="1140"/>
      <c r="AJ133" s="1141"/>
      <c r="AK133" s="1139">
        <v>13.4</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0"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6" t="s">
        <v>470</v>
      </c>
      <c r="L7" s="254"/>
      <c r="M7" s="255" t="s">
        <v>471</v>
      </c>
      <c r="N7" s="256"/>
    </row>
    <row r="8" spans="1:16" x14ac:dyDescent="0.15">
      <c r="A8" s="248"/>
      <c r="B8" s="244"/>
      <c r="C8" s="244"/>
      <c r="D8" s="244"/>
      <c r="E8" s="244"/>
      <c r="F8" s="244"/>
      <c r="G8" s="257"/>
      <c r="H8" s="258"/>
      <c r="I8" s="258"/>
      <c r="J8" s="259"/>
      <c r="K8" s="1147"/>
      <c r="L8" s="260" t="s">
        <v>472</v>
      </c>
      <c r="M8" s="261" t="s">
        <v>473</v>
      </c>
      <c r="N8" s="262" t="s">
        <v>474</v>
      </c>
    </row>
    <row r="9" spans="1:16" x14ac:dyDescent="0.15">
      <c r="A9" s="248"/>
      <c r="B9" s="244"/>
      <c r="C9" s="244"/>
      <c r="D9" s="244"/>
      <c r="E9" s="244"/>
      <c r="F9" s="244"/>
      <c r="G9" s="1148" t="s">
        <v>475</v>
      </c>
      <c r="H9" s="1149"/>
      <c r="I9" s="1149"/>
      <c r="J9" s="1150"/>
      <c r="K9" s="263">
        <v>821592</v>
      </c>
      <c r="L9" s="264">
        <v>75723</v>
      </c>
      <c r="M9" s="265">
        <v>92139</v>
      </c>
      <c r="N9" s="266">
        <v>-17.8</v>
      </c>
    </row>
    <row r="10" spans="1:16" x14ac:dyDescent="0.15">
      <c r="A10" s="248"/>
      <c r="B10" s="244"/>
      <c r="C10" s="244"/>
      <c r="D10" s="244"/>
      <c r="E10" s="244"/>
      <c r="F10" s="244"/>
      <c r="G10" s="1148" t="s">
        <v>476</v>
      </c>
      <c r="H10" s="1149"/>
      <c r="I10" s="1149"/>
      <c r="J10" s="1150"/>
      <c r="K10" s="267">
        <v>43073</v>
      </c>
      <c r="L10" s="268">
        <v>3970</v>
      </c>
      <c r="M10" s="269">
        <v>9828</v>
      </c>
      <c r="N10" s="270">
        <v>-59.6</v>
      </c>
    </row>
    <row r="11" spans="1:16" ht="13.5" customHeight="1" x14ac:dyDescent="0.15">
      <c r="A11" s="248"/>
      <c r="B11" s="244"/>
      <c r="C11" s="244"/>
      <c r="D11" s="244"/>
      <c r="E11" s="244"/>
      <c r="F11" s="244"/>
      <c r="G11" s="1148" t="s">
        <v>477</v>
      </c>
      <c r="H11" s="1149"/>
      <c r="I11" s="1149"/>
      <c r="J11" s="1150"/>
      <c r="K11" s="267">
        <v>201618</v>
      </c>
      <c r="L11" s="268">
        <v>18582</v>
      </c>
      <c r="M11" s="269">
        <v>18164</v>
      </c>
      <c r="N11" s="270">
        <v>2.2999999999999998</v>
      </c>
    </row>
    <row r="12" spans="1:16" ht="13.5" customHeight="1" x14ac:dyDescent="0.15">
      <c r="A12" s="248"/>
      <c r="B12" s="244"/>
      <c r="C12" s="244"/>
      <c r="D12" s="244"/>
      <c r="E12" s="244"/>
      <c r="F12" s="244"/>
      <c r="G12" s="1148" t="s">
        <v>478</v>
      </c>
      <c r="H12" s="1149"/>
      <c r="I12" s="1149"/>
      <c r="J12" s="1150"/>
      <c r="K12" s="267">
        <v>40007</v>
      </c>
      <c r="L12" s="268">
        <v>3687</v>
      </c>
      <c r="M12" s="269">
        <v>2035</v>
      </c>
      <c r="N12" s="270">
        <v>81.2</v>
      </c>
    </row>
    <row r="13" spans="1:16" ht="13.5" customHeight="1" x14ac:dyDescent="0.15">
      <c r="A13" s="248"/>
      <c r="B13" s="244"/>
      <c r="C13" s="244"/>
      <c r="D13" s="244"/>
      <c r="E13" s="244"/>
      <c r="F13" s="244"/>
      <c r="G13" s="1148" t="s">
        <v>479</v>
      </c>
      <c r="H13" s="1149"/>
      <c r="I13" s="1149"/>
      <c r="J13" s="1150"/>
      <c r="K13" s="267" t="s">
        <v>480</v>
      </c>
      <c r="L13" s="268" t="s">
        <v>480</v>
      </c>
      <c r="M13" s="269" t="s">
        <v>480</v>
      </c>
      <c r="N13" s="270" t="s">
        <v>480</v>
      </c>
    </row>
    <row r="14" spans="1:16" ht="13.5" customHeight="1" x14ac:dyDescent="0.15">
      <c r="A14" s="248"/>
      <c r="B14" s="244"/>
      <c r="C14" s="244"/>
      <c r="D14" s="244"/>
      <c r="E14" s="244"/>
      <c r="F14" s="244"/>
      <c r="G14" s="1148" t="s">
        <v>481</v>
      </c>
      <c r="H14" s="1149"/>
      <c r="I14" s="1149"/>
      <c r="J14" s="1150"/>
      <c r="K14" s="267">
        <v>45075</v>
      </c>
      <c r="L14" s="268">
        <v>4154</v>
      </c>
      <c r="M14" s="269">
        <v>4628</v>
      </c>
      <c r="N14" s="270">
        <v>-10.199999999999999</v>
      </c>
    </row>
    <row r="15" spans="1:16" ht="13.5" customHeight="1" x14ac:dyDescent="0.15">
      <c r="A15" s="248"/>
      <c r="B15" s="244"/>
      <c r="C15" s="244"/>
      <c r="D15" s="244"/>
      <c r="E15" s="244"/>
      <c r="F15" s="244"/>
      <c r="G15" s="1148" t="s">
        <v>482</v>
      </c>
      <c r="H15" s="1149"/>
      <c r="I15" s="1149"/>
      <c r="J15" s="1150"/>
      <c r="K15" s="267">
        <v>30221</v>
      </c>
      <c r="L15" s="268">
        <v>2785</v>
      </c>
      <c r="M15" s="269">
        <v>2248</v>
      </c>
      <c r="N15" s="270">
        <v>23.9</v>
      </c>
    </row>
    <row r="16" spans="1:16" x14ac:dyDescent="0.15">
      <c r="A16" s="248"/>
      <c r="B16" s="244"/>
      <c r="C16" s="244"/>
      <c r="D16" s="244"/>
      <c r="E16" s="244"/>
      <c r="F16" s="244"/>
      <c r="G16" s="1151" t="s">
        <v>483</v>
      </c>
      <c r="H16" s="1152"/>
      <c r="I16" s="1152"/>
      <c r="J16" s="1153"/>
      <c r="K16" s="268">
        <v>-98271</v>
      </c>
      <c r="L16" s="268">
        <v>-9057</v>
      </c>
      <c r="M16" s="269">
        <v>-10097</v>
      </c>
      <c r="N16" s="270">
        <v>-10.3</v>
      </c>
    </row>
    <row r="17" spans="1:16" x14ac:dyDescent="0.15">
      <c r="A17" s="248"/>
      <c r="B17" s="244"/>
      <c r="C17" s="244"/>
      <c r="D17" s="244"/>
      <c r="E17" s="244"/>
      <c r="F17" s="244"/>
      <c r="G17" s="1151" t="s">
        <v>165</v>
      </c>
      <c r="H17" s="1152"/>
      <c r="I17" s="1152"/>
      <c r="J17" s="1153"/>
      <c r="K17" s="268">
        <v>1083315</v>
      </c>
      <c r="L17" s="268">
        <v>99845</v>
      </c>
      <c r="M17" s="269">
        <v>118944</v>
      </c>
      <c r="N17" s="270">
        <v>-16.100000000000001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3" t="s">
        <v>488</v>
      </c>
      <c r="H21" s="1144"/>
      <c r="I21" s="1144"/>
      <c r="J21" s="1145"/>
      <c r="K21" s="280">
        <v>9.2200000000000006</v>
      </c>
      <c r="L21" s="281">
        <v>10.66</v>
      </c>
      <c r="M21" s="282">
        <v>-1.44</v>
      </c>
      <c r="N21" s="249"/>
      <c r="O21" s="283"/>
      <c r="P21" s="279"/>
    </row>
    <row r="22" spans="1:16" s="284" customFormat="1" x14ac:dyDescent="0.15">
      <c r="A22" s="279"/>
      <c r="B22" s="249"/>
      <c r="C22" s="249"/>
      <c r="D22" s="249"/>
      <c r="E22" s="249"/>
      <c r="F22" s="249"/>
      <c r="G22" s="1143" t="s">
        <v>489</v>
      </c>
      <c r="H22" s="1144"/>
      <c r="I22" s="1144"/>
      <c r="J22" s="1145"/>
      <c r="K22" s="285">
        <v>93.8</v>
      </c>
      <c r="L22" s="286">
        <v>95.6</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6" t="s">
        <v>470</v>
      </c>
      <c r="L30" s="254"/>
      <c r="M30" s="255" t="s">
        <v>471</v>
      </c>
      <c r="N30" s="256"/>
    </row>
    <row r="31" spans="1:16" x14ac:dyDescent="0.15">
      <c r="A31" s="248"/>
      <c r="B31" s="244"/>
      <c r="C31" s="244"/>
      <c r="D31" s="244"/>
      <c r="E31" s="244"/>
      <c r="F31" s="244"/>
      <c r="G31" s="257"/>
      <c r="H31" s="258"/>
      <c r="I31" s="258"/>
      <c r="J31" s="259"/>
      <c r="K31" s="1147"/>
      <c r="L31" s="260" t="s">
        <v>472</v>
      </c>
      <c r="M31" s="261" t="s">
        <v>473</v>
      </c>
      <c r="N31" s="262" t="s">
        <v>474</v>
      </c>
    </row>
    <row r="32" spans="1:16" ht="27" customHeight="1" x14ac:dyDescent="0.15">
      <c r="A32" s="248"/>
      <c r="B32" s="244"/>
      <c r="C32" s="244"/>
      <c r="D32" s="244"/>
      <c r="E32" s="244"/>
      <c r="F32" s="244"/>
      <c r="G32" s="1159" t="s">
        <v>493</v>
      </c>
      <c r="H32" s="1160"/>
      <c r="I32" s="1160"/>
      <c r="J32" s="1161"/>
      <c r="K32" s="294">
        <v>637176</v>
      </c>
      <c r="L32" s="294">
        <v>58726</v>
      </c>
      <c r="M32" s="295">
        <v>80028</v>
      </c>
      <c r="N32" s="296">
        <v>-26.6</v>
      </c>
    </row>
    <row r="33" spans="1:16" ht="13.5" customHeight="1" x14ac:dyDescent="0.15">
      <c r="A33" s="248"/>
      <c r="B33" s="244"/>
      <c r="C33" s="244"/>
      <c r="D33" s="244"/>
      <c r="E33" s="244"/>
      <c r="F33" s="244"/>
      <c r="G33" s="1159" t="s">
        <v>494</v>
      </c>
      <c r="H33" s="1160"/>
      <c r="I33" s="1160"/>
      <c r="J33" s="1161"/>
      <c r="K33" s="294" t="s">
        <v>480</v>
      </c>
      <c r="L33" s="294" t="s">
        <v>480</v>
      </c>
      <c r="M33" s="295" t="s">
        <v>480</v>
      </c>
      <c r="N33" s="296" t="s">
        <v>480</v>
      </c>
    </row>
    <row r="34" spans="1:16" ht="27" customHeight="1" x14ac:dyDescent="0.15">
      <c r="A34" s="248"/>
      <c r="B34" s="244"/>
      <c r="C34" s="244"/>
      <c r="D34" s="244"/>
      <c r="E34" s="244"/>
      <c r="F34" s="244"/>
      <c r="G34" s="1159" t="s">
        <v>495</v>
      </c>
      <c r="H34" s="1160"/>
      <c r="I34" s="1160"/>
      <c r="J34" s="1161"/>
      <c r="K34" s="294" t="s">
        <v>480</v>
      </c>
      <c r="L34" s="294" t="s">
        <v>480</v>
      </c>
      <c r="M34" s="295" t="s">
        <v>480</v>
      </c>
      <c r="N34" s="296" t="s">
        <v>480</v>
      </c>
    </row>
    <row r="35" spans="1:16" ht="27" customHeight="1" x14ac:dyDescent="0.15">
      <c r="A35" s="248"/>
      <c r="B35" s="244"/>
      <c r="C35" s="244"/>
      <c r="D35" s="244"/>
      <c r="E35" s="244"/>
      <c r="F35" s="244"/>
      <c r="G35" s="1159" t="s">
        <v>496</v>
      </c>
      <c r="H35" s="1160"/>
      <c r="I35" s="1160"/>
      <c r="J35" s="1161"/>
      <c r="K35" s="294">
        <v>396383</v>
      </c>
      <c r="L35" s="294">
        <v>36533</v>
      </c>
      <c r="M35" s="295">
        <v>25974</v>
      </c>
      <c r="N35" s="296">
        <v>40.700000000000003</v>
      </c>
    </row>
    <row r="36" spans="1:16" ht="27" customHeight="1" x14ac:dyDescent="0.15">
      <c r="A36" s="248"/>
      <c r="B36" s="244"/>
      <c r="C36" s="244"/>
      <c r="D36" s="244"/>
      <c r="E36" s="244"/>
      <c r="F36" s="244"/>
      <c r="G36" s="1159" t="s">
        <v>497</v>
      </c>
      <c r="H36" s="1160"/>
      <c r="I36" s="1160"/>
      <c r="J36" s="1161"/>
      <c r="K36" s="294">
        <v>39207</v>
      </c>
      <c r="L36" s="294">
        <v>3614</v>
      </c>
      <c r="M36" s="295">
        <v>3122</v>
      </c>
      <c r="N36" s="296">
        <v>15.8</v>
      </c>
    </row>
    <row r="37" spans="1:16" ht="13.5" customHeight="1" x14ac:dyDescent="0.15">
      <c r="A37" s="248"/>
      <c r="B37" s="244"/>
      <c r="C37" s="244"/>
      <c r="D37" s="244"/>
      <c r="E37" s="244"/>
      <c r="F37" s="244"/>
      <c r="G37" s="1159" t="s">
        <v>498</v>
      </c>
      <c r="H37" s="1160"/>
      <c r="I37" s="1160"/>
      <c r="J37" s="1161"/>
      <c r="K37" s="294">
        <v>87</v>
      </c>
      <c r="L37" s="294">
        <v>8</v>
      </c>
      <c r="M37" s="295">
        <v>1366</v>
      </c>
      <c r="N37" s="296">
        <v>-99.4</v>
      </c>
    </row>
    <row r="38" spans="1:16" ht="27" customHeight="1" x14ac:dyDescent="0.15">
      <c r="A38" s="248"/>
      <c r="B38" s="244"/>
      <c r="C38" s="244"/>
      <c r="D38" s="244"/>
      <c r="E38" s="244"/>
      <c r="F38" s="244"/>
      <c r="G38" s="1162" t="s">
        <v>499</v>
      </c>
      <c r="H38" s="1163"/>
      <c r="I38" s="1163"/>
      <c r="J38" s="1164"/>
      <c r="K38" s="297" t="s">
        <v>480</v>
      </c>
      <c r="L38" s="297" t="s">
        <v>480</v>
      </c>
      <c r="M38" s="298">
        <v>23</v>
      </c>
      <c r="N38" s="299" t="s">
        <v>480</v>
      </c>
      <c r="O38" s="293"/>
    </row>
    <row r="39" spans="1:16" x14ac:dyDescent="0.15">
      <c r="A39" s="248"/>
      <c r="B39" s="244"/>
      <c r="C39" s="244"/>
      <c r="D39" s="244"/>
      <c r="E39" s="244"/>
      <c r="F39" s="244"/>
      <c r="G39" s="1162" t="s">
        <v>500</v>
      </c>
      <c r="H39" s="1163"/>
      <c r="I39" s="1163"/>
      <c r="J39" s="1164"/>
      <c r="K39" s="300" t="s">
        <v>480</v>
      </c>
      <c r="L39" s="300" t="s">
        <v>480</v>
      </c>
      <c r="M39" s="301">
        <v>-3584</v>
      </c>
      <c r="N39" s="302" t="s">
        <v>480</v>
      </c>
      <c r="O39" s="293"/>
    </row>
    <row r="40" spans="1:16" ht="27" customHeight="1" x14ac:dyDescent="0.15">
      <c r="A40" s="248"/>
      <c r="B40" s="244"/>
      <c r="C40" s="244"/>
      <c r="D40" s="244"/>
      <c r="E40" s="244"/>
      <c r="F40" s="244"/>
      <c r="G40" s="1159" t="s">
        <v>501</v>
      </c>
      <c r="H40" s="1160"/>
      <c r="I40" s="1160"/>
      <c r="J40" s="1161"/>
      <c r="K40" s="300">
        <v>-627345</v>
      </c>
      <c r="L40" s="300">
        <v>-57820</v>
      </c>
      <c r="M40" s="301">
        <v>-73614</v>
      </c>
      <c r="N40" s="302">
        <v>-21.5</v>
      </c>
      <c r="O40" s="293"/>
    </row>
    <row r="41" spans="1:16" x14ac:dyDescent="0.15">
      <c r="A41" s="248"/>
      <c r="B41" s="244"/>
      <c r="C41" s="244"/>
      <c r="D41" s="244"/>
      <c r="E41" s="244"/>
      <c r="F41" s="244"/>
      <c r="G41" s="1165" t="s">
        <v>276</v>
      </c>
      <c r="H41" s="1166"/>
      <c r="I41" s="1166"/>
      <c r="J41" s="1167"/>
      <c r="K41" s="294">
        <v>445508</v>
      </c>
      <c r="L41" s="300">
        <v>41061</v>
      </c>
      <c r="M41" s="301">
        <v>33316</v>
      </c>
      <c r="N41" s="302">
        <v>23.2</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4" t="s">
        <v>470</v>
      </c>
      <c r="J49" s="1156" t="s">
        <v>505</v>
      </c>
      <c r="K49" s="1157"/>
      <c r="L49" s="1157"/>
      <c r="M49" s="1157"/>
      <c r="N49" s="1158"/>
    </row>
    <row r="50" spans="1:14" x14ac:dyDescent="0.15">
      <c r="A50" s="248"/>
      <c r="B50" s="244"/>
      <c r="C50" s="244"/>
      <c r="D50" s="244"/>
      <c r="E50" s="244"/>
      <c r="F50" s="244"/>
      <c r="G50" s="312"/>
      <c r="H50" s="313"/>
      <c r="I50" s="1155"/>
      <c r="J50" s="314" t="s">
        <v>506</v>
      </c>
      <c r="K50" s="315" t="s">
        <v>507</v>
      </c>
      <c r="L50" s="316" t="s">
        <v>508</v>
      </c>
      <c r="M50" s="317" t="s">
        <v>509</v>
      </c>
      <c r="N50" s="318" t="s">
        <v>510</v>
      </c>
    </row>
    <row r="51" spans="1:14" x14ac:dyDescent="0.15">
      <c r="A51" s="248"/>
      <c r="B51" s="244"/>
      <c r="C51" s="244"/>
      <c r="D51" s="244"/>
      <c r="E51" s="244"/>
      <c r="F51" s="244"/>
      <c r="G51" s="310" t="s">
        <v>511</v>
      </c>
      <c r="H51" s="311"/>
      <c r="I51" s="319">
        <v>1590653</v>
      </c>
      <c r="J51" s="320">
        <v>136186</v>
      </c>
      <c r="K51" s="321">
        <v>169.9</v>
      </c>
      <c r="L51" s="322">
        <v>117242</v>
      </c>
      <c r="M51" s="323">
        <v>-20.7</v>
      </c>
      <c r="N51" s="324">
        <v>190.6</v>
      </c>
    </row>
    <row r="52" spans="1:14" x14ac:dyDescent="0.15">
      <c r="A52" s="248"/>
      <c r="B52" s="244"/>
      <c r="C52" s="244"/>
      <c r="D52" s="244"/>
      <c r="E52" s="244"/>
      <c r="F52" s="244"/>
      <c r="G52" s="325"/>
      <c r="H52" s="326" t="s">
        <v>512</v>
      </c>
      <c r="I52" s="327">
        <v>896315</v>
      </c>
      <c r="J52" s="328">
        <v>76739</v>
      </c>
      <c r="K52" s="329">
        <v>100.9</v>
      </c>
      <c r="L52" s="330">
        <v>59388</v>
      </c>
      <c r="M52" s="331">
        <v>-6.1</v>
      </c>
      <c r="N52" s="332">
        <v>107</v>
      </c>
    </row>
    <row r="53" spans="1:14" x14ac:dyDescent="0.15">
      <c r="A53" s="248"/>
      <c r="B53" s="244"/>
      <c r="C53" s="244"/>
      <c r="D53" s="244"/>
      <c r="E53" s="244"/>
      <c r="F53" s="244"/>
      <c r="G53" s="310" t="s">
        <v>513</v>
      </c>
      <c r="H53" s="311"/>
      <c r="I53" s="319">
        <v>847792</v>
      </c>
      <c r="J53" s="320">
        <v>73619</v>
      </c>
      <c r="K53" s="321">
        <v>-45.9</v>
      </c>
      <c r="L53" s="322">
        <v>114097</v>
      </c>
      <c r="M53" s="323">
        <v>-2.7</v>
      </c>
      <c r="N53" s="324">
        <v>-43.2</v>
      </c>
    </row>
    <row r="54" spans="1:14" x14ac:dyDescent="0.15">
      <c r="A54" s="248"/>
      <c r="B54" s="244"/>
      <c r="C54" s="244"/>
      <c r="D54" s="244"/>
      <c r="E54" s="244"/>
      <c r="F54" s="244"/>
      <c r="G54" s="325"/>
      <c r="H54" s="326" t="s">
        <v>512</v>
      </c>
      <c r="I54" s="327">
        <v>365298</v>
      </c>
      <c r="J54" s="328">
        <v>31721</v>
      </c>
      <c r="K54" s="329">
        <v>-58.7</v>
      </c>
      <c r="L54" s="330">
        <v>61630</v>
      </c>
      <c r="M54" s="331">
        <v>3.8</v>
      </c>
      <c r="N54" s="332">
        <v>-62.5</v>
      </c>
    </row>
    <row r="55" spans="1:14" x14ac:dyDescent="0.15">
      <c r="A55" s="248"/>
      <c r="B55" s="244"/>
      <c r="C55" s="244"/>
      <c r="D55" s="244"/>
      <c r="E55" s="244"/>
      <c r="F55" s="244"/>
      <c r="G55" s="310" t="s">
        <v>514</v>
      </c>
      <c r="H55" s="311"/>
      <c r="I55" s="319">
        <v>1437509</v>
      </c>
      <c r="J55" s="320">
        <v>125987</v>
      </c>
      <c r="K55" s="321">
        <v>71.099999999999994</v>
      </c>
      <c r="L55" s="322">
        <v>136577</v>
      </c>
      <c r="M55" s="323">
        <v>19.7</v>
      </c>
      <c r="N55" s="324">
        <v>51.4</v>
      </c>
    </row>
    <row r="56" spans="1:14" x14ac:dyDescent="0.15">
      <c r="A56" s="248"/>
      <c r="B56" s="244"/>
      <c r="C56" s="244"/>
      <c r="D56" s="244"/>
      <c r="E56" s="244"/>
      <c r="F56" s="244"/>
      <c r="G56" s="325"/>
      <c r="H56" s="326" t="s">
        <v>512</v>
      </c>
      <c r="I56" s="327">
        <v>552277</v>
      </c>
      <c r="J56" s="328">
        <v>48403</v>
      </c>
      <c r="K56" s="329">
        <v>52.6</v>
      </c>
      <c r="L56" s="330">
        <v>59645</v>
      </c>
      <c r="M56" s="331">
        <v>-3.2</v>
      </c>
      <c r="N56" s="332">
        <v>55.8</v>
      </c>
    </row>
    <row r="57" spans="1:14" x14ac:dyDescent="0.15">
      <c r="A57" s="248"/>
      <c r="B57" s="244"/>
      <c r="C57" s="244"/>
      <c r="D57" s="244"/>
      <c r="E57" s="244"/>
      <c r="F57" s="244"/>
      <c r="G57" s="310" t="s">
        <v>515</v>
      </c>
      <c r="H57" s="311"/>
      <c r="I57" s="319">
        <v>1151442</v>
      </c>
      <c r="J57" s="320">
        <v>103426</v>
      </c>
      <c r="K57" s="321">
        <v>-17.899999999999999</v>
      </c>
      <c r="L57" s="322">
        <v>132212</v>
      </c>
      <c r="M57" s="323">
        <v>-3.2</v>
      </c>
      <c r="N57" s="324">
        <v>-14.7</v>
      </c>
    </row>
    <row r="58" spans="1:14" x14ac:dyDescent="0.15">
      <c r="A58" s="248"/>
      <c r="B58" s="244"/>
      <c r="C58" s="244"/>
      <c r="D58" s="244"/>
      <c r="E58" s="244"/>
      <c r="F58" s="244"/>
      <c r="G58" s="325"/>
      <c r="H58" s="326" t="s">
        <v>512</v>
      </c>
      <c r="I58" s="327">
        <v>1024429</v>
      </c>
      <c r="J58" s="328">
        <v>92017</v>
      </c>
      <c r="K58" s="329">
        <v>90.1</v>
      </c>
      <c r="L58" s="330">
        <v>67114</v>
      </c>
      <c r="M58" s="331">
        <v>12.5</v>
      </c>
      <c r="N58" s="332">
        <v>77.599999999999994</v>
      </c>
    </row>
    <row r="59" spans="1:14" x14ac:dyDescent="0.15">
      <c r="A59" s="248"/>
      <c r="B59" s="244"/>
      <c r="C59" s="244"/>
      <c r="D59" s="244"/>
      <c r="E59" s="244"/>
      <c r="F59" s="244"/>
      <c r="G59" s="310" t="s">
        <v>516</v>
      </c>
      <c r="H59" s="311"/>
      <c r="I59" s="319">
        <v>780196</v>
      </c>
      <c r="J59" s="320">
        <v>71907</v>
      </c>
      <c r="K59" s="321">
        <v>-30.5</v>
      </c>
      <c r="L59" s="322">
        <v>93741</v>
      </c>
      <c r="M59" s="323">
        <v>-29.1</v>
      </c>
      <c r="N59" s="324">
        <v>-1.4</v>
      </c>
    </row>
    <row r="60" spans="1:14" x14ac:dyDescent="0.15">
      <c r="A60" s="248"/>
      <c r="B60" s="244"/>
      <c r="C60" s="244"/>
      <c r="D60" s="244"/>
      <c r="E60" s="244"/>
      <c r="F60" s="244"/>
      <c r="G60" s="325"/>
      <c r="H60" s="326" t="s">
        <v>512</v>
      </c>
      <c r="I60" s="333">
        <v>677870</v>
      </c>
      <c r="J60" s="328">
        <v>62476</v>
      </c>
      <c r="K60" s="329">
        <v>-32.1</v>
      </c>
      <c r="L60" s="330">
        <v>46285</v>
      </c>
      <c r="M60" s="331">
        <v>-31</v>
      </c>
      <c r="N60" s="332">
        <v>-1.1000000000000001</v>
      </c>
    </row>
    <row r="61" spans="1:14" x14ac:dyDescent="0.15">
      <c r="A61" s="248"/>
      <c r="B61" s="244"/>
      <c r="C61" s="244"/>
      <c r="D61" s="244"/>
      <c r="E61" s="244"/>
      <c r="F61" s="244"/>
      <c r="G61" s="310" t="s">
        <v>517</v>
      </c>
      <c r="H61" s="334"/>
      <c r="I61" s="335">
        <v>1161518</v>
      </c>
      <c r="J61" s="336">
        <v>102225</v>
      </c>
      <c r="K61" s="337">
        <v>29.3</v>
      </c>
      <c r="L61" s="338">
        <v>118774</v>
      </c>
      <c r="M61" s="339">
        <v>-7.2</v>
      </c>
      <c r="N61" s="324">
        <v>36.5</v>
      </c>
    </row>
    <row r="62" spans="1:14" x14ac:dyDescent="0.15">
      <c r="A62" s="248"/>
      <c r="B62" s="244"/>
      <c r="C62" s="244"/>
      <c r="D62" s="244"/>
      <c r="E62" s="244"/>
      <c r="F62" s="244"/>
      <c r="G62" s="325"/>
      <c r="H62" s="326" t="s">
        <v>512</v>
      </c>
      <c r="I62" s="327">
        <v>703238</v>
      </c>
      <c r="J62" s="328">
        <v>62271</v>
      </c>
      <c r="K62" s="329">
        <v>30.6</v>
      </c>
      <c r="L62" s="330">
        <v>58812</v>
      </c>
      <c r="M62" s="331">
        <v>-4.8</v>
      </c>
      <c r="N62" s="332">
        <v>35.4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8" t="s">
        <v>3</v>
      </c>
      <c r="D47" s="1168"/>
      <c r="E47" s="1169"/>
      <c r="F47" s="11">
        <v>3.99</v>
      </c>
      <c r="G47" s="12">
        <v>3.96</v>
      </c>
      <c r="H47" s="12">
        <v>7.18</v>
      </c>
      <c r="I47" s="12">
        <v>10.62</v>
      </c>
      <c r="J47" s="13">
        <v>10.26</v>
      </c>
    </row>
    <row r="48" spans="2:10" ht="57.75" customHeight="1" x14ac:dyDescent="0.15">
      <c r="B48" s="14"/>
      <c r="C48" s="1170" t="s">
        <v>4</v>
      </c>
      <c r="D48" s="1170"/>
      <c r="E48" s="1171"/>
      <c r="F48" s="15">
        <v>8.44</v>
      </c>
      <c r="G48" s="16">
        <v>6.51</v>
      </c>
      <c r="H48" s="16">
        <v>6.53</v>
      </c>
      <c r="I48" s="16">
        <v>6.87</v>
      </c>
      <c r="J48" s="17">
        <v>6.42</v>
      </c>
    </row>
    <row r="49" spans="2:10" ht="57.75" customHeight="1" thickBot="1" x14ac:dyDescent="0.2">
      <c r="B49" s="18"/>
      <c r="C49" s="1172" t="s">
        <v>5</v>
      </c>
      <c r="D49" s="1172"/>
      <c r="E49" s="1173"/>
      <c r="F49" s="19" t="s">
        <v>524</v>
      </c>
      <c r="G49" s="20" t="s">
        <v>525</v>
      </c>
      <c r="H49" s="20">
        <v>7.0000000000000007E-2</v>
      </c>
      <c r="I49" s="20">
        <v>1.7</v>
      </c>
      <c r="J49" s="21">
        <v>2.64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24-shichoson-02</dc:creator>
  <cp:lastModifiedBy> </cp:lastModifiedBy>
  <cp:lastPrinted>2017-05-18T05:36:20Z</cp:lastPrinted>
  <dcterms:created xsi:type="dcterms:W3CDTF">2017-05-18T08:09:59Z</dcterms:created>
  <dcterms:modified xsi:type="dcterms:W3CDTF">2017-05-18T08:12:23Z</dcterms:modified>
</cp:coreProperties>
</file>