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240" yWindow="6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C36" i="9"/>
  <c r="BE35" i="9"/>
  <c r="C35" i="9"/>
  <c r="BE34" i="9"/>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W34" i="9"/>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<sst xmlns="http://schemas.openxmlformats.org/spreadsheetml/2006/main" count="1081" uniqueCount="565">
  <si>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</si>
  <si>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</si>
  <si>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</si>
  <si>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</si>
  <si>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</si>
  <si>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</si>
  <si>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</si>
  <si>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</si>
  <si>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</si>
  <si>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</si>
  <si>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</si>
  <si>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</si>
  <si>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</si>
  <si>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</si>
  <si>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</si>
  <si>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</si>
  <si>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</si>
  <si>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</si>
  <si>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</si>
  <si>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</si>
  <si>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</si>
  <si>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</si>
  <si>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</si>
  <si>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</si>
  <si>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</si>
  <si>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</si>
  <si>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</si>
  <si>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</si>
  <si>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</si>
  <si>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</si>
  <si>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</si>
  <si>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</si>
  <si>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</si>
  <si>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</si>
  <si>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</si>
  <si>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</si>
  <si>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</si>
  <si>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</si>
  <si>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</si>
  <si>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</si>
  <si>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</si>
  <si>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</si>
  <si>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</si>
  <si>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</si>
  <si>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</si>
  <si>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</si>
  <si>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</si>
  <si>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</si>
  <si>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</si>
  <si>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</si>
  <si>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</si>
  <si>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</si>
  <si>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</si>
  <si>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</si>
  <si>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</si>
  <si>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</si>
  <si>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</si>
  <si>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</si>
  <si>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</si>
  <si>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</si>
  <si>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</si>
  <si>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</si>
  <si>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</si>
  <si>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</si>
  <si>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</si>
  <si>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</si>
  <si>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</si>
  <si>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</si>
  <si>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</si>
  <si>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</si>
  <si>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</si>
  <si>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</si>
  <si>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</si>
  <si>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</si>
  <si>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</si>
  <si>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</si>
  <si>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</si>
  <si>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</si>
  <si>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</si>
  <si>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</si>
  <si>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</si>
  <si>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</si>
  <si>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</si>
  <si>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</si>
  <si>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</si>
  <si>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</si>
  <si>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</si>
  <si>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</si>
  <si>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</si>
  <si>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</si>
  <si>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</si>
  <si>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</si>
  <si>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</si>
  <si>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</si>
  <si>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</si>
  <si>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</si>
  <si>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</si>
  <si>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</si>
  <si>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</si>
  <si>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</si>
  <si>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</si>
  <si>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</si>
  <si>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</si>
  <si>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</si>
  <si>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</si>
  <si>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</si>
  <si>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</si>
  <si>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</si>
  <si>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</si>
  <si>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</si>
  <si>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</si>
  <si>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</si>
  <si>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</si>
  <si>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</si>
  <si>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</si>
  <si>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</si>
  <si>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</si>
  <si>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</si>
  <si>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</si>
  <si>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</si>
  <si>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</si>
  <si>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</si>
  <si>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</si>
  <si>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</si>
  <si>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</si>
  <si>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</si>
  <si>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</si>
  <si>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</si>
  <si>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</si>
  <si>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</si>
  <si>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</si>
  <si>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</si>
  <si>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</si>
  <si>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</si>
  <si>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</si>
  <si>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</si>
  <si>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</si>
  <si>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</si>
  <si>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</si>
  <si>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</si>
  <si>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</si>
  <si>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</si>
  <si>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</si>
  <si>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</si>
  <si>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</si>
  <si>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</si>
  <si>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</si>
  <si>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</si>
  <si>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</si>
  <si>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</si>
  <si>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</si>
  <si>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</si>
  <si>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</si>
  <si>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</si>
  <si>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</si>
  <si>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</si>
  <si>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</si>
  <si>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</si>
  <si>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</si>
  <si>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</si>
  <si>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</si>
  <si>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</si>
  <si>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</si>
  <si>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</si>
  <si>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</si>
  <si>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</si>
  <si>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</si>
  <si>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</si>
  <si>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</si>
  <si>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</si>
  <si>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</si>
  <si>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</si>
  <si>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</si>
  <si>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</si>
  <si>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</si>
  <si>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</si>
  <si>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</si>
  <si>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</si>
  <si>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</si>
  <si>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</si>
  <si>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</si>
  <si>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</si>
  <si>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</si>
  <si>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</si>
  <si>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</si>
  <si>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</si>
  <si>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</si>
  <si>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</si>
  <si>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</si>
  <si>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</si>
  <si>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</si>
  <si>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</si>
  <si>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</si>
  <si>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</si>
  <si>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</si>
  <si>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</si>
  <si>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</si>
  <si>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青森県六ケ所村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</si>
  <si>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</si>
  <si>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</si>
  <si>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</si>
  <si>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</si>
  <si>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</si>
  <si>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</si>
  <si>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</si>
  <si>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</si>
  <si>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</si>
  <si>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</si>
  <si>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</si>
  <si>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</si>
  <si>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</si>
  <si>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</si>
  <si>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</si>
  <si>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</si>
  <si>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</si>
  <si>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</si>
  <si>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</si>
  <si>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</si>
  <si>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</si>
  <si>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</si>
  <si>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</si>
  <si>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</si>
  <si>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</si>
  <si>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</si>
  <si>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</si>
  <si>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</si>
  <si>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</si>
  <si>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</si>
  <si>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</si>
  <si>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</si>
  <si>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</si>
  <si>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</si>
  <si>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</si>
  <si>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</si>
  <si>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</si>
  <si>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</si>
  <si>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</si>
  <si>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</si>
  <si>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</si>
  <si>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</si>
  <si>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</si>
  <si>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</si>
  <si>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</si>
  <si>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</si>
  <si>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</si>
  <si>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</si>
  <si>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</si>
  <si>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</si>
  <si>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</si>
  <si>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</si>
  <si>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</si>
  <si>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</si>
  <si>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</si>
  <si>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</si>
  <si>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</si>
  <si>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</si>
  <si>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</si>
  <si>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</si>
  <si>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</si>
  <si>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</si>
  <si>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</si>
  <si>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</si>
  <si>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</si>
  <si>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</si>
  <si>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</si>
  <si>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</si>
  <si>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</si>
  <si>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</si>
  <si>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</si>
  <si>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</si>
  <si>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</si>
  <si>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</si>
  <si>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</si>
  <si>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</si>
  <si>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</si>
  <si>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</si>
  <si>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</si>
  <si>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</si>
  <si>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</si>
  <si>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</si>
  <si>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</si>
  <si>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</si>
  <si>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</si>
  <si>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</si>
  <si>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</si>
  <si>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</si>
  <si>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</si>
  <si>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</si>
  <si>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</si>
  <si>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</si>
  <si>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</si>
  <si>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</si>
  <si>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</si>
  <si>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</si>
  <si>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</si>
  <si>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</si>
  <si>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</si>
  <si>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</si>
  <si>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</si>
  <si>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</si>
  <si>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</si>
  <si>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</si>
  <si>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</si>
  <si>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</si>
  <si>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</si>
  <si>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</si>
  <si>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</si>
  <si>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</si>
  <si>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</si>
  <si>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</si>
  <si>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</si>
  <si>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</si>
  <si>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</si>
  <si>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</si>
  <si>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</si>
  <si>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</si>
  <si>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</si>
  <si>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</si>
  <si>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</si>
  <si>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</si>
  <si>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</si>
  <si>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</si>
  <si>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</si>
  <si>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</si>
  <si>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</si>
  <si>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</si>
  <si>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</si>
  <si>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</si>
  <si>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</si>
  <si>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</si>
  <si>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</si>
  <si>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</si>
  <si>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</si>
  <si>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</si>
  <si>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</si>
  <si>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</si>
  <si>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</si>
  <si>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</si>
  <si>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</si>
  <si>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</si>
  <si>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</si>
  <si>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</si>
  <si>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</si>
  <si>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</si>
  <si>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</si>
  <si>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</si>
  <si>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青森県六ケ所村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</si>
  <si>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</si>
  <si>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</si>
  <si>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</si>
  <si>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</si>
  <si>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</si>
  <si>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</si>
  <si>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</si>
  <si>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</si>
  <si>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</si>
  <si>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</si>
  <si>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</si>
  <si>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</si>
  <si>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</si>
  <si>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</si>
  <si>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</si>
  <si>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</si>
  <si>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</si>
  <si>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</si>
  <si>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</si>
  <si>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</si>
  <si>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</si>
  <si>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</si>
  <si>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</si>
  <si>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</si>
  <si>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</si>
  <si>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</si>
  <si>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</si>
  <si>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</si>
  <si>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</si>
  <si>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</si>
  <si>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</si>
  <si>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</si>
  <si>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</si>
  <si>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</si>
  <si>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</si>
  <si>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</si>
  <si>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</si>
  <si>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</si>
  <si>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</si>
  <si>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</si>
  <si>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</si>
  <si>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</si>
  <si>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</si>
  <si>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</si>
  <si>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</si>
  <si>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</si>
  <si>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</si>
  <si>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</si>
  <si>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</si>
  <si>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</si>
  <si>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</si>
  <si>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</si>
  <si>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</si>
  <si>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</si>
  <si>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</si>
  <si>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</si>
  <si>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</si>
  <si>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</si>
  <si>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</si>
  <si>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</si>
  <si>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</si>
  <si>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</si>
  <si>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</si>
  <si>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</si>
  <si>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</si>
  <si>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</si>
  <si>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</si>
  <si>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</si>
  <si>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</si>
  <si>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</si>
  <si>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</si>
  <si>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</si>
  <si>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</si>
  <si>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</si>
  <si>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</si>
  <si>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</si>
  <si>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</si>
  <si>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</si>
  <si>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</si>
  <si>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</si>
  <si>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</si>
  <si>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</si>
  <si>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</si>
  <si>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</si>
  <si>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</si>
  <si>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</si>
  <si>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</si>
  <si>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</si>
  <si>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</si>
  <si>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</si>
  <si>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</si>
  <si>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</si>
  <si>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</si>
  <si>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</si>
  <si>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</si>
  <si>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</si>
  <si>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</si>
  <si>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</si>
  <si>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</si>
  <si>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</si>
  <si>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</si>
  <si>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</si>
  <si>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</si>
  <si>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</si>
  <si>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</si>
  <si>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</si>
  <si>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</si>
  <si>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</si>
  <si>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</si>
  <si>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</si>
  <si>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</si>
  <si>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</si>
  <si>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</si>
  <si>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</si>
  <si>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</si>
  <si>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</si>
  <si>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</si>
  <si>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</si>
  <si>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</si>
  <si>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</si>
  <si>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</si>
  <si>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</si>
  <si>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</si>
  <si>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</si>
  <si>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</si>
  <si>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</si>
  <si>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</si>
  <si>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</si>
  <si>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</si>
  <si>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</si>
  <si>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</si>
  <si>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</si>
  <si>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</si>
  <si>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</si>
  <si>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</si>
  <si>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</si>
  <si>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</si>
  <si>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</si>
  <si>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</si>
  <si>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</si>
  <si>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</si>
  <si>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</si>
  <si>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</si>
  <si>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</si>
  <si>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</si>
  <si>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</si>
  <si>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</si>
  <si>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</si>
  <si>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</si>
  <si>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</si>
  <si>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</si>
  <si>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</si>
  <si>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</si>
  <si>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</si>
  <si>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</si>
  <si>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</si>
  <si>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</si>
  <si>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</si>
  <si>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</si>
  <si>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</si>
  <si>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</si>
  <si>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</si>
  <si>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</si>
  <si>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</si>
  <si>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</si>
  <si>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</si>
  <si>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</si>
  <si>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</si>
  <si>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</si>
  <si>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</si>
  <si>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</si>
  <si>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</si>
  <si>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</si>
  <si>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</si>
  <si>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</si>
  <si>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</si>
  <si>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</si>
  <si>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</si>
  <si>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</si>
  <si>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下水道事業会計</t>
  </si>
  <si>
    <t>農業集落排水事業会計</t>
  </si>
  <si>
    <t>国民健康保険特別会計（事業勘定）</t>
  </si>
  <si>
    <t>国民健康保険特別会計（施設勘定）</t>
  </si>
  <si>
    <t>介護保険特別会計（保険事業勘定）</t>
  </si>
  <si>
    <t>後期高齢者医療特別会計</t>
  </si>
  <si>
    <t>その他会計（赤字）</t>
  </si>
  <si>
    <t>その他会計（黒字）</t>
  </si>
  <si>
    <t>-</t>
    <phoneticPr fontId="2"/>
  </si>
  <si>
    <t>-</t>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</si>
  <si>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</si>
  <si>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t>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</si>
  <si>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</si>
  <si>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</si>
  <si>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法適用企業</t>
    <rPh sb="0" eb="1">
      <t>ホウ</t>
    </rPh>
    <rPh sb="1" eb="3">
      <t>テキヨウ</t>
    </rPh>
    <rPh sb="3" eb="5">
      <t>キギョウ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</si>
  <si>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</si>
  <si>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</si>
  <si>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</si>
  <si>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</si>
  <si>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t>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</si>
  <si>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</si>
  <si>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</si>
  <si>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</si>
  <si>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六ヶ所村地域振興開発</t>
    <rPh sb="0" eb="4">
      <t>ロッカショムラ</t>
    </rPh>
    <rPh sb="4" eb="6">
      <t>チイキ</t>
    </rPh>
    <rPh sb="6" eb="8">
      <t>シンコウ</t>
    </rPh>
    <rPh sb="8" eb="10">
      <t>カイハツ</t>
    </rPh>
    <phoneticPr fontId="2"/>
  </si>
  <si>
    <t>六ヶ所村文化振興公社</t>
    <rPh sb="0" eb="4">
      <t>ロッカショムラ</t>
    </rPh>
    <rPh sb="4" eb="6">
      <t>ブンカ</t>
    </rPh>
    <rPh sb="6" eb="8">
      <t>シンコウ</t>
    </rPh>
    <rPh sb="8" eb="10">
      <t>コウシャ</t>
    </rPh>
    <phoneticPr fontId="2"/>
  </si>
  <si>
    <t>六ヶ所村農業総合公社</t>
    <rPh sb="0" eb="4">
      <t>ロッカショムラ</t>
    </rPh>
    <rPh sb="4" eb="6">
      <t>ノウギョウ</t>
    </rPh>
    <rPh sb="6" eb="8">
      <t>ソウゴウ</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</si>
  <si>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</si>
  <si>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</si>
  <si>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</si>
  <si>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</si>
  <si>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</si>
  <si>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</si>
  <si>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</si>
  <si>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</si>
  <si>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</si>
  <si>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</si>
  <si>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</si>
  <si>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</si>
  <si>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については、平成２６年度より村財政運営計画において、普通会計における起債の借入制限策を実施したことから、類似団体を下まわる比率を維持している。また、将来負担に備えた充当可能財源の残高維持に努めていることにより、将来負担比率についても引き続き発生しない見込みであり、両比率について適正な数値を維持している。</t>
    <rPh sb="1" eb="3">
      <t>ジッシツ</t>
    </rPh>
    <rPh sb="3" eb="6">
      <t>コウサイヒ</t>
    </rPh>
    <rPh sb="6" eb="8">
      <t>ヒリツ</t>
    </rPh>
    <rPh sb="14" eb="16">
      <t>ヘイセイ</t>
    </rPh>
    <rPh sb="18" eb="19">
      <t>ネン</t>
    </rPh>
    <rPh sb="19" eb="20">
      <t>ド</t>
    </rPh>
    <rPh sb="22" eb="23">
      <t>ムラ</t>
    </rPh>
    <rPh sb="23" eb="25">
      <t>ザイセイ</t>
    </rPh>
    <rPh sb="25" eb="27">
      <t>ウンエイ</t>
    </rPh>
    <rPh sb="27" eb="29">
      <t>ケイカク</t>
    </rPh>
    <rPh sb="34" eb="36">
      <t>フツウ</t>
    </rPh>
    <rPh sb="36" eb="38">
      <t>カイケイ</t>
    </rPh>
    <rPh sb="42" eb="44">
      <t>キサイ</t>
    </rPh>
    <rPh sb="45" eb="47">
      <t>カリイレ</t>
    </rPh>
    <rPh sb="47" eb="49">
      <t>セイゲン</t>
    </rPh>
    <rPh sb="49" eb="50">
      <t>サク</t>
    </rPh>
    <rPh sb="51" eb="53">
      <t>ジッシ</t>
    </rPh>
    <rPh sb="60" eb="62">
      <t>ルイジ</t>
    </rPh>
    <rPh sb="62" eb="64">
      <t>ダンタイ</t>
    </rPh>
    <rPh sb="65" eb="66">
      <t>シタ</t>
    </rPh>
    <rPh sb="69" eb="71">
      <t>ヒリツ</t>
    </rPh>
    <rPh sb="72" eb="74">
      <t>イジ</t>
    </rPh>
    <rPh sb="82" eb="84">
      <t>ショウライ</t>
    </rPh>
    <rPh sb="84" eb="86">
      <t>フタン</t>
    </rPh>
    <rPh sb="87" eb="88">
      <t>ソナ</t>
    </rPh>
    <rPh sb="90" eb="92">
      <t>ジュウトウ</t>
    </rPh>
    <rPh sb="92" eb="94">
      <t>カノウ</t>
    </rPh>
    <rPh sb="94" eb="96">
      <t>ザイゲン</t>
    </rPh>
    <rPh sb="97" eb="99">
      <t>ザンダカ</t>
    </rPh>
    <rPh sb="99" eb="101">
      <t>イジ</t>
    </rPh>
    <rPh sb="102" eb="103">
      <t>ツト</t>
    </rPh>
    <rPh sb="113" eb="115">
      <t>ショウライ</t>
    </rPh>
    <rPh sb="115" eb="117">
      <t>フタン</t>
    </rPh>
    <rPh sb="117" eb="119">
      <t>ヒリツ</t>
    </rPh>
    <rPh sb="124" eb="125">
      <t>ヒ</t>
    </rPh>
    <rPh sb="126" eb="127">
      <t>ツヅ</t>
    </rPh>
    <rPh sb="128" eb="130">
      <t>ハッセイ</t>
    </rPh>
    <rPh sb="133" eb="135">
      <t>ミコミ</t>
    </rPh>
    <rPh sb="140" eb="141">
      <t>リョウ</t>
    </rPh>
    <rPh sb="141" eb="143">
      <t>ヒリツ</t>
    </rPh>
    <rPh sb="147" eb="149">
      <t>テキセイ</t>
    </rPh>
    <rPh sb="150" eb="152">
      <t>スウチ</t>
    </rPh>
    <rPh sb="153" eb="155">
      <t>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</si>
</sst>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extLst>
            <c:ext xmlns:c16="http://schemas.microsoft.com/office/drawing/2014/chart" uri="{C3380CC4-5D6E-409C-BE32-E72D297353CC}">
              <c16:uniqueId val="{00000000-2106-47EE-95D4-571606701F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409148</c:v>
                </c:pt>
                <c:pt idx="1">
                  <c:v>680186</c:v>
                </c:pt>
                <c:pt idx="2">
                  <c:v>356474</c:v>
                </c:pt>
                <c:pt idx="3">
                  <c:v>467923</c:v>
                </c:pt>
                <c:pt idx="4">
                  <c:v>527739</c:v>
                </c:pt>
              </c:numCache>
            </c:numRef>
          </c:val>
          <c:smooth val="0"/>
          <c:extLst>
            <c:ext xmlns:c16="http://schemas.microsoft.com/office/drawing/2014/chart" uri="{C3380CC4-5D6E-409C-BE32-E72D297353CC}">
              <c16:uniqueId val="{00000001-2106-47EE-95D4-571606701FD1}"/>
            </c:ext>
          </c:extLst>
        </c:ser>
        <c:dLbls>
          <c:showLegendKey val="0"/>
          <c:showVal val="0"/>
          <c:showCatName val="0"/>
          <c:showSerName val="0"/>
          <c:showPercent val="0"/>
          <c:showBubbleSize val="0"/>
        </c:dLbls>
        <c:marker val="1"/>
        <c:smooth val="0"/>
        <c:axId val="162976128"/>
        <c:axId val="162978048"/>
      </c:lineChart>
      <c:catAx>
        <c:axId val="16297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978048"/>
        <c:crosses val="autoZero"/>
        <c:auto val="1"/>
        <c:lblAlgn val="ctr"/>
        <c:lblOffset val="100"/>
        <c:tickLblSkip val="1"/>
        <c:tickMarkSkip val="1"/>
        <c:noMultiLvlLbl val="0"/>
      </c:catAx>
      <c:valAx>
        <c:axId val="16297804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97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2.83</c:v>
                </c:pt>
                <c:pt idx="1">
                  <c:v>2.46</c:v>
                </c:pt>
                <c:pt idx="2">
                  <c:v>2.34</c:v>
                </c:pt>
                <c:pt idx="3">
                  <c:v>2.6</c:v>
                </c:pt>
                <c:pt idx="4">
                  <c:v>2.31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69.83</c:v>
                </c:pt>
                <c:pt idx="1">
                  <c:v>73.239999999999995</c:v>
                </c:pt>
                <c:pt idx="2">
                  <c:v>80.37</c:v>
                </c:pt>
                <c:pt idx="3">
                  <c:v>89.12</c:v>
                </c:pt>
                <c:pt idx="4">
                  <c:v>89.41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1274240"/>
        <c:axId val="17127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3.44</c:v>
                </c:pt>
                <c:pt idx="1">
                  <c:v>3.14</c:v>
                </c:pt>
                <c:pt idx="2">
                  <c:v>12.48</c:v>
                </c:pt>
                <c:pt idx="3">
                  <c:v>1.66</c:v>
                </c:pt>
                <c:pt idx="4">
                  <c:v>5.69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1274240"/>
        <c:axId val="171276160"/>
      </c:lineChart>
      <c:catAx>
        <c:axId val="1712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276160"/>
        <c:crosses val="autoZero"/>
        <c:auto val="1"/>
        <c:lblAlgn val="ctr"/>
        <c:lblOffset val="100"/>
        <c:tickLblSkip val="1"/>
        <c:tickMarkSkip val="1"/>
        <c:noMultiLvlLbl val="0"/>
      </c:catAx>
      <c:valAx>
        <c:axId val="17127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0.06</c:v>
                </c:pt>
                <c:pt idx="4">
                  <c:v>#N/A</c:v>
                </c:pt>
                <c:pt idx="5">
                  <c:v>0</c:v>
                </c:pt>
                <c:pt idx="6">
                  <c:v>#N/A</c:v>
                </c:pt>
                <c:pt idx="7">
                  <c:v>0.15</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0.09</c:v>
                </c:pt>
                <c:pt idx="4">
                  <c:v>#N/A</c:v>
                </c:pt>
                <c:pt idx="5">
                  <c:v>0.04</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c:v>
                </c:pt>
                <c:pt idx="2">
                  <c:v>#N/A</c:v>
                </c:pt>
                <c:pt idx="3">
                  <c:v>0</c:v>
                </c:pt>
                <c:pt idx="4">
                  <c:v>#N/A</c:v>
                </c:pt>
                <c:pt idx="5">
                  <c:v>0.1</c:v>
                </c:pt>
                <c:pt idx="6">
                  <c:v>#N/A</c:v>
                </c:pt>
                <c:pt idx="7">
                  <c:v>0.01</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0.45</c:v>
                </c:pt>
                <c:pt idx="4">
                  <c:v>#N/A</c:v>
                </c:pt>
                <c:pt idx="5">
                  <c:v>0.21</c:v>
                </c:pt>
                <c:pt idx="6">
                  <c:v>#N/A</c:v>
                </c:pt>
                <c:pt idx="7">
                  <c:v>0.24</c:v>
                </c:pt>
                <c:pt idx="8">
                  <c:v>#N/A</c:v>
                </c:pt>
                <c:pt idx="9">
                  <c:v>0.18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0.47</c:v>
                </c:pt>
                <c:pt idx="2">
                  <c:v>#N/A</c:v>
                </c:pt>
                <c:pt idx="3">
                  <c:v>0.56999999999999995</c:v>
                </c:pt>
                <c:pt idx="4">
                  <c:v>#N/A</c:v>
                </c:pt>
                <c:pt idx="5">
                  <c:v>0.65</c:v>
                </c:pt>
                <c:pt idx="6">
                  <c:v>#N/A</c:v>
                </c:pt>
                <c:pt idx="7">
                  <c:v>0.7</c:v>
                </c:pt>
                <c:pt idx="8">
                  <c:v>#N/A</c:v>
                </c:pt>
                <c:pt idx="9">
                  <c:v>0.74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3.04</c:v>
                </c:pt>
                <c:pt idx="2">
                  <c:v>#N/A</c:v>
                </c:pt>
                <c:pt idx="3">
                  <c:v>2.87</c:v>
                </c:pt>
                <c:pt idx="4">
                  <c:v>#N/A</c:v>
                </c:pt>
                <c:pt idx="5">
                  <c:v>2</c:v>
                </c:pt>
                <c:pt idx="6">
                  <c:v>#N/A</c:v>
                </c:pt>
                <c:pt idx="7">
                  <c:v>1.26</c:v>
                </c:pt>
                <c:pt idx="8">
                  <c:v>#N/A</c:v>
                </c:pt>
                <c:pt idx="9">
                  <c:v>2.0099999999999998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2.81</c:v>
                </c:pt>
                <c:pt idx="2">
                  <c:v>#N/A</c:v>
                </c:pt>
                <c:pt idx="3">
                  <c:v>2.46</c:v>
                </c:pt>
                <c:pt idx="4">
                  <c:v>#N/A</c:v>
                </c:pt>
                <c:pt idx="5">
                  <c:v>2.33</c:v>
                </c:pt>
                <c:pt idx="6">
                  <c:v>#N/A</c:v>
                </c:pt>
                <c:pt idx="7">
                  <c:v>2.6</c:v>
                </c:pt>
                <c:pt idx="8">
                  <c:v>#N/A</c:v>
                </c:pt>
                <c:pt idx="9">
                  <c:v>2.2999999999999998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7.61</c:v>
                </c:pt>
                <c:pt idx="2">
                  <c:v>#N/A</c:v>
                </c:pt>
                <c:pt idx="3">
                  <c:v>7.18</c:v>
                </c:pt>
                <c:pt idx="4">
                  <c:v>#N/A</c:v>
                </c:pt>
                <c:pt idx="5">
                  <c:v>6.03</c:v>
                </c:pt>
                <c:pt idx="6">
                  <c:v>#N/A</c:v>
                </c:pt>
                <c:pt idx="7">
                  <c:v>6.34</c:v>
                </c:pt>
                <c:pt idx="8">
                  <c:v>#N/A</c:v>
                </c:pt>
                <c:pt idx="9">
                  <c:v>5.56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1480960"/>
        <c:axId val="171482496"/>
      </c:barChart>
      <c:catAx>
        <c:axId val="1714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82496"/>
        <c:crosses val="autoZero"/>
        <c:auto val="1"/>
        <c:lblAlgn val="ctr"/>
        <c:lblOffset val="100"/>
        <c:tickLblSkip val="1"/>
        <c:tickMarkSkip val="1"/>
        <c:noMultiLvlLbl val="0"/>
      </c:catAx>
      <c:valAx>
        <c:axId val="17148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80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559</c:v>
                </c:pt>
                <c:pt idx="5">
                  <c:v>552</c:v>
                </c:pt>
                <c:pt idx="8">
                  <c:v>589</c:v>
                </c:pt>
                <c:pt idx="11">
                  <c:v>579</c:v>
                </c:pt>
                <c:pt idx="14">
                  <c:v>600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128</c:v>
                </c:pt>
                <c:pt idx="3">
                  <c:v>47</c:v>
                </c:pt>
                <c:pt idx="6">
                  <c:v>47</c:v>
                </c:pt>
                <c:pt idx="9">
                  <c:v>44</c:v>
                </c:pt>
                <c:pt idx="12">
                  <c:v>45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304</c:v>
                </c:pt>
                <c:pt idx="3">
                  <c:v>314</c:v>
                </c:pt>
                <c:pt idx="6">
                  <c:v>342</c:v>
                </c:pt>
                <c:pt idx="9">
                  <c:v>346</c:v>
                </c:pt>
                <c:pt idx="12">
                  <c:v>366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462</c:v>
                </c:pt>
                <c:pt idx="3">
                  <c:v>550</c:v>
                </c:pt>
                <c:pt idx="6">
                  <c:v>591</c:v>
                </c:pt>
                <c:pt idx="9">
                  <c:v>577</c:v>
                </c:pt>
                <c:pt idx="12">
                  <c:v>638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3941888"/>
        <c:axId val="173943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335</c:v>
                </c:pt>
                <c:pt idx="2">
                  <c:v>#N/A</c:v>
                </c:pt>
                <c:pt idx="3">
                  <c:v>#N/A</c:v>
                </c:pt>
                <c:pt idx="4">
                  <c:v>359</c:v>
                </c:pt>
                <c:pt idx="5">
                  <c:v>#N/A</c:v>
                </c:pt>
                <c:pt idx="6">
                  <c:v>#N/A</c:v>
                </c:pt>
                <c:pt idx="7">
                  <c:v>392</c:v>
                </c:pt>
                <c:pt idx="8">
                  <c:v>#N/A</c:v>
                </c:pt>
                <c:pt idx="9">
                  <c:v>#N/A</c:v>
                </c:pt>
                <c:pt idx="10">
                  <c:v>389</c:v>
                </c:pt>
                <c:pt idx="11">
                  <c:v>#N/A</c:v>
                </c:pt>
                <c:pt idx="12">
                  <c:v>#N/A</c:v>
                </c:pt>
                <c:pt idx="13">
                  <c:v>450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3941888"/>
        <c:axId val="173943808"/>
      </c:lineChart>
      <c:catAx>
        <c:axId val="1739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943808"/>
        <c:crosses val="autoZero"/>
        <c:auto val="1"/>
        <c:lblAlgn val="ctr"/>
        <c:lblOffset val="100"/>
        <c:tickLblSkip val="1"/>
        <c:tickMarkSkip val="1"/>
        <c:noMultiLvlLbl val="0"/>
      </c:catAx>
      <c:valAx>
        <c:axId val="1739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94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6571</c:v>
                </c:pt>
                <c:pt idx="5">
                  <c:v>6294</c:v>
                </c:pt>
                <c:pt idx="8">
                  <c:v>6098</c:v>
                </c:pt>
                <c:pt idx="11">
                  <c:v>5658</c:v>
                </c:pt>
                <c:pt idx="14">
                  <c:v>5347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356</c:v>
                </c:pt>
                <c:pt idx="5">
                  <c:v>341</c:v>
                </c:pt>
                <c:pt idx="8">
                  <c:v>304</c:v>
                </c:pt>
                <c:pt idx="11">
                  <c:v>258</c:v>
                </c:pt>
                <c:pt idx="14">
                  <c:v>236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9536</c:v>
                </c:pt>
                <c:pt idx="5">
                  <c:v>9889</c:v>
                </c:pt>
                <c:pt idx="8">
                  <c:v>11491</c:v>
                </c:pt>
                <c:pt idx="11">
                  <c:v>12166</c:v>
                </c:pt>
                <c:pt idx="14">
                  <c:v>12028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40</c:v>
                </c:pt>
                <c:pt idx="3">
                  <c:v>2</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1119</c:v>
                </c:pt>
                <c:pt idx="3">
                  <c:v>1400</c:v>
                </c:pt>
                <c:pt idx="6">
                  <c:v>1045</c:v>
                </c:pt>
                <c:pt idx="9">
                  <c:v>958</c:v>
                </c:pt>
                <c:pt idx="12">
                  <c:v>1350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348</c:v>
                </c:pt>
                <c:pt idx="3">
                  <c:v>343</c:v>
                </c:pt>
                <c:pt idx="6">
                  <c:v>287</c:v>
                </c:pt>
                <c:pt idx="9">
                  <c:v>248</c:v>
                </c:pt>
                <c:pt idx="12">
                  <c:v>213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6124</c:v>
                </c:pt>
                <c:pt idx="3">
                  <c:v>6042</c:v>
                </c:pt>
                <c:pt idx="6">
                  <c:v>5963</c:v>
                </c:pt>
                <c:pt idx="9">
                  <c:v>5957</c:v>
                </c:pt>
                <c:pt idx="12">
                  <c:v>6045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6557</c:v>
                </c:pt>
                <c:pt idx="3">
                  <c:v>6479</c:v>
                </c:pt>
                <c:pt idx="6">
                  <c:v>6303</c:v>
                </c:pt>
                <c:pt idx="9">
                  <c:v>5811</c:v>
                </c:pt>
                <c:pt idx="12">
                  <c:v>5250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1323776"/>
        <c:axId val="17132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1323776"/>
        <c:axId val="171325696"/>
      </c:lineChart>
      <c:catAx>
        <c:axId val="1713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325696"/>
        <c:crosses val="autoZero"/>
        <c:auto val="1"/>
        <c:lblAlgn val="ctr"/>
        <c:lblOffset val="100"/>
        <c:tickLblSkip val="1"/>
        <c:tickMarkSkip val="1"/>
        <c:noMultiLvlLbl val="0"/>
      </c:catAx>
      <c:valAx>
        <c:axId val="17132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2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{6F78E72E-A23F-47E3-9037-D787E4320E34}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{92FB6C8A-13D6-4D64-87A8-C872928B8BDE}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{1110BF60-A330-4305-8283-E7ABBB8FF5E9}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{501EA7A5-1C47-4F28-9AE5-ADFBB7C6FFA6}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{05D14FF3-927A-456E-B85A-67267E0E346D}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{F75EB720-B937-46D9-9715-890E7EFB6A0A}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{5E9B5695-89F2-4B3C-BD17-D7D3EA81EE48}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{C3D0040B-8604-48B3-8067-7FDD8089AE8E}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{8E630099-55DF-42F5-9925-844C199033BB}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{372B6895-4EC8-43CB-ACEC-0A1A20F87518}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4520960"/>
        <c:axId val="174275200"/>
      </c:scatterChart>
      <c:valAx>
        <c:axId val="174520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275200"/>
        <c:crosses val="autoZero"/>
        <c:crossBetween val="midCat"/>
      </c:valAx>
      <c:valAx>
        <c:axId val="174275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520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{8E3E1E22-1037-4F28-A41E-34FFB4A062C6}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{5E96E4DE-673B-4F59-B583-9A03F7A390D2}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{FB165B15-9A43-4DB6-B652-32AFF77BA86F}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{1787A23A-2B6F-465E-ACB9-B9891C5FDADA}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{70097615-87DC-4BE5-AB3A-44CC6B353CC7}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5.3</c:v>
                </c:pt>
                <c:pt idx="2">
                  <c:v>4.8</c:v>
                </c:pt>
                <c:pt idx="3">
                  <c:v>5.0999999999999996</c:v>
                </c:pt>
                <c:pt idx="4">
                  <c:v>5.4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{FB949D0E-F171-4742-922F-52C7B0079613}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{109A2D06-BF44-4A53-8AA8-89853725D1C8}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{1D43A2FF-79C5-47C7-8F0F-0DFC6B0E0F3E}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{CF3109DF-350F-46FA-8B8D-468D5834F172}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{BBE23727-4808-45EF-B66B-BAA8571B275F}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4320256"/>
        <c:axId val="174205568"/>
      </c:scatterChart>
      <c:valAx>
        <c:axId val="174320256"/>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205568"/>
        <c:crosses val="autoZero"/>
        <c:crossBetween val="midCat"/>
      </c:valAx>
      <c:valAx>
        <c:axId val="174205568"/>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32025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から起債の借入抑制策を実施したことに伴い、平成２８年度をピークに元利償還金等の額は低減していく見込みである。今後も事業の取捨選択の徹底により、起債に頼らない財政運営の維持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将来負担額に対して充当可能財源等が上回っているため、将来負担比率は生じていない。今後は退職手当負担見込額等の増加が見込まれることから、引き続き充当可能財源の確保に努めていく。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10,553
10,467
252.68
16,220,551
15,994,710
189,872
8,226,720
5,250,088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10,553
10,467
252.68
16,220,551
15,994,710
189,872
8,226,720
5,250,088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10,553
10,467
252.68
16,220,551
15,994,710
189,872
8,226,720
5,250,088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10,553
10,467
252.68
16,220,551
15,994,710
189,872
8,226,720
5,250,088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子燃料サイクル施設の立地に伴う関連事業所の集中等により、類似団体平均を上回る税収があるため１．６５となっているが、今後は人口減少や高齢化の進行による税収減が見込まれることから、組織の見直しや施策の重点化等による行政の効率化を図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58738</xdr:rowOff>
    </xdr:from>
    <xdr:to>
      <xdr:col>7</xdr:col>
      <xdr:colOff>152400</xdr:colOff>
      <xdr:row>36</xdr:row>
      <xdr:rowOff>88900</xdr:rowOff>
    </xdr:to>
    <xdr:cxnSp macro="">
      <xdr:nvCxnSpPr>
        <xdr:cNvPr id="71" name="直線コネクタ 70"/>
        <xdr:cNvCxnSpPr/>
      </xdr:nvCxnSpPr>
      <xdr:spPr>
        <a:xfrm flipV="1">
          <a:off x="4114800" y="623093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68792</xdr:rowOff>
    </xdr:from>
    <xdr:to>
      <xdr:col>6</xdr:col>
      <xdr:colOff>0</xdr:colOff>
      <xdr:row>36</xdr:row>
      <xdr:rowOff>88900</xdr:rowOff>
    </xdr:to>
    <xdr:cxnSp macro="">
      <xdr:nvCxnSpPr>
        <xdr:cNvPr id="74" name="直線コネクタ 73"/>
        <xdr:cNvCxnSpPr/>
      </xdr:nvCxnSpPr>
      <xdr:spPr>
        <a:xfrm>
          <a:off x="3225800" y="62409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68792</xdr:rowOff>
    </xdr:from>
    <xdr:to>
      <xdr:col>4</xdr:col>
      <xdr:colOff>482600</xdr:colOff>
      <xdr:row>36</xdr:row>
      <xdr:rowOff>129117</xdr:rowOff>
    </xdr:to>
    <xdr:cxnSp macro="">
      <xdr:nvCxnSpPr>
        <xdr:cNvPr id="77" name="直線コネクタ 76"/>
        <xdr:cNvCxnSpPr/>
      </xdr:nvCxnSpPr>
      <xdr:spPr>
        <a:xfrm flipV="1">
          <a:off x="2336800" y="62409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9" name="テキスト ボックス 78"/>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129117</xdr:rowOff>
    </xdr:to>
    <xdr:cxnSp macro="">
      <xdr:nvCxnSpPr>
        <xdr:cNvPr id="80" name="直線コネクタ 79"/>
        <xdr:cNvCxnSpPr/>
      </xdr:nvCxnSpPr>
      <xdr:spPr>
        <a:xfrm>
          <a:off x="1447800" y="626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20231</xdr:rowOff>
    </xdr:from>
    <xdr:ext cx="762000" cy="259045"/>
    <xdr:sp macro="" textlink="">
      <xdr:nvSpPr>
        <xdr:cNvPr id="82" name="テキスト ボックス 81"/>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4" name="テキスト ボックス 83"/>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7938</xdr:rowOff>
    </xdr:from>
    <xdr:to>
      <xdr:col>7</xdr:col>
      <xdr:colOff>203200</xdr:colOff>
      <xdr:row>36</xdr:row>
      <xdr:rowOff>109538</xdr:rowOff>
    </xdr:to>
    <xdr:sp macro="" textlink="">
      <xdr:nvSpPr>
        <xdr:cNvPr id="90" name="円/楕円 89"/>
        <xdr:cNvSpPr/>
      </xdr:nvSpPr>
      <xdr:spPr>
        <a:xfrm>
          <a:off x="4902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100665</xdr:rowOff>
    </xdr:from>
    <xdr:ext cx="762000" cy="259045"/>
    <xdr:sp macro="" textlink="">
      <xdr:nvSpPr>
        <xdr:cNvPr id="91" name="財政力該当値テキスト"/>
        <xdr:cNvSpPr txBox="1"/>
      </xdr:nvSpPr>
      <xdr:spPr>
        <a:xfrm>
          <a:off x="5041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38100</xdr:rowOff>
    </xdr:from>
    <xdr:to>
      <xdr:col>6</xdr:col>
      <xdr:colOff>50800</xdr:colOff>
      <xdr:row>36</xdr:row>
      <xdr:rowOff>139700</xdr:rowOff>
    </xdr:to>
    <xdr:sp macro="" textlink="">
      <xdr:nvSpPr>
        <xdr:cNvPr id="92" name="円/楕円 91"/>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149877</xdr:rowOff>
    </xdr:from>
    <xdr:ext cx="736600" cy="259045"/>
    <xdr:sp macro="" textlink="">
      <xdr:nvSpPr>
        <xdr:cNvPr id="93" name="テキスト ボックス 92"/>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17992</xdr:rowOff>
    </xdr:from>
    <xdr:to>
      <xdr:col>4</xdr:col>
      <xdr:colOff>533400</xdr:colOff>
      <xdr:row>36</xdr:row>
      <xdr:rowOff>119592</xdr:rowOff>
    </xdr:to>
    <xdr:sp macro="" textlink="">
      <xdr:nvSpPr>
        <xdr:cNvPr id="94" name="円/楕円 93"/>
        <xdr:cNvSpPr/>
      </xdr:nvSpPr>
      <xdr:spPr>
        <a:xfrm>
          <a:off x="3175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129769</xdr:rowOff>
    </xdr:from>
    <xdr:ext cx="762000" cy="259045"/>
    <xdr:sp macro="" textlink="">
      <xdr:nvSpPr>
        <xdr:cNvPr id="95" name="テキスト ボックス 94"/>
        <xdr:cNvSpPr txBox="1"/>
      </xdr:nvSpPr>
      <xdr:spPr>
        <a:xfrm>
          <a:off x="2844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78317</xdr:rowOff>
    </xdr:from>
    <xdr:to>
      <xdr:col>3</xdr:col>
      <xdr:colOff>330200</xdr:colOff>
      <xdr:row>37</xdr:row>
      <xdr:rowOff>8467</xdr:rowOff>
    </xdr:to>
    <xdr:sp macro="" textlink="">
      <xdr:nvSpPr>
        <xdr:cNvPr id="96" name="円/楕円 95"/>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18644</xdr:rowOff>
    </xdr:from>
    <xdr:ext cx="762000" cy="259045"/>
    <xdr:sp macro="" textlink="">
      <xdr:nvSpPr>
        <xdr:cNvPr id="97" name="テキスト ボックス 96"/>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8" name="円/楕円 97"/>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9" name="テキスト ボックス 98"/>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運営計画において、起債の新規借入を制限してきたことにより、公債費が平成２６年度以降減少していることや公共施設への指定管理者制度の導入による人件費の削減に起因し、６９．５％と適正な数値となっており、今後も行財政改革への取組等を通じて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102870</xdr:rowOff>
    </xdr:from>
    <xdr:to>
      <xdr:col>7</xdr:col>
      <xdr:colOff>152400</xdr:colOff>
      <xdr:row>60</xdr:row>
      <xdr:rowOff>136398</xdr:rowOff>
    </xdr:to>
    <xdr:cxnSp macro="">
      <xdr:nvCxnSpPr>
        <xdr:cNvPr id="132" name="直線コネクタ 131"/>
        <xdr:cNvCxnSpPr/>
      </xdr:nvCxnSpPr>
      <xdr:spPr>
        <a:xfrm flipV="1">
          <a:off x="4114800" y="10046970"/>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160782</xdr:rowOff>
    </xdr:from>
    <xdr:to>
      <xdr:col>6</xdr:col>
      <xdr:colOff>0</xdr:colOff>
      <xdr:row>60</xdr:row>
      <xdr:rowOff>136398</xdr:rowOff>
    </xdr:to>
    <xdr:cxnSp macro="">
      <xdr:nvCxnSpPr>
        <xdr:cNvPr id="135" name="直線コネクタ 134"/>
        <xdr:cNvCxnSpPr/>
      </xdr:nvCxnSpPr>
      <xdr:spPr>
        <a:xfrm>
          <a:off x="3225800" y="1010488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160782</xdr:rowOff>
    </xdr:from>
    <xdr:to>
      <xdr:col>4</xdr:col>
      <xdr:colOff>482600</xdr:colOff>
      <xdr:row>59</xdr:row>
      <xdr:rowOff>52070</xdr:rowOff>
    </xdr:to>
    <xdr:cxnSp macro="">
      <xdr:nvCxnSpPr>
        <xdr:cNvPr id="138" name="直線コネクタ 137"/>
        <xdr:cNvCxnSpPr/>
      </xdr:nvCxnSpPr>
      <xdr:spPr>
        <a:xfrm flipV="1">
          <a:off x="2336800" y="101048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40" name="テキスト ボックス 139"/>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62</xdr:row>
      <xdr:rowOff>1016</xdr:rowOff>
    </xdr:to>
    <xdr:cxnSp macro="">
      <xdr:nvCxnSpPr>
        <xdr:cNvPr id="141" name="直線コネクタ 140"/>
        <xdr:cNvCxnSpPr/>
      </xdr:nvCxnSpPr>
      <xdr:spPr>
        <a:xfrm flipV="1">
          <a:off x="1447800" y="10167620"/>
          <a:ext cx="8890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3" name="テキスト ボックス 142"/>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52070</xdr:rowOff>
    </xdr:from>
    <xdr:to>
      <xdr:col>7</xdr:col>
      <xdr:colOff>203200</xdr:colOff>
      <xdr:row>58</xdr:row>
      <xdr:rowOff>153670</xdr:rowOff>
    </xdr:to>
    <xdr:sp macro="" textlink="">
      <xdr:nvSpPr>
        <xdr:cNvPr id="151" name="円/楕円 150"/>
        <xdr:cNvSpPr/>
      </xdr:nvSpPr>
      <xdr:spPr>
        <a:xfrm>
          <a:off x="4902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144797</xdr:rowOff>
    </xdr:from>
    <xdr:ext cx="762000" cy="259045"/>
    <xdr:sp macro="" textlink="">
      <xdr:nvSpPr>
        <xdr:cNvPr id="152" name="財政構造の弾力性該当値テキスト"/>
        <xdr:cNvSpPr txBox="1"/>
      </xdr:nvSpPr>
      <xdr:spPr>
        <a:xfrm>
          <a:off x="5041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85598</xdr:rowOff>
    </xdr:from>
    <xdr:to>
      <xdr:col>6</xdr:col>
      <xdr:colOff>50800</xdr:colOff>
      <xdr:row>61</xdr:row>
      <xdr:rowOff>15748</xdr:rowOff>
    </xdr:to>
    <xdr:sp macro="" textlink="">
      <xdr:nvSpPr>
        <xdr:cNvPr id="153" name="円/楕円 152"/>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25925</xdr:rowOff>
    </xdr:from>
    <xdr:ext cx="736600" cy="259045"/>
    <xdr:sp macro="" textlink="">
      <xdr:nvSpPr>
        <xdr:cNvPr id="154" name="テキスト ボックス 153"/>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109982</xdr:rowOff>
    </xdr:from>
    <xdr:to>
      <xdr:col>4</xdr:col>
      <xdr:colOff>533400</xdr:colOff>
      <xdr:row>59</xdr:row>
      <xdr:rowOff>40132</xdr:rowOff>
    </xdr:to>
    <xdr:sp macro="" textlink="">
      <xdr:nvSpPr>
        <xdr:cNvPr id="155" name="円/楕円 154"/>
        <xdr:cNvSpPr/>
      </xdr:nvSpPr>
      <xdr:spPr>
        <a:xfrm>
          <a:off x="3175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50309</xdr:rowOff>
    </xdr:from>
    <xdr:ext cx="762000" cy="259045"/>
    <xdr:sp macro="" textlink="">
      <xdr:nvSpPr>
        <xdr:cNvPr id="156" name="テキスト ボックス 155"/>
        <xdr:cNvSpPr txBox="1"/>
      </xdr:nvSpPr>
      <xdr:spPr>
        <a:xfrm>
          <a:off x="2844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7" name="円/楕円 156"/>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8" name="テキスト ボックス 157"/>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9" name="円/楕円 158"/>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60" name="テキスト ボックス 159"/>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[401,637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の地理的要因により、出張所やこども園、診療所などの出先機関が多いことや原子燃料サイクル施設の立地に伴う特殊業務に係る人員配置等により、類似団体を大きく上回っている。今後は、行財政改革による公共施設の縮減や人員削減などの取組強化により数値の低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77750</xdr:rowOff>
    </xdr:from>
    <xdr:to>
      <xdr:col>7</xdr:col>
      <xdr:colOff>152400</xdr:colOff>
      <xdr:row>90</xdr:row>
      <xdr:rowOff>6840</xdr:rowOff>
    </xdr:to>
    <xdr:cxnSp macro="">
      <xdr:nvCxnSpPr>
        <xdr:cNvPr id="193" name="直線コネクタ 192"/>
        <xdr:cNvCxnSpPr/>
      </xdr:nvCxnSpPr>
      <xdr:spPr>
        <a:xfrm flipV="1">
          <a:off x="4114800" y="15336800"/>
          <a:ext cx="838200" cy="10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118551</xdr:rowOff>
    </xdr:from>
    <xdr:to>
      <xdr:col>6</xdr:col>
      <xdr:colOff>0</xdr:colOff>
      <xdr:row>90</xdr:row>
      <xdr:rowOff>6840</xdr:rowOff>
    </xdr:to>
    <xdr:cxnSp macro="">
      <xdr:nvCxnSpPr>
        <xdr:cNvPr id="196" name="直線コネクタ 195"/>
        <xdr:cNvCxnSpPr/>
      </xdr:nvCxnSpPr>
      <xdr:spPr>
        <a:xfrm>
          <a:off x="3225800" y="15206151"/>
          <a:ext cx="889000" cy="23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114798</xdr:rowOff>
    </xdr:from>
    <xdr:to>
      <xdr:col>4</xdr:col>
      <xdr:colOff>482600</xdr:colOff>
      <xdr:row>88</xdr:row>
      <xdr:rowOff>118551</xdr:rowOff>
    </xdr:to>
    <xdr:cxnSp macro="">
      <xdr:nvCxnSpPr>
        <xdr:cNvPr id="199" name="直線コネクタ 198"/>
        <xdr:cNvCxnSpPr/>
      </xdr:nvCxnSpPr>
      <xdr:spPr>
        <a:xfrm>
          <a:off x="2336800" y="15030948"/>
          <a:ext cx="889000" cy="17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114597</xdr:rowOff>
    </xdr:from>
    <xdr:ext cx="762000" cy="259045"/>
    <xdr:sp macro="" textlink="">
      <xdr:nvSpPr>
        <xdr:cNvPr id="201" name="テキスト ボックス 200"/>
        <xdr:cNvSpPr txBox="1"/>
      </xdr:nvSpPr>
      <xdr:spPr>
        <a:xfrm>
          <a:off x="2844800" y="1400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114798</xdr:rowOff>
    </xdr:from>
    <xdr:to>
      <xdr:col>3</xdr:col>
      <xdr:colOff>279400</xdr:colOff>
      <xdr:row>87</xdr:row>
      <xdr:rowOff>157445</xdr:rowOff>
    </xdr:to>
    <xdr:cxnSp macro="">
      <xdr:nvCxnSpPr>
        <xdr:cNvPr id="202" name="直線コネクタ 201"/>
        <xdr:cNvCxnSpPr/>
      </xdr:nvCxnSpPr>
      <xdr:spPr>
        <a:xfrm flipV="1">
          <a:off x="1447800" y="15030948"/>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146584</xdr:rowOff>
    </xdr:from>
    <xdr:ext cx="762000" cy="259045"/>
    <xdr:sp macro="" textlink="">
      <xdr:nvSpPr>
        <xdr:cNvPr id="204" name="テキスト ボックス 203"/>
        <xdr:cNvSpPr txBox="1"/>
      </xdr:nvSpPr>
      <xdr:spPr>
        <a:xfrm>
          <a:off x="1955800" y="1386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115949</xdr:rowOff>
    </xdr:from>
    <xdr:ext cx="762000" cy="259045"/>
    <xdr:sp macro="" textlink="">
      <xdr:nvSpPr>
        <xdr:cNvPr id="206" name="テキスト ボックス 205"/>
        <xdr:cNvSpPr txBox="1"/>
      </xdr:nvSpPr>
      <xdr:spPr>
        <a:xfrm>
          <a:off x="1066800" y="1383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26950</xdr:rowOff>
    </xdr:from>
    <xdr:to>
      <xdr:col>7</xdr:col>
      <xdr:colOff>203200</xdr:colOff>
      <xdr:row>89</xdr:row>
      <xdr:rowOff>128550</xdr:rowOff>
    </xdr:to>
    <xdr:sp macro="" textlink="">
      <xdr:nvSpPr>
        <xdr:cNvPr id="212" name="円/楕円 211"/>
        <xdr:cNvSpPr/>
      </xdr:nvSpPr>
      <xdr:spPr>
        <a:xfrm>
          <a:off x="4902200" y="15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94277</xdr:rowOff>
    </xdr:from>
    <xdr:ext cx="762000" cy="259045"/>
    <xdr:sp macro="" textlink="">
      <xdr:nvSpPr>
        <xdr:cNvPr id="213" name="人件費・物件費等の状況該当値テキスト"/>
        <xdr:cNvSpPr txBox="1"/>
      </xdr:nvSpPr>
      <xdr:spPr>
        <a:xfrm>
          <a:off x="5041900" y="15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401,637</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127490</xdr:rowOff>
    </xdr:from>
    <xdr:to>
      <xdr:col>6</xdr:col>
      <xdr:colOff>50800</xdr:colOff>
      <xdr:row>90</xdr:row>
      <xdr:rowOff>57640</xdr:rowOff>
    </xdr:to>
    <xdr:sp macro="" textlink="">
      <xdr:nvSpPr>
        <xdr:cNvPr id="214" name="円/楕円 213"/>
        <xdr:cNvSpPr/>
      </xdr:nvSpPr>
      <xdr:spPr>
        <a:xfrm>
          <a:off x="4064000" y="153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42417</xdr:rowOff>
    </xdr:from>
    <xdr:ext cx="736600" cy="259045"/>
    <xdr:sp macro="" textlink="">
      <xdr:nvSpPr>
        <xdr:cNvPr id="215" name="テキスト ボックス 214"/>
        <xdr:cNvSpPr txBox="1"/>
      </xdr:nvSpPr>
      <xdr:spPr>
        <a:xfrm>
          <a:off x="3733800" y="1547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422,470</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67751</xdr:rowOff>
    </xdr:from>
    <xdr:to>
      <xdr:col>4</xdr:col>
      <xdr:colOff>533400</xdr:colOff>
      <xdr:row>88</xdr:row>
      <xdr:rowOff>169351</xdr:rowOff>
    </xdr:to>
    <xdr:sp macro="" textlink="">
      <xdr:nvSpPr>
        <xdr:cNvPr id="216" name="円/楕円 215"/>
        <xdr:cNvSpPr/>
      </xdr:nvSpPr>
      <xdr:spPr>
        <a:xfrm>
          <a:off x="3175000" y="151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154128</xdr:rowOff>
    </xdr:from>
    <xdr:ext cx="762000" cy="259045"/>
    <xdr:sp macro="" textlink="">
      <xdr:nvSpPr>
        <xdr:cNvPr id="217" name="テキスト ボックス 216"/>
        <xdr:cNvSpPr txBox="1"/>
      </xdr:nvSpPr>
      <xdr:spPr>
        <a:xfrm>
          <a:off x="2844800" y="1524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374,565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63998</xdr:rowOff>
    </xdr:from>
    <xdr:to>
      <xdr:col>3</xdr:col>
      <xdr:colOff>330200</xdr:colOff>
      <xdr:row>87</xdr:row>
      <xdr:rowOff>165598</xdr:rowOff>
    </xdr:to>
    <xdr:sp macro="" textlink="">
      <xdr:nvSpPr>
        <xdr:cNvPr id="218" name="円/楕円 217"/>
        <xdr:cNvSpPr/>
      </xdr:nvSpPr>
      <xdr:spPr>
        <a:xfrm>
          <a:off x="2286000" y="149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150375</xdr:rowOff>
    </xdr:from>
    <xdr:ext cx="762000" cy="259045"/>
    <xdr:sp macro="" textlink="">
      <xdr:nvSpPr>
        <xdr:cNvPr id="219" name="テキスト ボックス 218"/>
        <xdr:cNvSpPr txBox="1"/>
      </xdr:nvSpPr>
      <xdr:spPr>
        <a:xfrm>
          <a:off x="1955800" y="1506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338,261</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106645</xdr:rowOff>
    </xdr:from>
    <xdr:to>
      <xdr:col>2</xdr:col>
      <xdr:colOff>127000</xdr:colOff>
      <xdr:row>88</xdr:row>
      <xdr:rowOff>36795</xdr:rowOff>
    </xdr:to>
    <xdr:sp macro="" textlink="">
      <xdr:nvSpPr>
        <xdr:cNvPr id="220" name="円/楕円 219"/>
        <xdr:cNvSpPr/>
      </xdr:nvSpPr>
      <xdr:spPr>
        <a:xfrm>
          <a:off x="1397000" y="150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21572</xdr:rowOff>
    </xdr:from>
    <xdr:ext cx="762000" cy="259045"/>
    <xdr:sp macro="" textlink="">
      <xdr:nvSpPr>
        <xdr:cNvPr id="221" name="テキスト ボックス 220"/>
        <xdr:cNvSpPr txBox="1"/>
      </xdr:nvSpPr>
      <xdr:spPr>
        <a:xfrm>
          <a:off x="1066800" y="1510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347,098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給料表については、国の給与改定に準じて定めており、ラスパイレス指数については、類似団体の中でも中間の水準となっている。今後も人事院勧告や定員適正化計画に基づき、給与の適正化に努めていく。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85</xdr:row>
      <xdr:rowOff>8768</xdr:rowOff>
    </xdr:to>
    <xdr:cxnSp macro="">
      <xdr:nvCxnSpPr>
        <xdr:cNvPr id="257" name="直線コネクタ 256"/>
        <xdr:cNvCxnSpPr/>
      </xdr:nvCxnSpPr>
      <xdr:spPr>
        <a:xfrm>
          <a:off x="16179800" y="1447860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42532</xdr:rowOff>
    </xdr:from>
    <xdr:ext cx="762000" cy="259045"/>
    <xdr:sp macro="" textlink="">
      <xdr:nvSpPr>
        <xdr:cNvPr id="258" name="給与水準   （国との比較）平均値テキスト"/>
        <xdr:cNvSpPr txBox="1"/>
      </xdr:nvSpPr>
      <xdr:spPr>
        <a:xfrm>
          <a:off x="17106900" y="1427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84</xdr:row>
      <xdr:rowOff>76805</xdr:rowOff>
    </xdr:to>
    <xdr:cxnSp macro="">
      <xdr:nvCxnSpPr>
        <xdr:cNvPr id="260" name="直線コネクタ 259"/>
        <xdr:cNvCxnSpPr/>
      </xdr:nvCxnSpPr>
      <xdr:spPr>
        <a:xfrm>
          <a:off x="15290800" y="1426028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167821</xdr:rowOff>
    </xdr:to>
    <xdr:cxnSp macro="">
      <xdr:nvCxnSpPr>
        <xdr:cNvPr id="263" name="直線コネクタ 262"/>
        <xdr:cNvCxnSpPr/>
      </xdr:nvCxnSpPr>
      <xdr:spPr>
        <a:xfrm flipV="1">
          <a:off x="14401800" y="142602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5" name="テキスト ボックス 264"/>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89</xdr:row>
      <xdr:rowOff>23888</xdr:rowOff>
    </xdr:to>
    <xdr:cxnSp macro="">
      <xdr:nvCxnSpPr>
        <xdr:cNvPr id="266" name="直線コネクタ 265"/>
        <xdr:cNvCxnSpPr/>
      </xdr:nvCxnSpPr>
      <xdr:spPr>
        <a:xfrm flipV="1">
          <a:off x="13512800" y="14398171"/>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8" name="テキスト ボックス 267"/>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0" name="テキスト ボックス 26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6" name="円/楕円 275"/>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77"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8" name="円/楕円 277"/>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79" name="テキスト ボックス 278"/>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80" name="円/楕円 279"/>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81" name="テキスト ボックス 280"/>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117021</xdr:rowOff>
    </xdr:from>
    <xdr:to>
      <xdr:col>21</xdr:col>
      <xdr:colOff>50800</xdr:colOff>
      <xdr:row>84</xdr:row>
      <xdr:rowOff>47171</xdr:rowOff>
    </xdr:to>
    <xdr:sp macro="" textlink="">
      <xdr:nvSpPr>
        <xdr:cNvPr id="282" name="円/楕円 281"/>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57348</xdr:rowOff>
    </xdr:from>
    <xdr:ext cx="762000" cy="259045"/>
    <xdr:sp macro="" textlink="">
      <xdr:nvSpPr>
        <xdr:cNvPr id="283" name="テキスト ボックス 282"/>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4" name="円/楕円 283"/>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84865</xdr:rowOff>
    </xdr:from>
    <xdr:ext cx="762000" cy="259045"/>
    <xdr:sp macro="" textlink="">
      <xdr:nvSpPr>
        <xdr:cNvPr id="285" name="テキスト ボックス 284"/>
        <xdr:cNvSpPr txBox="1"/>
      </xdr:nvSpPr>
      <xdr:spPr>
        <a:xfrm>
          <a:off x="13131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村の地理的要因により、出張所やこども園、診療所などの出先機関が多いことや原子燃料サイクル施設の立地に伴う特殊業務に係る人員配置等により、類似団体を大きく上回っている。今後は、行財政改革による公共施設の縮減や人員削減などの取組強化により数値の低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105325</xdr:rowOff>
    </xdr:from>
    <xdr:to>
      <xdr:col>24</xdr:col>
      <xdr:colOff>558800</xdr:colOff>
      <xdr:row>64</xdr:row>
      <xdr:rowOff>109347</xdr:rowOff>
    </xdr:to>
    <xdr:cxnSp macro="">
      <xdr:nvCxnSpPr>
        <xdr:cNvPr id="320" name="直線コネクタ 319"/>
        <xdr:cNvCxnSpPr/>
      </xdr:nvCxnSpPr>
      <xdr:spPr>
        <a:xfrm>
          <a:off x="16179800" y="1107812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90043</xdr:rowOff>
    </xdr:from>
    <xdr:to>
      <xdr:col>23</xdr:col>
      <xdr:colOff>406400</xdr:colOff>
      <xdr:row>64</xdr:row>
      <xdr:rowOff>105325</xdr:rowOff>
    </xdr:to>
    <xdr:cxnSp macro="">
      <xdr:nvCxnSpPr>
        <xdr:cNvPr id="323" name="直線コネクタ 322"/>
        <xdr:cNvCxnSpPr/>
      </xdr:nvCxnSpPr>
      <xdr:spPr>
        <a:xfrm>
          <a:off x="15290800" y="1106284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65236</xdr:rowOff>
    </xdr:from>
    <xdr:to>
      <xdr:col>22</xdr:col>
      <xdr:colOff>203200</xdr:colOff>
      <xdr:row>64</xdr:row>
      <xdr:rowOff>90043</xdr:rowOff>
    </xdr:to>
    <xdr:cxnSp macro="">
      <xdr:nvCxnSpPr>
        <xdr:cNvPr id="326" name="直線コネクタ 325"/>
        <xdr:cNvCxnSpPr/>
      </xdr:nvCxnSpPr>
      <xdr:spPr>
        <a:xfrm>
          <a:off x="14401800" y="10866586"/>
          <a:ext cx="889000" cy="1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9838</xdr:rowOff>
    </xdr:from>
    <xdr:ext cx="762000" cy="259045"/>
    <xdr:sp macro="" textlink="">
      <xdr:nvSpPr>
        <xdr:cNvPr id="328" name="テキスト ボックス 327"/>
        <xdr:cNvSpPr txBox="1"/>
      </xdr:nvSpPr>
      <xdr:spPr>
        <a:xfrm>
          <a:off x="14909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33062</xdr:rowOff>
    </xdr:from>
    <xdr:to>
      <xdr:col>21</xdr:col>
      <xdr:colOff>0</xdr:colOff>
      <xdr:row>63</xdr:row>
      <xdr:rowOff>65236</xdr:rowOff>
    </xdr:to>
    <xdr:cxnSp macro="">
      <xdr:nvCxnSpPr>
        <xdr:cNvPr id="329" name="直線コネクタ 328"/>
        <xdr:cNvCxnSpPr/>
      </xdr:nvCxnSpPr>
      <xdr:spPr>
        <a:xfrm>
          <a:off x="13512800" y="1083441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31" name="テキスト ボックス 330"/>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3" name="テキスト ボックス 332"/>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58547</xdr:rowOff>
    </xdr:from>
    <xdr:to>
      <xdr:col>24</xdr:col>
      <xdr:colOff>609600</xdr:colOff>
      <xdr:row>64</xdr:row>
      <xdr:rowOff>160147</xdr:rowOff>
    </xdr:to>
    <xdr:sp macro="" textlink="">
      <xdr:nvSpPr>
        <xdr:cNvPr id="339" name="円/楕円 338"/>
        <xdr:cNvSpPr/>
      </xdr:nvSpPr>
      <xdr:spPr>
        <a:xfrm>
          <a:off x="169672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30624</xdr:rowOff>
    </xdr:from>
    <xdr:ext cx="762000" cy="259045"/>
    <xdr:sp macro="" textlink="">
      <xdr:nvSpPr>
        <xdr:cNvPr id="340" name="定員管理の状況該当値テキスト"/>
        <xdr:cNvSpPr txBox="1"/>
      </xdr:nvSpPr>
      <xdr:spPr>
        <a:xfrm>
          <a:off x="17106900" y="1100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54525</xdr:rowOff>
    </xdr:from>
    <xdr:to>
      <xdr:col>23</xdr:col>
      <xdr:colOff>457200</xdr:colOff>
      <xdr:row>64</xdr:row>
      <xdr:rowOff>156125</xdr:rowOff>
    </xdr:to>
    <xdr:sp macro="" textlink="">
      <xdr:nvSpPr>
        <xdr:cNvPr id="341" name="円/楕円 340"/>
        <xdr:cNvSpPr/>
      </xdr:nvSpPr>
      <xdr:spPr>
        <a:xfrm>
          <a:off x="16129000" y="110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140902</xdr:rowOff>
    </xdr:from>
    <xdr:ext cx="736600" cy="259045"/>
    <xdr:sp macro="" textlink="">
      <xdr:nvSpPr>
        <xdr:cNvPr id="342" name="テキスト ボックス 341"/>
        <xdr:cNvSpPr txBox="1"/>
      </xdr:nvSpPr>
      <xdr:spPr>
        <a:xfrm>
          <a:off x="15798800" y="1111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39243</xdr:rowOff>
    </xdr:from>
    <xdr:to>
      <xdr:col>22</xdr:col>
      <xdr:colOff>254000</xdr:colOff>
      <xdr:row>64</xdr:row>
      <xdr:rowOff>140843</xdr:rowOff>
    </xdr:to>
    <xdr:sp macro="" textlink="">
      <xdr:nvSpPr>
        <xdr:cNvPr id="343" name="円/楕円 342"/>
        <xdr:cNvSpPr/>
      </xdr:nvSpPr>
      <xdr:spPr>
        <a:xfrm>
          <a:off x="15240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125620</xdr:rowOff>
    </xdr:from>
    <xdr:ext cx="762000" cy="259045"/>
    <xdr:sp macro="" textlink="">
      <xdr:nvSpPr>
        <xdr:cNvPr id="344" name="テキスト ボックス 343"/>
        <xdr:cNvSpPr txBox="1"/>
      </xdr:nvSpPr>
      <xdr:spPr>
        <a:xfrm>
          <a:off x="14909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14436</xdr:rowOff>
    </xdr:from>
    <xdr:to>
      <xdr:col>21</xdr:col>
      <xdr:colOff>50800</xdr:colOff>
      <xdr:row>63</xdr:row>
      <xdr:rowOff>116036</xdr:rowOff>
    </xdr:to>
    <xdr:sp macro="" textlink="">
      <xdr:nvSpPr>
        <xdr:cNvPr id="345" name="円/楕円 344"/>
        <xdr:cNvSpPr/>
      </xdr:nvSpPr>
      <xdr:spPr>
        <a:xfrm>
          <a:off x="14351000" y="10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100813</xdr:rowOff>
    </xdr:from>
    <xdr:ext cx="762000" cy="259045"/>
    <xdr:sp macro="" textlink="">
      <xdr:nvSpPr>
        <xdr:cNvPr id="346" name="テキスト ボックス 345"/>
        <xdr:cNvSpPr txBox="1"/>
      </xdr:nvSpPr>
      <xdr:spPr>
        <a:xfrm>
          <a:off x="14020800" y="109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153712</xdr:rowOff>
    </xdr:from>
    <xdr:to>
      <xdr:col>19</xdr:col>
      <xdr:colOff>533400</xdr:colOff>
      <xdr:row>63</xdr:row>
      <xdr:rowOff>83862</xdr:rowOff>
    </xdr:to>
    <xdr:sp macro="" textlink="">
      <xdr:nvSpPr>
        <xdr:cNvPr id="347" name="円/楕円 346"/>
        <xdr:cNvSpPr/>
      </xdr:nvSpPr>
      <xdr:spPr>
        <a:xfrm>
          <a:off x="134620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68639</xdr:rowOff>
    </xdr:from>
    <xdr:ext cx="762000" cy="259045"/>
    <xdr:sp macro="" textlink="">
      <xdr:nvSpPr>
        <xdr:cNvPr id="348" name="テキスト ボックス 347"/>
        <xdr:cNvSpPr txBox="1"/>
      </xdr:nvSpPr>
      <xdr:spPr>
        <a:xfrm>
          <a:off x="13131800" y="108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平成２６年度からの起債の借入制限政策により類似団体平均を下回っており、今後も引き続き六ヶ所村財政運営計画に基づき、起債の借入制限を行っていく。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37</xdr:row>
      <xdr:rowOff>158750</xdr:rowOff>
    </xdr:to>
    <xdr:cxnSp macro="">
      <xdr:nvCxnSpPr>
        <xdr:cNvPr id="383" name="直線コネクタ 382"/>
        <xdr:cNvCxnSpPr/>
      </xdr:nvCxnSpPr>
      <xdr:spPr>
        <a:xfrm>
          <a:off x="16179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4"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78317</xdr:rowOff>
    </xdr:from>
    <xdr:to>
      <xdr:col>23</xdr:col>
      <xdr:colOff>406400</xdr:colOff>
      <xdr:row>37</xdr:row>
      <xdr:rowOff>118533</xdr:rowOff>
    </xdr:to>
    <xdr:cxnSp macro="">
      <xdr:nvCxnSpPr>
        <xdr:cNvPr id="386" name="直線コネクタ 385"/>
        <xdr:cNvCxnSpPr/>
      </xdr:nvCxnSpPr>
      <xdr:spPr>
        <a:xfrm>
          <a:off x="15290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78317</xdr:rowOff>
    </xdr:from>
    <xdr:to>
      <xdr:col>22</xdr:col>
      <xdr:colOff>203200</xdr:colOff>
      <xdr:row>37</xdr:row>
      <xdr:rowOff>145345</xdr:rowOff>
    </xdr:to>
    <xdr:cxnSp macro="">
      <xdr:nvCxnSpPr>
        <xdr:cNvPr id="389" name="直線コネクタ 388"/>
        <xdr:cNvCxnSpPr/>
      </xdr:nvCxnSpPr>
      <xdr:spPr>
        <a:xfrm flipV="1">
          <a:off x="14401800" y="64219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391" name="テキスト ボックス 390"/>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145345</xdr:rowOff>
    </xdr:from>
    <xdr:to>
      <xdr:col>21</xdr:col>
      <xdr:colOff>0</xdr:colOff>
      <xdr:row>38</xdr:row>
      <xdr:rowOff>705</xdr:rowOff>
    </xdr:to>
    <xdr:cxnSp macro="">
      <xdr:nvCxnSpPr>
        <xdr:cNvPr id="392" name="直線コネクタ 391"/>
        <xdr:cNvCxnSpPr/>
      </xdr:nvCxnSpPr>
      <xdr:spPr>
        <a:xfrm flipV="1">
          <a:off x="13512800" y="648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396" name="テキスト ボックス 395"/>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2" name="円/楕円 401"/>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3"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67733</xdr:rowOff>
    </xdr:from>
    <xdr:to>
      <xdr:col>23</xdr:col>
      <xdr:colOff>457200</xdr:colOff>
      <xdr:row>37</xdr:row>
      <xdr:rowOff>169334</xdr:rowOff>
    </xdr:to>
    <xdr:sp macro="" textlink="">
      <xdr:nvSpPr>
        <xdr:cNvPr id="404" name="円/楕円 403"/>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8060</xdr:rowOff>
    </xdr:from>
    <xdr:ext cx="736600" cy="259045"/>
    <xdr:sp macro="" textlink="">
      <xdr:nvSpPr>
        <xdr:cNvPr id="405" name="テキスト ボックス 404"/>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27517</xdr:rowOff>
    </xdr:from>
    <xdr:to>
      <xdr:col>22</xdr:col>
      <xdr:colOff>254000</xdr:colOff>
      <xdr:row>37</xdr:row>
      <xdr:rowOff>129117</xdr:rowOff>
    </xdr:to>
    <xdr:sp macro="" textlink="">
      <xdr:nvSpPr>
        <xdr:cNvPr id="406" name="円/楕円 405"/>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407" name="テキスト ボックス 406"/>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94545</xdr:rowOff>
    </xdr:from>
    <xdr:to>
      <xdr:col>21</xdr:col>
      <xdr:colOff>50800</xdr:colOff>
      <xdr:row>38</xdr:row>
      <xdr:rowOff>24695</xdr:rowOff>
    </xdr:to>
    <xdr:sp macro="" textlink="">
      <xdr:nvSpPr>
        <xdr:cNvPr id="408" name="円/楕円 407"/>
        <xdr:cNvSpPr/>
      </xdr:nvSpPr>
      <xdr:spPr>
        <a:xfrm>
          <a:off x="14351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34872</xdr:rowOff>
    </xdr:from>
    <xdr:ext cx="762000" cy="259045"/>
    <xdr:sp macro="" textlink="">
      <xdr:nvSpPr>
        <xdr:cNvPr id="409" name="テキスト ボックス 408"/>
        <xdr:cNvSpPr txBox="1"/>
      </xdr:nvSpPr>
      <xdr:spPr>
        <a:xfrm>
          <a:off x="14020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121355</xdr:rowOff>
    </xdr:from>
    <xdr:to>
      <xdr:col>19</xdr:col>
      <xdr:colOff>533400</xdr:colOff>
      <xdr:row>38</xdr:row>
      <xdr:rowOff>51505</xdr:rowOff>
    </xdr:to>
    <xdr:sp macro="" textlink="">
      <xdr:nvSpPr>
        <xdr:cNvPr id="410" name="円/楕円 409"/>
        <xdr:cNvSpPr/>
      </xdr:nvSpPr>
      <xdr:spPr>
        <a:xfrm>
          <a:off x="13462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61682</xdr:rowOff>
    </xdr:from>
    <xdr:ext cx="762000" cy="259045"/>
    <xdr:sp macro="" textlink="">
      <xdr:nvSpPr>
        <xdr:cNvPr id="411" name="テキスト ボックス 410"/>
        <xdr:cNvSpPr txBox="1"/>
      </xdr:nvSpPr>
      <xdr:spPr>
        <a:xfrm>
          <a:off x="13131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主な要因は、起債の借入制限政策による地方債残高の減並びに財政調整基金及び減債基金の積立てによる充当可能基金の増があげられる。今後も公債費等義務的経費の削減を中心とする行財政改革を進め、財政の健全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7"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8" name="フローチャート : 判断 447"/>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51" name="フローチャート : 判断 45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2" name="テキスト ボックス 45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53" name="フローチャート : 判断 452"/>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4" name="テキスト ボックス 453"/>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5" name="フローチャート : 判断 454"/>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6" name="テキスト ボックス 455"/>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10,553
10,467
252.68
16,220,551
15,994,710
189,872
8,226,720
5,250,088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類似団体平均を下回っており、行財政改革による職員等の定員管理、給与の適正化に努めてきた効果が現れており、今後も事務事業の見直し等による職員定数の適正化等による人件費の削減を図っていく。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36</xdr:row>
      <xdr:rowOff>20320</xdr:rowOff>
    </xdr:to>
    <xdr:cxnSp macro="">
      <xdr:nvCxnSpPr>
        <xdr:cNvPr id="66" name="直線コネクタ 65"/>
        <xdr:cNvCxnSpPr/>
      </xdr:nvCxnSpPr>
      <xdr:spPr>
        <a:xfrm flipV="1">
          <a:off x="3987800" y="60248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36</xdr:row>
      <xdr:rowOff>20320</xdr:rowOff>
    </xdr:to>
    <xdr:cxnSp macro="">
      <xdr:nvCxnSpPr>
        <xdr:cNvPr id="69" name="直線コネクタ 68"/>
        <xdr:cNvCxnSpPr/>
      </xdr:nvCxnSpPr>
      <xdr:spPr>
        <a:xfrm>
          <a:off x="3098800" y="602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24130</xdr:rowOff>
    </xdr:to>
    <xdr:cxnSp macro="">
      <xdr:nvCxnSpPr>
        <xdr:cNvPr id="72" name="直線コネクタ 71"/>
        <xdr:cNvCxnSpPr/>
      </xdr:nvCxnSpPr>
      <xdr:spPr>
        <a:xfrm>
          <a:off x="2209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153670</xdr:rowOff>
    </xdr:to>
    <xdr:cxnSp macro="">
      <xdr:nvCxnSpPr>
        <xdr:cNvPr id="75" name="直線コネクタ 74"/>
        <xdr:cNvCxnSpPr/>
      </xdr:nvCxnSpPr>
      <xdr:spPr>
        <a:xfrm flipV="1">
          <a:off x="1320800" y="602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91" name="円/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93" name="円/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への指定管理者制度の導入による委託料の増加や新規施設の整備に伴う光熱水費の増加により類似団体の平均を上回る数値となっている。今後は指定管理委託料の積算精査や光熱水費の縮減に努め、数値の低減化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43180</xdr:rowOff>
    </xdr:from>
    <xdr:to>
      <xdr:col>24</xdr:col>
      <xdr:colOff>31750</xdr:colOff>
      <xdr:row>18</xdr:row>
      <xdr:rowOff>165100</xdr:rowOff>
    </xdr:to>
    <xdr:cxnSp macro="">
      <xdr:nvCxnSpPr>
        <xdr:cNvPr id="127" name="直線コネクタ 126"/>
        <xdr:cNvCxnSpPr/>
      </xdr:nvCxnSpPr>
      <xdr:spPr>
        <a:xfrm flipV="1">
          <a:off x="15671800" y="3129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20320</xdr:rowOff>
    </xdr:from>
    <xdr:to>
      <xdr:col>22</xdr:col>
      <xdr:colOff>565150</xdr:colOff>
      <xdr:row>18</xdr:row>
      <xdr:rowOff>165100</xdr:rowOff>
    </xdr:to>
    <xdr:cxnSp macro="">
      <xdr:nvCxnSpPr>
        <xdr:cNvPr id="130" name="直線コネクタ 129"/>
        <xdr:cNvCxnSpPr/>
      </xdr:nvCxnSpPr>
      <xdr:spPr>
        <a:xfrm>
          <a:off x="14782800" y="3106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20320</xdr:rowOff>
    </xdr:to>
    <xdr:cxnSp macro="">
      <xdr:nvCxnSpPr>
        <xdr:cNvPr id="133" name="直線コネクタ 132"/>
        <xdr:cNvCxnSpPr/>
      </xdr:nvCxnSpPr>
      <xdr:spPr>
        <a:xfrm>
          <a:off x="13893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66040</xdr:rowOff>
    </xdr:to>
    <xdr:cxnSp macro="">
      <xdr:nvCxnSpPr>
        <xdr:cNvPr id="136" name="直線コネクタ 135"/>
        <xdr:cNvCxnSpPr/>
      </xdr:nvCxnSpPr>
      <xdr:spPr>
        <a:xfrm flipV="1">
          <a:off x="13004800" y="308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6" name="円/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8" name="円/楕円 147"/>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9" name="テキスト ボックス 148"/>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50" name="円/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2" name="円/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xdr:rowOff>
    </xdr:from>
    <xdr:to>
      <xdr:col>19</xdr:col>
      <xdr:colOff>6350</xdr:colOff>
      <xdr:row>18</xdr:row>
      <xdr:rowOff>116840</xdr:rowOff>
    </xdr:to>
    <xdr:sp macro="" textlink="">
      <xdr:nvSpPr>
        <xdr:cNvPr id="154" name="円/楕円 153"/>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101617</xdr:rowOff>
    </xdr:from>
    <xdr:ext cx="762000" cy="259045"/>
    <xdr:sp macro="" textlink="">
      <xdr:nvSpPr>
        <xdr:cNvPr id="155" name="テキスト ボックス 154"/>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類似団体平均を下回っており、今後も資格審査等の適正化や各種手当への独自加算等の見直しを進めていくことで、数値の上昇抑制を図る。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159657</xdr:rowOff>
    </xdr:from>
    <xdr:to>
      <xdr:col>7</xdr:col>
      <xdr:colOff>15875</xdr:colOff>
      <xdr:row>52</xdr:row>
      <xdr:rowOff>159657</xdr:rowOff>
    </xdr:to>
    <xdr:cxnSp macro="">
      <xdr:nvCxnSpPr>
        <xdr:cNvPr id="190" name="直線コネクタ 189"/>
        <xdr:cNvCxnSpPr/>
      </xdr:nvCxnSpPr>
      <xdr:spPr>
        <a:xfrm>
          <a:off x="3987800" y="9075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94343</xdr:rowOff>
    </xdr:from>
    <xdr:to>
      <xdr:col>5</xdr:col>
      <xdr:colOff>549275</xdr:colOff>
      <xdr:row>52</xdr:row>
      <xdr:rowOff>159657</xdr:rowOff>
    </xdr:to>
    <xdr:cxnSp macro="">
      <xdr:nvCxnSpPr>
        <xdr:cNvPr id="193" name="直線コネクタ 192"/>
        <xdr:cNvCxnSpPr/>
      </xdr:nvCxnSpPr>
      <xdr:spPr>
        <a:xfrm>
          <a:off x="3098800" y="9009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94343</xdr:rowOff>
    </xdr:from>
    <xdr:to>
      <xdr:col>4</xdr:col>
      <xdr:colOff>346075</xdr:colOff>
      <xdr:row>52</xdr:row>
      <xdr:rowOff>110672</xdr:rowOff>
    </xdr:to>
    <xdr:cxnSp macro="">
      <xdr:nvCxnSpPr>
        <xdr:cNvPr id="196" name="直線コネクタ 195"/>
        <xdr:cNvCxnSpPr/>
      </xdr:nvCxnSpPr>
      <xdr:spPr>
        <a:xfrm flipV="1">
          <a:off x="2209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52</xdr:row>
      <xdr:rowOff>110672</xdr:rowOff>
    </xdr:to>
    <xdr:cxnSp macro="">
      <xdr:nvCxnSpPr>
        <xdr:cNvPr id="199" name="直線コネクタ 198"/>
        <xdr:cNvCxnSpPr/>
      </xdr:nvCxnSpPr>
      <xdr:spPr>
        <a:xfrm>
          <a:off x="1320800" y="902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108857</xdr:rowOff>
    </xdr:from>
    <xdr:to>
      <xdr:col>7</xdr:col>
      <xdr:colOff>66675</xdr:colOff>
      <xdr:row>53</xdr:row>
      <xdr:rowOff>39007</xdr:rowOff>
    </xdr:to>
    <xdr:sp macro="" textlink="">
      <xdr:nvSpPr>
        <xdr:cNvPr id="209" name="円/楕円 208"/>
        <xdr:cNvSpPr/>
      </xdr:nvSpPr>
      <xdr:spPr>
        <a:xfrm>
          <a:off x="47752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17434</xdr:rowOff>
    </xdr:from>
    <xdr:ext cx="762000" cy="259045"/>
    <xdr:sp macro="" textlink="">
      <xdr:nvSpPr>
        <xdr:cNvPr id="210" name="扶助費該当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108857</xdr:rowOff>
    </xdr:from>
    <xdr:to>
      <xdr:col>5</xdr:col>
      <xdr:colOff>600075</xdr:colOff>
      <xdr:row>53</xdr:row>
      <xdr:rowOff>39007</xdr:rowOff>
    </xdr:to>
    <xdr:sp macro="" textlink="">
      <xdr:nvSpPr>
        <xdr:cNvPr id="211" name="円/楕円 210"/>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49184</xdr:rowOff>
    </xdr:from>
    <xdr:ext cx="736600" cy="259045"/>
    <xdr:sp macro="" textlink="">
      <xdr:nvSpPr>
        <xdr:cNvPr id="212" name="テキスト ボックス 211"/>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43543</xdr:rowOff>
    </xdr:from>
    <xdr:to>
      <xdr:col>4</xdr:col>
      <xdr:colOff>396875</xdr:colOff>
      <xdr:row>52</xdr:row>
      <xdr:rowOff>145143</xdr:rowOff>
    </xdr:to>
    <xdr:sp macro="" textlink="">
      <xdr:nvSpPr>
        <xdr:cNvPr id="213" name="円/楕円 212"/>
        <xdr:cNvSpPr/>
      </xdr:nvSpPr>
      <xdr:spPr>
        <a:xfrm>
          <a:off x="3048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155320</xdr:rowOff>
    </xdr:from>
    <xdr:ext cx="762000" cy="259045"/>
    <xdr:sp macro="" textlink="">
      <xdr:nvSpPr>
        <xdr:cNvPr id="214" name="テキスト ボックス 213"/>
        <xdr:cNvSpPr txBox="1"/>
      </xdr:nvSpPr>
      <xdr:spPr>
        <a:xfrm>
          <a:off x="2717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5" name="円/楕円 214"/>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6" name="テキスト ボックス 215"/>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59872</xdr:rowOff>
    </xdr:from>
    <xdr:to>
      <xdr:col>1</xdr:col>
      <xdr:colOff>676275</xdr:colOff>
      <xdr:row>52</xdr:row>
      <xdr:rowOff>161472</xdr:rowOff>
    </xdr:to>
    <xdr:sp macro="" textlink="">
      <xdr:nvSpPr>
        <xdr:cNvPr id="217" name="円/楕円 216"/>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199</xdr:rowOff>
    </xdr:from>
    <xdr:ext cx="762000" cy="259045"/>
    <xdr:sp macro="" textlink="">
      <xdr:nvSpPr>
        <xdr:cNvPr id="218" name="テキスト ボックス 217"/>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除排雪経費及び特別会計等への繰出金の減により類似団体の中では最も低い数値となっている。今後も特別会計等への繰出金の内容精査により数値の適正化に努める。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42418</xdr:rowOff>
    </xdr:from>
    <xdr:to>
      <xdr:col>24</xdr:col>
      <xdr:colOff>31750</xdr:colOff>
      <xdr:row>55</xdr:row>
      <xdr:rowOff>170434</xdr:rowOff>
    </xdr:to>
    <xdr:cxnSp macro="">
      <xdr:nvCxnSpPr>
        <xdr:cNvPr id="248" name="直線コネクタ 247"/>
        <xdr:cNvCxnSpPr/>
      </xdr:nvCxnSpPr>
      <xdr:spPr>
        <a:xfrm flipV="1">
          <a:off x="15671800" y="94721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83566</xdr:rowOff>
    </xdr:from>
    <xdr:to>
      <xdr:col>22</xdr:col>
      <xdr:colOff>565150</xdr:colOff>
      <xdr:row>55</xdr:row>
      <xdr:rowOff>170434</xdr:rowOff>
    </xdr:to>
    <xdr:cxnSp macro="">
      <xdr:nvCxnSpPr>
        <xdr:cNvPr id="251" name="直線コネクタ 250"/>
        <xdr:cNvCxnSpPr/>
      </xdr:nvCxnSpPr>
      <xdr:spPr>
        <a:xfrm>
          <a:off x="14782800" y="95133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83566</xdr:rowOff>
    </xdr:from>
    <xdr:to>
      <xdr:col>21</xdr:col>
      <xdr:colOff>361950</xdr:colOff>
      <xdr:row>56</xdr:row>
      <xdr:rowOff>94996</xdr:rowOff>
    </xdr:to>
    <xdr:cxnSp macro="">
      <xdr:nvCxnSpPr>
        <xdr:cNvPr id="254" name="直線コネクタ 253"/>
        <xdr:cNvCxnSpPr/>
      </xdr:nvCxnSpPr>
      <xdr:spPr>
        <a:xfrm flipV="1">
          <a:off x="13893800" y="95133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117856</xdr:rowOff>
    </xdr:to>
    <xdr:cxnSp macro="">
      <xdr:nvCxnSpPr>
        <xdr:cNvPr id="257" name="直線コネクタ 256"/>
        <xdr:cNvCxnSpPr/>
      </xdr:nvCxnSpPr>
      <xdr:spPr>
        <a:xfrm flipV="1">
          <a:off x="13004800" y="9696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163068</xdr:rowOff>
    </xdr:from>
    <xdr:to>
      <xdr:col>24</xdr:col>
      <xdr:colOff>82550</xdr:colOff>
      <xdr:row>55</xdr:row>
      <xdr:rowOff>93218</xdr:rowOff>
    </xdr:to>
    <xdr:sp macro="" textlink="">
      <xdr:nvSpPr>
        <xdr:cNvPr id="267" name="円/楕円 266"/>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71645</xdr:rowOff>
    </xdr:from>
    <xdr:ext cx="762000" cy="259045"/>
    <xdr:sp macro="" textlink="">
      <xdr:nvSpPr>
        <xdr:cNvPr id="268" name="その他該当値テキスト"/>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119634</xdr:rowOff>
    </xdr:from>
    <xdr:to>
      <xdr:col>22</xdr:col>
      <xdr:colOff>615950</xdr:colOff>
      <xdr:row>56</xdr:row>
      <xdr:rowOff>49784</xdr:rowOff>
    </xdr:to>
    <xdr:sp macro="" textlink="">
      <xdr:nvSpPr>
        <xdr:cNvPr id="269" name="円/楕円 268"/>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59961</xdr:rowOff>
    </xdr:from>
    <xdr:ext cx="736600" cy="259045"/>
    <xdr:sp macro="" textlink="">
      <xdr:nvSpPr>
        <xdr:cNvPr id="270" name="テキスト ボックス 269"/>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32766</xdr:rowOff>
    </xdr:from>
    <xdr:to>
      <xdr:col>21</xdr:col>
      <xdr:colOff>412750</xdr:colOff>
      <xdr:row>55</xdr:row>
      <xdr:rowOff>134366</xdr:rowOff>
    </xdr:to>
    <xdr:sp macro="" textlink="">
      <xdr:nvSpPr>
        <xdr:cNvPr id="271" name="円/楕円 270"/>
        <xdr:cNvSpPr/>
      </xdr:nvSpPr>
      <xdr:spPr>
        <a:xfrm>
          <a:off x="14732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144543</xdr:rowOff>
    </xdr:from>
    <xdr:ext cx="762000" cy="259045"/>
    <xdr:sp macro="" textlink="">
      <xdr:nvSpPr>
        <xdr:cNvPr id="272" name="テキスト ボックス 271"/>
        <xdr:cNvSpPr txBox="1"/>
      </xdr:nvSpPr>
      <xdr:spPr>
        <a:xfrm>
          <a:off x="14401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3" name="円/楕円 27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74" name="テキスト ボックス 273"/>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5" name="円/楕円 274"/>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76" name="テキスト ボックス 275"/>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対する負担金や第一次産業振興助成金の増加により類似団体平均を上回る数値となっている。今後は各種団体への補助金の見直しや一部事務組合負担金の精査等の徹底により数値の低減化を図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30988</xdr:rowOff>
    </xdr:to>
    <xdr:cxnSp macro="">
      <xdr:nvCxnSpPr>
        <xdr:cNvPr id="306" name="直線コネクタ 305"/>
        <xdr:cNvCxnSpPr/>
      </xdr:nvCxnSpPr>
      <xdr:spPr>
        <a:xfrm flipV="1">
          <a:off x="15671800" y="6495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30988</xdr:rowOff>
    </xdr:from>
    <xdr:to>
      <xdr:col>22</xdr:col>
      <xdr:colOff>565150</xdr:colOff>
      <xdr:row>38</xdr:row>
      <xdr:rowOff>40132</xdr:rowOff>
    </xdr:to>
    <xdr:cxnSp macro="">
      <xdr:nvCxnSpPr>
        <xdr:cNvPr id="309" name="直線コネクタ 308"/>
        <xdr:cNvCxnSpPr/>
      </xdr:nvCxnSpPr>
      <xdr:spPr>
        <a:xfrm flipV="1">
          <a:off x="14782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38</xdr:row>
      <xdr:rowOff>40132</xdr:rowOff>
    </xdr:to>
    <xdr:cxnSp macro="">
      <xdr:nvCxnSpPr>
        <xdr:cNvPr id="312" name="直線コネクタ 311"/>
        <xdr:cNvCxnSpPr/>
      </xdr:nvCxnSpPr>
      <xdr:spPr>
        <a:xfrm>
          <a:off x="13893800" y="6450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39</xdr:row>
      <xdr:rowOff>97282</xdr:rowOff>
    </xdr:to>
    <xdr:cxnSp macro="">
      <xdr:nvCxnSpPr>
        <xdr:cNvPr id="315" name="直線コネクタ 314"/>
        <xdr:cNvCxnSpPr/>
      </xdr:nvCxnSpPr>
      <xdr:spPr>
        <a:xfrm flipV="1">
          <a:off x="13004800" y="6450076"/>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5" name="円/楕円 324"/>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6"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27" name="円/楕円 326"/>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28" name="テキスト ボックス 327"/>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29" name="円/楕円 328"/>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30" name="テキスト ボックス 329"/>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31" name="円/楕円 330"/>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32" name="テキスト ボックス 331"/>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46482</xdr:rowOff>
    </xdr:from>
    <xdr:to>
      <xdr:col>19</xdr:col>
      <xdr:colOff>6350</xdr:colOff>
      <xdr:row>39</xdr:row>
      <xdr:rowOff>148082</xdr:rowOff>
    </xdr:to>
    <xdr:sp macro="" textlink="">
      <xdr:nvSpPr>
        <xdr:cNvPr id="333" name="円/楕円 332"/>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132859</xdr:rowOff>
    </xdr:from>
    <xdr:ext cx="762000" cy="259045"/>
    <xdr:sp macro="" textlink="">
      <xdr:nvSpPr>
        <xdr:cNvPr id="334" name="テキスト ボックス 333"/>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起債の借入抑制策により、毎年度の起債償還額が年々減少していることに起因し、類似団体平均を下回っている。今後も六ヶ所村財政運営計画に基づき、起債の借入抑制策の継続に取り組んでいく。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33274</xdr:rowOff>
    </xdr:from>
    <xdr:to>
      <xdr:col>7</xdr:col>
      <xdr:colOff>15875</xdr:colOff>
      <xdr:row>75</xdr:row>
      <xdr:rowOff>37846</xdr:rowOff>
    </xdr:to>
    <xdr:cxnSp macro="">
      <xdr:nvCxnSpPr>
        <xdr:cNvPr id="364" name="直線コネクタ 363"/>
        <xdr:cNvCxnSpPr/>
      </xdr:nvCxnSpPr>
      <xdr:spPr>
        <a:xfrm flipV="1">
          <a:off x="3987800" y="12892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19558</xdr:rowOff>
    </xdr:from>
    <xdr:to>
      <xdr:col>5</xdr:col>
      <xdr:colOff>549275</xdr:colOff>
      <xdr:row>75</xdr:row>
      <xdr:rowOff>37846</xdr:rowOff>
    </xdr:to>
    <xdr:cxnSp macro="">
      <xdr:nvCxnSpPr>
        <xdr:cNvPr id="367" name="直線コネクタ 366"/>
        <xdr:cNvCxnSpPr/>
      </xdr:nvCxnSpPr>
      <xdr:spPr>
        <a:xfrm>
          <a:off x="3098800" y="12878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10414</xdr:rowOff>
    </xdr:from>
    <xdr:to>
      <xdr:col>4</xdr:col>
      <xdr:colOff>346075</xdr:colOff>
      <xdr:row>75</xdr:row>
      <xdr:rowOff>19558</xdr:rowOff>
    </xdr:to>
    <xdr:cxnSp macro="">
      <xdr:nvCxnSpPr>
        <xdr:cNvPr id="370" name="直線コネクタ 369"/>
        <xdr:cNvCxnSpPr/>
      </xdr:nvCxnSpPr>
      <xdr:spPr>
        <a:xfrm>
          <a:off x="2209800" y="12869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2" name="テキスト ボックス 371"/>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145288</xdr:rowOff>
    </xdr:from>
    <xdr:to>
      <xdr:col>3</xdr:col>
      <xdr:colOff>142875</xdr:colOff>
      <xdr:row>75</xdr:row>
      <xdr:rowOff>10414</xdr:rowOff>
    </xdr:to>
    <xdr:cxnSp macro="">
      <xdr:nvCxnSpPr>
        <xdr:cNvPr id="373" name="直線コネクタ 372"/>
        <xdr:cNvCxnSpPr/>
      </xdr:nvCxnSpPr>
      <xdr:spPr>
        <a:xfrm>
          <a:off x="1320800" y="12832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5" name="テキスト ボックス 374"/>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153924</xdr:rowOff>
    </xdr:from>
    <xdr:to>
      <xdr:col>7</xdr:col>
      <xdr:colOff>66675</xdr:colOff>
      <xdr:row>75</xdr:row>
      <xdr:rowOff>84074</xdr:rowOff>
    </xdr:to>
    <xdr:sp macro="" textlink="">
      <xdr:nvSpPr>
        <xdr:cNvPr id="383" name="円/楕円 382"/>
        <xdr:cNvSpPr/>
      </xdr:nvSpPr>
      <xdr:spPr>
        <a:xfrm>
          <a:off x="4775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62501</xdr:rowOff>
    </xdr:from>
    <xdr:ext cx="762000" cy="259045"/>
    <xdr:sp macro="" textlink="">
      <xdr:nvSpPr>
        <xdr:cNvPr id="384" name="公債費該当値テキスト"/>
        <xdr:cNvSpPr txBox="1"/>
      </xdr:nvSpPr>
      <xdr:spPr>
        <a:xfrm>
          <a:off x="4914900" y="127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158496</xdr:rowOff>
    </xdr:from>
    <xdr:to>
      <xdr:col>5</xdr:col>
      <xdr:colOff>600075</xdr:colOff>
      <xdr:row>75</xdr:row>
      <xdr:rowOff>88646</xdr:rowOff>
    </xdr:to>
    <xdr:sp macro="" textlink="">
      <xdr:nvSpPr>
        <xdr:cNvPr id="385" name="円/楕円 384"/>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98823</xdr:rowOff>
    </xdr:from>
    <xdr:ext cx="736600" cy="259045"/>
    <xdr:sp macro="" textlink="">
      <xdr:nvSpPr>
        <xdr:cNvPr id="386" name="テキスト ボックス 385"/>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140208</xdr:rowOff>
    </xdr:from>
    <xdr:to>
      <xdr:col>4</xdr:col>
      <xdr:colOff>396875</xdr:colOff>
      <xdr:row>75</xdr:row>
      <xdr:rowOff>70358</xdr:rowOff>
    </xdr:to>
    <xdr:sp macro="" textlink="">
      <xdr:nvSpPr>
        <xdr:cNvPr id="387" name="円/楕円 386"/>
        <xdr:cNvSpPr/>
      </xdr:nvSpPr>
      <xdr:spPr>
        <a:xfrm>
          <a:off x="3048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80535</xdr:rowOff>
    </xdr:from>
    <xdr:ext cx="762000" cy="259045"/>
    <xdr:sp macro="" textlink="">
      <xdr:nvSpPr>
        <xdr:cNvPr id="388" name="テキスト ボックス 387"/>
        <xdr:cNvSpPr txBox="1"/>
      </xdr:nvSpPr>
      <xdr:spPr>
        <a:xfrm>
          <a:off x="2717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131064</xdr:rowOff>
    </xdr:from>
    <xdr:to>
      <xdr:col>3</xdr:col>
      <xdr:colOff>193675</xdr:colOff>
      <xdr:row>75</xdr:row>
      <xdr:rowOff>61214</xdr:rowOff>
    </xdr:to>
    <xdr:sp macro="" textlink="">
      <xdr:nvSpPr>
        <xdr:cNvPr id="389" name="円/楕円 388"/>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71391</xdr:rowOff>
    </xdr:from>
    <xdr:ext cx="762000" cy="259045"/>
    <xdr:sp macro="" textlink="">
      <xdr:nvSpPr>
        <xdr:cNvPr id="390" name="テキスト ボックス 389"/>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94488</xdr:rowOff>
    </xdr:from>
    <xdr:to>
      <xdr:col>1</xdr:col>
      <xdr:colOff>676275</xdr:colOff>
      <xdr:row>75</xdr:row>
      <xdr:rowOff>24638</xdr:rowOff>
    </xdr:to>
    <xdr:sp macro="" textlink="">
      <xdr:nvSpPr>
        <xdr:cNvPr id="391" name="円/楕円 390"/>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34815</xdr:rowOff>
    </xdr:from>
    <xdr:ext cx="762000" cy="259045"/>
    <xdr:sp macro="" textlink="">
      <xdr:nvSpPr>
        <xdr:cNvPr id="392" name="テキスト ボックス 391"/>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公共施設への指定管理者制度の導入による委託料の増加</a:t>
          </a:r>
          <a:r>
            <a:rPr kumimoji="1" lang="ja-JP" altLang="en-US" sz="1300">
              <a:solidFill>
                <a:schemeClr val="dk1"/>
              </a:solidFill>
              <a:effectLst/>
              <a:latin typeface="+mn-lt"/>
              <a:ea typeface="+mn-ea"/>
              <a:cs typeface="+mn-cs"/>
            </a:rPr>
            <a:t>等により物件費は類似団体の平均を上回る数値となっているが、人件費や扶助費については、職員等の定員管理及び各種手当の見直し等により類似団体の平均を下回る数値となっている。</a:t>
          </a:r>
          <a:r>
            <a:rPr kumimoji="1" lang="ja-JP" altLang="en-US" sz="1300">
              <a:latin typeface="ＭＳ Ｐゴシック"/>
            </a:rPr>
            <a:t>今後も物件費の縮減等により数値の適正化を図っていく。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77</xdr:row>
      <xdr:rowOff>88900</xdr:rowOff>
    </xdr:to>
    <xdr:cxnSp macro="">
      <xdr:nvCxnSpPr>
        <xdr:cNvPr id="425" name="直線コネクタ 424"/>
        <xdr:cNvCxnSpPr/>
      </xdr:nvCxnSpPr>
      <xdr:spPr>
        <a:xfrm flipV="1">
          <a:off x="15671800" y="12997180"/>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77</xdr:row>
      <xdr:rowOff>88900</xdr:rowOff>
    </xdr:to>
    <xdr:cxnSp macro="">
      <xdr:nvCxnSpPr>
        <xdr:cNvPr id="428" name="直線コネクタ 427"/>
        <xdr:cNvCxnSpPr/>
      </xdr:nvCxnSpPr>
      <xdr:spPr>
        <a:xfrm>
          <a:off x="14782800" y="130543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81280</xdr:rowOff>
    </xdr:to>
    <xdr:cxnSp macro="">
      <xdr:nvCxnSpPr>
        <xdr:cNvPr id="431" name="直線コネクタ 430"/>
        <xdr:cNvCxnSpPr/>
      </xdr:nvCxnSpPr>
      <xdr:spPr>
        <a:xfrm flipV="1">
          <a:off x="13893800" y="13054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78</xdr:row>
      <xdr:rowOff>134620</xdr:rowOff>
    </xdr:to>
    <xdr:cxnSp macro="">
      <xdr:nvCxnSpPr>
        <xdr:cNvPr id="434" name="直線コネクタ 433"/>
        <xdr:cNvCxnSpPr/>
      </xdr:nvCxnSpPr>
      <xdr:spPr>
        <a:xfrm flipV="1">
          <a:off x="13004800" y="131114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4" name="円/楕円 443"/>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5"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6" name="円/楕円 445"/>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47" name="テキスト ボックス 446"/>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48" name="円/楕円 447"/>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49" name="テキスト ボックス 448"/>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0" name="円/楕円 449"/>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1" name="テキスト ボックス 45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2" name="円/楕円 451"/>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53" name="テキスト ボックス 452"/>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青森県六ケ所村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55448</xdr:rowOff>
    </xdr:from>
    <xdr:to>
      <xdr:col>4</xdr:col>
      <xdr:colOff>1117600</xdr:colOff>
      <xdr:row>12</xdr:row>
      <xdr:rowOff>77081</xdr:rowOff>
    </xdr:to>
    <xdr:cxnSp macro="">
      <xdr:nvCxnSpPr>
        <xdr:cNvPr id="50" name="直線コネクタ 49"/>
        <xdr:cNvCxnSpPr/>
      </xdr:nvCxnSpPr>
      <xdr:spPr bwMode="auto">
        <a:xfrm flipV="1">
          <a:off x="5003800" y="2160473"/>
          <a:ext cx="647700" cy="2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77081</xdr:rowOff>
    </xdr:from>
    <xdr:to>
      <xdr:col>4</xdr:col>
      <xdr:colOff>469900</xdr:colOff>
      <xdr:row>12</xdr:row>
      <xdr:rowOff>127411</xdr:rowOff>
    </xdr:to>
    <xdr:cxnSp macro="">
      <xdr:nvCxnSpPr>
        <xdr:cNvPr id="53" name="直線コネクタ 52"/>
        <xdr:cNvCxnSpPr/>
      </xdr:nvCxnSpPr>
      <xdr:spPr bwMode="auto">
        <a:xfrm flipV="1">
          <a:off x="4305300" y="2182106"/>
          <a:ext cx="6985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84252</xdr:rowOff>
    </xdr:from>
    <xdr:to>
      <xdr:col>3</xdr:col>
      <xdr:colOff>904875</xdr:colOff>
      <xdr:row>12</xdr:row>
      <xdr:rowOff>127411</xdr:rowOff>
    </xdr:to>
    <xdr:cxnSp macro="">
      <xdr:nvCxnSpPr>
        <xdr:cNvPr id="56" name="直線コネクタ 55"/>
        <xdr:cNvCxnSpPr/>
      </xdr:nvCxnSpPr>
      <xdr:spPr bwMode="auto">
        <a:xfrm>
          <a:off x="3606800" y="2189277"/>
          <a:ext cx="698500" cy="4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3723</xdr:rowOff>
    </xdr:from>
    <xdr:ext cx="762000" cy="259045"/>
    <xdr:sp macro="" textlink="">
      <xdr:nvSpPr>
        <xdr:cNvPr id="58" name="テキスト ボックス 57"/>
        <xdr:cNvSpPr txBox="1"/>
      </xdr:nvSpPr>
      <xdr:spPr>
        <a:xfrm>
          <a:off x="3924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76426</xdr:rowOff>
    </xdr:from>
    <xdr:to>
      <xdr:col>3</xdr:col>
      <xdr:colOff>206375</xdr:colOff>
      <xdr:row>12</xdr:row>
      <xdr:rowOff>84252</xdr:rowOff>
    </xdr:to>
    <xdr:cxnSp macro="">
      <xdr:nvCxnSpPr>
        <xdr:cNvPr id="59" name="直線コネクタ 58"/>
        <xdr:cNvCxnSpPr/>
      </xdr:nvCxnSpPr>
      <xdr:spPr bwMode="auto">
        <a:xfrm>
          <a:off x="2908300" y="2181451"/>
          <a:ext cx="698500" cy="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63700</xdr:rowOff>
    </xdr:from>
    <xdr:ext cx="762000" cy="259045"/>
    <xdr:sp macro="" textlink="">
      <xdr:nvSpPr>
        <xdr:cNvPr id="61" name="テキスト ボックス 60"/>
        <xdr:cNvSpPr txBox="1"/>
      </xdr:nvSpPr>
      <xdr:spPr>
        <a:xfrm>
          <a:off x="32258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59242</xdr:rowOff>
    </xdr:from>
    <xdr:ext cx="762000" cy="259045"/>
    <xdr:sp macro="" textlink="">
      <xdr:nvSpPr>
        <xdr:cNvPr id="63" name="テキスト ボックス 62"/>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4648</xdr:rowOff>
    </xdr:from>
    <xdr:to>
      <xdr:col>5</xdr:col>
      <xdr:colOff>34925</xdr:colOff>
      <xdr:row>12</xdr:row>
      <xdr:rowOff>106248</xdr:rowOff>
    </xdr:to>
    <xdr:sp macro="" textlink="">
      <xdr:nvSpPr>
        <xdr:cNvPr id="69" name="円/楕円 68"/>
        <xdr:cNvSpPr/>
      </xdr:nvSpPr>
      <xdr:spPr bwMode="auto">
        <a:xfrm>
          <a:off x="5600700" y="210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122775</xdr:rowOff>
    </xdr:from>
    <xdr:ext cx="762000" cy="259045"/>
    <xdr:sp macro="" textlink="">
      <xdr:nvSpPr>
        <xdr:cNvPr id="70" name="人口1人当たり決算額の推移該当値テキスト130"/>
        <xdr:cNvSpPr txBox="1"/>
      </xdr:nvSpPr>
      <xdr:spPr>
        <a:xfrm>
          <a:off x="5740400" y="205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233,140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26281</xdr:rowOff>
    </xdr:from>
    <xdr:to>
      <xdr:col>4</xdr:col>
      <xdr:colOff>520700</xdr:colOff>
      <xdr:row>12</xdr:row>
      <xdr:rowOff>127881</xdr:rowOff>
    </xdr:to>
    <xdr:sp macro="" textlink="">
      <xdr:nvSpPr>
        <xdr:cNvPr id="71" name="円/楕円 70"/>
        <xdr:cNvSpPr/>
      </xdr:nvSpPr>
      <xdr:spPr bwMode="auto">
        <a:xfrm>
          <a:off x="4953000" y="213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138058</xdr:rowOff>
    </xdr:from>
    <xdr:ext cx="736600" cy="259045"/>
    <xdr:sp macro="" textlink="">
      <xdr:nvSpPr>
        <xdr:cNvPr id="72" name="テキスト ボックス 71"/>
        <xdr:cNvSpPr txBox="1"/>
      </xdr:nvSpPr>
      <xdr:spPr>
        <a:xfrm>
          <a:off x="4622800" y="190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230,301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76611</xdr:rowOff>
    </xdr:from>
    <xdr:to>
      <xdr:col>3</xdr:col>
      <xdr:colOff>955675</xdr:colOff>
      <xdr:row>13</xdr:row>
      <xdr:rowOff>6761</xdr:rowOff>
    </xdr:to>
    <xdr:sp macro="" textlink="">
      <xdr:nvSpPr>
        <xdr:cNvPr id="73" name="円/楕円 72"/>
        <xdr:cNvSpPr/>
      </xdr:nvSpPr>
      <xdr:spPr bwMode="auto">
        <a:xfrm>
          <a:off x="4254500" y="218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16938</xdr:rowOff>
    </xdr:from>
    <xdr:ext cx="762000" cy="259045"/>
    <xdr:sp macro="" textlink="">
      <xdr:nvSpPr>
        <xdr:cNvPr id="74" name="テキスト ボックス 73"/>
        <xdr:cNvSpPr txBox="1"/>
      </xdr:nvSpPr>
      <xdr:spPr>
        <a:xfrm>
          <a:off x="3924300" y="19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223,696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33452</xdr:rowOff>
    </xdr:from>
    <xdr:to>
      <xdr:col>3</xdr:col>
      <xdr:colOff>257175</xdr:colOff>
      <xdr:row>12</xdr:row>
      <xdr:rowOff>135052</xdr:rowOff>
    </xdr:to>
    <xdr:sp macro="" textlink="">
      <xdr:nvSpPr>
        <xdr:cNvPr id="75" name="円/楕円 74"/>
        <xdr:cNvSpPr/>
      </xdr:nvSpPr>
      <xdr:spPr bwMode="auto">
        <a:xfrm>
          <a:off x="3556000" y="213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145229</xdr:rowOff>
    </xdr:from>
    <xdr:ext cx="762000" cy="259045"/>
    <xdr:sp macro="" textlink="">
      <xdr:nvSpPr>
        <xdr:cNvPr id="76" name="テキスト ボックス 75"/>
        <xdr:cNvSpPr txBox="1"/>
      </xdr:nvSpPr>
      <xdr:spPr>
        <a:xfrm>
          <a:off x="3225800" y="19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229,360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25626</xdr:rowOff>
    </xdr:from>
    <xdr:to>
      <xdr:col>2</xdr:col>
      <xdr:colOff>692150</xdr:colOff>
      <xdr:row>12</xdr:row>
      <xdr:rowOff>127226</xdr:rowOff>
    </xdr:to>
    <xdr:sp macro="" textlink="">
      <xdr:nvSpPr>
        <xdr:cNvPr id="77" name="円/楕円 76"/>
        <xdr:cNvSpPr/>
      </xdr:nvSpPr>
      <xdr:spPr bwMode="auto">
        <a:xfrm>
          <a:off x="2857500" y="21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137403</xdr:rowOff>
    </xdr:from>
    <xdr:ext cx="762000" cy="259045"/>
    <xdr:sp macro="" textlink="">
      <xdr:nvSpPr>
        <xdr:cNvPr id="78" name="テキスト ボックス 77"/>
        <xdr:cNvSpPr txBox="1"/>
      </xdr:nvSpPr>
      <xdr:spPr>
        <a:xfrm>
          <a:off x="2527300" y="18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280097</xdr:rowOff>
    </xdr:from>
    <xdr:to>
      <xdr:col>4</xdr:col>
      <xdr:colOff>1117600</xdr:colOff>
      <xdr:row>35</xdr:row>
      <xdr:rowOff>132355</xdr:rowOff>
    </xdr:to>
    <xdr:cxnSp macro="">
      <xdr:nvCxnSpPr>
        <xdr:cNvPr id="115" name="直線コネクタ 114"/>
        <xdr:cNvCxnSpPr/>
      </xdr:nvCxnSpPr>
      <xdr:spPr bwMode="auto">
        <a:xfrm flipV="1">
          <a:off x="5003800" y="6547547"/>
          <a:ext cx="647700" cy="19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132355</xdr:rowOff>
    </xdr:from>
    <xdr:to>
      <xdr:col>4</xdr:col>
      <xdr:colOff>469900</xdr:colOff>
      <xdr:row>35</xdr:row>
      <xdr:rowOff>134772</xdr:rowOff>
    </xdr:to>
    <xdr:cxnSp macro="">
      <xdr:nvCxnSpPr>
        <xdr:cNvPr id="118" name="直線コネクタ 117"/>
        <xdr:cNvCxnSpPr/>
      </xdr:nvCxnSpPr>
      <xdr:spPr bwMode="auto">
        <a:xfrm flipV="1">
          <a:off x="4305300" y="6742705"/>
          <a:ext cx="6985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134772</xdr:rowOff>
    </xdr:from>
    <xdr:to>
      <xdr:col>3</xdr:col>
      <xdr:colOff>904875</xdr:colOff>
      <xdr:row>35</xdr:row>
      <xdr:rowOff>252109</xdr:rowOff>
    </xdr:to>
    <xdr:cxnSp macro="">
      <xdr:nvCxnSpPr>
        <xdr:cNvPr id="121" name="直線コネクタ 120"/>
        <xdr:cNvCxnSpPr/>
      </xdr:nvCxnSpPr>
      <xdr:spPr bwMode="auto">
        <a:xfrm flipV="1">
          <a:off x="3606800" y="6745122"/>
          <a:ext cx="698500" cy="11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252109</xdr:rowOff>
    </xdr:from>
    <xdr:to>
      <xdr:col>3</xdr:col>
      <xdr:colOff>206375</xdr:colOff>
      <xdr:row>35</xdr:row>
      <xdr:rowOff>327907</xdr:rowOff>
    </xdr:to>
    <xdr:cxnSp macro="">
      <xdr:nvCxnSpPr>
        <xdr:cNvPr id="124" name="直線コネクタ 123"/>
        <xdr:cNvCxnSpPr/>
      </xdr:nvCxnSpPr>
      <xdr:spPr bwMode="auto">
        <a:xfrm flipV="1">
          <a:off x="2908300" y="6862459"/>
          <a:ext cx="698500" cy="7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229297</xdr:rowOff>
    </xdr:from>
    <xdr:to>
      <xdr:col>5</xdr:col>
      <xdr:colOff>34925</xdr:colOff>
      <xdr:row>34</xdr:row>
      <xdr:rowOff>330897</xdr:rowOff>
    </xdr:to>
    <xdr:sp macro="" textlink="">
      <xdr:nvSpPr>
        <xdr:cNvPr id="134" name="円/楕円 133"/>
        <xdr:cNvSpPr/>
      </xdr:nvSpPr>
      <xdr:spPr bwMode="auto">
        <a:xfrm>
          <a:off x="5600700" y="649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74374</xdr:rowOff>
    </xdr:from>
    <xdr:ext cx="762000" cy="259045"/>
    <xdr:sp macro="" textlink="">
      <xdr:nvSpPr>
        <xdr:cNvPr id="135" name="人口1人当たり決算額の推移該当値テキスト445"/>
        <xdr:cNvSpPr txBox="1"/>
      </xdr:nvSpPr>
      <xdr:spPr>
        <a:xfrm>
          <a:off x="5740400" y="63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81555</xdr:rowOff>
    </xdr:from>
    <xdr:to>
      <xdr:col>4</xdr:col>
      <xdr:colOff>520700</xdr:colOff>
      <xdr:row>35</xdr:row>
      <xdr:rowOff>183155</xdr:rowOff>
    </xdr:to>
    <xdr:sp macro="" textlink="">
      <xdr:nvSpPr>
        <xdr:cNvPr id="136" name="円/楕円 135"/>
        <xdr:cNvSpPr/>
      </xdr:nvSpPr>
      <xdr:spPr bwMode="auto">
        <a:xfrm>
          <a:off x="4953000" y="669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193332</xdr:rowOff>
    </xdr:from>
    <xdr:ext cx="736600" cy="259045"/>
    <xdr:sp macro="" textlink="">
      <xdr:nvSpPr>
        <xdr:cNvPr id="137" name="テキスト ボックス 136"/>
        <xdr:cNvSpPr txBox="1"/>
      </xdr:nvSpPr>
      <xdr:spPr>
        <a:xfrm>
          <a:off x="4622800" y="6460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83972</xdr:rowOff>
    </xdr:from>
    <xdr:to>
      <xdr:col>3</xdr:col>
      <xdr:colOff>955675</xdr:colOff>
      <xdr:row>35</xdr:row>
      <xdr:rowOff>185572</xdr:rowOff>
    </xdr:to>
    <xdr:sp macro="" textlink="">
      <xdr:nvSpPr>
        <xdr:cNvPr id="138" name="円/楕円 137"/>
        <xdr:cNvSpPr/>
      </xdr:nvSpPr>
      <xdr:spPr bwMode="auto">
        <a:xfrm>
          <a:off x="4254500" y="669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195749</xdr:rowOff>
    </xdr:from>
    <xdr:ext cx="762000" cy="259045"/>
    <xdr:sp macro="" textlink="">
      <xdr:nvSpPr>
        <xdr:cNvPr id="139" name="テキスト ボックス 138"/>
        <xdr:cNvSpPr txBox="1"/>
      </xdr:nvSpPr>
      <xdr:spPr>
        <a:xfrm>
          <a:off x="3924300" y="646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201309</xdr:rowOff>
    </xdr:from>
    <xdr:to>
      <xdr:col>3</xdr:col>
      <xdr:colOff>257175</xdr:colOff>
      <xdr:row>35</xdr:row>
      <xdr:rowOff>302909</xdr:rowOff>
    </xdr:to>
    <xdr:sp macro="" textlink="">
      <xdr:nvSpPr>
        <xdr:cNvPr id="140" name="円/楕円 139"/>
        <xdr:cNvSpPr/>
      </xdr:nvSpPr>
      <xdr:spPr bwMode="auto">
        <a:xfrm>
          <a:off x="3556000" y="681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313086</xdr:rowOff>
    </xdr:from>
    <xdr:ext cx="762000" cy="259045"/>
    <xdr:sp macro="" textlink="">
      <xdr:nvSpPr>
        <xdr:cNvPr id="141" name="テキスト ボックス 140"/>
        <xdr:cNvSpPr txBox="1"/>
      </xdr:nvSpPr>
      <xdr:spPr>
        <a:xfrm>
          <a:off x="3225800" y="658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277107</xdr:rowOff>
    </xdr:from>
    <xdr:to>
      <xdr:col>2</xdr:col>
      <xdr:colOff>692150</xdr:colOff>
      <xdr:row>36</xdr:row>
      <xdr:rowOff>35807</xdr:rowOff>
    </xdr:to>
    <xdr:sp macro="" textlink="">
      <xdr:nvSpPr>
        <xdr:cNvPr id="142" name="円/楕円 141"/>
        <xdr:cNvSpPr/>
      </xdr:nvSpPr>
      <xdr:spPr bwMode="auto">
        <a:xfrm>
          <a:off x="2857500" y="6887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45984</xdr:rowOff>
    </xdr:from>
    <xdr:ext cx="762000" cy="259045"/>
    <xdr:sp macro="" textlink="">
      <xdr:nvSpPr>
        <xdr:cNvPr id="143" name="テキスト ボックス 142"/>
        <xdr:cNvSpPr txBox="1"/>
      </xdr:nvSpPr>
      <xdr:spPr>
        <a:xfrm>
          <a:off x="2527300" y="66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10,553
10,467
252.68
16,220,551
15,994,710
189,872
8,226,720
5,250,088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95134</xdr:rowOff>
    </xdr:from>
    <xdr:to>
      <xdr:col>6</xdr:col>
      <xdr:colOff>511175</xdr:colOff>
      <xdr:row>30</xdr:row>
      <xdr:rowOff>115272</xdr:rowOff>
    </xdr:to>
    <xdr:cxnSp macro="">
      <xdr:nvCxnSpPr>
        <xdr:cNvPr id="63" name="直線コネクタ 62"/>
        <xdr:cNvCxnSpPr/>
      </xdr:nvCxnSpPr>
      <xdr:spPr>
        <a:xfrm flipV="1">
          <a:off x="3797300" y="5238634"/>
          <a:ext cx="8382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115272</xdr:rowOff>
    </xdr:from>
    <xdr:to>
      <xdr:col>5</xdr:col>
      <xdr:colOff>358775</xdr:colOff>
      <xdr:row>31</xdr:row>
      <xdr:rowOff>17682</xdr:rowOff>
    </xdr:to>
    <xdr:cxnSp macro="">
      <xdr:nvCxnSpPr>
        <xdr:cNvPr id="66" name="直線コネクタ 65"/>
        <xdr:cNvCxnSpPr/>
      </xdr:nvCxnSpPr>
      <xdr:spPr>
        <a:xfrm flipV="1">
          <a:off x="2908300" y="5258772"/>
          <a:ext cx="889000" cy="7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17682</xdr:rowOff>
    </xdr:from>
    <xdr:to>
      <xdr:col>4</xdr:col>
      <xdr:colOff>155575</xdr:colOff>
      <xdr:row>31</xdr:row>
      <xdr:rowOff>122479</xdr:rowOff>
    </xdr:to>
    <xdr:cxnSp macro="">
      <xdr:nvCxnSpPr>
        <xdr:cNvPr id="69" name="直線コネクタ 68"/>
        <xdr:cNvCxnSpPr/>
      </xdr:nvCxnSpPr>
      <xdr:spPr>
        <a:xfrm flipV="1">
          <a:off x="2019300" y="5332632"/>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43085</xdr:rowOff>
    </xdr:from>
    <xdr:ext cx="534377" cy="259045"/>
    <xdr:sp macro="" textlink="">
      <xdr:nvSpPr>
        <xdr:cNvPr id="71" name="テキスト ボックス 70"/>
        <xdr:cNvSpPr txBox="1"/>
      </xdr:nvSpPr>
      <xdr:spPr>
        <a:xfrm>
          <a:off x="2641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94448</xdr:rowOff>
    </xdr:from>
    <xdr:to>
      <xdr:col>2</xdr:col>
      <xdr:colOff>638175</xdr:colOff>
      <xdr:row>31</xdr:row>
      <xdr:rowOff>122479</xdr:rowOff>
    </xdr:to>
    <xdr:cxnSp macro="">
      <xdr:nvCxnSpPr>
        <xdr:cNvPr id="72" name="直線コネクタ 71"/>
        <xdr:cNvCxnSpPr/>
      </xdr:nvCxnSpPr>
      <xdr:spPr>
        <a:xfrm>
          <a:off x="1130300" y="5409398"/>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107289</xdr:rowOff>
    </xdr:from>
    <xdr:ext cx="534377" cy="259045"/>
    <xdr:sp macro="" textlink="">
      <xdr:nvSpPr>
        <xdr:cNvPr id="74" name="テキスト ボックス 73"/>
        <xdr:cNvSpPr txBox="1"/>
      </xdr:nvSpPr>
      <xdr:spPr>
        <a:xfrm>
          <a:off x="1752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44334</xdr:rowOff>
    </xdr:from>
    <xdr:to>
      <xdr:col>6</xdr:col>
      <xdr:colOff>561975</xdr:colOff>
      <xdr:row>30</xdr:row>
      <xdr:rowOff>145934</xdr:rowOff>
    </xdr:to>
    <xdr:sp macro="" textlink="">
      <xdr:nvSpPr>
        <xdr:cNvPr id="82" name="円/楕円 81"/>
        <xdr:cNvSpPr/>
      </xdr:nvSpPr>
      <xdr:spPr>
        <a:xfrm>
          <a:off x="4584700" y="51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67211</xdr:rowOff>
    </xdr:from>
    <xdr:ext cx="599010" cy="259045"/>
    <xdr:sp macro="" textlink="">
      <xdr:nvSpPr>
        <xdr:cNvPr id="83" name="人件費該当値テキスト"/>
        <xdr:cNvSpPr txBox="1"/>
      </xdr:nvSpPr>
      <xdr:spPr>
        <a:xfrm>
          <a:off x="4686300" y="503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172,094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64472</xdr:rowOff>
    </xdr:from>
    <xdr:to>
      <xdr:col>5</xdr:col>
      <xdr:colOff>409575</xdr:colOff>
      <xdr:row>30</xdr:row>
      <xdr:rowOff>166072</xdr:rowOff>
    </xdr:to>
    <xdr:sp macro="" textlink="">
      <xdr:nvSpPr>
        <xdr:cNvPr id="84" name="円/楕円 83"/>
        <xdr:cNvSpPr/>
      </xdr:nvSpPr>
      <xdr:spPr>
        <a:xfrm>
          <a:off x="3746500" y="52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11149</xdr:rowOff>
    </xdr:from>
    <xdr:ext cx="599010" cy="259045"/>
    <xdr:sp macro="" textlink="">
      <xdr:nvSpPr>
        <xdr:cNvPr id="85" name="テキスト ボックス 84"/>
        <xdr:cNvSpPr txBox="1"/>
      </xdr:nvSpPr>
      <xdr:spPr>
        <a:xfrm>
          <a:off x="3497794" y="49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170,244</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138332</xdr:rowOff>
    </xdr:from>
    <xdr:to>
      <xdr:col>4</xdr:col>
      <xdr:colOff>206375</xdr:colOff>
      <xdr:row>31</xdr:row>
      <xdr:rowOff>68482</xdr:rowOff>
    </xdr:to>
    <xdr:sp macro="" textlink="">
      <xdr:nvSpPr>
        <xdr:cNvPr id="86" name="円/楕円 85"/>
        <xdr:cNvSpPr/>
      </xdr:nvSpPr>
      <xdr:spPr>
        <a:xfrm>
          <a:off x="2857500" y="52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85009</xdr:rowOff>
    </xdr:from>
    <xdr:ext cx="599010" cy="259045"/>
    <xdr:sp macro="" textlink="">
      <xdr:nvSpPr>
        <xdr:cNvPr id="87" name="テキスト ボックス 86"/>
        <xdr:cNvSpPr txBox="1"/>
      </xdr:nvSpPr>
      <xdr:spPr>
        <a:xfrm>
          <a:off x="2608794" y="5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71679</xdr:rowOff>
    </xdr:from>
    <xdr:to>
      <xdr:col>3</xdr:col>
      <xdr:colOff>3175</xdr:colOff>
      <xdr:row>32</xdr:row>
      <xdr:rowOff>1829</xdr:rowOff>
    </xdr:to>
    <xdr:sp macro="" textlink="">
      <xdr:nvSpPr>
        <xdr:cNvPr id="88" name="円/楕円 87"/>
        <xdr:cNvSpPr/>
      </xdr:nvSpPr>
      <xdr:spPr>
        <a:xfrm>
          <a:off x="1968500" y="53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18356</xdr:rowOff>
    </xdr:from>
    <xdr:ext cx="599010" cy="259045"/>
    <xdr:sp macro="" textlink="">
      <xdr:nvSpPr>
        <xdr:cNvPr id="89" name="テキスト ボックス 88"/>
        <xdr:cNvSpPr txBox="1"/>
      </xdr:nvSpPr>
      <xdr:spPr>
        <a:xfrm>
          <a:off x="1719794" y="516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153,832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43648</xdr:rowOff>
    </xdr:from>
    <xdr:to>
      <xdr:col>1</xdr:col>
      <xdr:colOff>485775</xdr:colOff>
      <xdr:row>31</xdr:row>
      <xdr:rowOff>145248</xdr:rowOff>
    </xdr:to>
    <xdr:sp macro="" textlink="">
      <xdr:nvSpPr>
        <xdr:cNvPr id="90" name="円/楕円 89"/>
        <xdr:cNvSpPr/>
      </xdr:nvSpPr>
      <xdr:spPr>
        <a:xfrm>
          <a:off x="1079500" y="5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161775</xdr:rowOff>
    </xdr:from>
    <xdr:ext cx="599010" cy="259045"/>
    <xdr:sp macro="" textlink="">
      <xdr:nvSpPr>
        <xdr:cNvPr id="91" name="テキスト ボックス 90"/>
        <xdr:cNvSpPr txBox="1"/>
      </xdr:nvSpPr>
      <xdr:spPr>
        <a:xfrm>
          <a:off x="830794" y="513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145308</xdr:rowOff>
    </xdr:from>
    <xdr:to>
      <xdr:col>6</xdr:col>
      <xdr:colOff>511175</xdr:colOff>
      <xdr:row>51</xdr:row>
      <xdr:rowOff>128575</xdr:rowOff>
    </xdr:to>
    <xdr:cxnSp macro="">
      <xdr:nvCxnSpPr>
        <xdr:cNvPr id="121" name="直線コネクタ 120"/>
        <xdr:cNvCxnSpPr/>
      </xdr:nvCxnSpPr>
      <xdr:spPr>
        <a:xfrm>
          <a:off x="3797300" y="8717808"/>
          <a:ext cx="838200" cy="15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145308</xdr:rowOff>
    </xdr:from>
    <xdr:to>
      <xdr:col>5</xdr:col>
      <xdr:colOff>358775</xdr:colOff>
      <xdr:row>52</xdr:row>
      <xdr:rowOff>95931</xdr:rowOff>
    </xdr:to>
    <xdr:cxnSp macro="">
      <xdr:nvCxnSpPr>
        <xdr:cNvPr id="124" name="直線コネクタ 123"/>
        <xdr:cNvCxnSpPr/>
      </xdr:nvCxnSpPr>
      <xdr:spPr>
        <a:xfrm flipV="1">
          <a:off x="2908300" y="8717808"/>
          <a:ext cx="889000" cy="2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108459</xdr:rowOff>
    </xdr:from>
    <xdr:ext cx="534377" cy="259045"/>
    <xdr:sp macro="" textlink="">
      <xdr:nvSpPr>
        <xdr:cNvPr id="126" name="テキスト ボックス 125"/>
        <xdr:cNvSpPr txBox="1"/>
      </xdr:nvSpPr>
      <xdr:spPr>
        <a:xfrm>
          <a:off x="3530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95931</xdr:rowOff>
    </xdr:from>
    <xdr:to>
      <xdr:col>4</xdr:col>
      <xdr:colOff>155575</xdr:colOff>
      <xdr:row>53</xdr:row>
      <xdr:rowOff>130243</xdr:rowOff>
    </xdr:to>
    <xdr:cxnSp macro="">
      <xdr:nvCxnSpPr>
        <xdr:cNvPr id="127" name="直線コネクタ 126"/>
        <xdr:cNvCxnSpPr/>
      </xdr:nvCxnSpPr>
      <xdr:spPr>
        <a:xfrm flipV="1">
          <a:off x="2019300" y="9011331"/>
          <a:ext cx="889000" cy="20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56773</xdr:rowOff>
    </xdr:from>
    <xdr:ext cx="534377" cy="259045"/>
    <xdr:sp macro="" textlink="">
      <xdr:nvSpPr>
        <xdr:cNvPr id="129" name="テキスト ボックス 128"/>
        <xdr:cNvSpPr txBox="1"/>
      </xdr:nvSpPr>
      <xdr:spPr>
        <a:xfrm>
          <a:off x="2641111" y="98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88379</xdr:rowOff>
    </xdr:from>
    <xdr:to>
      <xdr:col>2</xdr:col>
      <xdr:colOff>638175</xdr:colOff>
      <xdr:row>53</xdr:row>
      <xdr:rowOff>130243</xdr:rowOff>
    </xdr:to>
    <xdr:cxnSp macro="">
      <xdr:nvCxnSpPr>
        <xdr:cNvPr id="130" name="直線コネクタ 129"/>
        <xdr:cNvCxnSpPr/>
      </xdr:nvCxnSpPr>
      <xdr:spPr>
        <a:xfrm>
          <a:off x="1130300" y="9175229"/>
          <a:ext cx="889000" cy="4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52605</xdr:rowOff>
    </xdr:from>
    <xdr:ext cx="534377" cy="259045"/>
    <xdr:sp macro="" textlink="">
      <xdr:nvSpPr>
        <xdr:cNvPr id="132" name="テキスト ボックス 131"/>
        <xdr:cNvSpPr txBox="1"/>
      </xdr:nvSpPr>
      <xdr:spPr>
        <a:xfrm>
          <a:off x="1752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77775</xdr:rowOff>
    </xdr:from>
    <xdr:to>
      <xdr:col>6</xdr:col>
      <xdr:colOff>561975</xdr:colOff>
      <xdr:row>52</xdr:row>
      <xdr:rowOff>7925</xdr:rowOff>
    </xdr:to>
    <xdr:sp macro="" textlink="">
      <xdr:nvSpPr>
        <xdr:cNvPr id="140" name="円/楕円 139"/>
        <xdr:cNvSpPr/>
      </xdr:nvSpPr>
      <xdr:spPr>
        <a:xfrm>
          <a:off x="4584700" y="88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164152</xdr:rowOff>
    </xdr:from>
    <xdr:ext cx="599010" cy="259045"/>
    <xdr:sp macro="" textlink="">
      <xdr:nvSpPr>
        <xdr:cNvPr id="141" name="物件費該当値テキスト"/>
        <xdr:cNvSpPr txBox="1"/>
      </xdr:nvSpPr>
      <xdr:spPr>
        <a:xfrm>
          <a:off x="4686300" y="873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218,960</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94508</xdr:rowOff>
    </xdr:from>
    <xdr:to>
      <xdr:col>5</xdr:col>
      <xdr:colOff>409575</xdr:colOff>
      <xdr:row>51</xdr:row>
      <xdr:rowOff>24658</xdr:rowOff>
    </xdr:to>
    <xdr:sp macro="" textlink="">
      <xdr:nvSpPr>
        <xdr:cNvPr id="142" name="円/楕円 141"/>
        <xdr:cNvSpPr/>
      </xdr:nvSpPr>
      <xdr:spPr>
        <a:xfrm>
          <a:off x="3746500" y="86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41185</xdr:rowOff>
    </xdr:from>
    <xdr:ext cx="599010" cy="259045"/>
    <xdr:sp macro="" textlink="">
      <xdr:nvSpPr>
        <xdr:cNvPr id="143" name="テキスト ボックス 142"/>
        <xdr:cNvSpPr txBox="1"/>
      </xdr:nvSpPr>
      <xdr:spPr>
        <a:xfrm>
          <a:off x="3497794" y="844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239,264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45131</xdr:rowOff>
    </xdr:from>
    <xdr:to>
      <xdr:col>4</xdr:col>
      <xdr:colOff>206375</xdr:colOff>
      <xdr:row>52</xdr:row>
      <xdr:rowOff>146731</xdr:rowOff>
    </xdr:to>
    <xdr:sp macro="" textlink="">
      <xdr:nvSpPr>
        <xdr:cNvPr id="144" name="円/楕円 143"/>
        <xdr:cNvSpPr/>
      </xdr:nvSpPr>
      <xdr:spPr>
        <a:xfrm>
          <a:off x="2857500" y="896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163258</xdr:rowOff>
    </xdr:from>
    <xdr:ext cx="599010" cy="259045"/>
    <xdr:sp macro="" textlink="">
      <xdr:nvSpPr>
        <xdr:cNvPr id="145" name="テキスト ボックス 144"/>
        <xdr:cNvSpPr txBox="1"/>
      </xdr:nvSpPr>
      <xdr:spPr>
        <a:xfrm>
          <a:off x="2608794" y="873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200,744</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79443</xdr:rowOff>
    </xdr:from>
    <xdr:to>
      <xdr:col>3</xdr:col>
      <xdr:colOff>3175</xdr:colOff>
      <xdr:row>54</xdr:row>
      <xdr:rowOff>9593</xdr:rowOff>
    </xdr:to>
    <xdr:sp macro="" textlink="">
      <xdr:nvSpPr>
        <xdr:cNvPr id="146" name="円/楕円 145"/>
        <xdr:cNvSpPr/>
      </xdr:nvSpPr>
      <xdr:spPr>
        <a:xfrm>
          <a:off x="1968500" y="91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26120</xdr:rowOff>
    </xdr:from>
    <xdr:ext cx="599010" cy="259045"/>
    <xdr:sp macro="" textlink="">
      <xdr:nvSpPr>
        <xdr:cNvPr id="147" name="テキスト ボックス 146"/>
        <xdr:cNvSpPr txBox="1"/>
      </xdr:nvSpPr>
      <xdr:spPr>
        <a:xfrm>
          <a:off x="1719794" y="89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37579</xdr:rowOff>
    </xdr:from>
    <xdr:to>
      <xdr:col>1</xdr:col>
      <xdr:colOff>485775</xdr:colOff>
      <xdr:row>53</xdr:row>
      <xdr:rowOff>139179</xdr:rowOff>
    </xdr:to>
    <xdr:sp macro="" textlink="">
      <xdr:nvSpPr>
        <xdr:cNvPr id="148" name="円/楕円 147"/>
        <xdr:cNvSpPr/>
      </xdr:nvSpPr>
      <xdr:spPr>
        <a:xfrm>
          <a:off x="1079500" y="91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155706</xdr:rowOff>
    </xdr:from>
    <xdr:ext cx="599010" cy="259045"/>
    <xdr:sp macro="" textlink="">
      <xdr:nvSpPr>
        <xdr:cNvPr id="149" name="テキスト ボックス 148"/>
        <xdr:cNvSpPr txBox="1"/>
      </xdr:nvSpPr>
      <xdr:spPr>
        <a:xfrm>
          <a:off x="830794" y="889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121252</xdr:rowOff>
    </xdr:from>
    <xdr:to>
      <xdr:col>6</xdr:col>
      <xdr:colOff>511175</xdr:colOff>
      <xdr:row>76</xdr:row>
      <xdr:rowOff>12621</xdr:rowOff>
    </xdr:to>
    <xdr:cxnSp macro="">
      <xdr:nvCxnSpPr>
        <xdr:cNvPr id="176" name="直線コネクタ 175"/>
        <xdr:cNvCxnSpPr/>
      </xdr:nvCxnSpPr>
      <xdr:spPr>
        <a:xfrm>
          <a:off x="3797300" y="12980002"/>
          <a:ext cx="8382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121252</xdr:rowOff>
    </xdr:from>
    <xdr:to>
      <xdr:col>5</xdr:col>
      <xdr:colOff>358775</xdr:colOff>
      <xdr:row>75</xdr:row>
      <xdr:rowOff>170149</xdr:rowOff>
    </xdr:to>
    <xdr:cxnSp macro="">
      <xdr:nvCxnSpPr>
        <xdr:cNvPr id="179" name="直線コネクタ 178"/>
        <xdr:cNvCxnSpPr/>
      </xdr:nvCxnSpPr>
      <xdr:spPr>
        <a:xfrm flipV="1">
          <a:off x="2908300" y="12980002"/>
          <a:ext cx="889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165280</xdr:rowOff>
    </xdr:from>
    <xdr:to>
      <xdr:col>4</xdr:col>
      <xdr:colOff>155575</xdr:colOff>
      <xdr:row>75</xdr:row>
      <xdr:rowOff>170149</xdr:rowOff>
    </xdr:to>
    <xdr:cxnSp macro="">
      <xdr:nvCxnSpPr>
        <xdr:cNvPr id="182" name="直線コネクタ 181"/>
        <xdr:cNvCxnSpPr/>
      </xdr:nvCxnSpPr>
      <xdr:spPr>
        <a:xfrm>
          <a:off x="2019300" y="13024030"/>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83672</xdr:rowOff>
    </xdr:from>
    <xdr:ext cx="469744" cy="259045"/>
    <xdr:sp macro="" textlink="">
      <xdr:nvSpPr>
        <xdr:cNvPr id="184" name="テキスト ボックス 183"/>
        <xdr:cNvSpPr txBox="1"/>
      </xdr:nvSpPr>
      <xdr:spPr>
        <a:xfrm>
          <a:off x="2673427"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156457</xdr:rowOff>
    </xdr:from>
    <xdr:to>
      <xdr:col>2</xdr:col>
      <xdr:colOff>638175</xdr:colOff>
      <xdr:row>75</xdr:row>
      <xdr:rowOff>165280</xdr:rowOff>
    </xdr:to>
    <xdr:cxnSp macro="">
      <xdr:nvCxnSpPr>
        <xdr:cNvPr id="185" name="直線コネクタ 184"/>
        <xdr:cNvCxnSpPr/>
      </xdr:nvCxnSpPr>
      <xdr:spPr>
        <a:xfrm>
          <a:off x="1130300" y="13015207"/>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103171</xdr:rowOff>
    </xdr:from>
    <xdr:ext cx="469744" cy="259045"/>
    <xdr:sp macro="" textlink="">
      <xdr:nvSpPr>
        <xdr:cNvPr id="189" name="テキスト ボックス 188"/>
        <xdr:cNvSpPr txBox="1"/>
      </xdr:nvSpPr>
      <xdr:spPr>
        <a:xfrm>
          <a:off x="895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133271</xdr:rowOff>
    </xdr:from>
    <xdr:to>
      <xdr:col>6</xdr:col>
      <xdr:colOff>561975</xdr:colOff>
      <xdr:row>76</xdr:row>
      <xdr:rowOff>63421</xdr:rowOff>
    </xdr:to>
    <xdr:sp macro="" textlink="">
      <xdr:nvSpPr>
        <xdr:cNvPr id="195" name="円/楕円 194"/>
        <xdr:cNvSpPr/>
      </xdr:nvSpPr>
      <xdr:spPr>
        <a:xfrm>
          <a:off x="4584700" y="129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156148</xdr:rowOff>
    </xdr:from>
    <xdr:ext cx="534377" cy="259045"/>
    <xdr:sp macro="" textlink="">
      <xdr:nvSpPr>
        <xdr:cNvPr id="196" name="維持補修費該当値テキスト"/>
        <xdr:cNvSpPr txBox="1"/>
      </xdr:nvSpPr>
      <xdr:spPr>
        <a:xfrm>
          <a:off x="4686300" y="128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70452</xdr:rowOff>
    </xdr:from>
    <xdr:to>
      <xdr:col>5</xdr:col>
      <xdr:colOff>409575</xdr:colOff>
      <xdr:row>76</xdr:row>
      <xdr:rowOff>602</xdr:rowOff>
    </xdr:to>
    <xdr:sp macro="" textlink="">
      <xdr:nvSpPr>
        <xdr:cNvPr id="197" name="円/楕円 196"/>
        <xdr:cNvSpPr/>
      </xdr:nvSpPr>
      <xdr:spPr>
        <a:xfrm>
          <a:off x="3746500" y="129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17129</xdr:rowOff>
    </xdr:from>
    <xdr:ext cx="534377" cy="259045"/>
    <xdr:sp macro="" textlink="">
      <xdr:nvSpPr>
        <xdr:cNvPr id="198" name="テキスト ボックス 197"/>
        <xdr:cNvSpPr txBox="1"/>
      </xdr:nvSpPr>
      <xdr:spPr>
        <a:xfrm>
          <a:off x="3530111" y="1270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119349</xdr:rowOff>
    </xdr:from>
    <xdr:to>
      <xdr:col>4</xdr:col>
      <xdr:colOff>206375</xdr:colOff>
      <xdr:row>76</xdr:row>
      <xdr:rowOff>49499</xdr:rowOff>
    </xdr:to>
    <xdr:sp macro="" textlink="">
      <xdr:nvSpPr>
        <xdr:cNvPr id="199" name="円/楕円 198"/>
        <xdr:cNvSpPr/>
      </xdr:nvSpPr>
      <xdr:spPr>
        <a:xfrm>
          <a:off x="2857500" y="129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66026</xdr:rowOff>
    </xdr:from>
    <xdr:ext cx="534377" cy="259045"/>
    <xdr:sp macro="" textlink="">
      <xdr:nvSpPr>
        <xdr:cNvPr id="200" name="テキスト ボックス 199"/>
        <xdr:cNvSpPr txBox="1"/>
      </xdr:nvSpPr>
      <xdr:spPr>
        <a:xfrm>
          <a:off x="2641111" y="127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114481</xdr:rowOff>
    </xdr:from>
    <xdr:to>
      <xdr:col>3</xdr:col>
      <xdr:colOff>3175</xdr:colOff>
      <xdr:row>76</xdr:row>
      <xdr:rowOff>44630</xdr:rowOff>
    </xdr:to>
    <xdr:sp macro="" textlink="">
      <xdr:nvSpPr>
        <xdr:cNvPr id="201" name="円/楕円 200"/>
        <xdr:cNvSpPr/>
      </xdr:nvSpPr>
      <xdr:spPr>
        <a:xfrm>
          <a:off x="1968500" y="129732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61158</xdr:rowOff>
    </xdr:from>
    <xdr:ext cx="534377" cy="259045"/>
    <xdr:sp macro="" textlink="">
      <xdr:nvSpPr>
        <xdr:cNvPr id="202" name="テキスト ボックス 201"/>
        <xdr:cNvSpPr txBox="1"/>
      </xdr:nvSpPr>
      <xdr:spPr>
        <a:xfrm>
          <a:off x="1752111" y="1274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105656</xdr:rowOff>
    </xdr:from>
    <xdr:to>
      <xdr:col>1</xdr:col>
      <xdr:colOff>485775</xdr:colOff>
      <xdr:row>76</xdr:row>
      <xdr:rowOff>35806</xdr:rowOff>
    </xdr:to>
    <xdr:sp macro="" textlink="">
      <xdr:nvSpPr>
        <xdr:cNvPr id="203" name="円/楕円 202"/>
        <xdr:cNvSpPr/>
      </xdr:nvSpPr>
      <xdr:spPr>
        <a:xfrm>
          <a:off x="1079500" y="129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52333</xdr:rowOff>
    </xdr:from>
    <xdr:ext cx="534377" cy="259045"/>
    <xdr:sp macro="" textlink="">
      <xdr:nvSpPr>
        <xdr:cNvPr id="204" name="テキスト ボックス 203"/>
        <xdr:cNvSpPr txBox="1"/>
      </xdr:nvSpPr>
      <xdr:spPr>
        <a:xfrm>
          <a:off x="863111" y="127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165151</xdr:rowOff>
    </xdr:from>
    <xdr:to>
      <xdr:col>6</xdr:col>
      <xdr:colOff>511175</xdr:colOff>
      <xdr:row>97</xdr:row>
      <xdr:rowOff>85522</xdr:rowOff>
    </xdr:to>
    <xdr:cxnSp macro="">
      <xdr:nvCxnSpPr>
        <xdr:cNvPr id="234" name="直線コネクタ 233"/>
        <xdr:cNvCxnSpPr/>
      </xdr:nvCxnSpPr>
      <xdr:spPr>
        <a:xfrm flipV="1">
          <a:off x="3797300" y="16624351"/>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85522</xdr:rowOff>
    </xdr:from>
    <xdr:to>
      <xdr:col>5</xdr:col>
      <xdr:colOff>358775</xdr:colOff>
      <xdr:row>97</xdr:row>
      <xdr:rowOff>131890</xdr:rowOff>
    </xdr:to>
    <xdr:cxnSp macro="">
      <xdr:nvCxnSpPr>
        <xdr:cNvPr id="237" name="直線コネクタ 236"/>
        <xdr:cNvCxnSpPr/>
      </xdr:nvCxnSpPr>
      <xdr:spPr>
        <a:xfrm flipV="1">
          <a:off x="2908300" y="16716172"/>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131890</xdr:rowOff>
    </xdr:from>
    <xdr:to>
      <xdr:col>4</xdr:col>
      <xdr:colOff>155575</xdr:colOff>
      <xdr:row>98</xdr:row>
      <xdr:rowOff>48640</xdr:rowOff>
    </xdr:to>
    <xdr:cxnSp macro="">
      <xdr:nvCxnSpPr>
        <xdr:cNvPr id="240" name="直線コネクタ 239"/>
        <xdr:cNvCxnSpPr/>
      </xdr:nvCxnSpPr>
      <xdr:spPr>
        <a:xfrm flipV="1">
          <a:off x="2019300" y="16762540"/>
          <a:ext cx="889000" cy="8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48640</xdr:rowOff>
    </xdr:from>
    <xdr:to>
      <xdr:col>2</xdr:col>
      <xdr:colOff>638175</xdr:colOff>
      <xdr:row>98</xdr:row>
      <xdr:rowOff>77064</xdr:rowOff>
    </xdr:to>
    <xdr:cxnSp macro="">
      <xdr:nvCxnSpPr>
        <xdr:cNvPr id="243" name="直線コネクタ 242"/>
        <xdr:cNvCxnSpPr/>
      </xdr:nvCxnSpPr>
      <xdr:spPr>
        <a:xfrm flipV="1">
          <a:off x="1130300" y="16850740"/>
          <a:ext cx="889000" cy="2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114351</xdr:rowOff>
    </xdr:from>
    <xdr:to>
      <xdr:col>6</xdr:col>
      <xdr:colOff>561975</xdr:colOff>
      <xdr:row>97</xdr:row>
      <xdr:rowOff>44501</xdr:rowOff>
    </xdr:to>
    <xdr:sp macro="" textlink="">
      <xdr:nvSpPr>
        <xdr:cNvPr id="253" name="円/楕円 252"/>
        <xdr:cNvSpPr/>
      </xdr:nvSpPr>
      <xdr:spPr>
        <a:xfrm>
          <a:off x="45847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137228</xdr:rowOff>
    </xdr:from>
    <xdr:ext cx="534377" cy="259045"/>
    <xdr:sp macro="" textlink="">
      <xdr:nvSpPr>
        <xdr:cNvPr id="254" name="扶助費該当値テキスト"/>
        <xdr:cNvSpPr txBox="1"/>
      </xdr:nvSpPr>
      <xdr:spPr>
        <a:xfrm>
          <a:off x="4686300" y="164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34722</xdr:rowOff>
    </xdr:from>
    <xdr:to>
      <xdr:col>5</xdr:col>
      <xdr:colOff>409575</xdr:colOff>
      <xdr:row>97</xdr:row>
      <xdr:rowOff>136322</xdr:rowOff>
    </xdr:to>
    <xdr:sp macro="" textlink="">
      <xdr:nvSpPr>
        <xdr:cNvPr id="255" name="円/楕円 254"/>
        <xdr:cNvSpPr/>
      </xdr:nvSpPr>
      <xdr:spPr>
        <a:xfrm>
          <a:off x="3746500" y="166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127449</xdr:rowOff>
    </xdr:from>
    <xdr:ext cx="534377" cy="259045"/>
    <xdr:sp macro="" textlink="">
      <xdr:nvSpPr>
        <xdr:cNvPr id="256" name="テキスト ボックス 255"/>
        <xdr:cNvSpPr txBox="1"/>
      </xdr:nvSpPr>
      <xdr:spPr>
        <a:xfrm>
          <a:off x="3530111" y="167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81090</xdr:rowOff>
    </xdr:from>
    <xdr:to>
      <xdr:col>4</xdr:col>
      <xdr:colOff>206375</xdr:colOff>
      <xdr:row>98</xdr:row>
      <xdr:rowOff>11240</xdr:rowOff>
    </xdr:to>
    <xdr:sp macro="" textlink="">
      <xdr:nvSpPr>
        <xdr:cNvPr id="257" name="円/楕円 256"/>
        <xdr:cNvSpPr/>
      </xdr:nvSpPr>
      <xdr:spPr>
        <a:xfrm>
          <a:off x="2857500" y="167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27767</xdr:rowOff>
    </xdr:from>
    <xdr:ext cx="534377" cy="259045"/>
    <xdr:sp macro="" textlink="">
      <xdr:nvSpPr>
        <xdr:cNvPr id="258" name="テキスト ボックス 257"/>
        <xdr:cNvSpPr txBox="1"/>
      </xdr:nvSpPr>
      <xdr:spPr>
        <a:xfrm>
          <a:off x="2641111" y="164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169290</xdr:rowOff>
    </xdr:from>
    <xdr:to>
      <xdr:col>3</xdr:col>
      <xdr:colOff>3175</xdr:colOff>
      <xdr:row>98</xdr:row>
      <xdr:rowOff>99440</xdr:rowOff>
    </xdr:to>
    <xdr:sp macro="" textlink="">
      <xdr:nvSpPr>
        <xdr:cNvPr id="259" name="円/楕円 258"/>
        <xdr:cNvSpPr/>
      </xdr:nvSpPr>
      <xdr:spPr>
        <a:xfrm>
          <a:off x="1968500" y="167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115967</xdr:rowOff>
    </xdr:from>
    <xdr:ext cx="534377" cy="259045"/>
    <xdr:sp macro="" textlink="">
      <xdr:nvSpPr>
        <xdr:cNvPr id="260" name="テキスト ボックス 259"/>
        <xdr:cNvSpPr txBox="1"/>
      </xdr:nvSpPr>
      <xdr:spPr>
        <a:xfrm>
          <a:off x="1752111" y="165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26264</xdr:rowOff>
    </xdr:from>
    <xdr:to>
      <xdr:col>1</xdr:col>
      <xdr:colOff>485775</xdr:colOff>
      <xdr:row>98</xdr:row>
      <xdr:rowOff>127864</xdr:rowOff>
    </xdr:to>
    <xdr:sp macro="" textlink="">
      <xdr:nvSpPr>
        <xdr:cNvPr id="261" name="円/楕円 260"/>
        <xdr:cNvSpPr/>
      </xdr:nvSpPr>
      <xdr:spPr>
        <a:xfrm>
          <a:off x="1079500" y="16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144391</xdr:rowOff>
    </xdr:from>
    <xdr:ext cx="534377" cy="259045"/>
    <xdr:sp macro="" textlink="">
      <xdr:nvSpPr>
        <xdr:cNvPr id="262" name="テキスト ボックス 261"/>
        <xdr:cNvSpPr txBox="1"/>
      </xdr:nvSpPr>
      <xdr:spPr>
        <a:xfrm>
          <a:off x="863111" y="16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49010</xdr:rowOff>
    </xdr:from>
    <xdr:to>
      <xdr:col>15</xdr:col>
      <xdr:colOff>180975</xdr:colOff>
      <xdr:row>32</xdr:row>
      <xdr:rowOff>61459</xdr:rowOff>
    </xdr:to>
    <xdr:cxnSp macro="">
      <xdr:nvCxnSpPr>
        <xdr:cNvPr id="289" name="直線コネクタ 288"/>
        <xdr:cNvCxnSpPr/>
      </xdr:nvCxnSpPr>
      <xdr:spPr>
        <a:xfrm flipV="1">
          <a:off x="9639300" y="5535410"/>
          <a:ext cx="838200" cy="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109447</xdr:rowOff>
    </xdr:from>
    <xdr:to>
      <xdr:col>14</xdr:col>
      <xdr:colOff>28575</xdr:colOff>
      <xdr:row>32</xdr:row>
      <xdr:rowOff>61459</xdr:rowOff>
    </xdr:to>
    <xdr:cxnSp macro="">
      <xdr:nvCxnSpPr>
        <xdr:cNvPr id="292" name="直線コネクタ 291"/>
        <xdr:cNvCxnSpPr/>
      </xdr:nvCxnSpPr>
      <xdr:spPr>
        <a:xfrm>
          <a:off x="8750300" y="5424397"/>
          <a:ext cx="889000" cy="1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109447</xdr:rowOff>
    </xdr:from>
    <xdr:to>
      <xdr:col>12</xdr:col>
      <xdr:colOff>511175</xdr:colOff>
      <xdr:row>32</xdr:row>
      <xdr:rowOff>114636</xdr:rowOff>
    </xdr:to>
    <xdr:cxnSp macro="">
      <xdr:nvCxnSpPr>
        <xdr:cNvPr id="295" name="直線コネクタ 294"/>
        <xdr:cNvCxnSpPr/>
      </xdr:nvCxnSpPr>
      <xdr:spPr>
        <a:xfrm flipV="1">
          <a:off x="7861300" y="5424397"/>
          <a:ext cx="889000" cy="1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297" name="テキスト ボックス 296"/>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114636</xdr:rowOff>
    </xdr:from>
    <xdr:to>
      <xdr:col>11</xdr:col>
      <xdr:colOff>307975</xdr:colOff>
      <xdr:row>32</xdr:row>
      <xdr:rowOff>121476</xdr:rowOff>
    </xdr:to>
    <xdr:cxnSp macro="">
      <xdr:nvCxnSpPr>
        <xdr:cNvPr id="298" name="直線コネクタ 297"/>
        <xdr:cNvCxnSpPr/>
      </xdr:nvCxnSpPr>
      <xdr:spPr>
        <a:xfrm flipV="1">
          <a:off x="6972300" y="5601036"/>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0" name="テキスト ボックス 299"/>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2" name="テキスト ボックス 301"/>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169660</xdr:rowOff>
    </xdr:from>
    <xdr:to>
      <xdr:col>15</xdr:col>
      <xdr:colOff>231775</xdr:colOff>
      <xdr:row>32</xdr:row>
      <xdr:rowOff>99810</xdr:rowOff>
    </xdr:to>
    <xdr:sp macro="" textlink="">
      <xdr:nvSpPr>
        <xdr:cNvPr id="308" name="円/楕円 307"/>
        <xdr:cNvSpPr/>
      </xdr:nvSpPr>
      <xdr:spPr>
        <a:xfrm>
          <a:off x="10426700" y="548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122687</xdr:rowOff>
    </xdr:from>
    <xdr:ext cx="599010" cy="259045"/>
    <xdr:sp macro="" textlink="">
      <xdr:nvSpPr>
        <xdr:cNvPr id="309" name="補助費等該当値テキスト"/>
        <xdr:cNvSpPr txBox="1"/>
      </xdr:nvSpPr>
      <xdr:spPr>
        <a:xfrm>
          <a:off x="10528300" y="543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244,836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10659</xdr:rowOff>
    </xdr:from>
    <xdr:to>
      <xdr:col>14</xdr:col>
      <xdr:colOff>79375</xdr:colOff>
      <xdr:row>32</xdr:row>
      <xdr:rowOff>112259</xdr:rowOff>
    </xdr:to>
    <xdr:sp macro="" textlink="">
      <xdr:nvSpPr>
        <xdr:cNvPr id="310" name="円/楕円 309"/>
        <xdr:cNvSpPr/>
      </xdr:nvSpPr>
      <xdr:spPr>
        <a:xfrm>
          <a:off x="9588500" y="54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128786</xdr:rowOff>
    </xdr:from>
    <xdr:ext cx="599010" cy="259045"/>
    <xdr:sp macro="" textlink="">
      <xdr:nvSpPr>
        <xdr:cNvPr id="311" name="テキスト ボックス 310"/>
        <xdr:cNvSpPr txBox="1"/>
      </xdr:nvSpPr>
      <xdr:spPr>
        <a:xfrm>
          <a:off x="9339794" y="527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242,113</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58647</xdr:rowOff>
    </xdr:from>
    <xdr:to>
      <xdr:col>12</xdr:col>
      <xdr:colOff>561975</xdr:colOff>
      <xdr:row>31</xdr:row>
      <xdr:rowOff>160247</xdr:rowOff>
    </xdr:to>
    <xdr:sp macro="" textlink="">
      <xdr:nvSpPr>
        <xdr:cNvPr id="312" name="円/楕円 311"/>
        <xdr:cNvSpPr/>
      </xdr:nvSpPr>
      <xdr:spPr>
        <a:xfrm>
          <a:off x="8699500" y="53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5324</xdr:rowOff>
    </xdr:from>
    <xdr:ext cx="599010" cy="259045"/>
    <xdr:sp macro="" textlink="">
      <xdr:nvSpPr>
        <xdr:cNvPr id="313" name="テキスト ボックス 312"/>
        <xdr:cNvSpPr txBox="1"/>
      </xdr:nvSpPr>
      <xdr:spPr>
        <a:xfrm>
          <a:off x="8450794" y="51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63836</xdr:rowOff>
    </xdr:from>
    <xdr:to>
      <xdr:col>11</xdr:col>
      <xdr:colOff>358775</xdr:colOff>
      <xdr:row>32</xdr:row>
      <xdr:rowOff>165436</xdr:rowOff>
    </xdr:to>
    <xdr:sp macro="" textlink="">
      <xdr:nvSpPr>
        <xdr:cNvPr id="314" name="円/楕円 313"/>
        <xdr:cNvSpPr/>
      </xdr:nvSpPr>
      <xdr:spPr>
        <a:xfrm>
          <a:off x="7810500" y="55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10513</xdr:rowOff>
    </xdr:from>
    <xdr:ext cx="599010" cy="259045"/>
    <xdr:sp macro="" textlink="">
      <xdr:nvSpPr>
        <xdr:cNvPr id="315" name="テキスト ボックス 314"/>
        <xdr:cNvSpPr txBox="1"/>
      </xdr:nvSpPr>
      <xdr:spPr>
        <a:xfrm>
          <a:off x="7561794" y="532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230,482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70676</xdr:rowOff>
    </xdr:from>
    <xdr:to>
      <xdr:col>10</xdr:col>
      <xdr:colOff>155575</xdr:colOff>
      <xdr:row>33</xdr:row>
      <xdr:rowOff>826</xdr:rowOff>
    </xdr:to>
    <xdr:sp macro="" textlink="">
      <xdr:nvSpPr>
        <xdr:cNvPr id="316" name="円/楕円 315"/>
        <xdr:cNvSpPr/>
      </xdr:nvSpPr>
      <xdr:spPr>
        <a:xfrm>
          <a:off x="6921500" y="55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17353</xdr:rowOff>
    </xdr:from>
    <xdr:ext cx="599010" cy="259045"/>
    <xdr:sp macro="" textlink="">
      <xdr:nvSpPr>
        <xdr:cNvPr id="317" name="テキスト ボックス 316"/>
        <xdr:cNvSpPr txBox="1"/>
      </xdr:nvSpPr>
      <xdr:spPr>
        <a:xfrm>
          <a:off x="6672794" y="533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156663</xdr:rowOff>
    </xdr:from>
    <xdr:to>
      <xdr:col>15</xdr:col>
      <xdr:colOff>180975</xdr:colOff>
      <xdr:row>57</xdr:row>
      <xdr:rowOff>30793</xdr:rowOff>
    </xdr:to>
    <xdr:cxnSp macro="">
      <xdr:nvCxnSpPr>
        <xdr:cNvPr id="346" name="直線コネクタ 345"/>
        <xdr:cNvCxnSpPr/>
      </xdr:nvCxnSpPr>
      <xdr:spPr>
        <a:xfrm flipV="1">
          <a:off x="9639300" y="9757863"/>
          <a:ext cx="8382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30793</xdr:rowOff>
    </xdr:from>
    <xdr:to>
      <xdr:col>14</xdr:col>
      <xdr:colOff>28575</xdr:colOff>
      <xdr:row>57</xdr:row>
      <xdr:rowOff>115717</xdr:rowOff>
    </xdr:to>
    <xdr:cxnSp macro="">
      <xdr:nvCxnSpPr>
        <xdr:cNvPr id="349" name="直線コネクタ 348"/>
        <xdr:cNvCxnSpPr/>
      </xdr:nvCxnSpPr>
      <xdr:spPr>
        <a:xfrm flipV="1">
          <a:off x="8750300" y="9803443"/>
          <a:ext cx="889000" cy="8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1" name="テキスト ボックス 350"/>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40498</xdr:rowOff>
    </xdr:from>
    <xdr:to>
      <xdr:col>12</xdr:col>
      <xdr:colOff>511175</xdr:colOff>
      <xdr:row>57</xdr:row>
      <xdr:rowOff>115717</xdr:rowOff>
    </xdr:to>
    <xdr:cxnSp macro="">
      <xdr:nvCxnSpPr>
        <xdr:cNvPr id="352" name="直線コネクタ 351"/>
        <xdr:cNvCxnSpPr/>
      </xdr:nvCxnSpPr>
      <xdr:spPr>
        <a:xfrm>
          <a:off x="7861300" y="9641698"/>
          <a:ext cx="889000" cy="24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137001</xdr:rowOff>
    </xdr:from>
    <xdr:ext cx="599010" cy="259045"/>
    <xdr:sp macro="" textlink="">
      <xdr:nvSpPr>
        <xdr:cNvPr id="354" name="テキスト ボックス 353"/>
        <xdr:cNvSpPr txBox="1"/>
      </xdr:nvSpPr>
      <xdr:spPr>
        <a:xfrm>
          <a:off x="8450794" y="1008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40498</xdr:rowOff>
    </xdr:from>
    <xdr:to>
      <xdr:col>11</xdr:col>
      <xdr:colOff>307975</xdr:colOff>
      <xdr:row>57</xdr:row>
      <xdr:rowOff>75579</xdr:rowOff>
    </xdr:to>
    <xdr:cxnSp macro="">
      <xdr:nvCxnSpPr>
        <xdr:cNvPr id="355" name="直線コネクタ 354"/>
        <xdr:cNvCxnSpPr/>
      </xdr:nvCxnSpPr>
      <xdr:spPr>
        <a:xfrm flipV="1">
          <a:off x="6972300" y="9641698"/>
          <a:ext cx="889000" cy="20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5795</xdr:rowOff>
    </xdr:from>
    <xdr:ext cx="599010" cy="259045"/>
    <xdr:sp macro="" textlink="">
      <xdr:nvSpPr>
        <xdr:cNvPr id="357" name="テキスト ボックス 356"/>
        <xdr:cNvSpPr txBox="1"/>
      </xdr:nvSpPr>
      <xdr:spPr>
        <a:xfrm>
          <a:off x="7561794" y="1012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32796</xdr:rowOff>
    </xdr:from>
    <xdr:ext cx="534377" cy="259045"/>
    <xdr:sp macro="" textlink="">
      <xdr:nvSpPr>
        <xdr:cNvPr id="359" name="テキスト ボックス 358"/>
        <xdr:cNvSpPr txBox="1"/>
      </xdr:nvSpPr>
      <xdr:spPr>
        <a:xfrm>
          <a:off x="6705111" y="101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105863</xdr:rowOff>
    </xdr:from>
    <xdr:to>
      <xdr:col>15</xdr:col>
      <xdr:colOff>231775</xdr:colOff>
      <xdr:row>57</xdr:row>
      <xdr:rowOff>36013</xdr:rowOff>
    </xdr:to>
    <xdr:sp macro="" textlink="">
      <xdr:nvSpPr>
        <xdr:cNvPr id="365" name="円/楕円 364"/>
        <xdr:cNvSpPr/>
      </xdr:nvSpPr>
      <xdr:spPr>
        <a:xfrm>
          <a:off x="10426700" y="97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128740</xdr:rowOff>
    </xdr:from>
    <xdr:ext cx="599010" cy="259045"/>
    <xdr:sp macro="" textlink="">
      <xdr:nvSpPr>
        <xdr:cNvPr id="366" name="普通建設事業費該当値テキスト"/>
        <xdr:cNvSpPr txBox="1"/>
      </xdr:nvSpPr>
      <xdr:spPr>
        <a:xfrm>
          <a:off x="10528300" y="955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527,739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151443</xdr:rowOff>
    </xdr:from>
    <xdr:to>
      <xdr:col>14</xdr:col>
      <xdr:colOff>79375</xdr:colOff>
      <xdr:row>57</xdr:row>
      <xdr:rowOff>81593</xdr:rowOff>
    </xdr:to>
    <xdr:sp macro="" textlink="">
      <xdr:nvSpPr>
        <xdr:cNvPr id="367" name="円/楕円 366"/>
        <xdr:cNvSpPr/>
      </xdr:nvSpPr>
      <xdr:spPr>
        <a:xfrm>
          <a:off x="9588500" y="97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98120</xdr:rowOff>
    </xdr:from>
    <xdr:ext cx="599010" cy="259045"/>
    <xdr:sp macro="" textlink="">
      <xdr:nvSpPr>
        <xdr:cNvPr id="368" name="テキスト ボックス 367"/>
        <xdr:cNvSpPr txBox="1"/>
      </xdr:nvSpPr>
      <xdr:spPr>
        <a:xfrm>
          <a:off x="9339794" y="95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64917</xdr:rowOff>
    </xdr:from>
    <xdr:to>
      <xdr:col>12</xdr:col>
      <xdr:colOff>561975</xdr:colOff>
      <xdr:row>57</xdr:row>
      <xdr:rowOff>166517</xdr:rowOff>
    </xdr:to>
    <xdr:sp macro="" textlink="">
      <xdr:nvSpPr>
        <xdr:cNvPr id="369" name="円/楕円 368"/>
        <xdr:cNvSpPr/>
      </xdr:nvSpPr>
      <xdr:spPr>
        <a:xfrm>
          <a:off x="8699500" y="98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11594</xdr:rowOff>
    </xdr:from>
    <xdr:ext cx="599010" cy="259045"/>
    <xdr:sp macro="" textlink="">
      <xdr:nvSpPr>
        <xdr:cNvPr id="370" name="テキスト ボックス 369"/>
        <xdr:cNvSpPr txBox="1"/>
      </xdr:nvSpPr>
      <xdr:spPr>
        <a:xfrm>
          <a:off x="8450794" y="961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356,474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161148</xdr:rowOff>
    </xdr:from>
    <xdr:to>
      <xdr:col>11</xdr:col>
      <xdr:colOff>358775</xdr:colOff>
      <xdr:row>56</xdr:row>
      <xdr:rowOff>91298</xdr:rowOff>
    </xdr:to>
    <xdr:sp macro="" textlink="">
      <xdr:nvSpPr>
        <xdr:cNvPr id="371" name="円/楕円 370"/>
        <xdr:cNvSpPr/>
      </xdr:nvSpPr>
      <xdr:spPr>
        <a:xfrm>
          <a:off x="7810500" y="95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107825</xdr:rowOff>
    </xdr:from>
    <xdr:ext cx="599010" cy="259045"/>
    <xdr:sp macro="" textlink="">
      <xdr:nvSpPr>
        <xdr:cNvPr id="372" name="テキスト ボックス 371"/>
        <xdr:cNvSpPr txBox="1"/>
      </xdr:nvSpPr>
      <xdr:spPr>
        <a:xfrm>
          <a:off x="7561794" y="936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24779</xdr:rowOff>
    </xdr:from>
    <xdr:to>
      <xdr:col>10</xdr:col>
      <xdr:colOff>155575</xdr:colOff>
      <xdr:row>57</xdr:row>
      <xdr:rowOff>126379</xdr:rowOff>
    </xdr:to>
    <xdr:sp macro="" textlink="">
      <xdr:nvSpPr>
        <xdr:cNvPr id="373" name="円/楕円 372"/>
        <xdr:cNvSpPr/>
      </xdr:nvSpPr>
      <xdr:spPr>
        <a:xfrm>
          <a:off x="6921500" y="97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142906</xdr:rowOff>
    </xdr:from>
    <xdr:ext cx="599010" cy="259045"/>
    <xdr:sp macro="" textlink="">
      <xdr:nvSpPr>
        <xdr:cNvPr id="374" name="テキスト ボックス 373"/>
        <xdr:cNvSpPr txBox="1"/>
      </xdr:nvSpPr>
      <xdr:spPr>
        <a:xfrm>
          <a:off x="6672794" y="95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68582</xdr:rowOff>
    </xdr:from>
    <xdr:to>
      <xdr:col>15</xdr:col>
      <xdr:colOff>180975</xdr:colOff>
      <xdr:row>77</xdr:row>
      <xdr:rowOff>165596</xdr:rowOff>
    </xdr:to>
    <xdr:cxnSp macro="">
      <xdr:nvCxnSpPr>
        <xdr:cNvPr id="403" name="直線コネクタ 402"/>
        <xdr:cNvCxnSpPr/>
      </xdr:nvCxnSpPr>
      <xdr:spPr>
        <a:xfrm>
          <a:off x="9639300" y="13270232"/>
          <a:ext cx="838200" cy="9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68582</xdr:rowOff>
    </xdr:from>
    <xdr:to>
      <xdr:col>14</xdr:col>
      <xdr:colOff>28575</xdr:colOff>
      <xdr:row>77</xdr:row>
      <xdr:rowOff>124302</xdr:rowOff>
    </xdr:to>
    <xdr:cxnSp macro="">
      <xdr:nvCxnSpPr>
        <xdr:cNvPr id="406" name="直線コネクタ 405"/>
        <xdr:cNvCxnSpPr/>
      </xdr:nvCxnSpPr>
      <xdr:spPr>
        <a:xfrm flipV="1">
          <a:off x="8750300" y="13270232"/>
          <a:ext cx="889000" cy="5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79</xdr:row>
      <xdr:rowOff>2418</xdr:rowOff>
    </xdr:from>
    <xdr:ext cx="599010" cy="259045"/>
    <xdr:sp macro="" textlink="">
      <xdr:nvSpPr>
        <xdr:cNvPr id="410" name="テキスト ボックス 409"/>
        <xdr:cNvSpPr txBox="1"/>
      </xdr:nvSpPr>
      <xdr:spPr>
        <a:xfrm>
          <a:off x="8450794" y="1354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114796</xdr:rowOff>
    </xdr:from>
    <xdr:to>
      <xdr:col>15</xdr:col>
      <xdr:colOff>231775</xdr:colOff>
      <xdr:row>78</xdr:row>
      <xdr:rowOff>44946</xdr:rowOff>
    </xdr:to>
    <xdr:sp macro="" textlink="">
      <xdr:nvSpPr>
        <xdr:cNvPr id="416" name="円/楕円 415"/>
        <xdr:cNvSpPr/>
      </xdr:nvSpPr>
      <xdr:spPr>
        <a:xfrm>
          <a:off x="10426700" y="133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137673</xdr:rowOff>
    </xdr:from>
    <xdr:ext cx="599010" cy="259045"/>
    <xdr:sp macro="" textlink="">
      <xdr:nvSpPr>
        <xdr:cNvPr id="417" name="普通建設事業費 （ うち新規整備　）該当値テキスト"/>
        <xdr:cNvSpPr txBox="1"/>
      </xdr:nvSpPr>
      <xdr:spPr>
        <a:xfrm>
          <a:off x="10528300" y="1316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291,015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17782</xdr:rowOff>
    </xdr:from>
    <xdr:to>
      <xdr:col>14</xdr:col>
      <xdr:colOff>79375</xdr:colOff>
      <xdr:row>77</xdr:row>
      <xdr:rowOff>119382</xdr:rowOff>
    </xdr:to>
    <xdr:sp macro="" textlink="">
      <xdr:nvSpPr>
        <xdr:cNvPr id="418" name="円/楕円 417"/>
        <xdr:cNvSpPr/>
      </xdr:nvSpPr>
      <xdr:spPr>
        <a:xfrm>
          <a:off x="95885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135909</xdr:rowOff>
    </xdr:from>
    <xdr:ext cx="599010" cy="259045"/>
    <xdr:sp macro="" textlink="">
      <xdr:nvSpPr>
        <xdr:cNvPr id="419" name="テキスト ボックス 418"/>
        <xdr:cNvSpPr txBox="1"/>
      </xdr:nvSpPr>
      <xdr:spPr>
        <a:xfrm>
          <a:off x="9339794" y="1299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73502</xdr:rowOff>
    </xdr:from>
    <xdr:to>
      <xdr:col>12</xdr:col>
      <xdr:colOff>561975</xdr:colOff>
      <xdr:row>78</xdr:row>
      <xdr:rowOff>3652</xdr:rowOff>
    </xdr:to>
    <xdr:sp macro="" textlink="">
      <xdr:nvSpPr>
        <xdr:cNvPr id="420" name="円/楕円 419"/>
        <xdr:cNvSpPr/>
      </xdr:nvSpPr>
      <xdr:spPr>
        <a:xfrm>
          <a:off x="8699500" y="132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20179</xdr:rowOff>
    </xdr:from>
    <xdr:ext cx="599010" cy="259045"/>
    <xdr:sp macro="" textlink="">
      <xdr:nvSpPr>
        <xdr:cNvPr id="421" name="テキスト ボックス 420"/>
        <xdr:cNvSpPr txBox="1"/>
      </xdr:nvSpPr>
      <xdr:spPr>
        <a:xfrm>
          <a:off x="8450794" y="130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99289</xdr:rowOff>
    </xdr:from>
    <xdr:to>
      <xdr:col>15</xdr:col>
      <xdr:colOff>180975</xdr:colOff>
      <xdr:row>97</xdr:row>
      <xdr:rowOff>137080</xdr:rowOff>
    </xdr:to>
    <xdr:cxnSp macro="">
      <xdr:nvCxnSpPr>
        <xdr:cNvPr id="448" name="直線コネクタ 447"/>
        <xdr:cNvCxnSpPr/>
      </xdr:nvCxnSpPr>
      <xdr:spPr>
        <a:xfrm flipV="1">
          <a:off x="9639300" y="15872689"/>
          <a:ext cx="838200" cy="8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137080</xdr:rowOff>
    </xdr:from>
    <xdr:to>
      <xdr:col>14</xdr:col>
      <xdr:colOff>28575</xdr:colOff>
      <xdr:row>98</xdr:row>
      <xdr:rowOff>100830</xdr:rowOff>
    </xdr:to>
    <xdr:cxnSp macro="">
      <xdr:nvCxnSpPr>
        <xdr:cNvPr id="451" name="直線コネクタ 450"/>
        <xdr:cNvCxnSpPr/>
      </xdr:nvCxnSpPr>
      <xdr:spPr>
        <a:xfrm flipV="1">
          <a:off x="8750300" y="16767730"/>
          <a:ext cx="889000" cy="1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48489</xdr:rowOff>
    </xdr:from>
    <xdr:to>
      <xdr:col>15</xdr:col>
      <xdr:colOff>231775</xdr:colOff>
      <xdr:row>92</xdr:row>
      <xdr:rowOff>150089</xdr:rowOff>
    </xdr:to>
    <xdr:sp macro="" textlink="">
      <xdr:nvSpPr>
        <xdr:cNvPr id="461" name="円/楕円 460"/>
        <xdr:cNvSpPr/>
      </xdr:nvSpPr>
      <xdr:spPr>
        <a:xfrm>
          <a:off x="10426700" y="158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1516</xdr:rowOff>
    </xdr:from>
    <xdr:ext cx="599010" cy="259045"/>
    <xdr:sp macro="" textlink="">
      <xdr:nvSpPr>
        <xdr:cNvPr id="462" name="普通建設事業費 （ うち更新整備　）該当値テキスト"/>
        <xdr:cNvSpPr txBox="1"/>
      </xdr:nvSpPr>
      <xdr:spPr>
        <a:xfrm>
          <a:off x="10528300" y="1577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86280</xdr:rowOff>
    </xdr:from>
    <xdr:to>
      <xdr:col>14</xdr:col>
      <xdr:colOff>79375</xdr:colOff>
      <xdr:row>98</xdr:row>
      <xdr:rowOff>16430</xdr:rowOff>
    </xdr:to>
    <xdr:sp macro="" textlink="">
      <xdr:nvSpPr>
        <xdr:cNvPr id="463" name="円/楕円 462"/>
        <xdr:cNvSpPr/>
      </xdr:nvSpPr>
      <xdr:spPr>
        <a:xfrm>
          <a:off x="9588500" y="167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32957</xdr:rowOff>
    </xdr:from>
    <xdr:ext cx="534377" cy="259045"/>
    <xdr:sp macro="" textlink="">
      <xdr:nvSpPr>
        <xdr:cNvPr id="464" name="テキスト ボックス 463"/>
        <xdr:cNvSpPr txBox="1"/>
      </xdr:nvSpPr>
      <xdr:spPr>
        <a:xfrm>
          <a:off x="9372111" y="164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50030</xdr:rowOff>
    </xdr:from>
    <xdr:to>
      <xdr:col>12</xdr:col>
      <xdr:colOff>561975</xdr:colOff>
      <xdr:row>98</xdr:row>
      <xdr:rowOff>151630</xdr:rowOff>
    </xdr:to>
    <xdr:sp macro="" textlink="">
      <xdr:nvSpPr>
        <xdr:cNvPr id="465" name="円/楕円 464"/>
        <xdr:cNvSpPr/>
      </xdr:nvSpPr>
      <xdr:spPr>
        <a:xfrm>
          <a:off x="8699500" y="168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142757</xdr:rowOff>
    </xdr:from>
    <xdr:ext cx="469744" cy="259045"/>
    <xdr:sp macro="" textlink="">
      <xdr:nvSpPr>
        <xdr:cNvPr id="466" name="テキスト ボックス 465"/>
        <xdr:cNvSpPr txBox="1"/>
      </xdr:nvSpPr>
      <xdr:spPr>
        <a:xfrm>
          <a:off x="8515427" y="1694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124900</xdr:rowOff>
    </xdr:from>
    <xdr:to>
      <xdr:col>23</xdr:col>
      <xdr:colOff>517525</xdr:colOff>
      <xdr:row>38</xdr:row>
      <xdr:rowOff>139700</xdr:rowOff>
    </xdr:to>
    <xdr:cxnSp macro="">
      <xdr:nvCxnSpPr>
        <xdr:cNvPr id="493" name="直線コネクタ 492"/>
        <xdr:cNvCxnSpPr/>
      </xdr:nvCxnSpPr>
      <xdr:spPr>
        <a:xfrm flipV="1">
          <a:off x="15481300" y="6640000"/>
          <a:ext cx="838200" cy="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4" name="災害復旧事業費平均値テキスト"/>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138518</xdr:rowOff>
    </xdr:from>
    <xdr:to>
      <xdr:col>22</xdr:col>
      <xdr:colOff>365125</xdr:colOff>
      <xdr:row>38</xdr:row>
      <xdr:rowOff>139700</xdr:rowOff>
    </xdr:to>
    <xdr:cxnSp macro="">
      <xdr:nvCxnSpPr>
        <xdr:cNvPr id="496" name="直線コネクタ 495"/>
        <xdr:cNvCxnSpPr/>
      </xdr:nvCxnSpPr>
      <xdr:spPr>
        <a:xfrm>
          <a:off x="14592300" y="6653618"/>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138518</xdr:rowOff>
    </xdr:from>
    <xdr:to>
      <xdr:col>21</xdr:col>
      <xdr:colOff>161925</xdr:colOff>
      <xdr:row>38</xdr:row>
      <xdr:rowOff>139512</xdr:rowOff>
    </xdr:to>
    <xdr:cxnSp macro="">
      <xdr:nvCxnSpPr>
        <xdr:cNvPr id="499" name="直線コネクタ 498"/>
        <xdr:cNvCxnSpPr/>
      </xdr:nvCxnSpPr>
      <xdr:spPr>
        <a:xfrm flipV="1">
          <a:off x="13703300" y="6653618"/>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139512</xdr:rowOff>
    </xdr:from>
    <xdr:to>
      <xdr:col>19</xdr:col>
      <xdr:colOff>644525</xdr:colOff>
      <xdr:row>38</xdr:row>
      <xdr:rowOff>139700</xdr:rowOff>
    </xdr:to>
    <xdr:cxnSp macro="">
      <xdr:nvCxnSpPr>
        <xdr:cNvPr id="502" name="直線コネクタ 501"/>
        <xdr:cNvCxnSpPr/>
      </xdr:nvCxnSpPr>
      <xdr:spPr>
        <a:xfrm flipV="1">
          <a:off x="12814300" y="6654612"/>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74100</xdr:rowOff>
    </xdr:from>
    <xdr:to>
      <xdr:col>23</xdr:col>
      <xdr:colOff>568325</xdr:colOff>
      <xdr:row>39</xdr:row>
      <xdr:rowOff>4250</xdr:rowOff>
    </xdr:to>
    <xdr:sp macro="" textlink="">
      <xdr:nvSpPr>
        <xdr:cNvPr id="512" name="円/楕円 511"/>
        <xdr:cNvSpPr/>
      </xdr:nvSpPr>
      <xdr:spPr>
        <a:xfrm>
          <a:off x="16268700" y="65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33478</xdr:rowOff>
    </xdr:from>
    <xdr:ext cx="469744" cy="259045"/>
    <xdr:sp macro="" textlink="">
      <xdr:nvSpPr>
        <xdr:cNvPr id="513" name="災害復旧事業費該当値テキスト"/>
        <xdr:cNvSpPr txBox="1"/>
      </xdr:nvSpPr>
      <xdr:spPr>
        <a:xfrm>
          <a:off x="16370300" y="637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87718</xdr:rowOff>
    </xdr:from>
    <xdr:to>
      <xdr:col>21</xdr:col>
      <xdr:colOff>212725</xdr:colOff>
      <xdr:row>39</xdr:row>
      <xdr:rowOff>17868</xdr:rowOff>
    </xdr:to>
    <xdr:sp macro="" textlink="">
      <xdr:nvSpPr>
        <xdr:cNvPr id="516" name="円/楕円 515"/>
        <xdr:cNvSpPr/>
      </xdr:nvSpPr>
      <xdr:spPr>
        <a:xfrm>
          <a:off x="14541500" y="66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8995</xdr:rowOff>
    </xdr:from>
    <xdr:ext cx="378565" cy="259045"/>
    <xdr:sp macro="" textlink="">
      <xdr:nvSpPr>
        <xdr:cNvPr id="517" name="テキスト ボックス 516"/>
        <xdr:cNvSpPr txBox="1"/>
      </xdr:nvSpPr>
      <xdr:spPr>
        <a:xfrm>
          <a:off x="14403017" y="6695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88712</xdr:rowOff>
    </xdr:from>
    <xdr:to>
      <xdr:col>20</xdr:col>
      <xdr:colOff>9525</xdr:colOff>
      <xdr:row>39</xdr:row>
      <xdr:rowOff>18862</xdr:rowOff>
    </xdr:to>
    <xdr:sp macro="" textlink="">
      <xdr:nvSpPr>
        <xdr:cNvPr id="518" name="円/楕円 517"/>
        <xdr:cNvSpPr/>
      </xdr:nvSpPr>
      <xdr:spPr>
        <a:xfrm>
          <a:off x="13652500" y="66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9989</xdr:rowOff>
    </xdr:from>
    <xdr:ext cx="313932" cy="259045"/>
    <xdr:sp macro="" textlink="">
      <xdr:nvSpPr>
        <xdr:cNvPr id="519" name="テキスト ボックス 518"/>
        <xdr:cNvSpPr txBox="1"/>
      </xdr:nvSpPr>
      <xdr:spPr>
        <a:xfrm>
          <a:off x="13546333" y="669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98346</xdr:rowOff>
    </xdr:from>
    <xdr:to>
      <xdr:col>23</xdr:col>
      <xdr:colOff>517525</xdr:colOff>
      <xdr:row>76</xdr:row>
      <xdr:rowOff>144760</xdr:rowOff>
    </xdr:to>
    <xdr:cxnSp macro="">
      <xdr:nvCxnSpPr>
        <xdr:cNvPr id="599" name="直線コネクタ 598"/>
        <xdr:cNvCxnSpPr/>
      </xdr:nvCxnSpPr>
      <xdr:spPr>
        <a:xfrm flipV="1">
          <a:off x="15481300" y="13128546"/>
          <a:ext cx="8382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139120</xdr:rowOff>
    </xdr:from>
    <xdr:to>
      <xdr:col>22</xdr:col>
      <xdr:colOff>365125</xdr:colOff>
      <xdr:row>76</xdr:row>
      <xdr:rowOff>144760</xdr:rowOff>
    </xdr:to>
    <xdr:cxnSp macro="">
      <xdr:nvCxnSpPr>
        <xdr:cNvPr id="602" name="直線コネクタ 601"/>
        <xdr:cNvCxnSpPr/>
      </xdr:nvCxnSpPr>
      <xdr:spPr>
        <a:xfrm>
          <a:off x="14592300" y="13169320"/>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139120</xdr:rowOff>
    </xdr:from>
    <xdr:to>
      <xdr:col>21</xdr:col>
      <xdr:colOff>161925</xdr:colOff>
      <xdr:row>77</xdr:row>
      <xdr:rowOff>1169</xdr:rowOff>
    </xdr:to>
    <xdr:cxnSp macro="">
      <xdr:nvCxnSpPr>
        <xdr:cNvPr id="605" name="直線コネクタ 604"/>
        <xdr:cNvCxnSpPr/>
      </xdr:nvCxnSpPr>
      <xdr:spPr>
        <a:xfrm flipV="1">
          <a:off x="13703300" y="13169320"/>
          <a:ext cx="889000" cy="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1169</xdr:rowOff>
    </xdr:from>
    <xdr:to>
      <xdr:col>19</xdr:col>
      <xdr:colOff>644525</xdr:colOff>
      <xdr:row>77</xdr:row>
      <xdr:rowOff>66221</xdr:rowOff>
    </xdr:to>
    <xdr:cxnSp macro="">
      <xdr:nvCxnSpPr>
        <xdr:cNvPr id="608" name="直線コネクタ 607"/>
        <xdr:cNvCxnSpPr/>
      </xdr:nvCxnSpPr>
      <xdr:spPr>
        <a:xfrm flipV="1">
          <a:off x="12814300" y="13202819"/>
          <a:ext cx="889000" cy="6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47546</xdr:rowOff>
    </xdr:from>
    <xdr:to>
      <xdr:col>23</xdr:col>
      <xdr:colOff>568325</xdr:colOff>
      <xdr:row>76</xdr:row>
      <xdr:rowOff>149146</xdr:rowOff>
    </xdr:to>
    <xdr:sp macro="" textlink="">
      <xdr:nvSpPr>
        <xdr:cNvPr id="618" name="円/楕円 617"/>
        <xdr:cNvSpPr/>
      </xdr:nvSpPr>
      <xdr:spPr>
        <a:xfrm>
          <a:off x="16268700" y="130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25973</xdr:rowOff>
    </xdr:from>
    <xdr:ext cx="534377" cy="259045"/>
    <xdr:sp macro="" textlink="">
      <xdr:nvSpPr>
        <xdr:cNvPr id="619" name="公債費該当値テキスト"/>
        <xdr:cNvSpPr txBox="1"/>
      </xdr:nvSpPr>
      <xdr:spPr>
        <a:xfrm>
          <a:off x="16370300" y="1305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93960</xdr:rowOff>
    </xdr:from>
    <xdr:to>
      <xdr:col>22</xdr:col>
      <xdr:colOff>415925</xdr:colOff>
      <xdr:row>77</xdr:row>
      <xdr:rowOff>24110</xdr:rowOff>
    </xdr:to>
    <xdr:sp macro="" textlink="">
      <xdr:nvSpPr>
        <xdr:cNvPr id="620" name="円/楕円 619"/>
        <xdr:cNvSpPr/>
      </xdr:nvSpPr>
      <xdr:spPr>
        <a:xfrm>
          <a:off x="15430500" y="131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15237</xdr:rowOff>
    </xdr:from>
    <xdr:ext cx="534377" cy="259045"/>
    <xdr:sp macro="" textlink="">
      <xdr:nvSpPr>
        <xdr:cNvPr id="621" name="テキスト ボックス 620"/>
        <xdr:cNvSpPr txBox="1"/>
      </xdr:nvSpPr>
      <xdr:spPr>
        <a:xfrm>
          <a:off x="15214111" y="1321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88320</xdr:rowOff>
    </xdr:from>
    <xdr:to>
      <xdr:col>21</xdr:col>
      <xdr:colOff>212725</xdr:colOff>
      <xdr:row>77</xdr:row>
      <xdr:rowOff>18470</xdr:rowOff>
    </xdr:to>
    <xdr:sp macro="" textlink="">
      <xdr:nvSpPr>
        <xdr:cNvPr id="622" name="円/楕円 621"/>
        <xdr:cNvSpPr/>
      </xdr:nvSpPr>
      <xdr:spPr>
        <a:xfrm>
          <a:off x="14541500" y="131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34998</xdr:rowOff>
    </xdr:from>
    <xdr:ext cx="534377" cy="259045"/>
    <xdr:sp macro="" textlink="">
      <xdr:nvSpPr>
        <xdr:cNvPr id="623" name="テキスト ボックス 622"/>
        <xdr:cNvSpPr txBox="1"/>
      </xdr:nvSpPr>
      <xdr:spPr>
        <a:xfrm>
          <a:off x="14325111" y="128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121819</xdr:rowOff>
    </xdr:from>
    <xdr:to>
      <xdr:col>20</xdr:col>
      <xdr:colOff>9525</xdr:colOff>
      <xdr:row>77</xdr:row>
      <xdr:rowOff>51969</xdr:rowOff>
    </xdr:to>
    <xdr:sp macro="" textlink="">
      <xdr:nvSpPr>
        <xdr:cNvPr id="624" name="円/楕円 623"/>
        <xdr:cNvSpPr/>
      </xdr:nvSpPr>
      <xdr:spPr>
        <a:xfrm>
          <a:off x="13652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68495</xdr:rowOff>
    </xdr:from>
    <xdr:ext cx="534377" cy="259045"/>
    <xdr:sp macro="" textlink="">
      <xdr:nvSpPr>
        <xdr:cNvPr id="625" name="テキスト ボックス 624"/>
        <xdr:cNvSpPr txBox="1"/>
      </xdr:nvSpPr>
      <xdr:spPr>
        <a:xfrm>
          <a:off x="13436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15421</xdr:rowOff>
    </xdr:from>
    <xdr:to>
      <xdr:col>18</xdr:col>
      <xdr:colOff>492125</xdr:colOff>
      <xdr:row>77</xdr:row>
      <xdr:rowOff>117021</xdr:rowOff>
    </xdr:to>
    <xdr:sp macro="" textlink="">
      <xdr:nvSpPr>
        <xdr:cNvPr id="626" name="円/楕円 625"/>
        <xdr:cNvSpPr/>
      </xdr:nvSpPr>
      <xdr:spPr>
        <a:xfrm>
          <a:off x="12763500" y="132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108148</xdr:rowOff>
    </xdr:from>
    <xdr:ext cx="534377" cy="259045"/>
    <xdr:sp macro="" textlink="">
      <xdr:nvSpPr>
        <xdr:cNvPr id="627" name="テキスト ボックス 626"/>
        <xdr:cNvSpPr txBox="1"/>
      </xdr:nvSpPr>
      <xdr:spPr>
        <a:xfrm>
          <a:off x="12547111" y="133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44469</xdr:rowOff>
    </xdr:from>
    <xdr:to>
      <xdr:col>23</xdr:col>
      <xdr:colOff>517525</xdr:colOff>
      <xdr:row>99</xdr:row>
      <xdr:rowOff>3932</xdr:rowOff>
    </xdr:to>
    <xdr:cxnSp macro="">
      <xdr:nvCxnSpPr>
        <xdr:cNvPr id="658" name="直線コネクタ 657"/>
        <xdr:cNvCxnSpPr/>
      </xdr:nvCxnSpPr>
      <xdr:spPr>
        <a:xfrm flipV="1">
          <a:off x="15481300" y="16846569"/>
          <a:ext cx="838200" cy="13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134624</xdr:rowOff>
    </xdr:from>
    <xdr:to>
      <xdr:col>22</xdr:col>
      <xdr:colOff>365125</xdr:colOff>
      <xdr:row>99</xdr:row>
      <xdr:rowOff>3932</xdr:rowOff>
    </xdr:to>
    <xdr:cxnSp macro="">
      <xdr:nvCxnSpPr>
        <xdr:cNvPr id="661" name="直線コネクタ 660"/>
        <xdr:cNvCxnSpPr/>
      </xdr:nvCxnSpPr>
      <xdr:spPr>
        <a:xfrm>
          <a:off x="14592300" y="16765274"/>
          <a:ext cx="889000" cy="2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50680</xdr:rowOff>
    </xdr:from>
    <xdr:ext cx="534377" cy="259045"/>
    <xdr:sp macro="" textlink="">
      <xdr:nvSpPr>
        <xdr:cNvPr id="663" name="テキスト ボックス 662"/>
        <xdr:cNvSpPr txBox="1"/>
      </xdr:nvSpPr>
      <xdr:spPr>
        <a:xfrm>
          <a:off x="15214111" y="170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134624</xdr:rowOff>
    </xdr:from>
    <xdr:to>
      <xdr:col>21</xdr:col>
      <xdr:colOff>161925</xdr:colOff>
      <xdr:row>99</xdr:row>
      <xdr:rowOff>30735</xdr:rowOff>
    </xdr:to>
    <xdr:cxnSp macro="">
      <xdr:nvCxnSpPr>
        <xdr:cNvPr id="664" name="直線コネクタ 663"/>
        <xdr:cNvCxnSpPr/>
      </xdr:nvCxnSpPr>
      <xdr:spPr>
        <a:xfrm flipV="1">
          <a:off x="13703300" y="16765274"/>
          <a:ext cx="889000" cy="2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106253</xdr:rowOff>
    </xdr:from>
    <xdr:ext cx="599010" cy="259045"/>
    <xdr:sp macro="" textlink="">
      <xdr:nvSpPr>
        <xdr:cNvPr id="666" name="テキスト ボックス 665"/>
        <xdr:cNvSpPr txBox="1"/>
      </xdr:nvSpPr>
      <xdr:spPr>
        <a:xfrm>
          <a:off x="14292794" y="1690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53656</xdr:rowOff>
    </xdr:from>
    <xdr:to>
      <xdr:col>19</xdr:col>
      <xdr:colOff>644525</xdr:colOff>
      <xdr:row>99</xdr:row>
      <xdr:rowOff>30735</xdr:rowOff>
    </xdr:to>
    <xdr:cxnSp macro="">
      <xdr:nvCxnSpPr>
        <xdr:cNvPr id="667" name="直線コネクタ 666"/>
        <xdr:cNvCxnSpPr/>
      </xdr:nvCxnSpPr>
      <xdr:spPr>
        <a:xfrm>
          <a:off x="12814300" y="16855756"/>
          <a:ext cx="889000" cy="1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90800</xdr:rowOff>
    </xdr:from>
    <xdr:ext cx="534377" cy="259045"/>
    <xdr:sp macro="" textlink="">
      <xdr:nvSpPr>
        <xdr:cNvPr id="671" name="テキスト ボックス 670"/>
        <xdr:cNvSpPr txBox="1"/>
      </xdr:nvSpPr>
      <xdr:spPr>
        <a:xfrm>
          <a:off x="12547111" y="170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165119</xdr:rowOff>
    </xdr:from>
    <xdr:to>
      <xdr:col>23</xdr:col>
      <xdr:colOff>568325</xdr:colOff>
      <xdr:row>98</xdr:row>
      <xdr:rowOff>95269</xdr:rowOff>
    </xdr:to>
    <xdr:sp macro="" textlink="">
      <xdr:nvSpPr>
        <xdr:cNvPr id="677" name="円/楕円 676"/>
        <xdr:cNvSpPr/>
      </xdr:nvSpPr>
      <xdr:spPr>
        <a:xfrm>
          <a:off x="16268700" y="167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16546</xdr:rowOff>
    </xdr:from>
    <xdr:ext cx="599010" cy="259045"/>
    <xdr:sp macro="" textlink="">
      <xdr:nvSpPr>
        <xdr:cNvPr id="678" name="積立金該当値テキスト"/>
        <xdr:cNvSpPr txBox="1"/>
      </xdr:nvSpPr>
      <xdr:spPr>
        <a:xfrm>
          <a:off x="16370300" y="166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124582</xdr:rowOff>
    </xdr:from>
    <xdr:to>
      <xdr:col>22</xdr:col>
      <xdr:colOff>415925</xdr:colOff>
      <xdr:row>99</xdr:row>
      <xdr:rowOff>54732</xdr:rowOff>
    </xdr:to>
    <xdr:sp macro="" textlink="">
      <xdr:nvSpPr>
        <xdr:cNvPr id="679" name="円/楕円 678"/>
        <xdr:cNvSpPr/>
      </xdr:nvSpPr>
      <xdr:spPr>
        <a:xfrm>
          <a:off x="15430500" y="169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71259</xdr:rowOff>
    </xdr:from>
    <xdr:ext cx="534377" cy="259045"/>
    <xdr:sp macro="" textlink="">
      <xdr:nvSpPr>
        <xdr:cNvPr id="680" name="テキスト ボックス 679"/>
        <xdr:cNvSpPr txBox="1"/>
      </xdr:nvSpPr>
      <xdr:spPr>
        <a:xfrm>
          <a:off x="15214111" y="167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83824</xdr:rowOff>
    </xdr:from>
    <xdr:to>
      <xdr:col>21</xdr:col>
      <xdr:colOff>212725</xdr:colOff>
      <xdr:row>98</xdr:row>
      <xdr:rowOff>13974</xdr:rowOff>
    </xdr:to>
    <xdr:sp macro="" textlink="">
      <xdr:nvSpPr>
        <xdr:cNvPr id="681" name="円/楕円 680"/>
        <xdr:cNvSpPr/>
      </xdr:nvSpPr>
      <xdr:spPr>
        <a:xfrm>
          <a:off x="14541500" y="16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30501</xdr:rowOff>
    </xdr:from>
    <xdr:ext cx="599010" cy="259045"/>
    <xdr:sp macro="" textlink="">
      <xdr:nvSpPr>
        <xdr:cNvPr id="682" name="テキスト ボックス 681"/>
        <xdr:cNvSpPr txBox="1"/>
      </xdr:nvSpPr>
      <xdr:spPr>
        <a:xfrm>
          <a:off x="14292794" y="1648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151385</xdr:rowOff>
    </xdr:from>
    <xdr:to>
      <xdr:col>20</xdr:col>
      <xdr:colOff>9525</xdr:colOff>
      <xdr:row>99</xdr:row>
      <xdr:rowOff>81535</xdr:rowOff>
    </xdr:to>
    <xdr:sp macro="" textlink="">
      <xdr:nvSpPr>
        <xdr:cNvPr id="683" name="円/楕円 682"/>
        <xdr:cNvSpPr/>
      </xdr:nvSpPr>
      <xdr:spPr>
        <a:xfrm>
          <a:off x="13652500" y="169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98062</xdr:rowOff>
    </xdr:from>
    <xdr:ext cx="534377" cy="259045"/>
    <xdr:sp macro="" textlink="">
      <xdr:nvSpPr>
        <xdr:cNvPr id="684" name="テキスト ボックス 683"/>
        <xdr:cNvSpPr txBox="1"/>
      </xdr:nvSpPr>
      <xdr:spPr>
        <a:xfrm>
          <a:off x="13436111" y="167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2856</xdr:rowOff>
    </xdr:from>
    <xdr:to>
      <xdr:col>18</xdr:col>
      <xdr:colOff>492125</xdr:colOff>
      <xdr:row>98</xdr:row>
      <xdr:rowOff>104456</xdr:rowOff>
    </xdr:to>
    <xdr:sp macro="" textlink="">
      <xdr:nvSpPr>
        <xdr:cNvPr id="685" name="円/楕円 684"/>
        <xdr:cNvSpPr/>
      </xdr:nvSpPr>
      <xdr:spPr>
        <a:xfrm>
          <a:off x="12763500" y="168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120983</xdr:rowOff>
    </xdr:from>
    <xdr:ext cx="599010" cy="259045"/>
    <xdr:sp macro="" textlink="">
      <xdr:nvSpPr>
        <xdr:cNvPr id="686" name="テキスト ボックス 685"/>
        <xdr:cNvSpPr txBox="1"/>
      </xdr:nvSpPr>
      <xdr:spPr>
        <a:xfrm>
          <a:off x="12514794" y="1658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48679</xdr:rowOff>
    </xdr:from>
    <xdr:to>
      <xdr:col>32</xdr:col>
      <xdr:colOff>187325</xdr:colOff>
      <xdr:row>38</xdr:row>
      <xdr:rowOff>61023</xdr:rowOff>
    </xdr:to>
    <xdr:cxnSp macro="">
      <xdr:nvCxnSpPr>
        <xdr:cNvPr id="715" name="直線コネクタ 714"/>
        <xdr:cNvCxnSpPr/>
      </xdr:nvCxnSpPr>
      <xdr:spPr>
        <a:xfrm flipV="1">
          <a:off x="21323300" y="6220879"/>
          <a:ext cx="838200" cy="3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45555</xdr:rowOff>
    </xdr:from>
    <xdr:to>
      <xdr:col>31</xdr:col>
      <xdr:colOff>34925</xdr:colOff>
      <xdr:row>38</xdr:row>
      <xdr:rowOff>61023</xdr:rowOff>
    </xdr:to>
    <xdr:cxnSp macro="">
      <xdr:nvCxnSpPr>
        <xdr:cNvPr id="718" name="直線コネクタ 717"/>
        <xdr:cNvCxnSpPr/>
      </xdr:nvCxnSpPr>
      <xdr:spPr>
        <a:xfrm>
          <a:off x="20434300" y="6560655"/>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81636</xdr:rowOff>
    </xdr:from>
    <xdr:to>
      <xdr:col>29</xdr:col>
      <xdr:colOff>517525</xdr:colOff>
      <xdr:row>38</xdr:row>
      <xdr:rowOff>45555</xdr:rowOff>
    </xdr:to>
    <xdr:cxnSp macro="">
      <xdr:nvCxnSpPr>
        <xdr:cNvPr id="721" name="直線コネクタ 720"/>
        <xdr:cNvCxnSpPr/>
      </xdr:nvCxnSpPr>
      <xdr:spPr>
        <a:xfrm>
          <a:off x="19545300" y="6425286"/>
          <a:ext cx="889000" cy="1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136212</xdr:rowOff>
    </xdr:from>
    <xdr:ext cx="469744" cy="259045"/>
    <xdr:sp macro="" textlink="">
      <xdr:nvSpPr>
        <xdr:cNvPr id="723" name="テキスト ボックス 722"/>
        <xdr:cNvSpPr txBox="1"/>
      </xdr:nvSpPr>
      <xdr:spPr>
        <a:xfrm>
          <a:off x="20199427" y="66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81636</xdr:rowOff>
    </xdr:from>
    <xdr:to>
      <xdr:col>28</xdr:col>
      <xdr:colOff>314325</xdr:colOff>
      <xdr:row>38</xdr:row>
      <xdr:rowOff>20524</xdr:rowOff>
    </xdr:to>
    <xdr:cxnSp macro="">
      <xdr:nvCxnSpPr>
        <xdr:cNvPr id="724" name="直線コネクタ 723"/>
        <xdr:cNvCxnSpPr/>
      </xdr:nvCxnSpPr>
      <xdr:spPr>
        <a:xfrm flipV="1">
          <a:off x="18656300" y="6425286"/>
          <a:ext cx="8890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127334</xdr:rowOff>
    </xdr:from>
    <xdr:ext cx="469744" cy="259045"/>
    <xdr:sp macro="" textlink="">
      <xdr:nvSpPr>
        <xdr:cNvPr id="726" name="テキスト ボックス 725"/>
        <xdr:cNvSpPr txBox="1"/>
      </xdr:nvSpPr>
      <xdr:spPr>
        <a:xfrm>
          <a:off x="19310427" y="664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143984</xdr:rowOff>
    </xdr:from>
    <xdr:ext cx="469744" cy="259045"/>
    <xdr:sp macro="" textlink="">
      <xdr:nvSpPr>
        <xdr:cNvPr id="728" name="テキスト ボックス 727"/>
        <xdr:cNvSpPr txBox="1"/>
      </xdr:nvSpPr>
      <xdr:spPr>
        <a:xfrm>
          <a:off x="18421427" y="665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169329</xdr:rowOff>
    </xdr:from>
    <xdr:to>
      <xdr:col>32</xdr:col>
      <xdr:colOff>238125</xdr:colOff>
      <xdr:row>36</xdr:row>
      <xdr:rowOff>99479</xdr:rowOff>
    </xdr:to>
    <xdr:sp macro="" textlink="">
      <xdr:nvSpPr>
        <xdr:cNvPr id="734" name="円/楕円 733"/>
        <xdr:cNvSpPr/>
      </xdr:nvSpPr>
      <xdr:spPr>
        <a:xfrm>
          <a:off x="22110700" y="6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20756</xdr:rowOff>
    </xdr:from>
    <xdr:ext cx="534377" cy="259045"/>
    <xdr:sp macro="" textlink="">
      <xdr:nvSpPr>
        <xdr:cNvPr id="735" name="投資及び出資金該当値テキスト"/>
        <xdr:cNvSpPr txBox="1"/>
      </xdr:nvSpPr>
      <xdr:spPr>
        <a:xfrm>
          <a:off x="22212300" y="60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10223</xdr:rowOff>
    </xdr:from>
    <xdr:to>
      <xdr:col>31</xdr:col>
      <xdr:colOff>85725</xdr:colOff>
      <xdr:row>38</xdr:row>
      <xdr:rowOff>111823</xdr:rowOff>
    </xdr:to>
    <xdr:sp macro="" textlink="">
      <xdr:nvSpPr>
        <xdr:cNvPr id="736" name="円/楕円 735"/>
        <xdr:cNvSpPr/>
      </xdr:nvSpPr>
      <xdr:spPr>
        <a:xfrm>
          <a:off x="21272500" y="65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128350</xdr:rowOff>
    </xdr:from>
    <xdr:ext cx="469744" cy="259045"/>
    <xdr:sp macro="" textlink="">
      <xdr:nvSpPr>
        <xdr:cNvPr id="737" name="テキスト ボックス 736"/>
        <xdr:cNvSpPr txBox="1"/>
      </xdr:nvSpPr>
      <xdr:spPr>
        <a:xfrm>
          <a:off x="21088427" y="63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166205</xdr:rowOff>
    </xdr:from>
    <xdr:to>
      <xdr:col>29</xdr:col>
      <xdr:colOff>568325</xdr:colOff>
      <xdr:row>38</xdr:row>
      <xdr:rowOff>96355</xdr:rowOff>
    </xdr:to>
    <xdr:sp macro="" textlink="">
      <xdr:nvSpPr>
        <xdr:cNvPr id="738" name="円/楕円 737"/>
        <xdr:cNvSpPr/>
      </xdr:nvSpPr>
      <xdr:spPr>
        <a:xfrm>
          <a:off x="20383500" y="65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112882</xdr:rowOff>
    </xdr:from>
    <xdr:ext cx="469744" cy="259045"/>
    <xdr:sp macro="" textlink="">
      <xdr:nvSpPr>
        <xdr:cNvPr id="739" name="テキスト ボックス 738"/>
        <xdr:cNvSpPr txBox="1"/>
      </xdr:nvSpPr>
      <xdr:spPr>
        <a:xfrm>
          <a:off x="20199427" y="62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30836</xdr:rowOff>
    </xdr:from>
    <xdr:to>
      <xdr:col>28</xdr:col>
      <xdr:colOff>365125</xdr:colOff>
      <xdr:row>37</xdr:row>
      <xdr:rowOff>132436</xdr:rowOff>
    </xdr:to>
    <xdr:sp macro="" textlink="">
      <xdr:nvSpPr>
        <xdr:cNvPr id="740" name="円/楕円 739"/>
        <xdr:cNvSpPr/>
      </xdr:nvSpPr>
      <xdr:spPr>
        <a:xfrm>
          <a:off x="194945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148963</xdr:rowOff>
    </xdr:from>
    <xdr:ext cx="469744" cy="259045"/>
    <xdr:sp macro="" textlink="">
      <xdr:nvSpPr>
        <xdr:cNvPr id="741" name="テキスト ボックス 740"/>
        <xdr:cNvSpPr txBox="1"/>
      </xdr:nvSpPr>
      <xdr:spPr>
        <a:xfrm>
          <a:off x="19310427" y="61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141173</xdr:rowOff>
    </xdr:from>
    <xdr:to>
      <xdr:col>27</xdr:col>
      <xdr:colOff>161925</xdr:colOff>
      <xdr:row>38</xdr:row>
      <xdr:rowOff>71323</xdr:rowOff>
    </xdr:to>
    <xdr:sp macro="" textlink="">
      <xdr:nvSpPr>
        <xdr:cNvPr id="742" name="円/楕円 741"/>
        <xdr:cNvSpPr/>
      </xdr:nvSpPr>
      <xdr:spPr>
        <a:xfrm>
          <a:off x="18605500" y="64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87850</xdr:rowOff>
    </xdr:from>
    <xdr:ext cx="469744" cy="259045"/>
    <xdr:sp macro="" textlink="">
      <xdr:nvSpPr>
        <xdr:cNvPr id="743" name="テキスト ボックス 742"/>
        <xdr:cNvSpPr txBox="1"/>
      </xdr:nvSpPr>
      <xdr:spPr>
        <a:xfrm>
          <a:off x="18421427" y="626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106683</xdr:rowOff>
    </xdr:from>
    <xdr:to>
      <xdr:col>32</xdr:col>
      <xdr:colOff>187325</xdr:colOff>
      <xdr:row>57</xdr:row>
      <xdr:rowOff>111713</xdr:rowOff>
    </xdr:to>
    <xdr:cxnSp macro="">
      <xdr:nvCxnSpPr>
        <xdr:cNvPr id="774" name="直線コネクタ 773"/>
        <xdr:cNvCxnSpPr/>
      </xdr:nvCxnSpPr>
      <xdr:spPr>
        <a:xfrm>
          <a:off x="21323300" y="9879333"/>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75" name="貸付金平均値テキスト"/>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87253</xdr:rowOff>
    </xdr:from>
    <xdr:to>
      <xdr:col>31</xdr:col>
      <xdr:colOff>34925</xdr:colOff>
      <xdr:row>57</xdr:row>
      <xdr:rowOff>106683</xdr:rowOff>
    </xdr:to>
    <xdr:cxnSp macro="">
      <xdr:nvCxnSpPr>
        <xdr:cNvPr id="777" name="直線コネクタ 776"/>
        <xdr:cNvCxnSpPr/>
      </xdr:nvCxnSpPr>
      <xdr:spPr>
        <a:xfrm>
          <a:off x="20434300" y="9859903"/>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9" name="テキスト ボックス 778"/>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87253</xdr:rowOff>
    </xdr:from>
    <xdr:to>
      <xdr:col>29</xdr:col>
      <xdr:colOff>517525</xdr:colOff>
      <xdr:row>58</xdr:row>
      <xdr:rowOff>130818</xdr:rowOff>
    </xdr:to>
    <xdr:cxnSp macro="">
      <xdr:nvCxnSpPr>
        <xdr:cNvPr id="780" name="直線コネクタ 779"/>
        <xdr:cNvCxnSpPr/>
      </xdr:nvCxnSpPr>
      <xdr:spPr>
        <a:xfrm flipV="1">
          <a:off x="19545300" y="9859903"/>
          <a:ext cx="889000" cy="2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27388</xdr:rowOff>
    </xdr:from>
    <xdr:ext cx="469744" cy="259045"/>
    <xdr:sp macro="" textlink="">
      <xdr:nvSpPr>
        <xdr:cNvPr id="782" name="テキスト ボックス 781"/>
        <xdr:cNvSpPr txBox="1"/>
      </xdr:nvSpPr>
      <xdr:spPr>
        <a:xfrm>
          <a:off x="20199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128433</xdr:rowOff>
    </xdr:from>
    <xdr:to>
      <xdr:col>28</xdr:col>
      <xdr:colOff>314325</xdr:colOff>
      <xdr:row>58</xdr:row>
      <xdr:rowOff>130818</xdr:rowOff>
    </xdr:to>
    <xdr:cxnSp macro="">
      <xdr:nvCxnSpPr>
        <xdr:cNvPr id="783" name="直線コネクタ 782"/>
        <xdr:cNvCxnSpPr/>
      </xdr:nvCxnSpPr>
      <xdr:spPr>
        <a:xfrm>
          <a:off x="18656300" y="10072533"/>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60913</xdr:rowOff>
    </xdr:from>
    <xdr:to>
      <xdr:col>32</xdr:col>
      <xdr:colOff>238125</xdr:colOff>
      <xdr:row>57</xdr:row>
      <xdr:rowOff>162513</xdr:rowOff>
    </xdr:to>
    <xdr:sp macro="" textlink="">
      <xdr:nvSpPr>
        <xdr:cNvPr id="793" name="円/楕円 792"/>
        <xdr:cNvSpPr/>
      </xdr:nvSpPr>
      <xdr:spPr>
        <a:xfrm>
          <a:off x="22110700" y="98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83790</xdr:rowOff>
    </xdr:from>
    <xdr:ext cx="534377" cy="259045"/>
    <xdr:sp macro="" textlink="">
      <xdr:nvSpPr>
        <xdr:cNvPr id="794" name="貸付金該当値テキスト"/>
        <xdr:cNvSpPr txBox="1"/>
      </xdr:nvSpPr>
      <xdr:spPr>
        <a:xfrm>
          <a:off x="22212300" y="96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55883</xdr:rowOff>
    </xdr:from>
    <xdr:to>
      <xdr:col>31</xdr:col>
      <xdr:colOff>85725</xdr:colOff>
      <xdr:row>57</xdr:row>
      <xdr:rowOff>157483</xdr:rowOff>
    </xdr:to>
    <xdr:sp macro="" textlink="">
      <xdr:nvSpPr>
        <xdr:cNvPr id="795" name="円/楕円 794"/>
        <xdr:cNvSpPr/>
      </xdr:nvSpPr>
      <xdr:spPr>
        <a:xfrm>
          <a:off x="21272500" y="98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2560</xdr:rowOff>
    </xdr:from>
    <xdr:ext cx="534377" cy="259045"/>
    <xdr:sp macro="" textlink="">
      <xdr:nvSpPr>
        <xdr:cNvPr id="796" name="テキスト ボックス 795"/>
        <xdr:cNvSpPr txBox="1"/>
      </xdr:nvSpPr>
      <xdr:spPr>
        <a:xfrm>
          <a:off x="21056111" y="960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36453</xdr:rowOff>
    </xdr:from>
    <xdr:to>
      <xdr:col>29</xdr:col>
      <xdr:colOff>568325</xdr:colOff>
      <xdr:row>57</xdr:row>
      <xdr:rowOff>138053</xdr:rowOff>
    </xdr:to>
    <xdr:sp macro="" textlink="">
      <xdr:nvSpPr>
        <xdr:cNvPr id="797" name="円/楕円 796"/>
        <xdr:cNvSpPr/>
      </xdr:nvSpPr>
      <xdr:spPr>
        <a:xfrm>
          <a:off x="20383500" y="98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154580</xdr:rowOff>
    </xdr:from>
    <xdr:ext cx="534377" cy="259045"/>
    <xdr:sp macro="" textlink="">
      <xdr:nvSpPr>
        <xdr:cNvPr id="798" name="テキスト ボックス 797"/>
        <xdr:cNvSpPr txBox="1"/>
      </xdr:nvSpPr>
      <xdr:spPr>
        <a:xfrm>
          <a:off x="20167111" y="958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80018</xdr:rowOff>
    </xdr:from>
    <xdr:to>
      <xdr:col>28</xdr:col>
      <xdr:colOff>365125</xdr:colOff>
      <xdr:row>59</xdr:row>
      <xdr:rowOff>10168</xdr:rowOff>
    </xdr:to>
    <xdr:sp macro="" textlink="">
      <xdr:nvSpPr>
        <xdr:cNvPr id="799" name="円/楕円 798"/>
        <xdr:cNvSpPr/>
      </xdr:nvSpPr>
      <xdr:spPr>
        <a:xfrm>
          <a:off x="19494500" y="10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26695</xdr:rowOff>
    </xdr:from>
    <xdr:ext cx="469744" cy="259045"/>
    <xdr:sp macro="" textlink="">
      <xdr:nvSpPr>
        <xdr:cNvPr id="800" name="テキスト ボックス 799"/>
        <xdr:cNvSpPr txBox="1"/>
      </xdr:nvSpPr>
      <xdr:spPr>
        <a:xfrm>
          <a:off x="19310427" y="9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77633</xdr:rowOff>
    </xdr:from>
    <xdr:to>
      <xdr:col>27</xdr:col>
      <xdr:colOff>161925</xdr:colOff>
      <xdr:row>59</xdr:row>
      <xdr:rowOff>7783</xdr:rowOff>
    </xdr:to>
    <xdr:sp macro="" textlink="">
      <xdr:nvSpPr>
        <xdr:cNvPr id="801" name="円/楕円 800"/>
        <xdr:cNvSpPr/>
      </xdr:nvSpPr>
      <xdr:spPr>
        <a:xfrm>
          <a:off x="18605500" y="10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24310</xdr:rowOff>
    </xdr:from>
    <xdr:ext cx="469744" cy="259045"/>
    <xdr:sp macro="" textlink="">
      <xdr:nvSpPr>
        <xdr:cNvPr id="802" name="テキスト ボックス 801"/>
        <xdr:cNvSpPr txBox="1"/>
      </xdr:nvSpPr>
      <xdr:spPr>
        <a:xfrm>
          <a:off x="18421427" y="97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101702</xdr:rowOff>
    </xdr:from>
    <xdr:to>
      <xdr:col>32</xdr:col>
      <xdr:colOff>187325</xdr:colOff>
      <xdr:row>78</xdr:row>
      <xdr:rowOff>62446</xdr:rowOff>
    </xdr:to>
    <xdr:cxnSp macro="">
      <xdr:nvCxnSpPr>
        <xdr:cNvPr id="832" name="直線コネクタ 831"/>
        <xdr:cNvCxnSpPr/>
      </xdr:nvCxnSpPr>
      <xdr:spPr>
        <a:xfrm>
          <a:off x="21323300" y="13303352"/>
          <a:ext cx="838200" cy="1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101702</xdr:rowOff>
    </xdr:from>
    <xdr:to>
      <xdr:col>31</xdr:col>
      <xdr:colOff>34925</xdr:colOff>
      <xdr:row>77</xdr:row>
      <xdr:rowOff>140233</xdr:rowOff>
    </xdr:to>
    <xdr:cxnSp macro="">
      <xdr:nvCxnSpPr>
        <xdr:cNvPr id="835" name="直線コネクタ 834"/>
        <xdr:cNvCxnSpPr/>
      </xdr:nvCxnSpPr>
      <xdr:spPr>
        <a:xfrm flipV="1">
          <a:off x="20434300" y="13303352"/>
          <a:ext cx="8890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63309</xdr:rowOff>
    </xdr:from>
    <xdr:to>
      <xdr:col>29</xdr:col>
      <xdr:colOff>517525</xdr:colOff>
      <xdr:row>77</xdr:row>
      <xdr:rowOff>140233</xdr:rowOff>
    </xdr:to>
    <xdr:cxnSp macro="">
      <xdr:nvCxnSpPr>
        <xdr:cNvPr id="838" name="直線コネクタ 837"/>
        <xdr:cNvCxnSpPr/>
      </xdr:nvCxnSpPr>
      <xdr:spPr>
        <a:xfrm>
          <a:off x="19545300" y="13093509"/>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63309</xdr:rowOff>
    </xdr:from>
    <xdr:to>
      <xdr:col>28</xdr:col>
      <xdr:colOff>314325</xdr:colOff>
      <xdr:row>76</xdr:row>
      <xdr:rowOff>105245</xdr:rowOff>
    </xdr:to>
    <xdr:cxnSp macro="">
      <xdr:nvCxnSpPr>
        <xdr:cNvPr id="841" name="直線コネクタ 840"/>
        <xdr:cNvCxnSpPr/>
      </xdr:nvCxnSpPr>
      <xdr:spPr>
        <a:xfrm flipV="1">
          <a:off x="18656300" y="13093509"/>
          <a:ext cx="889000" cy="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136619</xdr:rowOff>
    </xdr:from>
    <xdr:ext cx="534377" cy="259045"/>
    <xdr:sp macro="" textlink="">
      <xdr:nvSpPr>
        <xdr:cNvPr id="843" name="テキスト ボックス 842"/>
        <xdr:cNvSpPr txBox="1"/>
      </xdr:nvSpPr>
      <xdr:spPr>
        <a:xfrm>
          <a:off x="19278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155224</xdr:rowOff>
    </xdr:from>
    <xdr:ext cx="534377" cy="259045"/>
    <xdr:sp macro="" textlink="">
      <xdr:nvSpPr>
        <xdr:cNvPr id="845" name="テキスト ボックス 844"/>
        <xdr:cNvSpPr txBox="1"/>
      </xdr:nvSpPr>
      <xdr:spPr>
        <a:xfrm>
          <a:off x="18389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11646</xdr:rowOff>
    </xdr:from>
    <xdr:to>
      <xdr:col>32</xdr:col>
      <xdr:colOff>238125</xdr:colOff>
      <xdr:row>78</xdr:row>
      <xdr:rowOff>113246</xdr:rowOff>
    </xdr:to>
    <xdr:sp macro="" textlink="">
      <xdr:nvSpPr>
        <xdr:cNvPr id="851" name="円/楕円 850"/>
        <xdr:cNvSpPr/>
      </xdr:nvSpPr>
      <xdr:spPr>
        <a:xfrm>
          <a:off x="22110700" y="13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98023</xdr:rowOff>
    </xdr:from>
    <xdr:ext cx="534377" cy="259045"/>
    <xdr:sp macro="" textlink="">
      <xdr:nvSpPr>
        <xdr:cNvPr id="852" name="繰出金該当値テキスト"/>
        <xdr:cNvSpPr txBox="1"/>
      </xdr:nvSpPr>
      <xdr:spPr>
        <a:xfrm>
          <a:off x="22212300" y="132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50902</xdr:rowOff>
    </xdr:from>
    <xdr:to>
      <xdr:col>31</xdr:col>
      <xdr:colOff>85725</xdr:colOff>
      <xdr:row>77</xdr:row>
      <xdr:rowOff>152502</xdr:rowOff>
    </xdr:to>
    <xdr:sp macro="" textlink="">
      <xdr:nvSpPr>
        <xdr:cNvPr id="853" name="円/楕円 852"/>
        <xdr:cNvSpPr/>
      </xdr:nvSpPr>
      <xdr:spPr>
        <a:xfrm>
          <a:off x="21272500" y="132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143629</xdr:rowOff>
    </xdr:from>
    <xdr:ext cx="534377" cy="259045"/>
    <xdr:sp macro="" textlink="">
      <xdr:nvSpPr>
        <xdr:cNvPr id="854" name="テキスト ボックス 853"/>
        <xdr:cNvSpPr txBox="1"/>
      </xdr:nvSpPr>
      <xdr:spPr>
        <a:xfrm>
          <a:off x="21056111" y="133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89433</xdr:rowOff>
    </xdr:from>
    <xdr:to>
      <xdr:col>29</xdr:col>
      <xdr:colOff>568325</xdr:colOff>
      <xdr:row>78</xdr:row>
      <xdr:rowOff>19583</xdr:rowOff>
    </xdr:to>
    <xdr:sp macro="" textlink="">
      <xdr:nvSpPr>
        <xdr:cNvPr id="855" name="円/楕円 854"/>
        <xdr:cNvSpPr/>
      </xdr:nvSpPr>
      <xdr:spPr>
        <a:xfrm>
          <a:off x="20383500" y="132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10710</xdr:rowOff>
    </xdr:from>
    <xdr:ext cx="534377" cy="259045"/>
    <xdr:sp macro="" textlink="">
      <xdr:nvSpPr>
        <xdr:cNvPr id="856" name="テキスト ボックス 855"/>
        <xdr:cNvSpPr txBox="1"/>
      </xdr:nvSpPr>
      <xdr:spPr>
        <a:xfrm>
          <a:off x="20167111" y="133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12509</xdr:rowOff>
    </xdr:from>
    <xdr:to>
      <xdr:col>28</xdr:col>
      <xdr:colOff>365125</xdr:colOff>
      <xdr:row>76</xdr:row>
      <xdr:rowOff>114109</xdr:rowOff>
    </xdr:to>
    <xdr:sp macro="" textlink="">
      <xdr:nvSpPr>
        <xdr:cNvPr id="857" name="円/楕円 856"/>
        <xdr:cNvSpPr/>
      </xdr:nvSpPr>
      <xdr:spPr>
        <a:xfrm>
          <a:off x="19494500" y="130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130636</xdr:rowOff>
    </xdr:from>
    <xdr:ext cx="534377" cy="259045"/>
    <xdr:sp macro="" textlink="">
      <xdr:nvSpPr>
        <xdr:cNvPr id="858" name="テキスト ボックス 857"/>
        <xdr:cNvSpPr txBox="1"/>
      </xdr:nvSpPr>
      <xdr:spPr>
        <a:xfrm>
          <a:off x="19278111" y="128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54445</xdr:rowOff>
    </xdr:from>
    <xdr:to>
      <xdr:col>27</xdr:col>
      <xdr:colOff>161925</xdr:colOff>
      <xdr:row>76</xdr:row>
      <xdr:rowOff>156045</xdr:rowOff>
    </xdr:to>
    <xdr:sp macro="" textlink="">
      <xdr:nvSpPr>
        <xdr:cNvPr id="859" name="円/楕円 858"/>
        <xdr:cNvSpPr/>
      </xdr:nvSpPr>
      <xdr:spPr>
        <a:xfrm>
          <a:off x="18605500" y="130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1122</xdr:rowOff>
    </xdr:from>
    <xdr:ext cx="534377" cy="259045"/>
    <xdr:sp macro="" textlink="">
      <xdr:nvSpPr>
        <xdr:cNvPr id="860" name="テキスト ボックス 859"/>
        <xdr:cNvSpPr txBox="1"/>
      </xdr:nvSpPr>
      <xdr:spPr>
        <a:xfrm>
          <a:off x="18389111" y="1285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新規整備）の住民一人当たり２９１，０１５円であり、類似団体平均を大きく上回っている。これは、平成２８年度に整備された屋内温水プールに係る事業費によるもので前年度決算と比較すると１１．９％の増となっている。今後は、大規模建設事業の取捨選択を徹底し、公共施設等総合管理計画に基づき、公共施設の統廃合等の取組みによる事業費の縮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10,553
10,467
252.68
16,220,551
15,994,710
189,872
8,226,720
5,250,088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7602</xdr:rowOff>
    </xdr:from>
    <xdr:to>
      <xdr:col>6</xdr:col>
      <xdr:colOff>511175</xdr:colOff>
      <xdr:row>30</xdr:row>
      <xdr:rowOff>148191</xdr:rowOff>
    </xdr:to>
    <xdr:cxnSp macro="">
      <xdr:nvCxnSpPr>
        <xdr:cNvPr id="63" name="直線コネクタ 62"/>
        <xdr:cNvCxnSpPr/>
      </xdr:nvCxnSpPr>
      <xdr:spPr>
        <a:xfrm flipV="1">
          <a:off x="3797300" y="5151102"/>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148191</xdr:rowOff>
    </xdr:from>
    <xdr:to>
      <xdr:col>5</xdr:col>
      <xdr:colOff>358775</xdr:colOff>
      <xdr:row>31</xdr:row>
      <xdr:rowOff>45648</xdr:rowOff>
    </xdr:to>
    <xdr:cxnSp macro="">
      <xdr:nvCxnSpPr>
        <xdr:cNvPr id="66" name="直線コネクタ 65"/>
        <xdr:cNvCxnSpPr/>
      </xdr:nvCxnSpPr>
      <xdr:spPr>
        <a:xfrm flipV="1">
          <a:off x="2908300" y="5291691"/>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45648</xdr:rowOff>
    </xdr:from>
    <xdr:to>
      <xdr:col>4</xdr:col>
      <xdr:colOff>155575</xdr:colOff>
      <xdr:row>31</xdr:row>
      <xdr:rowOff>135455</xdr:rowOff>
    </xdr:to>
    <xdr:cxnSp macro="">
      <xdr:nvCxnSpPr>
        <xdr:cNvPr id="69" name="直線コネクタ 68"/>
        <xdr:cNvCxnSpPr/>
      </xdr:nvCxnSpPr>
      <xdr:spPr>
        <a:xfrm flipV="1">
          <a:off x="2019300" y="536059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139663</xdr:rowOff>
    </xdr:from>
    <xdr:ext cx="469744" cy="259045"/>
    <xdr:sp macro="" textlink="">
      <xdr:nvSpPr>
        <xdr:cNvPr id="71" name="テキスト ボックス 70"/>
        <xdr:cNvSpPr txBox="1"/>
      </xdr:nvSpPr>
      <xdr:spPr>
        <a:xfrm>
          <a:off x="2673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58547</xdr:rowOff>
    </xdr:from>
    <xdr:to>
      <xdr:col>2</xdr:col>
      <xdr:colOff>638175</xdr:colOff>
      <xdr:row>31</xdr:row>
      <xdr:rowOff>135455</xdr:rowOff>
    </xdr:to>
    <xdr:cxnSp macro="">
      <xdr:nvCxnSpPr>
        <xdr:cNvPr id="72" name="直線コネクタ 71"/>
        <xdr:cNvCxnSpPr/>
      </xdr:nvCxnSpPr>
      <xdr:spPr>
        <a:xfrm>
          <a:off x="1130300" y="5373497"/>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128252</xdr:rowOff>
    </xdr:from>
    <xdr:to>
      <xdr:col>6</xdr:col>
      <xdr:colOff>561975</xdr:colOff>
      <xdr:row>30</xdr:row>
      <xdr:rowOff>58402</xdr:rowOff>
    </xdr:to>
    <xdr:sp macro="" textlink="">
      <xdr:nvSpPr>
        <xdr:cNvPr id="82" name="円/楕円 81"/>
        <xdr:cNvSpPr/>
      </xdr:nvSpPr>
      <xdr:spPr>
        <a:xfrm>
          <a:off x="4584700" y="5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81279</xdr:rowOff>
    </xdr:from>
    <xdr:ext cx="534377" cy="259045"/>
    <xdr:sp macro="" textlink="">
      <xdr:nvSpPr>
        <xdr:cNvPr id="83" name="議会費該当値テキスト"/>
        <xdr:cNvSpPr txBox="1"/>
      </xdr:nvSpPr>
      <xdr:spPr>
        <a:xfrm>
          <a:off x="4686300" y="50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97391</xdr:rowOff>
    </xdr:from>
    <xdr:to>
      <xdr:col>5</xdr:col>
      <xdr:colOff>409575</xdr:colOff>
      <xdr:row>31</xdr:row>
      <xdr:rowOff>27541</xdr:rowOff>
    </xdr:to>
    <xdr:sp macro="" textlink="">
      <xdr:nvSpPr>
        <xdr:cNvPr id="84" name="円/楕円 83"/>
        <xdr:cNvSpPr/>
      </xdr:nvSpPr>
      <xdr:spPr>
        <a:xfrm>
          <a:off x="3746500" y="52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44068</xdr:rowOff>
    </xdr:from>
    <xdr:ext cx="534377" cy="259045"/>
    <xdr:sp macro="" textlink="">
      <xdr:nvSpPr>
        <xdr:cNvPr id="85" name="テキスト ボックス 84"/>
        <xdr:cNvSpPr txBox="1"/>
      </xdr:nvSpPr>
      <xdr:spPr>
        <a:xfrm>
          <a:off x="3530111" y="501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166298</xdr:rowOff>
    </xdr:from>
    <xdr:to>
      <xdr:col>4</xdr:col>
      <xdr:colOff>206375</xdr:colOff>
      <xdr:row>31</xdr:row>
      <xdr:rowOff>96448</xdr:rowOff>
    </xdr:to>
    <xdr:sp macro="" textlink="">
      <xdr:nvSpPr>
        <xdr:cNvPr id="86" name="円/楕円 85"/>
        <xdr:cNvSpPr/>
      </xdr:nvSpPr>
      <xdr:spPr>
        <a:xfrm>
          <a:off x="2857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112975</xdr:rowOff>
    </xdr:from>
    <xdr:ext cx="534377" cy="259045"/>
    <xdr:sp macro="" textlink="">
      <xdr:nvSpPr>
        <xdr:cNvPr id="87" name="テキスト ボックス 86"/>
        <xdr:cNvSpPr txBox="1"/>
      </xdr:nvSpPr>
      <xdr:spPr>
        <a:xfrm>
          <a:off x="2641111" y="50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84655</xdr:rowOff>
    </xdr:from>
    <xdr:to>
      <xdr:col>3</xdr:col>
      <xdr:colOff>3175</xdr:colOff>
      <xdr:row>32</xdr:row>
      <xdr:rowOff>14805</xdr:rowOff>
    </xdr:to>
    <xdr:sp macro="" textlink="">
      <xdr:nvSpPr>
        <xdr:cNvPr id="88" name="円/楕円 87"/>
        <xdr:cNvSpPr/>
      </xdr:nvSpPr>
      <xdr:spPr>
        <a:xfrm>
          <a:off x="1968500" y="53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31332</xdr:rowOff>
    </xdr:from>
    <xdr:ext cx="534377" cy="259045"/>
    <xdr:sp macro="" textlink="">
      <xdr:nvSpPr>
        <xdr:cNvPr id="89" name="テキスト ボックス 88"/>
        <xdr:cNvSpPr txBox="1"/>
      </xdr:nvSpPr>
      <xdr:spPr>
        <a:xfrm>
          <a:off x="1752111" y="517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7747</xdr:rowOff>
    </xdr:from>
    <xdr:to>
      <xdr:col>1</xdr:col>
      <xdr:colOff>485775</xdr:colOff>
      <xdr:row>31</xdr:row>
      <xdr:rowOff>109347</xdr:rowOff>
    </xdr:to>
    <xdr:sp macro="" textlink="">
      <xdr:nvSpPr>
        <xdr:cNvPr id="90" name="円/楕円 89"/>
        <xdr:cNvSpPr/>
      </xdr:nvSpPr>
      <xdr:spPr>
        <a:xfrm>
          <a:off x="1079500" y="5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125874</xdr:rowOff>
    </xdr:from>
    <xdr:ext cx="534377" cy="259045"/>
    <xdr:sp macro="" textlink="">
      <xdr:nvSpPr>
        <xdr:cNvPr id="91" name="テキスト ボックス 90"/>
        <xdr:cNvSpPr txBox="1"/>
      </xdr:nvSpPr>
      <xdr:spPr>
        <a:xfrm>
          <a:off x="863111" y="509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165337</xdr:rowOff>
    </xdr:from>
    <xdr:to>
      <xdr:col>6</xdr:col>
      <xdr:colOff>511175</xdr:colOff>
      <xdr:row>57</xdr:row>
      <xdr:rowOff>73005</xdr:rowOff>
    </xdr:to>
    <xdr:cxnSp macro="">
      <xdr:nvCxnSpPr>
        <xdr:cNvPr id="120" name="直線コネクタ 119"/>
        <xdr:cNvCxnSpPr/>
      </xdr:nvCxnSpPr>
      <xdr:spPr>
        <a:xfrm flipV="1">
          <a:off x="3797300" y="9766537"/>
          <a:ext cx="838200" cy="7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137164</xdr:rowOff>
    </xdr:from>
    <xdr:to>
      <xdr:col>5</xdr:col>
      <xdr:colOff>358775</xdr:colOff>
      <xdr:row>57</xdr:row>
      <xdr:rowOff>73005</xdr:rowOff>
    </xdr:to>
    <xdr:cxnSp macro="">
      <xdr:nvCxnSpPr>
        <xdr:cNvPr id="123" name="直線コネクタ 122"/>
        <xdr:cNvCxnSpPr/>
      </xdr:nvCxnSpPr>
      <xdr:spPr>
        <a:xfrm>
          <a:off x="2908300" y="9738364"/>
          <a:ext cx="889000" cy="10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102552</xdr:rowOff>
    </xdr:from>
    <xdr:ext cx="599010" cy="259045"/>
    <xdr:sp macro="" textlink="">
      <xdr:nvSpPr>
        <xdr:cNvPr id="125" name="テキスト ボックス 124"/>
        <xdr:cNvSpPr txBox="1"/>
      </xdr:nvSpPr>
      <xdr:spPr>
        <a:xfrm>
          <a:off x="3497794" y="100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137164</xdr:rowOff>
    </xdr:from>
    <xdr:to>
      <xdr:col>4</xdr:col>
      <xdr:colOff>155575</xdr:colOff>
      <xdr:row>57</xdr:row>
      <xdr:rowOff>28547</xdr:rowOff>
    </xdr:to>
    <xdr:cxnSp macro="">
      <xdr:nvCxnSpPr>
        <xdr:cNvPr id="126" name="直線コネクタ 125"/>
        <xdr:cNvCxnSpPr/>
      </xdr:nvCxnSpPr>
      <xdr:spPr>
        <a:xfrm flipV="1">
          <a:off x="2019300" y="9738364"/>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18066</xdr:rowOff>
    </xdr:from>
    <xdr:ext cx="599010" cy="259045"/>
    <xdr:sp macro="" textlink="">
      <xdr:nvSpPr>
        <xdr:cNvPr id="128" name="テキスト ボックス 127"/>
        <xdr:cNvSpPr txBox="1"/>
      </xdr:nvSpPr>
      <xdr:spPr>
        <a:xfrm>
          <a:off x="2608794" y="996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28547</xdr:rowOff>
    </xdr:from>
    <xdr:to>
      <xdr:col>2</xdr:col>
      <xdr:colOff>638175</xdr:colOff>
      <xdr:row>57</xdr:row>
      <xdr:rowOff>33489</xdr:rowOff>
    </xdr:to>
    <xdr:cxnSp macro="">
      <xdr:nvCxnSpPr>
        <xdr:cNvPr id="129" name="直線コネクタ 128"/>
        <xdr:cNvCxnSpPr/>
      </xdr:nvCxnSpPr>
      <xdr:spPr>
        <a:xfrm flipV="1">
          <a:off x="1130300" y="9801197"/>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154567</xdr:rowOff>
    </xdr:from>
    <xdr:ext cx="534377" cy="259045"/>
    <xdr:sp macro="" textlink="">
      <xdr:nvSpPr>
        <xdr:cNvPr id="131" name="テキスト ボックス 130"/>
        <xdr:cNvSpPr txBox="1"/>
      </xdr:nvSpPr>
      <xdr:spPr>
        <a:xfrm>
          <a:off x="1752111" y="100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155125</xdr:rowOff>
    </xdr:from>
    <xdr:ext cx="534377" cy="259045"/>
    <xdr:sp macro="" textlink="">
      <xdr:nvSpPr>
        <xdr:cNvPr id="133" name="テキスト ボックス 132"/>
        <xdr:cNvSpPr txBox="1"/>
      </xdr:nvSpPr>
      <xdr:spPr>
        <a:xfrm>
          <a:off x="863111" y="10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114537</xdr:rowOff>
    </xdr:from>
    <xdr:to>
      <xdr:col>6</xdr:col>
      <xdr:colOff>561975</xdr:colOff>
      <xdr:row>57</xdr:row>
      <xdr:rowOff>44687</xdr:rowOff>
    </xdr:to>
    <xdr:sp macro="" textlink="">
      <xdr:nvSpPr>
        <xdr:cNvPr id="139" name="円/楕円 138"/>
        <xdr:cNvSpPr/>
      </xdr:nvSpPr>
      <xdr:spPr>
        <a:xfrm>
          <a:off x="4584700" y="97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137414</xdr:rowOff>
    </xdr:from>
    <xdr:ext cx="599010" cy="259045"/>
    <xdr:sp macro="" textlink="">
      <xdr:nvSpPr>
        <xdr:cNvPr id="140" name="総務費該当値テキスト"/>
        <xdr:cNvSpPr txBox="1"/>
      </xdr:nvSpPr>
      <xdr:spPr>
        <a:xfrm>
          <a:off x="4686300" y="956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22205</xdr:rowOff>
    </xdr:from>
    <xdr:to>
      <xdr:col>5</xdr:col>
      <xdr:colOff>409575</xdr:colOff>
      <xdr:row>57</xdr:row>
      <xdr:rowOff>123805</xdr:rowOff>
    </xdr:to>
    <xdr:sp macro="" textlink="">
      <xdr:nvSpPr>
        <xdr:cNvPr id="141" name="円/楕円 140"/>
        <xdr:cNvSpPr/>
      </xdr:nvSpPr>
      <xdr:spPr>
        <a:xfrm>
          <a:off x="3746500" y="97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140332</xdr:rowOff>
    </xdr:from>
    <xdr:ext cx="599010" cy="259045"/>
    <xdr:sp macro="" textlink="">
      <xdr:nvSpPr>
        <xdr:cNvPr id="142" name="テキスト ボックス 141"/>
        <xdr:cNvSpPr txBox="1"/>
      </xdr:nvSpPr>
      <xdr:spPr>
        <a:xfrm>
          <a:off x="3497794" y="95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86364</xdr:rowOff>
    </xdr:from>
    <xdr:to>
      <xdr:col>4</xdr:col>
      <xdr:colOff>206375</xdr:colOff>
      <xdr:row>57</xdr:row>
      <xdr:rowOff>16514</xdr:rowOff>
    </xdr:to>
    <xdr:sp macro="" textlink="">
      <xdr:nvSpPr>
        <xdr:cNvPr id="143" name="円/楕円 142"/>
        <xdr:cNvSpPr/>
      </xdr:nvSpPr>
      <xdr:spPr>
        <a:xfrm>
          <a:off x="2857500" y="96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33041</xdr:rowOff>
    </xdr:from>
    <xdr:ext cx="599010" cy="259045"/>
    <xdr:sp macro="" textlink="">
      <xdr:nvSpPr>
        <xdr:cNvPr id="144" name="テキスト ボックス 143"/>
        <xdr:cNvSpPr txBox="1"/>
      </xdr:nvSpPr>
      <xdr:spPr>
        <a:xfrm>
          <a:off x="2608794" y="94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149197</xdr:rowOff>
    </xdr:from>
    <xdr:to>
      <xdr:col>3</xdr:col>
      <xdr:colOff>3175</xdr:colOff>
      <xdr:row>57</xdr:row>
      <xdr:rowOff>79347</xdr:rowOff>
    </xdr:to>
    <xdr:sp macro="" textlink="">
      <xdr:nvSpPr>
        <xdr:cNvPr id="145" name="円/楕円 144"/>
        <xdr:cNvSpPr/>
      </xdr:nvSpPr>
      <xdr:spPr>
        <a:xfrm>
          <a:off x="1968500" y="97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95874</xdr:rowOff>
    </xdr:from>
    <xdr:ext cx="599010" cy="259045"/>
    <xdr:sp macro="" textlink="">
      <xdr:nvSpPr>
        <xdr:cNvPr id="146" name="テキスト ボックス 145"/>
        <xdr:cNvSpPr txBox="1"/>
      </xdr:nvSpPr>
      <xdr:spPr>
        <a:xfrm>
          <a:off x="1719794" y="95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282,522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154139</xdr:rowOff>
    </xdr:from>
    <xdr:to>
      <xdr:col>1</xdr:col>
      <xdr:colOff>485775</xdr:colOff>
      <xdr:row>57</xdr:row>
      <xdr:rowOff>84289</xdr:rowOff>
    </xdr:to>
    <xdr:sp macro="" textlink="">
      <xdr:nvSpPr>
        <xdr:cNvPr id="147" name="円/楕円 146"/>
        <xdr:cNvSpPr/>
      </xdr:nvSpPr>
      <xdr:spPr>
        <a:xfrm>
          <a:off x="1079500" y="97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100816</xdr:rowOff>
    </xdr:from>
    <xdr:ext cx="599010" cy="259045"/>
    <xdr:sp macro="" textlink="">
      <xdr:nvSpPr>
        <xdr:cNvPr id="148" name="テキスト ボックス 147"/>
        <xdr:cNvSpPr txBox="1"/>
      </xdr:nvSpPr>
      <xdr:spPr>
        <a:xfrm>
          <a:off x="830794" y="953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75</xdr:row>
      <xdr:rowOff>98049</xdr:rowOff>
    </xdr:from>
    <xdr:to>
      <xdr:col>6</xdr:col>
      <xdr:colOff>510540</xdr:colOff>
      <xdr:row>79</xdr:row>
      <xdr:rowOff>110198</xdr:rowOff>
    </xdr:to>
    <xdr:cxnSp macro="">
      <xdr:nvCxnSpPr>
        <xdr:cNvPr id="175" name="直線コネクタ 174"/>
        <xdr:cNvCxnSpPr/>
      </xdr:nvCxnSpPr>
      <xdr:spPr>
        <a:xfrm flipV="1">
          <a:off x="4633595" y="12956799"/>
          <a:ext cx="1270" cy="69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114025</xdr:rowOff>
    </xdr:from>
    <xdr:ext cx="534377" cy="259045"/>
    <xdr:sp macro="" textlink="">
      <xdr:nvSpPr>
        <xdr:cNvPr id="176" name="民生費最小値テキスト"/>
        <xdr:cNvSpPr txBox="1"/>
      </xdr:nvSpPr>
      <xdr:spPr>
        <a:xfrm>
          <a:off x="4686300" y="1365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79</xdr:row>
      <xdr:rowOff>110198</xdr:rowOff>
    </xdr:from>
    <xdr:to>
      <xdr:col>6</xdr:col>
      <xdr:colOff>600075</xdr:colOff>
      <xdr:row>79</xdr:row>
      <xdr:rowOff>110198</xdr:rowOff>
    </xdr:to>
    <xdr:cxnSp macro="">
      <xdr:nvCxnSpPr>
        <xdr:cNvPr id="177" name="直線コネクタ 176"/>
        <xdr:cNvCxnSpPr/>
      </xdr:nvCxnSpPr>
      <xdr:spPr>
        <a:xfrm>
          <a:off x="4546600" y="1365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44726</xdr:rowOff>
    </xdr:from>
    <xdr:ext cx="599010" cy="259045"/>
    <xdr:sp macro="" textlink="">
      <xdr:nvSpPr>
        <xdr:cNvPr id="178" name="民生費最大値テキスト"/>
        <xdr:cNvSpPr txBox="1"/>
      </xdr:nvSpPr>
      <xdr:spPr>
        <a:xfrm>
          <a:off x="4686300" y="1273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75</xdr:row>
      <xdr:rowOff>98049</xdr:rowOff>
    </xdr:from>
    <xdr:to>
      <xdr:col>6</xdr:col>
      <xdr:colOff>600075</xdr:colOff>
      <xdr:row>75</xdr:row>
      <xdr:rowOff>98049</xdr:rowOff>
    </xdr:to>
    <xdr:cxnSp macro="">
      <xdr:nvCxnSpPr>
        <xdr:cNvPr id="179" name="直線コネクタ 178"/>
        <xdr:cNvCxnSpPr/>
      </xdr:nvCxnSpPr>
      <xdr:spPr>
        <a:xfrm>
          <a:off x="4546600" y="12956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51295</xdr:rowOff>
    </xdr:from>
    <xdr:to>
      <xdr:col>6</xdr:col>
      <xdr:colOff>511175</xdr:colOff>
      <xdr:row>77</xdr:row>
      <xdr:rowOff>23175</xdr:rowOff>
    </xdr:to>
    <xdr:cxnSp macro="">
      <xdr:nvCxnSpPr>
        <xdr:cNvPr id="180" name="直線コネクタ 179"/>
        <xdr:cNvCxnSpPr/>
      </xdr:nvCxnSpPr>
      <xdr:spPr>
        <a:xfrm flipV="1">
          <a:off x="3797300" y="13081495"/>
          <a:ext cx="838200" cy="1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52576</xdr:rowOff>
    </xdr:from>
    <xdr:ext cx="599010" cy="259045"/>
    <xdr:sp macro="" textlink="">
      <xdr:nvSpPr>
        <xdr:cNvPr id="181" name="民生費平均値テキスト"/>
        <xdr:cNvSpPr txBox="1"/>
      </xdr:nvSpPr>
      <xdr:spPr>
        <a:xfrm>
          <a:off x="4686300" y="13425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74149</xdr:rowOff>
    </xdr:from>
    <xdr:to>
      <xdr:col>6</xdr:col>
      <xdr:colOff>561975</xdr:colOff>
      <xdr:row>79</xdr:row>
      <xdr:rowOff>4299</xdr:rowOff>
    </xdr:to>
    <xdr:sp macro="" textlink="">
      <xdr:nvSpPr>
        <xdr:cNvPr id="182" name="フローチャート : 判断 181"/>
        <xdr:cNvSpPr/>
      </xdr:nvSpPr>
      <xdr:spPr>
        <a:xfrm>
          <a:off x="4584700" y="134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102161</xdr:rowOff>
    </xdr:from>
    <xdr:to>
      <xdr:col>5</xdr:col>
      <xdr:colOff>358775</xdr:colOff>
      <xdr:row>77</xdr:row>
      <xdr:rowOff>23175</xdr:rowOff>
    </xdr:to>
    <xdr:cxnSp macro="">
      <xdr:nvCxnSpPr>
        <xdr:cNvPr id="183" name="直線コネクタ 182"/>
        <xdr:cNvCxnSpPr/>
      </xdr:nvCxnSpPr>
      <xdr:spPr>
        <a:xfrm>
          <a:off x="2908300" y="13132361"/>
          <a:ext cx="889000" cy="9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54777</xdr:rowOff>
    </xdr:from>
    <xdr:to>
      <xdr:col>5</xdr:col>
      <xdr:colOff>409575</xdr:colOff>
      <xdr:row>78</xdr:row>
      <xdr:rowOff>156377</xdr:rowOff>
    </xdr:to>
    <xdr:sp macro="" textlink="">
      <xdr:nvSpPr>
        <xdr:cNvPr id="184" name="フローチャート : 判断 183"/>
        <xdr:cNvSpPr/>
      </xdr:nvSpPr>
      <xdr:spPr>
        <a:xfrm>
          <a:off x="3746500" y="1342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147504</xdr:rowOff>
    </xdr:from>
    <xdr:ext cx="599010" cy="259045"/>
    <xdr:sp macro="" textlink="">
      <xdr:nvSpPr>
        <xdr:cNvPr id="185" name="テキスト ボックス 184"/>
        <xdr:cNvSpPr txBox="1"/>
      </xdr:nvSpPr>
      <xdr:spPr>
        <a:xfrm>
          <a:off x="3497794" y="1352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65105</xdr:rowOff>
    </xdr:from>
    <xdr:to>
      <xdr:col>4</xdr:col>
      <xdr:colOff>155575</xdr:colOff>
      <xdr:row>76</xdr:row>
      <xdr:rowOff>102161</xdr:rowOff>
    </xdr:to>
    <xdr:cxnSp macro="">
      <xdr:nvCxnSpPr>
        <xdr:cNvPr id="186" name="直線コネクタ 185"/>
        <xdr:cNvCxnSpPr/>
      </xdr:nvCxnSpPr>
      <xdr:spPr>
        <a:xfrm>
          <a:off x="2019300" y="12238055"/>
          <a:ext cx="889000" cy="89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44610</xdr:rowOff>
    </xdr:from>
    <xdr:to>
      <xdr:col>4</xdr:col>
      <xdr:colOff>206375</xdr:colOff>
      <xdr:row>78</xdr:row>
      <xdr:rowOff>146210</xdr:rowOff>
    </xdr:to>
    <xdr:sp macro="" textlink="">
      <xdr:nvSpPr>
        <xdr:cNvPr id="187" name="フローチャート : 判断 186"/>
        <xdr:cNvSpPr/>
      </xdr:nvSpPr>
      <xdr:spPr>
        <a:xfrm>
          <a:off x="2857500" y="134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137337</xdr:rowOff>
    </xdr:from>
    <xdr:ext cx="599010" cy="259045"/>
    <xdr:sp macro="" textlink="">
      <xdr:nvSpPr>
        <xdr:cNvPr id="188" name="テキスト ボックス 187"/>
        <xdr:cNvSpPr txBox="1"/>
      </xdr:nvSpPr>
      <xdr:spPr>
        <a:xfrm>
          <a:off x="2608794" y="1351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65105</xdr:rowOff>
    </xdr:from>
    <xdr:to>
      <xdr:col>2</xdr:col>
      <xdr:colOff>638175</xdr:colOff>
      <xdr:row>76</xdr:row>
      <xdr:rowOff>87945</xdr:rowOff>
    </xdr:to>
    <xdr:cxnSp macro="">
      <xdr:nvCxnSpPr>
        <xdr:cNvPr id="189" name="直線コネクタ 188"/>
        <xdr:cNvCxnSpPr/>
      </xdr:nvCxnSpPr>
      <xdr:spPr>
        <a:xfrm flipV="1">
          <a:off x="1130300" y="12238055"/>
          <a:ext cx="889000" cy="88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90810</xdr:rowOff>
    </xdr:from>
    <xdr:to>
      <xdr:col>3</xdr:col>
      <xdr:colOff>3175</xdr:colOff>
      <xdr:row>79</xdr:row>
      <xdr:rowOff>20960</xdr:rowOff>
    </xdr:to>
    <xdr:sp macro="" textlink="">
      <xdr:nvSpPr>
        <xdr:cNvPr id="190" name="フローチャート : 判断 189"/>
        <xdr:cNvSpPr/>
      </xdr:nvSpPr>
      <xdr:spPr>
        <a:xfrm>
          <a:off x="1968500" y="134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12087</xdr:rowOff>
    </xdr:from>
    <xdr:ext cx="599010" cy="259045"/>
    <xdr:sp macro="" textlink="">
      <xdr:nvSpPr>
        <xdr:cNvPr id="191" name="テキスト ボックス 190"/>
        <xdr:cNvSpPr txBox="1"/>
      </xdr:nvSpPr>
      <xdr:spPr>
        <a:xfrm>
          <a:off x="1719794" y="1355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144538</xdr:rowOff>
    </xdr:from>
    <xdr:to>
      <xdr:col>1</xdr:col>
      <xdr:colOff>485775</xdr:colOff>
      <xdr:row>79</xdr:row>
      <xdr:rowOff>74688</xdr:rowOff>
    </xdr:to>
    <xdr:sp macro="" textlink="">
      <xdr:nvSpPr>
        <xdr:cNvPr id="192" name="フローチャート : 判断 191"/>
        <xdr:cNvSpPr/>
      </xdr:nvSpPr>
      <xdr:spPr>
        <a:xfrm>
          <a:off x="1079500" y="135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65815</xdr:rowOff>
    </xdr:from>
    <xdr:ext cx="599010" cy="259045"/>
    <xdr:sp macro="" textlink="">
      <xdr:nvSpPr>
        <xdr:cNvPr id="193" name="テキスト ボックス 192"/>
        <xdr:cNvSpPr txBox="1"/>
      </xdr:nvSpPr>
      <xdr:spPr>
        <a:xfrm>
          <a:off x="830794" y="136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495</xdr:rowOff>
    </xdr:from>
    <xdr:to>
      <xdr:col>6</xdr:col>
      <xdr:colOff>561975</xdr:colOff>
      <xdr:row>76</xdr:row>
      <xdr:rowOff>102095</xdr:rowOff>
    </xdr:to>
    <xdr:sp macro="" textlink="">
      <xdr:nvSpPr>
        <xdr:cNvPr id="199" name="円/楕円 198"/>
        <xdr:cNvSpPr/>
      </xdr:nvSpPr>
      <xdr:spPr>
        <a:xfrm>
          <a:off x="4584700" y="130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86871</xdr:rowOff>
    </xdr:from>
    <xdr:ext cx="599010" cy="259045"/>
    <xdr:sp macro="" textlink="">
      <xdr:nvSpPr>
        <xdr:cNvPr id="200" name="民生費該当値テキスト"/>
        <xdr:cNvSpPr txBox="1"/>
      </xdr:nvSpPr>
      <xdr:spPr>
        <a:xfrm>
          <a:off x="4686300" y="1294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143825</xdr:rowOff>
    </xdr:from>
    <xdr:to>
      <xdr:col>5</xdr:col>
      <xdr:colOff>409575</xdr:colOff>
      <xdr:row>77</xdr:row>
      <xdr:rowOff>73975</xdr:rowOff>
    </xdr:to>
    <xdr:sp macro="" textlink="">
      <xdr:nvSpPr>
        <xdr:cNvPr id="201" name="円/楕円 200"/>
        <xdr:cNvSpPr/>
      </xdr:nvSpPr>
      <xdr:spPr>
        <a:xfrm>
          <a:off x="3746500" y="131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90503</xdr:rowOff>
    </xdr:from>
    <xdr:ext cx="599010" cy="259045"/>
    <xdr:sp macro="" textlink="">
      <xdr:nvSpPr>
        <xdr:cNvPr id="202" name="テキスト ボックス 201"/>
        <xdr:cNvSpPr txBox="1"/>
      </xdr:nvSpPr>
      <xdr:spPr>
        <a:xfrm>
          <a:off x="3497794" y="1294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51361</xdr:rowOff>
    </xdr:from>
    <xdr:to>
      <xdr:col>4</xdr:col>
      <xdr:colOff>206375</xdr:colOff>
      <xdr:row>76</xdr:row>
      <xdr:rowOff>152961</xdr:rowOff>
    </xdr:to>
    <xdr:sp macro="" textlink="">
      <xdr:nvSpPr>
        <xdr:cNvPr id="203" name="円/楕円 202"/>
        <xdr:cNvSpPr/>
      </xdr:nvSpPr>
      <xdr:spPr>
        <a:xfrm>
          <a:off x="2857500" y="130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169487</xdr:rowOff>
    </xdr:from>
    <xdr:ext cx="599010" cy="259045"/>
    <xdr:sp macro="" textlink="">
      <xdr:nvSpPr>
        <xdr:cNvPr id="204" name="テキスト ボックス 203"/>
        <xdr:cNvSpPr txBox="1"/>
      </xdr:nvSpPr>
      <xdr:spPr>
        <a:xfrm>
          <a:off x="2608794" y="1285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256,495</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14305</xdr:rowOff>
    </xdr:from>
    <xdr:to>
      <xdr:col>3</xdr:col>
      <xdr:colOff>3175</xdr:colOff>
      <xdr:row>71</xdr:row>
      <xdr:rowOff>115905</xdr:rowOff>
    </xdr:to>
    <xdr:sp macro="" textlink="">
      <xdr:nvSpPr>
        <xdr:cNvPr id="205" name="円/楕円 204"/>
        <xdr:cNvSpPr/>
      </xdr:nvSpPr>
      <xdr:spPr>
        <a:xfrm>
          <a:off x="1968500" y="121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132432</xdr:rowOff>
    </xdr:from>
    <xdr:ext cx="599010" cy="259045"/>
    <xdr:sp macro="" textlink="">
      <xdr:nvSpPr>
        <xdr:cNvPr id="206" name="テキスト ボックス 205"/>
        <xdr:cNvSpPr txBox="1"/>
      </xdr:nvSpPr>
      <xdr:spPr>
        <a:xfrm>
          <a:off x="1719794" y="1196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37145</xdr:rowOff>
    </xdr:from>
    <xdr:to>
      <xdr:col>1</xdr:col>
      <xdr:colOff>485775</xdr:colOff>
      <xdr:row>76</xdr:row>
      <xdr:rowOff>138745</xdr:rowOff>
    </xdr:to>
    <xdr:sp macro="" textlink="">
      <xdr:nvSpPr>
        <xdr:cNvPr id="207" name="円/楕円 206"/>
        <xdr:cNvSpPr/>
      </xdr:nvSpPr>
      <xdr:spPr>
        <a:xfrm>
          <a:off x="1079500" y="130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155272</xdr:rowOff>
    </xdr:from>
    <xdr:ext cx="599010" cy="259045"/>
    <xdr:sp macro="" textlink="">
      <xdr:nvSpPr>
        <xdr:cNvPr id="208" name="テキスト ボックス 207"/>
        <xdr:cNvSpPr txBox="1"/>
      </xdr:nvSpPr>
      <xdr:spPr>
        <a:xfrm>
          <a:off x="830794" y="1284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88430</xdr:rowOff>
    </xdr:from>
    <xdr:to>
      <xdr:col>6</xdr:col>
      <xdr:colOff>510540</xdr:colOff>
      <xdr:row>97</xdr:row>
      <xdr:rowOff>137413</xdr:rowOff>
    </xdr:to>
    <xdr:cxnSp macro="">
      <xdr:nvCxnSpPr>
        <xdr:cNvPr id="232" name="直線コネクタ 231"/>
        <xdr:cNvCxnSpPr/>
      </xdr:nvCxnSpPr>
      <xdr:spPr>
        <a:xfrm flipV="1">
          <a:off x="4633595" y="15518930"/>
          <a:ext cx="1270" cy="124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141240</xdr:rowOff>
    </xdr:from>
    <xdr:ext cx="534377" cy="259045"/>
    <xdr:sp macro="" textlink="">
      <xdr:nvSpPr>
        <xdr:cNvPr id="233" name="衛生費最小値テキスト"/>
        <xdr:cNvSpPr txBox="1"/>
      </xdr:nvSpPr>
      <xdr:spPr>
        <a:xfrm>
          <a:off x="4686300" y="167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97</xdr:row>
      <xdr:rowOff>137413</xdr:rowOff>
    </xdr:from>
    <xdr:to>
      <xdr:col>6</xdr:col>
      <xdr:colOff>600075</xdr:colOff>
      <xdr:row>97</xdr:row>
      <xdr:rowOff>137413</xdr:rowOff>
    </xdr:to>
    <xdr:cxnSp macro="">
      <xdr:nvCxnSpPr>
        <xdr:cNvPr id="234" name="直線コネクタ 233"/>
        <xdr:cNvCxnSpPr/>
      </xdr:nvCxnSpPr>
      <xdr:spPr>
        <a:xfrm>
          <a:off x="4546600" y="1676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35107</xdr:rowOff>
    </xdr:from>
    <xdr:ext cx="599010" cy="259045"/>
    <xdr:sp macro="" textlink="">
      <xdr:nvSpPr>
        <xdr:cNvPr id="235" name="衛生費最大値テキスト"/>
        <xdr:cNvSpPr txBox="1"/>
      </xdr:nvSpPr>
      <xdr:spPr>
        <a:xfrm>
          <a:off x="4686300" y="1529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88430</xdr:rowOff>
    </xdr:from>
    <xdr:to>
      <xdr:col>6</xdr:col>
      <xdr:colOff>600075</xdr:colOff>
      <xdr:row>90</xdr:row>
      <xdr:rowOff>88430</xdr:rowOff>
    </xdr:to>
    <xdr:cxnSp macro="">
      <xdr:nvCxnSpPr>
        <xdr:cNvPr id="236" name="直線コネクタ 235"/>
        <xdr:cNvCxnSpPr/>
      </xdr:nvCxnSpPr>
      <xdr:spPr>
        <a:xfrm>
          <a:off x="4546600" y="1551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155842</xdr:rowOff>
    </xdr:from>
    <xdr:to>
      <xdr:col>6</xdr:col>
      <xdr:colOff>511175</xdr:colOff>
      <xdr:row>92</xdr:row>
      <xdr:rowOff>100597</xdr:rowOff>
    </xdr:to>
    <xdr:cxnSp macro="">
      <xdr:nvCxnSpPr>
        <xdr:cNvPr id="237" name="直線コネクタ 236"/>
        <xdr:cNvCxnSpPr/>
      </xdr:nvCxnSpPr>
      <xdr:spPr>
        <a:xfrm flipV="1">
          <a:off x="3797300" y="15757792"/>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53788</xdr:rowOff>
    </xdr:from>
    <xdr:ext cx="534377" cy="259045"/>
    <xdr:sp macro="" textlink="">
      <xdr:nvSpPr>
        <xdr:cNvPr id="238" name="衛生費平均値テキスト"/>
        <xdr:cNvSpPr txBox="1"/>
      </xdr:nvSpPr>
      <xdr:spPr>
        <a:xfrm>
          <a:off x="4686300" y="1634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75361</xdr:rowOff>
    </xdr:from>
    <xdr:to>
      <xdr:col>6</xdr:col>
      <xdr:colOff>561975</xdr:colOff>
      <xdr:row>96</xdr:row>
      <xdr:rowOff>5511</xdr:rowOff>
    </xdr:to>
    <xdr:sp macro="" textlink="">
      <xdr:nvSpPr>
        <xdr:cNvPr id="239" name="フローチャート : 判断 238"/>
        <xdr:cNvSpPr/>
      </xdr:nvSpPr>
      <xdr:spPr>
        <a:xfrm>
          <a:off x="4584700" y="163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3403</xdr:rowOff>
    </xdr:from>
    <xdr:to>
      <xdr:col>5</xdr:col>
      <xdr:colOff>358775</xdr:colOff>
      <xdr:row>92</xdr:row>
      <xdr:rowOff>100597</xdr:rowOff>
    </xdr:to>
    <xdr:cxnSp macro="">
      <xdr:nvCxnSpPr>
        <xdr:cNvPr id="240" name="直線コネクタ 239"/>
        <xdr:cNvCxnSpPr/>
      </xdr:nvCxnSpPr>
      <xdr:spPr>
        <a:xfrm>
          <a:off x="2908300" y="15433903"/>
          <a:ext cx="889000" cy="4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99721</xdr:rowOff>
    </xdr:from>
    <xdr:to>
      <xdr:col>5</xdr:col>
      <xdr:colOff>409575</xdr:colOff>
      <xdr:row>96</xdr:row>
      <xdr:rowOff>29871</xdr:rowOff>
    </xdr:to>
    <xdr:sp macro="" textlink="">
      <xdr:nvSpPr>
        <xdr:cNvPr id="241" name="フローチャート : 判断 240"/>
        <xdr:cNvSpPr/>
      </xdr:nvSpPr>
      <xdr:spPr>
        <a:xfrm>
          <a:off x="3746500" y="163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20998</xdr:rowOff>
    </xdr:from>
    <xdr:ext cx="534377" cy="259045"/>
    <xdr:sp macro="" textlink="">
      <xdr:nvSpPr>
        <xdr:cNvPr id="242" name="テキスト ボックス 241"/>
        <xdr:cNvSpPr txBox="1"/>
      </xdr:nvSpPr>
      <xdr:spPr>
        <a:xfrm>
          <a:off x="3530111" y="164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3403</xdr:rowOff>
    </xdr:from>
    <xdr:to>
      <xdr:col>4</xdr:col>
      <xdr:colOff>155575</xdr:colOff>
      <xdr:row>92</xdr:row>
      <xdr:rowOff>41923</xdr:rowOff>
    </xdr:to>
    <xdr:cxnSp macro="">
      <xdr:nvCxnSpPr>
        <xdr:cNvPr id="243" name="直線コネクタ 242"/>
        <xdr:cNvCxnSpPr/>
      </xdr:nvCxnSpPr>
      <xdr:spPr>
        <a:xfrm flipV="1">
          <a:off x="2019300" y="15433903"/>
          <a:ext cx="889000" cy="3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120498</xdr:rowOff>
    </xdr:from>
    <xdr:to>
      <xdr:col>4</xdr:col>
      <xdr:colOff>206375</xdr:colOff>
      <xdr:row>96</xdr:row>
      <xdr:rowOff>50648</xdr:rowOff>
    </xdr:to>
    <xdr:sp macro="" textlink="">
      <xdr:nvSpPr>
        <xdr:cNvPr id="244" name="フローチャート : 判断 243"/>
        <xdr:cNvSpPr/>
      </xdr:nvSpPr>
      <xdr:spPr>
        <a:xfrm>
          <a:off x="2857500" y="1640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41775</xdr:rowOff>
    </xdr:from>
    <xdr:ext cx="534377" cy="259045"/>
    <xdr:sp macro="" textlink="">
      <xdr:nvSpPr>
        <xdr:cNvPr id="245" name="テキスト ボックス 244"/>
        <xdr:cNvSpPr txBox="1"/>
      </xdr:nvSpPr>
      <xdr:spPr>
        <a:xfrm>
          <a:off x="2641111" y="165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41923</xdr:rowOff>
    </xdr:from>
    <xdr:to>
      <xdr:col>2</xdr:col>
      <xdr:colOff>638175</xdr:colOff>
      <xdr:row>92</xdr:row>
      <xdr:rowOff>147168</xdr:rowOff>
    </xdr:to>
    <xdr:cxnSp macro="">
      <xdr:nvCxnSpPr>
        <xdr:cNvPr id="246" name="直線コネクタ 245"/>
        <xdr:cNvCxnSpPr/>
      </xdr:nvCxnSpPr>
      <xdr:spPr>
        <a:xfrm flipV="1">
          <a:off x="1130300" y="15815323"/>
          <a:ext cx="8890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162483</xdr:rowOff>
    </xdr:from>
    <xdr:to>
      <xdr:col>3</xdr:col>
      <xdr:colOff>3175</xdr:colOff>
      <xdr:row>96</xdr:row>
      <xdr:rowOff>92633</xdr:rowOff>
    </xdr:to>
    <xdr:sp macro="" textlink="">
      <xdr:nvSpPr>
        <xdr:cNvPr id="247" name="フローチャート : 判断 246"/>
        <xdr:cNvSpPr/>
      </xdr:nvSpPr>
      <xdr:spPr>
        <a:xfrm>
          <a:off x="1968500" y="1645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83760</xdr:rowOff>
    </xdr:from>
    <xdr:ext cx="534377" cy="259045"/>
    <xdr:sp macro="" textlink="">
      <xdr:nvSpPr>
        <xdr:cNvPr id="248" name="テキスト ボックス 247"/>
        <xdr:cNvSpPr txBox="1"/>
      </xdr:nvSpPr>
      <xdr:spPr>
        <a:xfrm>
          <a:off x="1752111" y="165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30099</xdr:rowOff>
    </xdr:from>
    <xdr:to>
      <xdr:col>1</xdr:col>
      <xdr:colOff>485775</xdr:colOff>
      <xdr:row>96</xdr:row>
      <xdr:rowOff>131699</xdr:rowOff>
    </xdr:to>
    <xdr:sp macro="" textlink="">
      <xdr:nvSpPr>
        <xdr:cNvPr id="249" name="フローチャート : 判断 248"/>
        <xdr:cNvSpPr/>
      </xdr:nvSpPr>
      <xdr:spPr>
        <a:xfrm>
          <a:off x="1079500" y="1648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122826</xdr:rowOff>
    </xdr:from>
    <xdr:ext cx="534377" cy="259045"/>
    <xdr:sp macro="" textlink="">
      <xdr:nvSpPr>
        <xdr:cNvPr id="250" name="テキスト ボックス 249"/>
        <xdr:cNvSpPr txBox="1"/>
      </xdr:nvSpPr>
      <xdr:spPr>
        <a:xfrm>
          <a:off x="863111" y="165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105042</xdr:rowOff>
    </xdr:from>
    <xdr:to>
      <xdr:col>6</xdr:col>
      <xdr:colOff>561975</xdr:colOff>
      <xdr:row>92</xdr:row>
      <xdr:rowOff>35192</xdr:rowOff>
    </xdr:to>
    <xdr:sp macro="" textlink="">
      <xdr:nvSpPr>
        <xdr:cNvPr id="256" name="円/楕円 255"/>
        <xdr:cNvSpPr/>
      </xdr:nvSpPr>
      <xdr:spPr>
        <a:xfrm>
          <a:off x="4584700" y="157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127919</xdr:rowOff>
    </xdr:from>
    <xdr:ext cx="534377" cy="259045"/>
    <xdr:sp macro="" textlink="">
      <xdr:nvSpPr>
        <xdr:cNvPr id="257" name="衛生費該当値テキスト"/>
        <xdr:cNvSpPr txBox="1"/>
      </xdr:nvSpPr>
      <xdr:spPr>
        <a:xfrm>
          <a:off x="4686300" y="155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99,229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49797</xdr:rowOff>
    </xdr:from>
    <xdr:to>
      <xdr:col>5</xdr:col>
      <xdr:colOff>409575</xdr:colOff>
      <xdr:row>92</xdr:row>
      <xdr:rowOff>151397</xdr:rowOff>
    </xdr:to>
    <xdr:sp macro="" textlink="">
      <xdr:nvSpPr>
        <xdr:cNvPr id="258" name="円/楕円 257"/>
        <xdr:cNvSpPr/>
      </xdr:nvSpPr>
      <xdr:spPr>
        <a:xfrm>
          <a:off x="3746500" y="158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167924</xdr:rowOff>
    </xdr:from>
    <xdr:ext cx="534377" cy="259045"/>
    <xdr:sp macro="" textlink="">
      <xdr:nvSpPr>
        <xdr:cNvPr id="259" name="テキスト ボックス 258"/>
        <xdr:cNvSpPr txBox="1"/>
      </xdr:nvSpPr>
      <xdr:spPr>
        <a:xfrm>
          <a:off x="3530111" y="155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90,079</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124053</xdr:rowOff>
    </xdr:from>
    <xdr:to>
      <xdr:col>4</xdr:col>
      <xdr:colOff>206375</xdr:colOff>
      <xdr:row>90</xdr:row>
      <xdr:rowOff>54203</xdr:rowOff>
    </xdr:to>
    <xdr:sp macro="" textlink="">
      <xdr:nvSpPr>
        <xdr:cNvPr id="260" name="円/楕円 259"/>
        <xdr:cNvSpPr/>
      </xdr:nvSpPr>
      <xdr:spPr>
        <a:xfrm>
          <a:off x="2857500" y="153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70730</xdr:rowOff>
    </xdr:from>
    <xdr:ext cx="599010" cy="259045"/>
    <xdr:sp macro="" textlink="">
      <xdr:nvSpPr>
        <xdr:cNvPr id="261" name="テキスト ボックス 260"/>
        <xdr:cNvSpPr txBox="1"/>
      </xdr:nvSpPr>
      <xdr:spPr>
        <a:xfrm>
          <a:off x="2608794" y="151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124,732</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162573</xdr:rowOff>
    </xdr:from>
    <xdr:to>
      <xdr:col>3</xdr:col>
      <xdr:colOff>3175</xdr:colOff>
      <xdr:row>92</xdr:row>
      <xdr:rowOff>92723</xdr:rowOff>
    </xdr:to>
    <xdr:sp macro="" textlink="">
      <xdr:nvSpPr>
        <xdr:cNvPr id="262" name="円/楕円 261"/>
        <xdr:cNvSpPr/>
      </xdr:nvSpPr>
      <xdr:spPr>
        <a:xfrm>
          <a:off x="1968500" y="157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109250</xdr:rowOff>
    </xdr:from>
    <xdr:ext cx="534377" cy="259045"/>
    <xdr:sp macro="" textlink="">
      <xdr:nvSpPr>
        <xdr:cNvPr id="263" name="テキスト ボックス 262"/>
        <xdr:cNvSpPr txBox="1"/>
      </xdr:nvSpPr>
      <xdr:spPr>
        <a:xfrm>
          <a:off x="1752111" y="1553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94,699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96368</xdr:rowOff>
    </xdr:from>
    <xdr:to>
      <xdr:col>1</xdr:col>
      <xdr:colOff>485775</xdr:colOff>
      <xdr:row>93</xdr:row>
      <xdr:rowOff>26518</xdr:rowOff>
    </xdr:to>
    <xdr:sp macro="" textlink="">
      <xdr:nvSpPr>
        <xdr:cNvPr id="264" name="円/楕円 263"/>
        <xdr:cNvSpPr/>
      </xdr:nvSpPr>
      <xdr:spPr>
        <a:xfrm>
          <a:off x="1079500" y="158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43045</xdr:rowOff>
    </xdr:from>
    <xdr:ext cx="534377" cy="259045"/>
    <xdr:sp macro="" textlink="">
      <xdr:nvSpPr>
        <xdr:cNvPr id="265" name="テキスト ボックス 264"/>
        <xdr:cNvSpPr txBox="1"/>
      </xdr:nvSpPr>
      <xdr:spPr>
        <a:xfrm>
          <a:off x="863111" y="156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9" name="直線コネクタ 288"/>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92"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3" name="直線コネクタ 292"/>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36640</xdr:rowOff>
    </xdr:from>
    <xdr:to>
      <xdr:col>15</xdr:col>
      <xdr:colOff>180975</xdr:colOff>
      <xdr:row>39</xdr:row>
      <xdr:rowOff>43307</xdr:rowOff>
    </xdr:to>
    <xdr:cxnSp macro="">
      <xdr:nvCxnSpPr>
        <xdr:cNvPr id="294" name="直線コネクタ 293"/>
        <xdr:cNvCxnSpPr/>
      </xdr:nvCxnSpPr>
      <xdr:spPr>
        <a:xfrm>
          <a:off x="9639300" y="6723190"/>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5"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6" name="フローチャート : 判断 295"/>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35116</xdr:rowOff>
    </xdr:from>
    <xdr:to>
      <xdr:col>14</xdr:col>
      <xdr:colOff>28575</xdr:colOff>
      <xdr:row>39</xdr:row>
      <xdr:rowOff>36640</xdr:rowOff>
    </xdr:to>
    <xdr:cxnSp macro="">
      <xdr:nvCxnSpPr>
        <xdr:cNvPr id="297" name="直線コネクタ 296"/>
        <xdr:cNvCxnSpPr/>
      </xdr:nvCxnSpPr>
      <xdr:spPr>
        <a:xfrm>
          <a:off x="8750300" y="67216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8" name="フローチャート : 判断 297"/>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9" name="テキスト ボックス 298"/>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34354</xdr:rowOff>
    </xdr:from>
    <xdr:to>
      <xdr:col>12</xdr:col>
      <xdr:colOff>511175</xdr:colOff>
      <xdr:row>39</xdr:row>
      <xdr:rowOff>35116</xdr:rowOff>
    </xdr:to>
    <xdr:cxnSp macro="">
      <xdr:nvCxnSpPr>
        <xdr:cNvPr id="300" name="直線コネクタ 299"/>
        <xdr:cNvCxnSpPr/>
      </xdr:nvCxnSpPr>
      <xdr:spPr>
        <a:xfrm>
          <a:off x="7861300" y="67209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301" name="フローチャート : 判断 300"/>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302" name="テキスト ボックス 301"/>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34354</xdr:rowOff>
    </xdr:from>
    <xdr:to>
      <xdr:col>11</xdr:col>
      <xdr:colOff>307975</xdr:colOff>
      <xdr:row>39</xdr:row>
      <xdr:rowOff>35306</xdr:rowOff>
    </xdr:to>
    <xdr:cxnSp macro="">
      <xdr:nvCxnSpPr>
        <xdr:cNvPr id="303" name="直線コネクタ 302"/>
        <xdr:cNvCxnSpPr/>
      </xdr:nvCxnSpPr>
      <xdr:spPr>
        <a:xfrm flipV="1">
          <a:off x="6972300" y="67209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4" name="フローチャート : 判断 303"/>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5" name="テキスト ボックス 304"/>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6" name="フローチャート : 判断 305"/>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7" name="テキスト ボックス 306"/>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163957</xdr:rowOff>
    </xdr:from>
    <xdr:to>
      <xdr:col>15</xdr:col>
      <xdr:colOff>231775</xdr:colOff>
      <xdr:row>39</xdr:row>
      <xdr:rowOff>94107</xdr:rowOff>
    </xdr:to>
    <xdr:sp macro="" textlink="">
      <xdr:nvSpPr>
        <xdr:cNvPr id="313" name="円/楕円 312"/>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78884</xdr:rowOff>
    </xdr:from>
    <xdr:ext cx="249299" cy="259045"/>
    <xdr:sp macro="" textlink="">
      <xdr:nvSpPr>
        <xdr:cNvPr id="314"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157290</xdr:rowOff>
    </xdr:from>
    <xdr:to>
      <xdr:col>14</xdr:col>
      <xdr:colOff>79375</xdr:colOff>
      <xdr:row>39</xdr:row>
      <xdr:rowOff>87440</xdr:rowOff>
    </xdr:to>
    <xdr:sp macro="" textlink="">
      <xdr:nvSpPr>
        <xdr:cNvPr id="315" name="円/楕円 314"/>
        <xdr:cNvSpPr/>
      </xdr:nvSpPr>
      <xdr:spPr>
        <a:xfrm>
          <a:off x="95885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78567</xdr:rowOff>
    </xdr:from>
    <xdr:ext cx="313932" cy="259045"/>
    <xdr:sp macro="" textlink="">
      <xdr:nvSpPr>
        <xdr:cNvPr id="316" name="テキスト ボックス 315"/>
        <xdr:cNvSpPr txBox="1"/>
      </xdr:nvSpPr>
      <xdr:spPr>
        <a:xfrm>
          <a:off x="9482333" y="6765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155766</xdr:rowOff>
    </xdr:from>
    <xdr:to>
      <xdr:col>12</xdr:col>
      <xdr:colOff>561975</xdr:colOff>
      <xdr:row>39</xdr:row>
      <xdr:rowOff>85916</xdr:rowOff>
    </xdr:to>
    <xdr:sp macro="" textlink="">
      <xdr:nvSpPr>
        <xdr:cNvPr id="317" name="円/楕円 316"/>
        <xdr:cNvSpPr/>
      </xdr:nvSpPr>
      <xdr:spPr>
        <a:xfrm>
          <a:off x="8699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77043</xdr:rowOff>
    </xdr:from>
    <xdr:ext cx="313932" cy="259045"/>
    <xdr:sp macro="" textlink="">
      <xdr:nvSpPr>
        <xdr:cNvPr id="318" name="テキスト ボックス 317"/>
        <xdr:cNvSpPr txBox="1"/>
      </xdr:nvSpPr>
      <xdr:spPr>
        <a:xfrm>
          <a:off x="8593333" y="6763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155004</xdr:rowOff>
    </xdr:from>
    <xdr:to>
      <xdr:col>11</xdr:col>
      <xdr:colOff>358775</xdr:colOff>
      <xdr:row>39</xdr:row>
      <xdr:rowOff>85154</xdr:rowOff>
    </xdr:to>
    <xdr:sp macro="" textlink="">
      <xdr:nvSpPr>
        <xdr:cNvPr id="319" name="円/楕円 318"/>
        <xdr:cNvSpPr/>
      </xdr:nvSpPr>
      <xdr:spPr>
        <a:xfrm>
          <a:off x="7810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76281</xdr:rowOff>
    </xdr:from>
    <xdr:ext cx="313932" cy="259045"/>
    <xdr:sp macro="" textlink="">
      <xdr:nvSpPr>
        <xdr:cNvPr id="320" name="テキスト ボックス 319"/>
        <xdr:cNvSpPr txBox="1"/>
      </xdr:nvSpPr>
      <xdr:spPr>
        <a:xfrm>
          <a:off x="7704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155956</xdr:rowOff>
    </xdr:from>
    <xdr:to>
      <xdr:col>10</xdr:col>
      <xdr:colOff>155575</xdr:colOff>
      <xdr:row>39</xdr:row>
      <xdr:rowOff>86106</xdr:rowOff>
    </xdr:to>
    <xdr:sp macro="" textlink="">
      <xdr:nvSpPr>
        <xdr:cNvPr id="321" name="円/楕円 320"/>
        <xdr:cNvSpPr/>
      </xdr:nvSpPr>
      <xdr:spPr>
        <a:xfrm>
          <a:off x="6921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77233</xdr:rowOff>
    </xdr:from>
    <xdr:ext cx="313932" cy="259045"/>
    <xdr:sp macro="" textlink="">
      <xdr:nvSpPr>
        <xdr:cNvPr id="322" name="テキスト ボックス 321"/>
        <xdr:cNvSpPr txBox="1"/>
      </xdr:nvSpPr>
      <xdr:spPr>
        <a:xfrm>
          <a:off x="6815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4" name="直線コネクタ 343"/>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5"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6" name="直線コネクタ 345"/>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7"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8" name="直線コネクタ 347"/>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103764</xdr:rowOff>
    </xdr:from>
    <xdr:to>
      <xdr:col>15</xdr:col>
      <xdr:colOff>180975</xdr:colOff>
      <xdr:row>56</xdr:row>
      <xdr:rowOff>69520</xdr:rowOff>
    </xdr:to>
    <xdr:cxnSp macro="">
      <xdr:nvCxnSpPr>
        <xdr:cNvPr id="349" name="直線コネクタ 348"/>
        <xdr:cNvCxnSpPr/>
      </xdr:nvCxnSpPr>
      <xdr:spPr>
        <a:xfrm>
          <a:off x="9639300" y="9190614"/>
          <a:ext cx="838200" cy="4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50"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51" name="フローチャート : 判断 350"/>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103764</xdr:rowOff>
    </xdr:from>
    <xdr:to>
      <xdr:col>14</xdr:col>
      <xdr:colOff>28575</xdr:colOff>
      <xdr:row>55</xdr:row>
      <xdr:rowOff>116730</xdr:rowOff>
    </xdr:to>
    <xdr:cxnSp macro="">
      <xdr:nvCxnSpPr>
        <xdr:cNvPr id="352" name="直線コネクタ 351"/>
        <xdr:cNvCxnSpPr/>
      </xdr:nvCxnSpPr>
      <xdr:spPr>
        <a:xfrm flipV="1">
          <a:off x="8750300" y="9190614"/>
          <a:ext cx="889000" cy="35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3" name="フローチャート : 判断 352"/>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4" name="テキスト ボックス 353"/>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40899</xdr:rowOff>
    </xdr:from>
    <xdr:to>
      <xdr:col>12</xdr:col>
      <xdr:colOff>511175</xdr:colOff>
      <xdr:row>55</xdr:row>
      <xdr:rowOff>116730</xdr:rowOff>
    </xdr:to>
    <xdr:cxnSp macro="">
      <xdr:nvCxnSpPr>
        <xdr:cNvPr id="355" name="直線コネクタ 354"/>
        <xdr:cNvCxnSpPr/>
      </xdr:nvCxnSpPr>
      <xdr:spPr>
        <a:xfrm>
          <a:off x="7861300" y="9299199"/>
          <a:ext cx="889000" cy="2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6" name="フローチャート : 判断 355"/>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132514</xdr:rowOff>
    </xdr:from>
    <xdr:ext cx="534377" cy="259045"/>
    <xdr:sp macro="" textlink="">
      <xdr:nvSpPr>
        <xdr:cNvPr id="357" name="テキスト ボックス 356"/>
        <xdr:cNvSpPr txBox="1"/>
      </xdr:nvSpPr>
      <xdr:spPr>
        <a:xfrm>
          <a:off x="8483111" y="99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40899</xdr:rowOff>
    </xdr:from>
    <xdr:to>
      <xdr:col>11</xdr:col>
      <xdr:colOff>307975</xdr:colOff>
      <xdr:row>56</xdr:row>
      <xdr:rowOff>119459</xdr:rowOff>
    </xdr:to>
    <xdr:cxnSp macro="">
      <xdr:nvCxnSpPr>
        <xdr:cNvPr id="358" name="直線コネクタ 357"/>
        <xdr:cNvCxnSpPr/>
      </xdr:nvCxnSpPr>
      <xdr:spPr>
        <a:xfrm flipV="1">
          <a:off x="6972300" y="9299199"/>
          <a:ext cx="889000" cy="42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9" name="フローチャート : 判断 358"/>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35725</xdr:rowOff>
    </xdr:from>
    <xdr:ext cx="534377" cy="259045"/>
    <xdr:sp macro="" textlink="">
      <xdr:nvSpPr>
        <xdr:cNvPr id="360" name="テキスト ボックス 359"/>
        <xdr:cNvSpPr txBox="1"/>
      </xdr:nvSpPr>
      <xdr:spPr>
        <a:xfrm>
          <a:off x="7594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61" name="フローチャート : 判断 360"/>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66961</xdr:rowOff>
    </xdr:from>
    <xdr:ext cx="534377" cy="259045"/>
    <xdr:sp macro="" textlink="">
      <xdr:nvSpPr>
        <xdr:cNvPr id="362" name="テキスト ボックス 361"/>
        <xdr:cNvSpPr txBox="1"/>
      </xdr:nvSpPr>
      <xdr:spPr>
        <a:xfrm>
          <a:off x="6705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18720</xdr:rowOff>
    </xdr:from>
    <xdr:to>
      <xdr:col>15</xdr:col>
      <xdr:colOff>231775</xdr:colOff>
      <xdr:row>56</xdr:row>
      <xdr:rowOff>120320</xdr:rowOff>
    </xdr:to>
    <xdr:sp macro="" textlink="">
      <xdr:nvSpPr>
        <xdr:cNvPr id="368" name="円/楕円 367"/>
        <xdr:cNvSpPr/>
      </xdr:nvSpPr>
      <xdr:spPr>
        <a:xfrm>
          <a:off x="10426700" y="96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41597</xdr:rowOff>
    </xdr:from>
    <xdr:ext cx="534377" cy="259045"/>
    <xdr:sp macro="" textlink="">
      <xdr:nvSpPr>
        <xdr:cNvPr id="369" name="農林水産業費該当値テキスト"/>
        <xdr:cNvSpPr txBox="1"/>
      </xdr:nvSpPr>
      <xdr:spPr>
        <a:xfrm>
          <a:off x="10528300" y="94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52964</xdr:rowOff>
    </xdr:from>
    <xdr:to>
      <xdr:col>14</xdr:col>
      <xdr:colOff>79375</xdr:colOff>
      <xdr:row>53</xdr:row>
      <xdr:rowOff>154564</xdr:rowOff>
    </xdr:to>
    <xdr:sp macro="" textlink="">
      <xdr:nvSpPr>
        <xdr:cNvPr id="370" name="円/楕円 369"/>
        <xdr:cNvSpPr/>
      </xdr:nvSpPr>
      <xdr:spPr>
        <a:xfrm>
          <a:off x="9588500" y="91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171091</xdr:rowOff>
    </xdr:from>
    <xdr:ext cx="599010" cy="259045"/>
    <xdr:sp macro="" textlink="">
      <xdr:nvSpPr>
        <xdr:cNvPr id="371" name="テキスト ボックス 370"/>
        <xdr:cNvSpPr txBox="1"/>
      </xdr:nvSpPr>
      <xdr:spPr>
        <a:xfrm>
          <a:off x="9339794" y="891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195,360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65930</xdr:rowOff>
    </xdr:from>
    <xdr:to>
      <xdr:col>12</xdr:col>
      <xdr:colOff>561975</xdr:colOff>
      <xdr:row>55</xdr:row>
      <xdr:rowOff>167530</xdr:rowOff>
    </xdr:to>
    <xdr:sp macro="" textlink="">
      <xdr:nvSpPr>
        <xdr:cNvPr id="372" name="円/楕円 371"/>
        <xdr:cNvSpPr/>
      </xdr:nvSpPr>
      <xdr:spPr>
        <a:xfrm>
          <a:off x="8699500" y="9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12607</xdr:rowOff>
    </xdr:from>
    <xdr:ext cx="599010" cy="259045"/>
    <xdr:sp macro="" textlink="">
      <xdr:nvSpPr>
        <xdr:cNvPr id="373" name="テキスト ボックス 372"/>
        <xdr:cNvSpPr txBox="1"/>
      </xdr:nvSpPr>
      <xdr:spPr>
        <a:xfrm>
          <a:off x="8450794" y="927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161549</xdr:rowOff>
    </xdr:from>
    <xdr:to>
      <xdr:col>11</xdr:col>
      <xdr:colOff>358775</xdr:colOff>
      <xdr:row>54</xdr:row>
      <xdr:rowOff>91699</xdr:rowOff>
    </xdr:to>
    <xdr:sp macro="" textlink="">
      <xdr:nvSpPr>
        <xdr:cNvPr id="374" name="円/楕円 373"/>
        <xdr:cNvSpPr/>
      </xdr:nvSpPr>
      <xdr:spPr>
        <a:xfrm>
          <a:off x="7810500" y="92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108226</xdr:rowOff>
    </xdr:from>
    <xdr:ext cx="599010" cy="259045"/>
    <xdr:sp macro="" textlink="">
      <xdr:nvSpPr>
        <xdr:cNvPr id="375" name="テキスト ボックス 374"/>
        <xdr:cNvSpPr txBox="1"/>
      </xdr:nvSpPr>
      <xdr:spPr>
        <a:xfrm>
          <a:off x="7561794" y="902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68659</xdr:rowOff>
    </xdr:from>
    <xdr:to>
      <xdr:col>10</xdr:col>
      <xdr:colOff>155575</xdr:colOff>
      <xdr:row>56</xdr:row>
      <xdr:rowOff>170259</xdr:rowOff>
    </xdr:to>
    <xdr:sp macro="" textlink="">
      <xdr:nvSpPr>
        <xdr:cNvPr id="376" name="円/楕円 375"/>
        <xdr:cNvSpPr/>
      </xdr:nvSpPr>
      <xdr:spPr>
        <a:xfrm>
          <a:off x="6921500" y="96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15336</xdr:rowOff>
    </xdr:from>
    <xdr:ext cx="534377" cy="259045"/>
    <xdr:sp macro="" textlink="">
      <xdr:nvSpPr>
        <xdr:cNvPr id="377" name="テキスト ボックス 376"/>
        <xdr:cNvSpPr txBox="1"/>
      </xdr:nvSpPr>
      <xdr:spPr>
        <a:xfrm>
          <a:off x="6705111" y="944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3" name="直線コネクタ 402"/>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4"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5" name="直線コネクタ 404"/>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6"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7" name="直線コネクタ 406"/>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24616</xdr:rowOff>
    </xdr:from>
    <xdr:to>
      <xdr:col>15</xdr:col>
      <xdr:colOff>180975</xdr:colOff>
      <xdr:row>74</xdr:row>
      <xdr:rowOff>139635</xdr:rowOff>
    </xdr:to>
    <xdr:cxnSp macro="">
      <xdr:nvCxnSpPr>
        <xdr:cNvPr id="408" name="直線コネクタ 407"/>
        <xdr:cNvCxnSpPr/>
      </xdr:nvCxnSpPr>
      <xdr:spPr>
        <a:xfrm flipV="1">
          <a:off x="9639300" y="12369016"/>
          <a:ext cx="838200" cy="45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9"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10" name="フローチャート : 判断 409"/>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139635</xdr:rowOff>
    </xdr:from>
    <xdr:to>
      <xdr:col>14</xdr:col>
      <xdr:colOff>28575</xdr:colOff>
      <xdr:row>76</xdr:row>
      <xdr:rowOff>30397</xdr:rowOff>
    </xdr:to>
    <xdr:cxnSp macro="">
      <xdr:nvCxnSpPr>
        <xdr:cNvPr id="411" name="直線コネクタ 410"/>
        <xdr:cNvCxnSpPr/>
      </xdr:nvCxnSpPr>
      <xdr:spPr>
        <a:xfrm flipV="1">
          <a:off x="8750300" y="12826935"/>
          <a:ext cx="889000" cy="2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12" name="フローチャート : 判断 411"/>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3" name="テキスト ボックス 412"/>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30397</xdr:rowOff>
    </xdr:from>
    <xdr:to>
      <xdr:col>12</xdr:col>
      <xdr:colOff>511175</xdr:colOff>
      <xdr:row>76</xdr:row>
      <xdr:rowOff>70957</xdr:rowOff>
    </xdr:to>
    <xdr:cxnSp macro="">
      <xdr:nvCxnSpPr>
        <xdr:cNvPr id="414" name="直線コネクタ 413"/>
        <xdr:cNvCxnSpPr/>
      </xdr:nvCxnSpPr>
      <xdr:spPr>
        <a:xfrm flipV="1">
          <a:off x="7861300" y="13060597"/>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5" name="フローチャート : 判断 414"/>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144431</xdr:rowOff>
    </xdr:from>
    <xdr:ext cx="534377" cy="259045"/>
    <xdr:sp macro="" textlink="">
      <xdr:nvSpPr>
        <xdr:cNvPr id="416" name="テキスト ボックス 415"/>
        <xdr:cNvSpPr txBox="1"/>
      </xdr:nvSpPr>
      <xdr:spPr>
        <a:xfrm>
          <a:off x="8483111" y="133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70957</xdr:rowOff>
    </xdr:from>
    <xdr:to>
      <xdr:col>11</xdr:col>
      <xdr:colOff>307975</xdr:colOff>
      <xdr:row>76</xdr:row>
      <xdr:rowOff>121901</xdr:rowOff>
    </xdr:to>
    <xdr:cxnSp macro="">
      <xdr:nvCxnSpPr>
        <xdr:cNvPr id="417" name="直線コネクタ 416"/>
        <xdr:cNvCxnSpPr/>
      </xdr:nvCxnSpPr>
      <xdr:spPr>
        <a:xfrm flipV="1">
          <a:off x="6972300" y="13101157"/>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8" name="フローチャート : 判断 417"/>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9" name="テキスト ボックス 418"/>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20" name="フローチャート : 判断 419"/>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21" name="テキスト ボックス 420"/>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145266</xdr:rowOff>
    </xdr:from>
    <xdr:to>
      <xdr:col>15</xdr:col>
      <xdr:colOff>231775</xdr:colOff>
      <xdr:row>72</xdr:row>
      <xdr:rowOff>75416</xdr:rowOff>
    </xdr:to>
    <xdr:sp macro="" textlink="">
      <xdr:nvSpPr>
        <xdr:cNvPr id="427" name="円/楕円 426"/>
        <xdr:cNvSpPr/>
      </xdr:nvSpPr>
      <xdr:spPr>
        <a:xfrm>
          <a:off x="10426700" y="123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168143</xdr:rowOff>
    </xdr:from>
    <xdr:ext cx="534377" cy="259045"/>
    <xdr:sp macro="" textlink="">
      <xdr:nvSpPr>
        <xdr:cNvPr id="428" name="商工費該当値テキスト"/>
        <xdr:cNvSpPr txBox="1"/>
      </xdr:nvSpPr>
      <xdr:spPr>
        <a:xfrm>
          <a:off x="10528300" y="1216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39,024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88835</xdr:rowOff>
    </xdr:from>
    <xdr:to>
      <xdr:col>14</xdr:col>
      <xdr:colOff>79375</xdr:colOff>
      <xdr:row>75</xdr:row>
      <xdr:rowOff>18985</xdr:rowOff>
    </xdr:to>
    <xdr:sp macro="" textlink="">
      <xdr:nvSpPr>
        <xdr:cNvPr id="429" name="円/楕円 428"/>
        <xdr:cNvSpPr/>
      </xdr:nvSpPr>
      <xdr:spPr>
        <a:xfrm>
          <a:off x="9588500" y="127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35512</xdr:rowOff>
    </xdr:from>
    <xdr:ext cx="534377" cy="259045"/>
    <xdr:sp macro="" textlink="">
      <xdr:nvSpPr>
        <xdr:cNvPr id="430" name="テキスト ボックス 429"/>
        <xdr:cNvSpPr txBox="1"/>
      </xdr:nvSpPr>
      <xdr:spPr>
        <a:xfrm>
          <a:off x="9372111" y="125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151047</xdr:rowOff>
    </xdr:from>
    <xdr:to>
      <xdr:col>12</xdr:col>
      <xdr:colOff>561975</xdr:colOff>
      <xdr:row>76</xdr:row>
      <xdr:rowOff>81197</xdr:rowOff>
    </xdr:to>
    <xdr:sp macro="" textlink="">
      <xdr:nvSpPr>
        <xdr:cNvPr id="431" name="円/楕円 430"/>
        <xdr:cNvSpPr/>
      </xdr:nvSpPr>
      <xdr:spPr>
        <a:xfrm>
          <a:off x="8699500" y="130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97724</xdr:rowOff>
    </xdr:from>
    <xdr:ext cx="534377" cy="259045"/>
    <xdr:sp macro="" textlink="">
      <xdr:nvSpPr>
        <xdr:cNvPr id="432" name="テキスト ボックス 431"/>
        <xdr:cNvSpPr txBox="1"/>
      </xdr:nvSpPr>
      <xdr:spPr>
        <a:xfrm>
          <a:off x="8483111" y="127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20157</xdr:rowOff>
    </xdr:from>
    <xdr:to>
      <xdr:col>11</xdr:col>
      <xdr:colOff>358775</xdr:colOff>
      <xdr:row>76</xdr:row>
      <xdr:rowOff>121757</xdr:rowOff>
    </xdr:to>
    <xdr:sp macro="" textlink="">
      <xdr:nvSpPr>
        <xdr:cNvPr id="433" name="円/楕円 432"/>
        <xdr:cNvSpPr/>
      </xdr:nvSpPr>
      <xdr:spPr>
        <a:xfrm>
          <a:off x="7810500" y="130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138284</xdr:rowOff>
    </xdr:from>
    <xdr:ext cx="534377" cy="259045"/>
    <xdr:sp macro="" textlink="">
      <xdr:nvSpPr>
        <xdr:cNvPr id="434" name="テキスト ボックス 433"/>
        <xdr:cNvSpPr txBox="1"/>
      </xdr:nvSpPr>
      <xdr:spPr>
        <a:xfrm>
          <a:off x="7594111" y="128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71101</xdr:rowOff>
    </xdr:from>
    <xdr:to>
      <xdr:col>10</xdr:col>
      <xdr:colOff>155575</xdr:colOff>
      <xdr:row>77</xdr:row>
      <xdr:rowOff>1251</xdr:rowOff>
    </xdr:to>
    <xdr:sp macro="" textlink="">
      <xdr:nvSpPr>
        <xdr:cNvPr id="435" name="円/楕円 434"/>
        <xdr:cNvSpPr/>
      </xdr:nvSpPr>
      <xdr:spPr>
        <a:xfrm>
          <a:off x="6921500" y="131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17779</xdr:rowOff>
    </xdr:from>
    <xdr:ext cx="534377" cy="259045"/>
    <xdr:sp macro="" textlink="">
      <xdr:nvSpPr>
        <xdr:cNvPr id="436" name="テキスト ボックス 435"/>
        <xdr:cNvSpPr txBox="1"/>
      </xdr:nvSpPr>
      <xdr:spPr>
        <a:xfrm>
          <a:off x="6705111" y="128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60" name="直線コネクタ 459"/>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61"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62" name="直線コネクタ 461"/>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3"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4" name="直線コネクタ 463"/>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45932</xdr:rowOff>
    </xdr:from>
    <xdr:to>
      <xdr:col>15</xdr:col>
      <xdr:colOff>180975</xdr:colOff>
      <xdr:row>98</xdr:row>
      <xdr:rowOff>65244</xdr:rowOff>
    </xdr:to>
    <xdr:cxnSp macro="">
      <xdr:nvCxnSpPr>
        <xdr:cNvPr id="465" name="直線コネクタ 464"/>
        <xdr:cNvCxnSpPr/>
      </xdr:nvCxnSpPr>
      <xdr:spPr>
        <a:xfrm flipV="1">
          <a:off x="9639300" y="16848032"/>
          <a:ext cx="8382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6"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7" name="フローチャート : 判断 466"/>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65244</xdr:rowOff>
    </xdr:from>
    <xdr:to>
      <xdr:col>14</xdr:col>
      <xdr:colOff>28575</xdr:colOff>
      <xdr:row>98</xdr:row>
      <xdr:rowOff>120886</xdr:rowOff>
    </xdr:to>
    <xdr:cxnSp macro="">
      <xdr:nvCxnSpPr>
        <xdr:cNvPr id="468" name="直線コネクタ 467"/>
        <xdr:cNvCxnSpPr/>
      </xdr:nvCxnSpPr>
      <xdr:spPr>
        <a:xfrm flipV="1">
          <a:off x="8750300" y="16867344"/>
          <a:ext cx="889000" cy="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9" name="フローチャート : 判断 468"/>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70" name="テキスト ボックス 469"/>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114325</xdr:rowOff>
    </xdr:from>
    <xdr:to>
      <xdr:col>12</xdr:col>
      <xdr:colOff>511175</xdr:colOff>
      <xdr:row>98</xdr:row>
      <xdr:rowOff>120886</xdr:rowOff>
    </xdr:to>
    <xdr:cxnSp macro="">
      <xdr:nvCxnSpPr>
        <xdr:cNvPr id="471" name="直線コネクタ 470"/>
        <xdr:cNvCxnSpPr/>
      </xdr:nvCxnSpPr>
      <xdr:spPr>
        <a:xfrm>
          <a:off x="7861300" y="16916425"/>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72" name="フローチャート : 判断 471"/>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5774</xdr:rowOff>
    </xdr:from>
    <xdr:ext cx="599010" cy="259045"/>
    <xdr:sp macro="" textlink="">
      <xdr:nvSpPr>
        <xdr:cNvPr id="473" name="テキスト ボックス 472"/>
        <xdr:cNvSpPr txBox="1"/>
      </xdr:nvSpPr>
      <xdr:spPr>
        <a:xfrm>
          <a:off x="8450794" y="1697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92356</xdr:rowOff>
    </xdr:from>
    <xdr:to>
      <xdr:col>11</xdr:col>
      <xdr:colOff>307975</xdr:colOff>
      <xdr:row>98</xdr:row>
      <xdr:rowOff>114325</xdr:rowOff>
    </xdr:to>
    <xdr:cxnSp macro="">
      <xdr:nvCxnSpPr>
        <xdr:cNvPr id="474" name="直線コネクタ 473"/>
        <xdr:cNvCxnSpPr/>
      </xdr:nvCxnSpPr>
      <xdr:spPr>
        <a:xfrm>
          <a:off x="6972300" y="16894456"/>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5" name="フローチャート : 判断 474"/>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6" name="テキスト ボックス 475"/>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7" name="フローチャート : 判断 476"/>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53235</xdr:rowOff>
    </xdr:from>
    <xdr:ext cx="534377" cy="259045"/>
    <xdr:sp macro="" textlink="">
      <xdr:nvSpPr>
        <xdr:cNvPr id="478" name="テキスト ボックス 477"/>
        <xdr:cNvSpPr txBox="1"/>
      </xdr:nvSpPr>
      <xdr:spPr>
        <a:xfrm>
          <a:off x="6705111" y="170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166582</xdr:rowOff>
    </xdr:from>
    <xdr:to>
      <xdr:col>15</xdr:col>
      <xdr:colOff>231775</xdr:colOff>
      <xdr:row>98</xdr:row>
      <xdr:rowOff>96732</xdr:rowOff>
    </xdr:to>
    <xdr:sp macro="" textlink="">
      <xdr:nvSpPr>
        <xdr:cNvPr id="484" name="円/楕円 483"/>
        <xdr:cNvSpPr/>
      </xdr:nvSpPr>
      <xdr:spPr>
        <a:xfrm>
          <a:off x="10426700" y="1679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18009</xdr:rowOff>
    </xdr:from>
    <xdr:ext cx="599010" cy="259045"/>
    <xdr:sp macro="" textlink="">
      <xdr:nvSpPr>
        <xdr:cNvPr id="485" name="土木費該当値テキスト"/>
        <xdr:cNvSpPr txBox="1"/>
      </xdr:nvSpPr>
      <xdr:spPr>
        <a:xfrm>
          <a:off x="10528300" y="1664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14444</xdr:rowOff>
    </xdr:from>
    <xdr:to>
      <xdr:col>14</xdr:col>
      <xdr:colOff>79375</xdr:colOff>
      <xdr:row>98</xdr:row>
      <xdr:rowOff>116044</xdr:rowOff>
    </xdr:to>
    <xdr:sp macro="" textlink="">
      <xdr:nvSpPr>
        <xdr:cNvPr id="486" name="円/楕円 485"/>
        <xdr:cNvSpPr/>
      </xdr:nvSpPr>
      <xdr:spPr>
        <a:xfrm>
          <a:off x="9588500" y="168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132571</xdr:rowOff>
    </xdr:from>
    <xdr:ext cx="599010" cy="259045"/>
    <xdr:sp macro="" textlink="">
      <xdr:nvSpPr>
        <xdr:cNvPr id="487" name="テキスト ボックス 486"/>
        <xdr:cNvSpPr txBox="1"/>
      </xdr:nvSpPr>
      <xdr:spPr>
        <a:xfrm>
          <a:off x="9339794" y="1659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70086</xdr:rowOff>
    </xdr:from>
    <xdr:to>
      <xdr:col>12</xdr:col>
      <xdr:colOff>561975</xdr:colOff>
      <xdr:row>99</xdr:row>
      <xdr:rowOff>236</xdr:rowOff>
    </xdr:to>
    <xdr:sp macro="" textlink="">
      <xdr:nvSpPr>
        <xdr:cNvPr id="488" name="円/楕円 487"/>
        <xdr:cNvSpPr/>
      </xdr:nvSpPr>
      <xdr:spPr>
        <a:xfrm>
          <a:off x="8699500" y="168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16763</xdr:rowOff>
    </xdr:from>
    <xdr:ext cx="599010" cy="259045"/>
    <xdr:sp macro="" textlink="">
      <xdr:nvSpPr>
        <xdr:cNvPr id="489" name="テキスト ボックス 488"/>
        <xdr:cNvSpPr txBox="1"/>
      </xdr:nvSpPr>
      <xdr:spPr>
        <a:xfrm>
          <a:off x="8450794" y="1664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124,691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63525</xdr:rowOff>
    </xdr:from>
    <xdr:to>
      <xdr:col>11</xdr:col>
      <xdr:colOff>358775</xdr:colOff>
      <xdr:row>98</xdr:row>
      <xdr:rowOff>165125</xdr:rowOff>
    </xdr:to>
    <xdr:sp macro="" textlink="">
      <xdr:nvSpPr>
        <xdr:cNvPr id="490" name="円/楕円 489"/>
        <xdr:cNvSpPr/>
      </xdr:nvSpPr>
      <xdr:spPr>
        <a:xfrm>
          <a:off x="7810500" y="168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10202</xdr:rowOff>
    </xdr:from>
    <xdr:ext cx="599010" cy="259045"/>
    <xdr:sp macro="" textlink="">
      <xdr:nvSpPr>
        <xdr:cNvPr id="491" name="テキスト ボックス 490"/>
        <xdr:cNvSpPr txBox="1"/>
      </xdr:nvSpPr>
      <xdr:spPr>
        <a:xfrm>
          <a:off x="7561794" y="166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41556</xdr:rowOff>
    </xdr:from>
    <xdr:to>
      <xdr:col>10</xdr:col>
      <xdr:colOff>155575</xdr:colOff>
      <xdr:row>98</xdr:row>
      <xdr:rowOff>143156</xdr:rowOff>
    </xdr:to>
    <xdr:sp macro="" textlink="">
      <xdr:nvSpPr>
        <xdr:cNvPr id="492" name="円/楕円 491"/>
        <xdr:cNvSpPr/>
      </xdr:nvSpPr>
      <xdr:spPr>
        <a:xfrm>
          <a:off x="6921500" y="168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159683</xdr:rowOff>
    </xdr:from>
    <xdr:ext cx="599010" cy="259045"/>
    <xdr:sp macro="" textlink="">
      <xdr:nvSpPr>
        <xdr:cNvPr id="493" name="テキスト ボックス 492"/>
        <xdr:cNvSpPr txBox="1"/>
      </xdr:nvSpPr>
      <xdr:spPr>
        <a:xfrm>
          <a:off x="6672794" y="1661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112103</xdr:rowOff>
    </xdr:from>
    <xdr:to>
      <xdr:col>23</xdr:col>
      <xdr:colOff>516889</xdr:colOff>
      <xdr:row>38</xdr:row>
      <xdr:rowOff>30252</xdr:rowOff>
    </xdr:to>
    <xdr:cxnSp macro="">
      <xdr:nvCxnSpPr>
        <xdr:cNvPr id="517" name="直線コネクタ 516"/>
        <xdr:cNvCxnSpPr/>
      </xdr:nvCxnSpPr>
      <xdr:spPr>
        <a:xfrm flipV="1">
          <a:off x="16317595" y="5427053"/>
          <a:ext cx="1269" cy="1118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34079</xdr:rowOff>
    </xdr:from>
    <xdr:ext cx="534377" cy="259045"/>
    <xdr:sp macro="" textlink="">
      <xdr:nvSpPr>
        <xdr:cNvPr id="518" name="消防費最小値テキスト"/>
        <xdr:cNvSpPr txBox="1"/>
      </xdr:nvSpPr>
      <xdr:spPr>
        <a:xfrm>
          <a:off x="16370300" y="654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30252</xdr:rowOff>
    </xdr:from>
    <xdr:to>
      <xdr:col>23</xdr:col>
      <xdr:colOff>606425</xdr:colOff>
      <xdr:row>38</xdr:row>
      <xdr:rowOff>30252</xdr:rowOff>
    </xdr:to>
    <xdr:cxnSp macro="">
      <xdr:nvCxnSpPr>
        <xdr:cNvPr id="519" name="直線コネクタ 518"/>
        <xdr:cNvCxnSpPr/>
      </xdr:nvCxnSpPr>
      <xdr:spPr>
        <a:xfrm>
          <a:off x="16230600" y="654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58780</xdr:rowOff>
    </xdr:from>
    <xdr:ext cx="599010" cy="259045"/>
    <xdr:sp macro="" textlink="">
      <xdr:nvSpPr>
        <xdr:cNvPr id="520" name="消防費最大値テキスト"/>
        <xdr:cNvSpPr txBox="1"/>
      </xdr:nvSpPr>
      <xdr:spPr>
        <a:xfrm>
          <a:off x="16370300" y="520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31</xdr:row>
      <xdr:rowOff>112103</xdr:rowOff>
    </xdr:from>
    <xdr:to>
      <xdr:col>23</xdr:col>
      <xdr:colOff>606425</xdr:colOff>
      <xdr:row>31</xdr:row>
      <xdr:rowOff>112103</xdr:rowOff>
    </xdr:to>
    <xdr:cxnSp macro="">
      <xdr:nvCxnSpPr>
        <xdr:cNvPr id="521" name="直線コネクタ 520"/>
        <xdr:cNvCxnSpPr/>
      </xdr:nvCxnSpPr>
      <xdr:spPr>
        <a:xfrm>
          <a:off x="16230600" y="542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29</xdr:row>
      <xdr:rowOff>167551</xdr:rowOff>
    </xdr:from>
    <xdr:to>
      <xdr:col>23</xdr:col>
      <xdr:colOff>517525</xdr:colOff>
      <xdr:row>31</xdr:row>
      <xdr:rowOff>112103</xdr:rowOff>
    </xdr:to>
    <xdr:cxnSp macro="">
      <xdr:nvCxnSpPr>
        <xdr:cNvPr id="522" name="直線コネクタ 521"/>
        <xdr:cNvCxnSpPr/>
      </xdr:nvCxnSpPr>
      <xdr:spPr>
        <a:xfrm>
          <a:off x="15481300" y="5139601"/>
          <a:ext cx="838200" cy="2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161663</xdr:rowOff>
    </xdr:from>
    <xdr:ext cx="534377" cy="259045"/>
    <xdr:sp macro="" textlink="">
      <xdr:nvSpPr>
        <xdr:cNvPr id="523" name="消防費平均値テキスト"/>
        <xdr:cNvSpPr txBox="1"/>
      </xdr:nvSpPr>
      <xdr:spPr>
        <a:xfrm>
          <a:off x="16370300" y="633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11786</xdr:rowOff>
    </xdr:from>
    <xdr:to>
      <xdr:col>23</xdr:col>
      <xdr:colOff>568325</xdr:colOff>
      <xdr:row>37</xdr:row>
      <xdr:rowOff>113386</xdr:rowOff>
    </xdr:to>
    <xdr:sp macro="" textlink="">
      <xdr:nvSpPr>
        <xdr:cNvPr id="524" name="フローチャート : 判断 523"/>
        <xdr:cNvSpPr/>
      </xdr:nvSpPr>
      <xdr:spPr>
        <a:xfrm>
          <a:off x="162687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29</xdr:row>
      <xdr:rowOff>167551</xdr:rowOff>
    </xdr:from>
    <xdr:to>
      <xdr:col>22</xdr:col>
      <xdr:colOff>365125</xdr:colOff>
      <xdr:row>30</xdr:row>
      <xdr:rowOff>49111</xdr:rowOff>
    </xdr:to>
    <xdr:cxnSp macro="">
      <xdr:nvCxnSpPr>
        <xdr:cNvPr id="525" name="直線コネクタ 524"/>
        <xdr:cNvCxnSpPr/>
      </xdr:nvCxnSpPr>
      <xdr:spPr>
        <a:xfrm flipV="1">
          <a:off x="14592300" y="5139601"/>
          <a:ext cx="889000" cy="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26721</xdr:rowOff>
    </xdr:from>
    <xdr:to>
      <xdr:col>22</xdr:col>
      <xdr:colOff>415925</xdr:colOff>
      <xdr:row>37</xdr:row>
      <xdr:rowOff>128321</xdr:rowOff>
    </xdr:to>
    <xdr:sp macro="" textlink="">
      <xdr:nvSpPr>
        <xdr:cNvPr id="526" name="フローチャート : 判断 525"/>
        <xdr:cNvSpPr/>
      </xdr:nvSpPr>
      <xdr:spPr>
        <a:xfrm>
          <a:off x="15430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119448</xdr:rowOff>
    </xdr:from>
    <xdr:ext cx="534377" cy="259045"/>
    <xdr:sp macro="" textlink="">
      <xdr:nvSpPr>
        <xdr:cNvPr id="527" name="テキスト ボックス 526"/>
        <xdr:cNvSpPr txBox="1"/>
      </xdr:nvSpPr>
      <xdr:spPr>
        <a:xfrm>
          <a:off x="15214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49111</xdr:rowOff>
    </xdr:from>
    <xdr:to>
      <xdr:col>21</xdr:col>
      <xdr:colOff>161925</xdr:colOff>
      <xdr:row>34</xdr:row>
      <xdr:rowOff>117449</xdr:rowOff>
    </xdr:to>
    <xdr:cxnSp macro="">
      <xdr:nvCxnSpPr>
        <xdr:cNvPr id="528" name="直線コネクタ 527"/>
        <xdr:cNvCxnSpPr/>
      </xdr:nvCxnSpPr>
      <xdr:spPr>
        <a:xfrm flipV="1">
          <a:off x="13703300" y="5192611"/>
          <a:ext cx="889000" cy="75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2337</xdr:rowOff>
    </xdr:from>
    <xdr:to>
      <xdr:col>21</xdr:col>
      <xdr:colOff>212725</xdr:colOff>
      <xdr:row>37</xdr:row>
      <xdr:rowOff>103937</xdr:rowOff>
    </xdr:to>
    <xdr:sp macro="" textlink="">
      <xdr:nvSpPr>
        <xdr:cNvPr id="529" name="フローチャート : 判断 528"/>
        <xdr:cNvSpPr/>
      </xdr:nvSpPr>
      <xdr:spPr>
        <a:xfrm>
          <a:off x="14541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95064</xdr:rowOff>
    </xdr:from>
    <xdr:ext cx="534377" cy="259045"/>
    <xdr:sp macro="" textlink="">
      <xdr:nvSpPr>
        <xdr:cNvPr id="530" name="テキスト ボックス 529"/>
        <xdr:cNvSpPr txBox="1"/>
      </xdr:nvSpPr>
      <xdr:spPr>
        <a:xfrm>
          <a:off x="14325111" y="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117449</xdr:rowOff>
    </xdr:from>
    <xdr:to>
      <xdr:col>19</xdr:col>
      <xdr:colOff>644525</xdr:colOff>
      <xdr:row>34</xdr:row>
      <xdr:rowOff>154013</xdr:rowOff>
    </xdr:to>
    <xdr:cxnSp macro="">
      <xdr:nvCxnSpPr>
        <xdr:cNvPr id="531" name="直線コネクタ 530"/>
        <xdr:cNvCxnSpPr/>
      </xdr:nvCxnSpPr>
      <xdr:spPr>
        <a:xfrm flipV="1">
          <a:off x="12814300" y="5946749"/>
          <a:ext cx="8890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25578</xdr:rowOff>
    </xdr:from>
    <xdr:to>
      <xdr:col>20</xdr:col>
      <xdr:colOff>9525</xdr:colOff>
      <xdr:row>37</xdr:row>
      <xdr:rowOff>127178</xdr:rowOff>
    </xdr:to>
    <xdr:sp macro="" textlink="">
      <xdr:nvSpPr>
        <xdr:cNvPr id="532" name="フローチャート : 判断 531"/>
        <xdr:cNvSpPr/>
      </xdr:nvSpPr>
      <xdr:spPr>
        <a:xfrm>
          <a:off x="13652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118305</xdr:rowOff>
    </xdr:from>
    <xdr:ext cx="534377" cy="259045"/>
    <xdr:sp macro="" textlink="">
      <xdr:nvSpPr>
        <xdr:cNvPr id="533" name="テキスト ボックス 532"/>
        <xdr:cNvSpPr txBox="1"/>
      </xdr:nvSpPr>
      <xdr:spPr>
        <a:xfrm>
          <a:off x="13436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68885</xdr:rowOff>
    </xdr:from>
    <xdr:to>
      <xdr:col>18</xdr:col>
      <xdr:colOff>492125</xdr:colOff>
      <xdr:row>37</xdr:row>
      <xdr:rowOff>170485</xdr:rowOff>
    </xdr:to>
    <xdr:sp macro="" textlink="">
      <xdr:nvSpPr>
        <xdr:cNvPr id="534" name="フローチャート : 判断 533"/>
        <xdr:cNvSpPr/>
      </xdr:nvSpPr>
      <xdr:spPr>
        <a:xfrm>
          <a:off x="12763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161612</xdr:rowOff>
    </xdr:from>
    <xdr:ext cx="534377" cy="259045"/>
    <xdr:sp macro="" textlink="">
      <xdr:nvSpPr>
        <xdr:cNvPr id="535" name="テキスト ボックス 534"/>
        <xdr:cNvSpPr txBox="1"/>
      </xdr:nvSpPr>
      <xdr:spPr>
        <a:xfrm>
          <a:off x="12547111" y="65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61303</xdr:rowOff>
    </xdr:from>
    <xdr:to>
      <xdr:col>23</xdr:col>
      <xdr:colOff>568325</xdr:colOff>
      <xdr:row>31</xdr:row>
      <xdr:rowOff>162903</xdr:rowOff>
    </xdr:to>
    <xdr:sp macro="" textlink="">
      <xdr:nvSpPr>
        <xdr:cNvPr id="541" name="円/楕円 540"/>
        <xdr:cNvSpPr/>
      </xdr:nvSpPr>
      <xdr:spPr>
        <a:xfrm>
          <a:off x="16268700" y="53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14330</xdr:rowOff>
    </xdr:from>
    <xdr:ext cx="599010" cy="259045"/>
    <xdr:sp macro="" textlink="">
      <xdr:nvSpPr>
        <xdr:cNvPr id="542" name="消防費該当値テキスト"/>
        <xdr:cNvSpPr txBox="1"/>
      </xdr:nvSpPr>
      <xdr:spPr>
        <a:xfrm>
          <a:off x="16370300" y="532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102,673</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116751</xdr:rowOff>
    </xdr:from>
    <xdr:to>
      <xdr:col>22</xdr:col>
      <xdr:colOff>415925</xdr:colOff>
      <xdr:row>30</xdr:row>
      <xdr:rowOff>46901</xdr:rowOff>
    </xdr:to>
    <xdr:sp macro="" textlink="">
      <xdr:nvSpPr>
        <xdr:cNvPr id="543" name="円/楕円 542"/>
        <xdr:cNvSpPr/>
      </xdr:nvSpPr>
      <xdr:spPr>
        <a:xfrm>
          <a:off x="15430500" y="50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28</xdr:row>
      <xdr:rowOff>63428</xdr:rowOff>
    </xdr:from>
    <xdr:ext cx="599010" cy="259045"/>
    <xdr:sp macro="" textlink="">
      <xdr:nvSpPr>
        <xdr:cNvPr id="544" name="テキスト ボックス 543"/>
        <xdr:cNvSpPr txBox="1"/>
      </xdr:nvSpPr>
      <xdr:spPr>
        <a:xfrm>
          <a:off x="15181794" y="486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125,307</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169761</xdr:rowOff>
    </xdr:from>
    <xdr:to>
      <xdr:col>21</xdr:col>
      <xdr:colOff>212725</xdr:colOff>
      <xdr:row>30</xdr:row>
      <xdr:rowOff>99911</xdr:rowOff>
    </xdr:to>
    <xdr:sp macro="" textlink="">
      <xdr:nvSpPr>
        <xdr:cNvPr id="545" name="円/楕円 544"/>
        <xdr:cNvSpPr/>
      </xdr:nvSpPr>
      <xdr:spPr>
        <a:xfrm>
          <a:off x="14541500" y="51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28</xdr:row>
      <xdr:rowOff>116438</xdr:rowOff>
    </xdr:from>
    <xdr:ext cx="599010" cy="259045"/>
    <xdr:sp macro="" textlink="">
      <xdr:nvSpPr>
        <xdr:cNvPr id="546" name="テキスト ボックス 545"/>
        <xdr:cNvSpPr txBox="1"/>
      </xdr:nvSpPr>
      <xdr:spPr>
        <a:xfrm>
          <a:off x="14292794" y="49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121,133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66649</xdr:rowOff>
    </xdr:from>
    <xdr:to>
      <xdr:col>20</xdr:col>
      <xdr:colOff>9525</xdr:colOff>
      <xdr:row>34</xdr:row>
      <xdr:rowOff>168249</xdr:rowOff>
    </xdr:to>
    <xdr:sp macro="" textlink="">
      <xdr:nvSpPr>
        <xdr:cNvPr id="547" name="円/楕円 546"/>
        <xdr:cNvSpPr/>
      </xdr:nvSpPr>
      <xdr:spPr>
        <a:xfrm>
          <a:off x="13652500" y="58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13326</xdr:rowOff>
    </xdr:from>
    <xdr:ext cx="534377" cy="259045"/>
    <xdr:sp macro="" textlink="">
      <xdr:nvSpPr>
        <xdr:cNvPr id="548" name="テキスト ボックス 547"/>
        <xdr:cNvSpPr txBox="1"/>
      </xdr:nvSpPr>
      <xdr:spPr>
        <a:xfrm>
          <a:off x="13436111" y="56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103213</xdr:rowOff>
    </xdr:from>
    <xdr:to>
      <xdr:col>18</xdr:col>
      <xdr:colOff>492125</xdr:colOff>
      <xdr:row>35</xdr:row>
      <xdr:rowOff>33363</xdr:rowOff>
    </xdr:to>
    <xdr:sp macro="" textlink="">
      <xdr:nvSpPr>
        <xdr:cNvPr id="549" name="円/楕円 548"/>
        <xdr:cNvSpPr/>
      </xdr:nvSpPr>
      <xdr:spPr>
        <a:xfrm>
          <a:off x="12763500" y="59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49890</xdr:rowOff>
    </xdr:from>
    <xdr:ext cx="534377" cy="259045"/>
    <xdr:sp macro="" textlink="">
      <xdr:nvSpPr>
        <xdr:cNvPr id="550" name="テキスト ボックス 549"/>
        <xdr:cNvSpPr txBox="1"/>
      </xdr:nvSpPr>
      <xdr:spPr>
        <a:xfrm>
          <a:off x="12547111" y="57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2" name="直線コネクタ 571"/>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3"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4" name="直線コネクタ 573"/>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5"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6" name="直線コネクタ 575"/>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146448</xdr:rowOff>
    </xdr:from>
    <xdr:to>
      <xdr:col>23</xdr:col>
      <xdr:colOff>517525</xdr:colOff>
      <xdr:row>53</xdr:row>
      <xdr:rowOff>76533</xdr:rowOff>
    </xdr:to>
    <xdr:cxnSp macro="">
      <xdr:nvCxnSpPr>
        <xdr:cNvPr id="577" name="直線コネクタ 576"/>
        <xdr:cNvCxnSpPr/>
      </xdr:nvCxnSpPr>
      <xdr:spPr>
        <a:xfrm flipV="1">
          <a:off x="15481300" y="8718948"/>
          <a:ext cx="838200" cy="4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8"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9" name="フローチャート : 判断 578"/>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36510</xdr:rowOff>
    </xdr:from>
    <xdr:to>
      <xdr:col>22</xdr:col>
      <xdr:colOff>365125</xdr:colOff>
      <xdr:row>53</xdr:row>
      <xdr:rowOff>76533</xdr:rowOff>
    </xdr:to>
    <xdr:cxnSp macro="">
      <xdr:nvCxnSpPr>
        <xdr:cNvPr id="580" name="直線コネクタ 579"/>
        <xdr:cNvCxnSpPr/>
      </xdr:nvCxnSpPr>
      <xdr:spPr>
        <a:xfrm>
          <a:off x="14592300" y="9123360"/>
          <a:ext cx="889000" cy="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1" name="フローチャート : 判断 580"/>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2" name="テキスト ボックス 581"/>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36510</xdr:rowOff>
    </xdr:from>
    <xdr:to>
      <xdr:col>21</xdr:col>
      <xdr:colOff>161925</xdr:colOff>
      <xdr:row>55</xdr:row>
      <xdr:rowOff>67073</xdr:rowOff>
    </xdr:to>
    <xdr:cxnSp macro="">
      <xdr:nvCxnSpPr>
        <xdr:cNvPr id="583" name="直線コネクタ 582"/>
        <xdr:cNvCxnSpPr/>
      </xdr:nvCxnSpPr>
      <xdr:spPr>
        <a:xfrm flipV="1">
          <a:off x="13703300" y="9123360"/>
          <a:ext cx="889000" cy="37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4" name="フローチャート : 判断 583"/>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167664</xdr:rowOff>
    </xdr:from>
    <xdr:ext cx="534377" cy="259045"/>
    <xdr:sp macro="" textlink="">
      <xdr:nvSpPr>
        <xdr:cNvPr id="585" name="テキスト ボックス 584"/>
        <xdr:cNvSpPr txBox="1"/>
      </xdr:nvSpPr>
      <xdr:spPr>
        <a:xfrm>
          <a:off x="14325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155011</xdr:rowOff>
    </xdr:from>
    <xdr:to>
      <xdr:col>19</xdr:col>
      <xdr:colOff>644525</xdr:colOff>
      <xdr:row>55</xdr:row>
      <xdr:rowOff>67073</xdr:rowOff>
    </xdr:to>
    <xdr:cxnSp macro="">
      <xdr:nvCxnSpPr>
        <xdr:cNvPr id="586" name="直線コネクタ 585"/>
        <xdr:cNvCxnSpPr/>
      </xdr:nvCxnSpPr>
      <xdr:spPr>
        <a:xfrm>
          <a:off x="12814300" y="8727511"/>
          <a:ext cx="889000" cy="7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7" name="フローチャート : 判断 586"/>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54809</xdr:rowOff>
    </xdr:from>
    <xdr:ext cx="534377" cy="259045"/>
    <xdr:sp macro="" textlink="">
      <xdr:nvSpPr>
        <xdr:cNvPr id="588" name="テキスト ボックス 587"/>
        <xdr:cNvSpPr txBox="1"/>
      </xdr:nvSpPr>
      <xdr:spPr>
        <a:xfrm>
          <a:off x="13436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9" name="フローチャート : 判断 588"/>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31556</xdr:rowOff>
    </xdr:from>
    <xdr:ext cx="534377" cy="259045"/>
    <xdr:sp macro="" textlink="">
      <xdr:nvSpPr>
        <xdr:cNvPr id="590" name="テキスト ボックス 589"/>
        <xdr:cNvSpPr txBox="1"/>
      </xdr:nvSpPr>
      <xdr:spPr>
        <a:xfrm>
          <a:off x="12547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95648</xdr:rowOff>
    </xdr:from>
    <xdr:to>
      <xdr:col>23</xdr:col>
      <xdr:colOff>568325</xdr:colOff>
      <xdr:row>51</xdr:row>
      <xdr:rowOff>25798</xdr:rowOff>
    </xdr:to>
    <xdr:sp macro="" textlink="">
      <xdr:nvSpPr>
        <xdr:cNvPr id="596" name="円/楕円 595"/>
        <xdr:cNvSpPr/>
      </xdr:nvSpPr>
      <xdr:spPr>
        <a:xfrm>
          <a:off x="16268700" y="8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48675</xdr:rowOff>
    </xdr:from>
    <xdr:ext cx="599010" cy="259045"/>
    <xdr:sp macro="" textlink="">
      <xdr:nvSpPr>
        <xdr:cNvPr id="597" name="教育費該当値テキスト"/>
        <xdr:cNvSpPr txBox="1"/>
      </xdr:nvSpPr>
      <xdr:spPr>
        <a:xfrm>
          <a:off x="16370300" y="862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298,524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25733</xdr:rowOff>
    </xdr:from>
    <xdr:to>
      <xdr:col>22</xdr:col>
      <xdr:colOff>415925</xdr:colOff>
      <xdr:row>53</xdr:row>
      <xdr:rowOff>127333</xdr:rowOff>
    </xdr:to>
    <xdr:sp macro="" textlink="">
      <xdr:nvSpPr>
        <xdr:cNvPr id="598" name="円/楕円 597"/>
        <xdr:cNvSpPr/>
      </xdr:nvSpPr>
      <xdr:spPr>
        <a:xfrm>
          <a:off x="15430500" y="91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143860</xdr:rowOff>
    </xdr:from>
    <xdr:ext cx="599010" cy="259045"/>
    <xdr:sp macro="" textlink="">
      <xdr:nvSpPr>
        <xdr:cNvPr id="599" name="テキスト ボックス 598"/>
        <xdr:cNvSpPr txBox="1"/>
      </xdr:nvSpPr>
      <xdr:spPr>
        <a:xfrm>
          <a:off x="15181794" y="888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201,316</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157160</xdr:rowOff>
    </xdr:from>
    <xdr:to>
      <xdr:col>21</xdr:col>
      <xdr:colOff>212725</xdr:colOff>
      <xdr:row>53</xdr:row>
      <xdr:rowOff>87310</xdr:rowOff>
    </xdr:to>
    <xdr:sp macro="" textlink="">
      <xdr:nvSpPr>
        <xdr:cNvPr id="600" name="円/楕円 599"/>
        <xdr:cNvSpPr/>
      </xdr:nvSpPr>
      <xdr:spPr>
        <a:xfrm>
          <a:off x="14541500" y="90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103837</xdr:rowOff>
    </xdr:from>
    <xdr:ext cx="599010" cy="259045"/>
    <xdr:sp macro="" textlink="">
      <xdr:nvSpPr>
        <xdr:cNvPr id="601" name="テキスト ボックス 600"/>
        <xdr:cNvSpPr txBox="1"/>
      </xdr:nvSpPr>
      <xdr:spPr>
        <a:xfrm>
          <a:off x="14292794" y="884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210,070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16273</xdr:rowOff>
    </xdr:from>
    <xdr:to>
      <xdr:col>20</xdr:col>
      <xdr:colOff>9525</xdr:colOff>
      <xdr:row>55</xdr:row>
      <xdr:rowOff>117873</xdr:rowOff>
    </xdr:to>
    <xdr:sp macro="" textlink="">
      <xdr:nvSpPr>
        <xdr:cNvPr id="602" name="円/楕円 601"/>
        <xdr:cNvSpPr/>
      </xdr:nvSpPr>
      <xdr:spPr>
        <a:xfrm>
          <a:off x="13652500" y="94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134400</xdr:rowOff>
    </xdr:from>
    <xdr:ext cx="599010" cy="259045"/>
    <xdr:sp macro="" textlink="">
      <xdr:nvSpPr>
        <xdr:cNvPr id="603" name="テキスト ボックス 602"/>
        <xdr:cNvSpPr txBox="1"/>
      </xdr:nvSpPr>
      <xdr:spPr>
        <a:xfrm>
          <a:off x="13403794" y="922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128,385</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104211</xdr:rowOff>
    </xdr:from>
    <xdr:to>
      <xdr:col>18</xdr:col>
      <xdr:colOff>492125</xdr:colOff>
      <xdr:row>51</xdr:row>
      <xdr:rowOff>34361</xdr:rowOff>
    </xdr:to>
    <xdr:sp macro="" textlink="">
      <xdr:nvSpPr>
        <xdr:cNvPr id="604" name="円/楕円 603"/>
        <xdr:cNvSpPr/>
      </xdr:nvSpPr>
      <xdr:spPr>
        <a:xfrm>
          <a:off x="12763500" y="86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49</xdr:row>
      <xdr:rowOff>50888</xdr:rowOff>
    </xdr:from>
    <xdr:ext cx="599010" cy="259045"/>
    <xdr:sp macro="" textlink="">
      <xdr:nvSpPr>
        <xdr:cNvPr id="605" name="テキスト ボックス 604"/>
        <xdr:cNvSpPr txBox="1"/>
      </xdr:nvSpPr>
      <xdr:spPr>
        <a:xfrm>
          <a:off x="12514794" y="845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7" name="直線コネクタ 626"/>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8"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30"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1" name="直線コネクタ 630"/>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124901</xdr:rowOff>
    </xdr:from>
    <xdr:to>
      <xdr:col>23</xdr:col>
      <xdr:colOff>517525</xdr:colOff>
      <xdr:row>78</xdr:row>
      <xdr:rowOff>139700</xdr:rowOff>
    </xdr:to>
    <xdr:cxnSp macro="">
      <xdr:nvCxnSpPr>
        <xdr:cNvPr id="632" name="直線コネクタ 631"/>
        <xdr:cNvCxnSpPr/>
      </xdr:nvCxnSpPr>
      <xdr:spPr>
        <a:xfrm flipV="1">
          <a:off x="15481300" y="13498001"/>
          <a:ext cx="8382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3" name="災害復旧費平均値テキスト"/>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4" name="フローチャート : 判断 633"/>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138519</xdr:rowOff>
    </xdr:from>
    <xdr:to>
      <xdr:col>22</xdr:col>
      <xdr:colOff>365125</xdr:colOff>
      <xdr:row>78</xdr:row>
      <xdr:rowOff>139700</xdr:rowOff>
    </xdr:to>
    <xdr:cxnSp macro="">
      <xdr:nvCxnSpPr>
        <xdr:cNvPr id="635" name="直線コネクタ 634"/>
        <xdr:cNvCxnSpPr/>
      </xdr:nvCxnSpPr>
      <xdr:spPr>
        <a:xfrm>
          <a:off x="14592300" y="1351161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6" name="フローチャート : 判断 635"/>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7" name="テキスト ボックス 636"/>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138519</xdr:rowOff>
    </xdr:from>
    <xdr:to>
      <xdr:col>21</xdr:col>
      <xdr:colOff>161925</xdr:colOff>
      <xdr:row>78</xdr:row>
      <xdr:rowOff>139512</xdr:rowOff>
    </xdr:to>
    <xdr:cxnSp macro="">
      <xdr:nvCxnSpPr>
        <xdr:cNvPr id="638" name="直線コネクタ 637"/>
        <xdr:cNvCxnSpPr/>
      </xdr:nvCxnSpPr>
      <xdr:spPr>
        <a:xfrm flipV="1">
          <a:off x="13703300" y="13511619"/>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9" name="フローチャート : 判断 638"/>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40" name="テキスト ボックス 639"/>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139512</xdr:rowOff>
    </xdr:from>
    <xdr:to>
      <xdr:col>19</xdr:col>
      <xdr:colOff>644525</xdr:colOff>
      <xdr:row>78</xdr:row>
      <xdr:rowOff>139700</xdr:rowOff>
    </xdr:to>
    <xdr:cxnSp macro="">
      <xdr:nvCxnSpPr>
        <xdr:cNvPr id="641" name="直線コネクタ 640"/>
        <xdr:cNvCxnSpPr/>
      </xdr:nvCxnSpPr>
      <xdr:spPr>
        <a:xfrm flipV="1">
          <a:off x="12814300" y="13512612"/>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2" name="フローチャート : 判断 641"/>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3" name="テキスト ボックス 642"/>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4" name="フローチャート : 判断 643"/>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5" name="テキスト ボックス 644"/>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74101</xdr:rowOff>
    </xdr:from>
    <xdr:to>
      <xdr:col>23</xdr:col>
      <xdr:colOff>568325</xdr:colOff>
      <xdr:row>79</xdr:row>
      <xdr:rowOff>4251</xdr:rowOff>
    </xdr:to>
    <xdr:sp macro="" textlink="">
      <xdr:nvSpPr>
        <xdr:cNvPr id="651" name="円/楕円 650"/>
        <xdr:cNvSpPr/>
      </xdr:nvSpPr>
      <xdr:spPr>
        <a:xfrm>
          <a:off x="16268700" y="134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33478</xdr:rowOff>
    </xdr:from>
    <xdr:ext cx="469744" cy="259045"/>
    <xdr:sp macro="" textlink="">
      <xdr:nvSpPr>
        <xdr:cNvPr id="652" name="災害復旧費該当値テキスト"/>
        <xdr:cNvSpPr txBox="1"/>
      </xdr:nvSpPr>
      <xdr:spPr>
        <a:xfrm>
          <a:off x="16370300" y="13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87719</xdr:rowOff>
    </xdr:from>
    <xdr:to>
      <xdr:col>21</xdr:col>
      <xdr:colOff>212725</xdr:colOff>
      <xdr:row>79</xdr:row>
      <xdr:rowOff>17869</xdr:rowOff>
    </xdr:to>
    <xdr:sp macro="" textlink="">
      <xdr:nvSpPr>
        <xdr:cNvPr id="655" name="円/楕円 654"/>
        <xdr:cNvSpPr/>
      </xdr:nvSpPr>
      <xdr:spPr>
        <a:xfrm>
          <a:off x="14541500" y="134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8996</xdr:rowOff>
    </xdr:from>
    <xdr:ext cx="378565" cy="259045"/>
    <xdr:sp macro="" textlink="">
      <xdr:nvSpPr>
        <xdr:cNvPr id="656" name="テキスト ボックス 655"/>
        <xdr:cNvSpPr txBox="1"/>
      </xdr:nvSpPr>
      <xdr:spPr>
        <a:xfrm>
          <a:off x="14403017" y="13553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88712</xdr:rowOff>
    </xdr:from>
    <xdr:to>
      <xdr:col>20</xdr:col>
      <xdr:colOff>9525</xdr:colOff>
      <xdr:row>79</xdr:row>
      <xdr:rowOff>18862</xdr:rowOff>
    </xdr:to>
    <xdr:sp macro="" textlink="">
      <xdr:nvSpPr>
        <xdr:cNvPr id="657" name="円/楕円 656"/>
        <xdr:cNvSpPr/>
      </xdr:nvSpPr>
      <xdr:spPr>
        <a:xfrm>
          <a:off x="13652500" y="134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9989</xdr:rowOff>
    </xdr:from>
    <xdr:ext cx="313932" cy="259045"/>
    <xdr:sp macro="" textlink="">
      <xdr:nvSpPr>
        <xdr:cNvPr id="658" name="テキスト ボックス 657"/>
        <xdr:cNvSpPr txBox="1"/>
      </xdr:nvSpPr>
      <xdr:spPr>
        <a:xfrm>
          <a:off x="13546333" y="1355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4" name="直線コネクタ 683"/>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5"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6" name="直線コネクタ 685"/>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7"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8" name="直線コネクタ 687"/>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98346</xdr:rowOff>
    </xdr:from>
    <xdr:to>
      <xdr:col>23</xdr:col>
      <xdr:colOff>517525</xdr:colOff>
      <xdr:row>96</xdr:row>
      <xdr:rowOff>144760</xdr:rowOff>
    </xdr:to>
    <xdr:cxnSp macro="">
      <xdr:nvCxnSpPr>
        <xdr:cNvPr id="689" name="直線コネクタ 688"/>
        <xdr:cNvCxnSpPr/>
      </xdr:nvCxnSpPr>
      <xdr:spPr>
        <a:xfrm flipV="1">
          <a:off x="15481300" y="16557546"/>
          <a:ext cx="8382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90"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1" name="フローチャート : 判断 690"/>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139120</xdr:rowOff>
    </xdr:from>
    <xdr:to>
      <xdr:col>22</xdr:col>
      <xdr:colOff>365125</xdr:colOff>
      <xdr:row>96</xdr:row>
      <xdr:rowOff>144760</xdr:rowOff>
    </xdr:to>
    <xdr:cxnSp macro="">
      <xdr:nvCxnSpPr>
        <xdr:cNvPr id="692" name="直線コネクタ 691"/>
        <xdr:cNvCxnSpPr/>
      </xdr:nvCxnSpPr>
      <xdr:spPr>
        <a:xfrm>
          <a:off x="14592300" y="16598320"/>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3" name="フローチャート : 判断 692"/>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4" name="テキスト ボックス 693"/>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139120</xdr:rowOff>
    </xdr:from>
    <xdr:to>
      <xdr:col>21</xdr:col>
      <xdr:colOff>161925</xdr:colOff>
      <xdr:row>97</xdr:row>
      <xdr:rowOff>1169</xdr:rowOff>
    </xdr:to>
    <xdr:cxnSp macro="">
      <xdr:nvCxnSpPr>
        <xdr:cNvPr id="695" name="直線コネクタ 694"/>
        <xdr:cNvCxnSpPr/>
      </xdr:nvCxnSpPr>
      <xdr:spPr>
        <a:xfrm flipV="1">
          <a:off x="13703300" y="16598320"/>
          <a:ext cx="889000" cy="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6" name="フローチャート : 判断 695"/>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7" name="テキスト ボックス 696"/>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1169</xdr:rowOff>
    </xdr:from>
    <xdr:to>
      <xdr:col>19</xdr:col>
      <xdr:colOff>644525</xdr:colOff>
      <xdr:row>97</xdr:row>
      <xdr:rowOff>66221</xdr:rowOff>
    </xdr:to>
    <xdr:cxnSp macro="">
      <xdr:nvCxnSpPr>
        <xdr:cNvPr id="698" name="直線コネクタ 697"/>
        <xdr:cNvCxnSpPr/>
      </xdr:nvCxnSpPr>
      <xdr:spPr>
        <a:xfrm flipV="1">
          <a:off x="12814300" y="16631819"/>
          <a:ext cx="889000" cy="6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9" name="フローチャート : 判断 698"/>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700" name="テキスト ボックス 699"/>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1" name="フローチャート : 判断 700"/>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2" name="テキスト ボックス 701"/>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47546</xdr:rowOff>
    </xdr:from>
    <xdr:to>
      <xdr:col>23</xdr:col>
      <xdr:colOff>568325</xdr:colOff>
      <xdr:row>96</xdr:row>
      <xdr:rowOff>149146</xdr:rowOff>
    </xdr:to>
    <xdr:sp macro="" textlink="">
      <xdr:nvSpPr>
        <xdr:cNvPr id="708" name="円/楕円 707"/>
        <xdr:cNvSpPr/>
      </xdr:nvSpPr>
      <xdr:spPr>
        <a:xfrm>
          <a:off x="162687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25973</xdr:rowOff>
    </xdr:from>
    <xdr:ext cx="534377" cy="259045"/>
    <xdr:sp macro="" textlink="">
      <xdr:nvSpPr>
        <xdr:cNvPr id="709" name="公債費該当値テキスト"/>
        <xdr:cNvSpPr txBox="1"/>
      </xdr:nvSpPr>
      <xdr:spPr>
        <a:xfrm>
          <a:off x="16370300" y="1648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60,427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93960</xdr:rowOff>
    </xdr:from>
    <xdr:to>
      <xdr:col>22</xdr:col>
      <xdr:colOff>415925</xdr:colOff>
      <xdr:row>97</xdr:row>
      <xdr:rowOff>24110</xdr:rowOff>
    </xdr:to>
    <xdr:sp macro="" textlink="">
      <xdr:nvSpPr>
        <xdr:cNvPr id="710" name="円/楕円 709"/>
        <xdr:cNvSpPr/>
      </xdr:nvSpPr>
      <xdr:spPr>
        <a:xfrm>
          <a:off x="15430500" y="165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15237</xdr:rowOff>
    </xdr:from>
    <xdr:ext cx="534377" cy="259045"/>
    <xdr:sp macro="" textlink="">
      <xdr:nvSpPr>
        <xdr:cNvPr id="711" name="テキスト ボックス 710"/>
        <xdr:cNvSpPr txBox="1"/>
      </xdr:nvSpPr>
      <xdr:spPr>
        <a:xfrm>
          <a:off x="15214111" y="1664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88320</xdr:rowOff>
    </xdr:from>
    <xdr:to>
      <xdr:col>21</xdr:col>
      <xdr:colOff>212725</xdr:colOff>
      <xdr:row>97</xdr:row>
      <xdr:rowOff>18470</xdr:rowOff>
    </xdr:to>
    <xdr:sp macro="" textlink="">
      <xdr:nvSpPr>
        <xdr:cNvPr id="712" name="円/楕円 711"/>
        <xdr:cNvSpPr/>
      </xdr:nvSpPr>
      <xdr:spPr>
        <a:xfrm>
          <a:off x="14541500" y="165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34997</xdr:rowOff>
    </xdr:from>
    <xdr:ext cx="534377" cy="259045"/>
    <xdr:sp macro="" textlink="">
      <xdr:nvSpPr>
        <xdr:cNvPr id="713" name="テキスト ボックス 712"/>
        <xdr:cNvSpPr txBox="1"/>
      </xdr:nvSpPr>
      <xdr:spPr>
        <a:xfrm>
          <a:off x="14325111" y="16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121819</xdr:rowOff>
    </xdr:from>
    <xdr:to>
      <xdr:col>20</xdr:col>
      <xdr:colOff>9525</xdr:colOff>
      <xdr:row>97</xdr:row>
      <xdr:rowOff>51969</xdr:rowOff>
    </xdr:to>
    <xdr:sp macro="" textlink="">
      <xdr:nvSpPr>
        <xdr:cNvPr id="714" name="円/楕円 713"/>
        <xdr:cNvSpPr/>
      </xdr:nvSpPr>
      <xdr:spPr>
        <a:xfrm>
          <a:off x="13652500" y="165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68496</xdr:rowOff>
    </xdr:from>
    <xdr:ext cx="534377" cy="259045"/>
    <xdr:sp macro="" textlink="">
      <xdr:nvSpPr>
        <xdr:cNvPr id="715" name="テキスト ボックス 714"/>
        <xdr:cNvSpPr txBox="1"/>
      </xdr:nvSpPr>
      <xdr:spPr>
        <a:xfrm>
          <a:off x="13436111" y="163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15421</xdr:rowOff>
    </xdr:from>
    <xdr:to>
      <xdr:col>18</xdr:col>
      <xdr:colOff>492125</xdr:colOff>
      <xdr:row>97</xdr:row>
      <xdr:rowOff>117021</xdr:rowOff>
    </xdr:to>
    <xdr:sp macro="" textlink="">
      <xdr:nvSpPr>
        <xdr:cNvPr id="716" name="円/楕円 715"/>
        <xdr:cNvSpPr/>
      </xdr:nvSpPr>
      <xdr:spPr>
        <a:xfrm>
          <a:off x="12763500" y="166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108148</xdr:rowOff>
    </xdr:from>
    <xdr:ext cx="534377" cy="259045"/>
    <xdr:sp macro="" textlink="">
      <xdr:nvSpPr>
        <xdr:cNvPr id="717" name="テキスト ボックス 716"/>
        <xdr:cNvSpPr txBox="1"/>
      </xdr:nvSpPr>
      <xdr:spPr>
        <a:xfrm>
          <a:off x="12547111" y="167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1" name="直線コネクタ 740"/>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2"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4"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5" name="直線コネクタ 744"/>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7"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8" name="フローチャート : 判断 747"/>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50" name="フローチャート : 判断 749"/>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1" name="テキスト ボックス 750"/>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3" name="フローチャート : 判断 752"/>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4" name="テキスト ボックス 753"/>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6" name="フローチャート : 判断 755"/>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7" name="テキスト ボックス 756"/>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8" name="フローチャート : 判断 757"/>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9" name="テキスト ボックス 758"/>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6"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の住民一人当たりのコストが９９，２２９円と類似団体平均を上回っているが、これは地域医療センターに係る指定管理交付金等によるものであり、また、教育費についても村内各小中学校の維持管理に係る経費により同じく類似団体平均を上回る数値となっている。今後は指定管理交付金の積算精査や小中学校の統廃合実施による経費の縮減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歳出の精査により取り崩しを回避するとともに、中期的な見通しのもと、決算剰余金を中心に積み立てている。実質収支についてはほぼ横ばいで推移しており、今後も同水準で推移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全会計において黒字となっており、連結実質赤字は生じていない。今後も各会計における制度の見直しや料金等の適正化を図るなどして、黒字の維持に努めていく。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16220551</v>
      </c>
      <c r="BO4" s="411"/>
      <c r="BP4" s="411"/>
      <c r="BQ4" s="411"/>
      <c r="BR4" s="411"/>
      <c r="BS4" s="411"/>
      <c r="BT4" s="411"/>
      <c r="BU4" s="412"/>
      <c r="BV4" s="410">
        <v>14906180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2.2999999999999998</v>
      </c>
      <c r="CU4" s="588"/>
      <c r="CV4" s="588"/>
      <c r="CW4" s="588"/>
      <c r="CX4" s="588"/>
      <c r="CY4" s="588"/>
      <c r="CZ4" s="588"/>
      <c r="DA4" s="589"/>
      <c r="DB4" s="587">
        <v>2.6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15994710</v>
      </c>
      <c r="BO5" s="416"/>
      <c r="BP5" s="416"/>
      <c r="BQ5" s="416"/>
      <c r="BR5" s="416"/>
      <c r="BS5" s="416"/>
      <c r="BT5" s="416"/>
      <c r="BU5" s="417"/>
      <c r="BV5" s="415">
        <v>14656367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69.5</v>
      </c>
      <c r="CU5" s="386"/>
      <c r="CV5" s="386"/>
      <c r="CW5" s="386"/>
      <c r="CX5" s="386"/>
      <c r="CY5" s="386"/>
      <c r="CZ5" s="386"/>
      <c r="DA5" s="387"/>
      <c r="DB5" s="385">
        <v>77.3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225841</v>
      </c>
      <c r="BO6" s="416"/>
      <c r="BP6" s="416"/>
      <c r="BQ6" s="416"/>
      <c r="BR6" s="416"/>
      <c r="BS6" s="416"/>
      <c r="BT6" s="416"/>
      <c r="BU6" s="417"/>
      <c r="BV6" s="415">
        <v>249813</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69.5</v>
      </c>
      <c r="CU6" s="562"/>
      <c r="CV6" s="562"/>
      <c r="CW6" s="562"/>
      <c r="CX6" s="562"/>
      <c r="CY6" s="562"/>
      <c r="CZ6" s="562"/>
      <c r="DA6" s="563"/>
      <c r="DB6" s="561">
        <v>77.3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35969</v>
      </c>
      <c r="BO7" s="416"/>
      <c r="BP7" s="416"/>
      <c r="BQ7" s="416"/>
      <c r="BR7" s="416"/>
      <c r="BS7" s="416"/>
      <c r="BT7" s="416"/>
      <c r="BU7" s="417"/>
      <c r="BV7" s="415">
        <v>48965</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8226720</v>
      </c>
      <c r="CU7" s="416"/>
      <c r="CV7" s="416"/>
      <c r="CW7" s="416"/>
      <c r="CX7" s="416"/>
      <c r="CY7" s="416"/>
      <c r="CZ7" s="416"/>
      <c r="DA7" s="417"/>
      <c r="DB7" s="415">
        <v>7715957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189872</v>
      </c>
      <c r="BO8" s="416"/>
      <c r="BP8" s="416"/>
      <c r="BQ8" s="416"/>
      <c r="BR8" s="416"/>
      <c r="BS8" s="416"/>
      <c r="BT8" s="416"/>
      <c r="BU8" s="417"/>
      <c r="BV8" s="415">
        <v>200848</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1.65</v>
      </c>
      <c r="CU8" s="525"/>
      <c r="CV8" s="525"/>
      <c r="CW8" s="525"/>
      <c r="CX8" s="525"/>
      <c r="CY8" s="525"/>
      <c r="CZ8" s="525"/>
      <c r="DA8" s="526"/>
      <c r="DB8" s="524">
        <v>1.62</v>
      </c>
      <c r="DC8" s="525"/>
      <c r="DD8" s="525"/>
      <c r="DE8" s="525"/>
      <c r="DF8" s="525"/>
      <c r="DG8" s="525"/>
      <c r="DH8" s="525"/>
      <c r="DI8" s="526"/>
      <c r="DJ8" s="139"/>
      <c r="DK8" s="139"/>
      <c r="DL8" s="139"/>
      <c r="DM8" s="139"/>
      <c r="DN8" s="139"/>
      <c r="DO8" s="139"/>
    </row>
    <row r="9" spans="1:119" ht="18.75" customHeight="1" thickBot="1" x14ac:dyDescent="0.2">
      <c r="A9" s="140"/>
      <c r="B9" s="550" t="s">
        <v>98</v>
      </c>
      <c r="C9" s="551"/>
      <c r="D9" s="551"/>
      <c r="E9" s="551"/>
      <c r="F9" s="551"/>
      <c r="G9" s="551"/>
      <c r="H9" s="551"/>
      <c r="I9" s="551"/>
      <c r="J9" s="551"/>
      <c r="K9" s="478"/>
      <c r="L9" s="552" t="s">
        <v>99</v>
      </c>
      <c r="M9" s="553"/>
      <c r="N9" s="553"/>
      <c r="O9" s="553"/>
      <c r="P9" s="553"/>
      <c r="Q9" s="554"/>
      <c r="R9" s="555">
        <v>10536</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79</v>
      </c>
      <c r="AV9" s="473"/>
      <c r="AW9" s="473"/>
      <c r="AX9" s="473"/>
      <c r="AY9" s="395" t="s">
        <v>102</v>
      </c>
      <c r="AZ9" s="396"/>
      <c r="BA9" s="396"/>
      <c r="BB9" s="396"/>
      <c r="BC9" s="396"/>
      <c r="BD9" s="396"/>
      <c r="BE9" s="396"/>
      <c r="BF9" s="396"/>
      <c r="BG9" s="396"/>
      <c r="BH9" s="396"/>
      <c r="BI9" s="396"/>
      <c r="BJ9" s="396"/>
      <c r="BK9" s="396"/>
      <c r="BL9" s="396"/>
      <c r="BM9" s="397"/>
      <c r="BN9" s="415">
        <v>-10976</v>
      </c>
      <c r="BO9" s="416"/>
      <c r="BP9" s="416"/>
      <c r="BQ9" s="416"/>
      <c r="BR9" s="416"/>
      <c r="BS9" s="416"/>
      <c r="BT9" s="416"/>
      <c r="BU9" s="417"/>
      <c r="BV9" s="415">
        <v>4592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4.2</v>
      </c>
      <c r="CU9" s="386"/>
      <c r="CV9" s="386"/>
      <c r="CW9" s="386"/>
      <c r="CX9" s="386"/>
      <c r="CY9" s="386"/>
      <c r="CZ9" s="386"/>
      <c r="DA9" s="387"/>
      <c r="DB9" s="385">
        <v>4.0999999999999996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11095</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479377</v>
      </c>
      <c r="BO10" s="416"/>
      <c r="BP10" s="416"/>
      <c r="BQ10" s="416"/>
      <c r="BR10" s="416"/>
      <c r="BS10" s="416"/>
      <c r="BT10" s="416"/>
      <c r="BU10" s="417"/>
      <c r="BV10" s="415">
        <v>123496</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10553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10467</v>
      </c>
      <c r="S13" s="517"/>
      <c r="T13" s="517"/>
      <c r="U13" s="517"/>
      <c r="V13" s="518"/>
      <c r="W13" s="504" t="s">
        <v>125</v>
      </c>
      <c r="X13" s="428"/>
      <c r="Y13" s="428"/>
      <c r="Z13" s="428"/>
      <c r="AA13" s="428"/>
      <c r="AB13" s="429"/>
      <c r="AC13" s="391">
        <v>787</v>
      </c>
      <c r="AD13" s="392"/>
      <c r="AE13" s="392"/>
      <c r="AF13" s="392"/>
      <c r="AG13" s="393"/>
      <c r="AH13" s="391">
        <v>872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468401</v>
      </c>
      <c r="BO13" s="416"/>
      <c r="BP13" s="416"/>
      <c r="BQ13" s="416"/>
      <c r="BR13" s="416"/>
      <c r="BS13" s="416"/>
      <c r="BT13" s="416"/>
      <c r="BU13" s="417"/>
      <c r="BV13" s="415">
        <v>128088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5.0999999999999996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10636</v>
      </c>
      <c r="S14" s="517"/>
      <c r="T14" s="517"/>
      <c r="U14" s="517"/>
      <c r="V14" s="518"/>
      <c r="W14" s="519"/>
      <c r="X14" s="431"/>
      <c r="Y14" s="431"/>
      <c r="Z14" s="431"/>
      <c r="AA14" s="431"/>
      <c r="AB14" s="432"/>
      <c r="AC14" s="509">
        <v>13</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10556</v>
      </c>
      <c r="S15" s="517"/>
      <c r="T15" s="517"/>
      <c r="U15" s="517"/>
      <c r="V15" s="518"/>
      <c r="W15" s="504" t="s">
        <v>132</v>
      </c>
      <c r="X15" s="428"/>
      <c r="Y15" s="428"/>
      <c r="Z15" s="428"/>
      <c r="AA15" s="428"/>
      <c r="AB15" s="429"/>
      <c r="AC15" s="391">
        <v>2346</v>
      </c>
      <c r="AD15" s="392"/>
      <c r="AE15" s="392"/>
      <c r="AF15" s="392"/>
      <c r="AG15" s="393"/>
      <c r="AH15" s="391">
        <v>2443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6233891</v>
      </c>
      <c r="BO15" s="411"/>
      <c r="BP15" s="411"/>
      <c r="BQ15" s="411"/>
      <c r="BR15" s="411"/>
      <c r="BS15" s="411"/>
      <c r="BT15" s="411"/>
      <c r="BU15" s="412"/>
      <c r="BV15" s="410">
        <v>5854717</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38.700000000000003</v>
      </c>
      <c r="AD16" s="510"/>
      <c r="AE16" s="510"/>
      <c r="AF16" s="510"/>
      <c r="AG16" s="511"/>
      <c r="AH16" s="509">
        <v>39.1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3724927</v>
      </c>
      <c r="BO16" s="416"/>
      <c r="BP16" s="416"/>
      <c r="BQ16" s="416"/>
      <c r="BR16" s="416"/>
      <c r="BS16" s="416"/>
      <c r="BT16" s="416"/>
      <c r="BU16" s="417"/>
      <c r="BV16" s="415">
        <v>3792983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2931</v>
      </c>
      <c r="AD17" s="392"/>
      <c r="AE17" s="392"/>
      <c r="AF17" s="392"/>
      <c r="AG17" s="393"/>
      <c r="AH17" s="391">
        <v>2926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8226720</v>
      </c>
      <c r="BO17" s="416"/>
      <c r="BP17" s="416"/>
      <c r="BQ17" s="416"/>
      <c r="BR17" s="416"/>
      <c r="BS17" s="416"/>
      <c r="BT17" s="416"/>
      <c r="BU17" s="417"/>
      <c r="BV17" s="415">
        <v>7715957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252.68</v>
      </c>
      <c r="M18" s="480"/>
      <c r="N18" s="480"/>
      <c r="O18" s="480"/>
      <c r="P18" s="480"/>
      <c r="Q18" s="480"/>
      <c r="R18" s="481"/>
      <c r="S18" s="481"/>
      <c r="T18" s="481"/>
      <c r="U18" s="481"/>
      <c r="V18" s="482"/>
      <c r="W18" s="496"/>
      <c r="X18" s="497"/>
      <c r="Y18" s="497"/>
      <c r="Z18" s="497"/>
      <c r="AA18" s="497"/>
      <c r="AB18" s="505"/>
      <c r="AC18" s="379">
        <v>48.3</v>
      </c>
      <c r="AD18" s="380"/>
      <c r="AE18" s="380"/>
      <c r="AF18" s="380"/>
      <c r="AG18" s="483"/>
      <c r="AH18" s="379">
        <v>46.9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6013817</v>
      </c>
      <c r="BO18" s="416"/>
      <c r="BP18" s="416"/>
      <c r="BQ18" s="416"/>
      <c r="BR18" s="416"/>
      <c r="BS18" s="416"/>
      <c r="BT18" s="416"/>
      <c r="BU18" s="417"/>
      <c r="BV18" s="415">
        <v>5985450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13897783</v>
      </c>
      <c r="BO19" s="416"/>
      <c r="BP19" s="416"/>
      <c r="BQ19" s="416"/>
      <c r="BR19" s="416"/>
      <c r="BS19" s="416"/>
      <c r="BT19" s="416"/>
      <c r="BU19" s="417"/>
      <c r="BV19" s="415">
        <v>12839178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4683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5250088</v>
      </c>
      <c r="BO23" s="416"/>
      <c r="BP23" s="416"/>
      <c r="BQ23" s="416"/>
      <c r="BR23" s="416"/>
      <c r="BS23" s="416"/>
      <c r="BT23" s="416"/>
      <c r="BU23" s="417"/>
      <c r="BV23" s="415">
        <v>5810687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7820</v>
      </c>
      <c r="R24" s="392"/>
      <c r="S24" s="392"/>
      <c r="T24" s="392"/>
      <c r="U24" s="392"/>
      <c r="V24" s="393"/>
      <c r="W24" s="457"/>
      <c r="X24" s="448"/>
      <c r="Y24" s="449"/>
      <c r="Z24" s="388" t="s">
        <v>155</v>
      </c>
      <c r="AA24" s="389"/>
      <c r="AB24" s="389"/>
      <c r="AC24" s="389"/>
      <c r="AD24" s="389"/>
      <c r="AE24" s="389"/>
      <c r="AF24" s="389"/>
      <c r="AG24" s="390"/>
      <c r="AH24" s="391">
        <v>186</v>
      </c>
      <c r="AI24" s="392"/>
      <c r="AJ24" s="392"/>
      <c r="AK24" s="392"/>
      <c r="AL24" s="393"/>
      <c r="AM24" s="391">
        <v>539958</v>
      </c>
      <c r="AN24" s="392"/>
      <c r="AO24" s="392"/>
      <c r="AP24" s="392"/>
      <c r="AQ24" s="392"/>
      <c r="AR24" s="393"/>
      <c r="AS24" s="391">
        <v>2903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5100702</v>
      </c>
      <c r="BO24" s="416"/>
      <c r="BP24" s="416"/>
      <c r="BQ24" s="416"/>
      <c r="BR24" s="416"/>
      <c r="BS24" s="416"/>
      <c r="BT24" s="416"/>
      <c r="BU24" s="417"/>
      <c r="BV24" s="415">
        <v>5644749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6300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1825450</v>
      </c>
      <c r="BO25" s="411"/>
      <c r="BP25" s="411"/>
      <c r="BQ25" s="411"/>
      <c r="BR25" s="411"/>
      <c r="BS25" s="411"/>
      <c r="BT25" s="411"/>
      <c r="BU25" s="412"/>
      <c r="BV25" s="410">
        <v>2216135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5670</v>
      </c>
      <c r="R26" s="392"/>
      <c r="S26" s="392"/>
      <c r="T26" s="392"/>
      <c r="U26" s="392"/>
      <c r="V26" s="393"/>
      <c r="W26" s="457"/>
      <c r="X26" s="448"/>
      <c r="Y26" s="449"/>
      <c r="Z26" s="388" t="s">
        <v>161</v>
      </c>
      <c r="AA26" s="470"/>
      <c r="AB26" s="470"/>
      <c r="AC26" s="470"/>
      <c r="AD26" s="470"/>
      <c r="AE26" s="470"/>
      <c r="AF26" s="470"/>
      <c r="AG26" s="471"/>
      <c r="AH26" s="391">
        <v>4</v>
      </c>
      <c r="AI26" s="392"/>
      <c r="AJ26" s="392"/>
      <c r="AK26" s="392"/>
      <c r="AL26" s="393"/>
      <c r="AM26" s="391">
        <v>13608</v>
      </c>
      <c r="AN26" s="392"/>
      <c r="AO26" s="392"/>
      <c r="AP26" s="392"/>
      <c r="AQ26" s="392"/>
      <c r="AR26" s="393"/>
      <c r="AS26" s="391">
        <v>3402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2910</v>
      </c>
      <c r="R27" s="392"/>
      <c r="S27" s="392"/>
      <c r="T27" s="392"/>
      <c r="U27" s="392"/>
      <c r="V27" s="393"/>
      <c r="W27" s="457"/>
      <c r="X27" s="448"/>
      <c r="Y27" s="449"/>
      <c r="Z27" s="388" t="s">
        <v>164</v>
      </c>
      <c r="AA27" s="389"/>
      <c r="AB27" s="389"/>
      <c r="AC27" s="389"/>
      <c r="AD27" s="389"/>
      <c r="AE27" s="389"/>
      <c r="AF27" s="389"/>
      <c r="AG27" s="390"/>
      <c r="AH27" s="391">
        <v>10</v>
      </c>
      <c r="AI27" s="392"/>
      <c r="AJ27" s="392"/>
      <c r="AK27" s="392"/>
      <c r="AL27" s="393"/>
      <c r="AM27" s="391">
        <v>31430</v>
      </c>
      <c r="AN27" s="392"/>
      <c r="AO27" s="392"/>
      <c r="AP27" s="392"/>
      <c r="AQ27" s="392"/>
      <c r="AR27" s="393"/>
      <c r="AS27" s="391">
        <v>3143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95236</v>
      </c>
      <c r="BO27" s="419"/>
      <c r="BP27" s="419"/>
      <c r="BQ27" s="419"/>
      <c r="BR27" s="419"/>
      <c r="BS27" s="419"/>
      <c r="BT27" s="419"/>
      <c r="BU27" s="420"/>
      <c r="BV27" s="418">
        <v>95224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2590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7355873</v>
      </c>
      <c r="BO28" s="411"/>
      <c r="BP28" s="411"/>
      <c r="BQ28" s="411"/>
      <c r="BR28" s="411"/>
      <c r="BS28" s="411"/>
      <c r="BT28" s="411"/>
      <c r="BU28" s="412"/>
      <c r="BV28" s="410">
        <v>6876496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2520</v>
      </c>
      <c r="R29" s="392"/>
      <c r="S29" s="392"/>
      <c r="T29" s="392"/>
      <c r="U29" s="392"/>
      <c r="V29" s="393"/>
      <c r="W29" s="458"/>
      <c r="X29" s="459"/>
      <c r="Y29" s="460"/>
      <c r="Z29" s="388" t="s">
        <v>171</v>
      </c>
      <c r="AA29" s="389"/>
      <c r="AB29" s="389"/>
      <c r="AC29" s="389"/>
      <c r="AD29" s="389"/>
      <c r="AE29" s="389"/>
      <c r="AF29" s="389"/>
      <c r="AG29" s="390"/>
      <c r="AH29" s="391">
        <v>196</v>
      </c>
      <c r="AI29" s="392"/>
      <c r="AJ29" s="392"/>
      <c r="AK29" s="392"/>
      <c r="AL29" s="393"/>
      <c r="AM29" s="391">
        <v>571388</v>
      </c>
      <c r="AN29" s="392"/>
      <c r="AO29" s="392"/>
      <c r="AP29" s="392"/>
      <c r="AQ29" s="392"/>
      <c r="AR29" s="393"/>
      <c r="AS29" s="391">
        <v>2915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2795908</v>
      </c>
      <c r="BO29" s="416"/>
      <c r="BP29" s="416"/>
      <c r="BQ29" s="416"/>
      <c r="BR29" s="416"/>
      <c r="BS29" s="416"/>
      <c r="BT29" s="416"/>
      <c r="BU29" s="417"/>
      <c r="BV29" s="415">
        <v>3170420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2074836</v>
      </c>
      <c r="BO30" s="419"/>
      <c r="BP30" s="419"/>
      <c r="BQ30" s="419"/>
      <c r="BR30" s="419"/>
      <c r="BS30" s="419"/>
      <c r="BT30" s="419"/>
      <c r="BU30" s="420"/>
      <c r="BV30" s="418">
        <v>1937246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北部上北広域事務組合（一般会計）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六ヶ所村地域振興開発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国民健康保険特別会計（施設勘定）</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農業集落排水事業会計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北部上北広域事務組合（病院事業会計）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六ヶ所村文化振興公社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上北地方教育・福祉事務組合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六ヶ所村農業総合公社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介護保険特別会計（保険事業勘定）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下北地域広域行政事務組合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十和田地区食肉処理事務組合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青森県市町村総合事務組合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青森県市町村職員退職手当組合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青森県後期高齢者医療広域連合（一般会計）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青森県後期高齢者医療広域連合（後期高齢者医療特別会計）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青森県交通災害共済組合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7.61</v>
      </c>
      <c r="G34" s="33">
        <v>7.18</v>
      </c>
      <c r="H34" s="33">
        <v>6.03</v>
      </c>
      <c r="I34" s="33">
        <v>6.34</v>
      </c>
      <c r="J34" s="34">
        <v>5.56</v>
      </c>
      <c r="K34" s="22"/>
      <c r="L34" s="22"/>
      <c r="M34" s="22"/>
      <c r="N34" s="22"/>
      <c r="O34" s="22"/>
      <c r="P34" s="22"/>
    </row>
    <row r="35" spans="1:16" ht="39" customHeight="1" x14ac:dyDescent="0.15">
      <c r="A35" s="22"/>
      <c r="B35" s="35"/>
      <c r="C35" s="1178" t="s">
        <v>525</v>
      </c>
      <c r="D35" s="1179"/>
      <c r="E35" s="1180"/>
      <c r="F35" s="36">
        <v>2.81</v>
      </c>
      <c r="G35" s="37">
        <v>2.46</v>
      </c>
      <c r="H35" s="37">
        <v>2.33</v>
      </c>
      <c r="I35" s="37">
        <v>2.6</v>
      </c>
      <c r="J35" s="38">
        <v>2.2999999999999998</v>
      </c>
      <c r="K35" s="22"/>
      <c r="L35" s="22"/>
      <c r="M35" s="22"/>
      <c r="N35" s="22"/>
      <c r="O35" s="22"/>
      <c r="P35" s="22"/>
    </row>
    <row r="36" spans="1:16" ht="39" customHeight="1" x14ac:dyDescent="0.15">
      <c r="A36" s="22"/>
      <c r="B36" s="35"/>
      <c r="C36" s="1178" t="s">
        <v>526</v>
      </c>
      <c r="D36" s="1179"/>
      <c r="E36" s="1180"/>
      <c r="F36" s="36">
        <v>3.04</v>
      </c>
      <c r="G36" s="37">
        <v>2.87</v>
      </c>
      <c r="H36" s="37">
        <v>2</v>
      </c>
      <c r="I36" s="37">
        <v>1.26</v>
      </c>
      <c r="J36" s="38">
        <v>2.0099999999999998</v>
      </c>
      <c r="K36" s="22"/>
      <c r="L36" s="22"/>
      <c r="M36" s="22"/>
      <c r="N36" s="22"/>
      <c r="O36" s="22"/>
      <c r="P36" s="22"/>
    </row>
    <row r="37" spans="1:16" ht="39" customHeight="1" x14ac:dyDescent="0.15">
      <c r="A37" s="22"/>
      <c r="B37" s="35"/>
      <c r="C37" s="1178" t="s">
        <v>527</v>
      </c>
      <c r="D37" s="1179"/>
      <c r="E37" s="1180"/>
      <c r="F37" s="36">
        <v>0.47</v>
      </c>
      <c r="G37" s="37">
        <v>0.56999999999999995</v>
      </c>
      <c r="H37" s="37">
        <v>0.65</v>
      </c>
      <c r="I37" s="37">
        <v>0.7</v>
      </c>
      <c r="J37" s="38">
        <v>0.74</v>
      </c>
      <c r="K37" s="22"/>
      <c r="L37" s="22"/>
      <c r="M37" s="22"/>
      <c r="N37" s="22"/>
      <c r="O37" s="22"/>
      <c r="P37" s="22"/>
    </row>
    <row r="38" spans="1:16" ht="39" customHeight="1" x14ac:dyDescent="0.15">
      <c r="A38" s="22"/>
      <c r="B38" s="35"/>
      <c r="C38" s="1178" t="s">
        <v>528</v>
      </c>
      <c r="D38" s="1179"/>
      <c r="E38" s="1180"/>
      <c r="F38" s="36">
        <v>0.25</v>
      </c>
      <c r="G38" s="37">
        <v>0.45</v>
      </c>
      <c r="H38" s="37">
        <v>0.21</v>
      </c>
      <c r="I38" s="37">
        <v>0.24</v>
      </c>
      <c r="J38" s="38">
        <v>0.18</v>
      </c>
      <c r="K38" s="22"/>
      <c r="L38" s="22"/>
      <c r="M38" s="22"/>
      <c r="N38" s="22"/>
      <c r="O38" s="22"/>
      <c r="P38" s="22"/>
    </row>
    <row r="39" spans="1:16" ht="39" customHeight="1" x14ac:dyDescent="0.15">
      <c r="A39" s="22"/>
      <c r="B39" s="35"/>
      <c r="C39" s="1178" t="s">
        <v>529</v>
      </c>
      <c r="D39" s="1179"/>
      <c r="E39" s="1180"/>
      <c r="F39" s="36">
        <v>0.3</v>
      </c>
      <c r="G39" s="37">
        <v>0</v>
      </c>
      <c r="H39" s="37">
        <v>0.1</v>
      </c>
      <c r="I39" s="37">
        <v>0.01</v>
      </c>
      <c r="J39" s="38">
        <v>0.06</v>
      </c>
      <c r="K39" s="22"/>
      <c r="L39" s="22"/>
      <c r="M39" s="22"/>
      <c r="N39" s="22"/>
      <c r="O39" s="22"/>
      <c r="P39" s="22"/>
    </row>
    <row r="40" spans="1:16" ht="39" customHeight="1" x14ac:dyDescent="0.15">
      <c r="A40" s="22"/>
      <c r="B40" s="35"/>
      <c r="C40" s="1178" t="s">
        <v>530</v>
      </c>
      <c r="D40" s="1179"/>
      <c r="E40" s="1180"/>
      <c r="F40" s="36">
        <v>0.03</v>
      </c>
      <c r="G40" s="37">
        <v>0.09</v>
      </c>
      <c r="H40" s="37">
        <v>0.04</v>
      </c>
      <c r="I40" s="37">
        <v>0.02</v>
      </c>
      <c r="J40" s="38">
        <v>0.02</v>
      </c>
      <c r="K40" s="22"/>
      <c r="L40" s="22"/>
      <c r="M40" s="22"/>
      <c r="N40" s="22"/>
      <c r="O40" s="22"/>
      <c r="P40" s="22"/>
    </row>
    <row r="41" spans="1:16" ht="39" customHeight="1" x14ac:dyDescent="0.15">
      <c r="A41" s="22"/>
      <c r="B41" s="35"/>
      <c r="C41" s="1178" t="s">
        <v>531</v>
      </c>
      <c r="D41" s="1179"/>
      <c r="E41" s="1180"/>
      <c r="F41" s="36">
        <v>0</v>
      </c>
      <c r="G41" s="37">
        <v>0.06</v>
      </c>
      <c r="H41" s="37">
        <v>0</v>
      </c>
      <c r="I41" s="37">
        <v>0.15</v>
      </c>
      <c r="J41" s="38">
        <v>0.01</v>
      </c>
      <c r="K41" s="22"/>
      <c r="L41" s="22"/>
      <c r="M41" s="22"/>
      <c r="N41" s="22"/>
      <c r="O41" s="22"/>
      <c r="P41" s="22"/>
    </row>
    <row r="42" spans="1:16" ht="39" customHeight="1" x14ac:dyDescent="0.15">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533</v>
      </c>
      <c r="D43" s="1182"/>
      <c r="E43" s="1183"/>
      <c r="F43" s="41">
        <v>0</v>
      </c>
      <c r="G43" s="42">
        <v>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462</v>
      </c>
      <c r="L45" s="60">
        <v>550</v>
      </c>
      <c r="M45" s="60">
        <v>591</v>
      </c>
      <c r="N45" s="60">
        <v>577</v>
      </c>
      <c r="O45" s="61">
        <v>638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304</v>
      </c>
      <c r="L48" s="64">
        <v>314</v>
      </c>
      <c r="M48" s="64">
        <v>342</v>
      </c>
      <c r="N48" s="64">
        <v>346</v>
      </c>
      <c r="O48" s="65">
        <v>366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128</v>
      </c>
      <c r="L49" s="64">
        <v>47</v>
      </c>
      <c r="M49" s="64">
        <v>47</v>
      </c>
      <c r="N49" s="64">
        <v>44</v>
      </c>
      <c r="O49" s="65">
        <v>45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559</v>
      </c>
      <c r="L52" s="64">
        <v>552</v>
      </c>
      <c r="M52" s="64">
        <v>589</v>
      </c>
      <c r="N52" s="64">
        <v>579</v>
      </c>
      <c r="O52" s="65">
        <v>600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335</v>
      </c>
      <c r="L53" s="69">
        <v>359</v>
      </c>
      <c r="M53" s="69">
        <v>392</v>
      </c>
      <c r="N53" s="69">
        <v>389</v>
      </c>
      <c r="O53" s="70">
        <v>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6557</v>
      </c>
      <c r="J41" s="83">
        <v>6479</v>
      </c>
      <c r="K41" s="83">
        <v>6303</v>
      </c>
      <c r="L41" s="83">
        <v>5811</v>
      </c>
      <c r="M41" s="84">
        <v>5250</v>
      </c>
    </row>
    <row r="42" spans="2:13" ht="27.75" customHeight="1" x14ac:dyDescent="0.15">
      <c r="B42" s="1204"/>
      <c r="C42" s="1205"/>
      <c r="D42" s="85"/>
      <c r="E42" s="1208" t="s">
        <v>26</v>
      </c>
      <c r="F42" s="1208"/>
      <c r="G42" s="1208"/>
      <c r="H42" s="1209"/>
      <c r="I42" s="86" t="s">
        <v>480</v>
      </c>
      <c r="J42" s="87" t="s">
        <v>480</v>
      </c>
      <c r="K42" s="87" t="s">
        <v>480</v>
      </c>
      <c r="L42" s="87" t="s">
        <v>480</v>
      </c>
      <c r="M42" s="88" t="s">
        <v>480</v>
      </c>
    </row>
    <row r="43" spans="2:13" ht="27.75" customHeight="1" x14ac:dyDescent="0.15">
      <c r="B43" s="1204"/>
      <c r="C43" s="1205"/>
      <c r="D43" s="85"/>
      <c r="E43" s="1208" t="s">
        <v>27</v>
      </c>
      <c r="F43" s="1208"/>
      <c r="G43" s="1208"/>
      <c r="H43" s="1209"/>
      <c r="I43" s="86">
        <v>6124</v>
      </c>
      <c r="J43" s="87">
        <v>6042</v>
      </c>
      <c r="K43" s="87">
        <v>5963</v>
      </c>
      <c r="L43" s="87">
        <v>5957</v>
      </c>
      <c r="M43" s="88">
        <v>6045</v>
      </c>
    </row>
    <row r="44" spans="2:13" ht="27.75" customHeight="1" x14ac:dyDescent="0.15">
      <c r="B44" s="1204"/>
      <c r="C44" s="1205"/>
      <c r="D44" s="85"/>
      <c r="E44" s="1208" t="s">
        <v>28</v>
      </c>
      <c r="F44" s="1208"/>
      <c r="G44" s="1208"/>
      <c r="H44" s="1209"/>
      <c r="I44" s="86">
        <v>348</v>
      </c>
      <c r="J44" s="87">
        <v>343</v>
      </c>
      <c r="K44" s="87">
        <v>287</v>
      </c>
      <c r="L44" s="87">
        <v>248</v>
      </c>
      <c r="M44" s="88">
        <v>213</v>
      </c>
    </row>
    <row r="45" spans="2:13" ht="27.75" customHeight="1" x14ac:dyDescent="0.15">
      <c r="B45" s="1204"/>
      <c r="C45" s="1205"/>
      <c r="D45" s="85"/>
      <c r="E45" s="1208" t="s">
        <v>29</v>
      </c>
      <c r="F45" s="1208"/>
      <c r="G45" s="1208"/>
      <c r="H45" s="1209"/>
      <c r="I45" s="86">
        <v>1119</v>
      </c>
      <c r="J45" s="87">
        <v>1400</v>
      </c>
      <c r="K45" s="87">
        <v>1045</v>
      </c>
      <c r="L45" s="87">
        <v>958</v>
      </c>
      <c r="M45" s="88">
        <v>1350</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v>40</v>
      </c>
      <c r="J49" s="87">
        <v>2</v>
      </c>
      <c r="K49" s="87" t="s">
        <v>480</v>
      </c>
      <c r="L49" s="87" t="s">
        <v>480</v>
      </c>
      <c r="M49" s="88" t="s">
        <v>480</v>
      </c>
    </row>
    <row r="50" spans="2:13" ht="27.75" customHeight="1" x14ac:dyDescent="0.15">
      <c r="B50" s="1202" t="s">
        <v>34</v>
      </c>
      <c r="C50" s="1203"/>
      <c r="D50" s="91"/>
      <c r="E50" s="1208" t="s">
        <v>35</v>
      </c>
      <c r="F50" s="1208"/>
      <c r="G50" s="1208"/>
      <c r="H50" s="1209"/>
      <c r="I50" s="86">
        <v>9536</v>
      </c>
      <c r="J50" s="87">
        <v>9889</v>
      </c>
      <c r="K50" s="87">
        <v>11491</v>
      </c>
      <c r="L50" s="87">
        <v>12166</v>
      </c>
      <c r="M50" s="88">
        <v>12028</v>
      </c>
    </row>
    <row r="51" spans="2:13" ht="27.75" customHeight="1" x14ac:dyDescent="0.15">
      <c r="B51" s="1204"/>
      <c r="C51" s="1205"/>
      <c r="D51" s="85"/>
      <c r="E51" s="1208" t="s">
        <v>36</v>
      </c>
      <c r="F51" s="1208"/>
      <c r="G51" s="1208"/>
      <c r="H51" s="1209"/>
      <c r="I51" s="86">
        <v>356</v>
      </c>
      <c r="J51" s="87">
        <v>341</v>
      </c>
      <c r="K51" s="87">
        <v>304</v>
      </c>
      <c r="L51" s="87">
        <v>258</v>
      </c>
      <c r="M51" s="88">
        <v>236</v>
      </c>
    </row>
    <row r="52" spans="2:13" ht="27.75" customHeight="1" x14ac:dyDescent="0.15">
      <c r="B52" s="1206"/>
      <c r="C52" s="1207"/>
      <c r="D52" s="85"/>
      <c r="E52" s="1208" t="s">
        <v>37</v>
      </c>
      <c r="F52" s="1208"/>
      <c r="G52" s="1208"/>
      <c r="H52" s="1209"/>
      <c r="I52" s="86">
        <v>6571</v>
      </c>
      <c r="J52" s="87">
        <v>6294</v>
      </c>
      <c r="K52" s="87">
        <v>6098</v>
      </c>
      <c r="L52" s="87">
        <v>5658</v>
      </c>
      <c r="M52" s="88">
        <v>5347</v>
      </c>
    </row>
    <row r="53" spans="2:13" ht="27.75" customHeight="1" thickBot="1" x14ac:dyDescent="0.2">
      <c r="B53" s="1210" t="s">
        <v>38</v>
      </c>
      <c r="C53" s="1211"/>
      <c r="D53" s="92"/>
      <c r="E53" s="1212" t="s">
        <v>39</v>
      </c>
      <c r="F53" s="1212"/>
      <c r="G53" s="1212"/>
      <c r="H53" s="1213"/>
      <c r="I53" s="93">
        <v>-2275</v>
      </c>
      <c r="J53" s="94">
        <v>-2260</v>
      </c>
      <c r="K53" s="94">
        <v>-4295</v>
      </c>
      <c r="L53" s="94">
        <v>-5107</v>
      </c>
      <c r="M53" s="95">
        <v>-4755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557</v>
      </c>
      <c r="H51" s="1234"/>
      <c r="I51" s="1239" t="s">
        <v>558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560</v>
      </c>
      <c r="H55" s="1245"/>
      <c r="I55" s="1243" t="s">
        <v>558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559</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557</v>
      </c>
      <c r="H73" s="1234"/>
      <c r="I73" s="1239" t="s">
        <v>558</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563</v>
      </c>
      <c r="J75" s="1243"/>
      <c r="K75" s="1254">
        <v>5.5</v>
      </c>
      <c r="L75" s="1254">
        <v>5.3</v>
      </c>
      <c r="M75" s="1254">
        <v>4.8</v>
      </c>
      <c r="N75" s="1254">
        <v>5.0999999999999996</v>
      </c>
      <c r="O75" s="1254">
        <v>5.4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560</v>
      </c>
      <c r="H77" s="1245"/>
      <c r="I77" s="1243" t="s">
        <v>558</v>
      </c>
      <c r="J77" s="1243"/>
      <c r="K77" s="1253">
        <v>34.299999999999997</v>
      </c>
      <c r="L77" s="1253">
        <v>24.3</v>
      </c>
      <c r="M77" s="1242">
        <v>0</v>
      </c>
      <c r="N77" s="1242">
        <v>20.2</v>
      </c>
      <c r="O77" s="1242">
        <v>38.5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563</v>
      </c>
      <c r="J79" s="1252"/>
      <c r="K79" s="1256">
        <v>10.4</v>
      </c>
      <c r="L79" s="1256">
        <v>9.8000000000000007</v>
      </c>
      <c r="M79" s="1256">
        <v>8.5</v>
      </c>
      <c r="N79" s="1256">
        <v>9.3000000000000007</v>
      </c>
      <c r="O79" s="1256">
        <v>9.1999999999999993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409148</v>
      </c>
      <c r="E3" s="118"/>
      <c r="F3" s="119">
        <v>70317</v>
      </c>
      <c r="G3" s="120"/>
      <c r="H3" s="121"/>
    </row>
    <row r="4" spans="1:8" x14ac:dyDescent="0.15">
      <c r="A4" s="122"/>
      <c r="B4" s="123"/>
      <c r="C4" s="124"/>
      <c r="D4" s="125">
        <v>209091</v>
      </c>
      <c r="E4" s="126"/>
      <c r="F4" s="127">
        <v>35725</v>
      </c>
      <c r="G4" s="128"/>
      <c r="H4" s="129"/>
    </row>
    <row r="5" spans="1:8" x14ac:dyDescent="0.15">
      <c r="A5" s="110" t="s">
        <v>513</v>
      </c>
      <c r="B5" s="115"/>
      <c r="C5" s="116"/>
      <c r="D5" s="117">
        <v>680186</v>
      </c>
      <c r="E5" s="118"/>
      <c r="F5" s="119">
        <v>105751</v>
      </c>
      <c r="G5" s="120"/>
      <c r="H5" s="121"/>
    </row>
    <row r="6" spans="1:8" x14ac:dyDescent="0.15">
      <c r="A6" s="122"/>
      <c r="B6" s="123"/>
      <c r="C6" s="124"/>
      <c r="D6" s="125">
        <v>494345</v>
      </c>
      <c r="E6" s="126"/>
      <c r="F6" s="127">
        <v>49969</v>
      </c>
      <c r="G6" s="128"/>
      <c r="H6" s="129"/>
    </row>
    <row r="7" spans="1:8" x14ac:dyDescent="0.15">
      <c r="A7" s="110" t="s">
        <v>514</v>
      </c>
      <c r="B7" s="115"/>
      <c r="C7" s="116"/>
      <c r="D7" s="117">
        <v>356474</v>
      </c>
      <c r="E7" s="118"/>
      <c r="F7" s="119">
        <v>158564</v>
      </c>
      <c r="G7" s="120"/>
      <c r="H7" s="121"/>
    </row>
    <row r="8" spans="1:8" x14ac:dyDescent="0.15">
      <c r="A8" s="122"/>
      <c r="B8" s="123"/>
      <c r="C8" s="124"/>
      <c r="D8" s="125">
        <v>248776</v>
      </c>
      <c r="E8" s="126"/>
      <c r="F8" s="127">
        <v>48412</v>
      </c>
      <c r="G8" s="128"/>
      <c r="H8" s="129"/>
    </row>
    <row r="9" spans="1:8" x14ac:dyDescent="0.15">
      <c r="A9" s="110" t="s">
        <v>515</v>
      </c>
      <c r="B9" s="115"/>
      <c r="C9" s="116"/>
      <c r="D9" s="117">
        <v>467923</v>
      </c>
      <c r="E9" s="118"/>
      <c r="F9" s="119">
        <v>106092</v>
      </c>
      <c r="G9" s="120"/>
      <c r="H9" s="121"/>
    </row>
    <row r="10" spans="1:8" x14ac:dyDescent="0.15">
      <c r="A10" s="122"/>
      <c r="B10" s="123"/>
      <c r="C10" s="124"/>
      <c r="D10" s="125">
        <v>401773</v>
      </c>
      <c r="E10" s="126"/>
      <c r="F10" s="127">
        <v>44299</v>
      </c>
      <c r="G10" s="128"/>
      <c r="H10" s="129"/>
    </row>
    <row r="11" spans="1:8" x14ac:dyDescent="0.15">
      <c r="A11" s="110" t="s">
        <v>516</v>
      </c>
      <c r="B11" s="115"/>
      <c r="C11" s="116"/>
      <c r="D11" s="117">
        <v>527739</v>
      </c>
      <c r="E11" s="118"/>
      <c r="F11" s="119">
        <v>78903</v>
      </c>
      <c r="G11" s="120"/>
      <c r="H11" s="121"/>
    </row>
    <row r="12" spans="1:8" x14ac:dyDescent="0.15">
      <c r="A12" s="122"/>
      <c r="B12" s="123"/>
      <c r="C12" s="130"/>
      <c r="D12" s="125">
        <v>489970</v>
      </c>
      <c r="E12" s="126"/>
      <c r="F12" s="127">
        <v>49201</v>
      </c>
      <c r="G12" s="128"/>
      <c r="H12" s="129"/>
    </row>
    <row r="13" spans="1:8" x14ac:dyDescent="0.15">
      <c r="A13" s="110"/>
      <c r="B13" s="115"/>
      <c r="C13" s="131"/>
      <c r="D13" s="132">
        <v>488294</v>
      </c>
      <c r="E13" s="133"/>
      <c r="F13" s="134">
        <v>103925</v>
      </c>
      <c r="G13" s="135"/>
      <c r="H13" s="121"/>
    </row>
    <row r="14" spans="1:8" x14ac:dyDescent="0.15">
      <c r="A14" s="122"/>
      <c r="B14" s="123"/>
      <c r="C14" s="124"/>
      <c r="D14" s="125">
        <v>368791</v>
      </c>
      <c r="E14" s="126"/>
      <c r="F14" s="127">
        <v>45521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2.83</v>
      </c>
      <c r="C19" s="136">
        <f>ROUND(VALUE(SUBSTITUTE(実質収支比率等に係る経年分析!G$48,"▲","-")),2)</f>
        <v>2.46</v>
      </c>
      <c r="D19" s="136">
        <f>ROUND(VALUE(SUBSTITUTE(実質収支比率等に係る経年分析!H$48,"▲","-")),2)</f>
        <v>2.34</v>
      </c>
      <c r="E19" s="136">
        <f>ROUND(VALUE(SUBSTITUTE(実質収支比率等に係る経年分析!I$48,"▲","-")),2)</f>
        <v>2.6</v>
      </c>
      <c r="F19" s="136">
        <f>ROUND(VALUE(SUBSTITUTE(実質収支比率等に係る経年分析!J$48,"▲","-")),2)</f>
        <v>2.31</v>
      </c>
    </row>
    <row r="20" spans="1:11" x14ac:dyDescent="0.15">
      <c r="A20" s="136" t="s">
        <v>44</v>
      </c>
      <c r="B20" s="136">
        <f>ROUND(VALUE(SUBSTITUTE(実質収支比率等に係る経年分析!F$47,"▲","-")),2)</f>
        <v>69.83</v>
      </c>
      <c r="C20" s="136">
        <f>ROUND(VALUE(SUBSTITUTE(実質収支比率等に係る経年分析!G$47,"▲","-")),2)</f>
        <v>73.239999999999995</v>
      </c>
      <c r="D20" s="136">
        <f>ROUND(VALUE(SUBSTITUTE(実質収支比率等に係る経年分析!H$47,"▲","-")),2)</f>
        <v>80.37</v>
      </c>
      <c r="E20" s="136">
        <f>ROUND(VALUE(SUBSTITUTE(実質収支比率等に係る経年分析!I$47,"▲","-")),2)</f>
        <v>89.12</v>
      </c>
      <c r="F20" s="136">
        <f>ROUND(VALUE(SUBSTITUTE(実質収支比率等に係る経年分析!J$47,"▲","-")),2)</f>
        <v>89.41</v>
      </c>
    </row>
    <row r="21" spans="1:11" x14ac:dyDescent="0.15">
      <c r="A21" s="136" t="s">
        <v>45</v>
      </c>
      <c r="B21" s="136">
        <f>IF(ISNUMBER(VALUE(SUBSTITUTE(実質収支比率等に係る経年分析!F$49,"▲","-"))),ROUND(VALUE(SUBSTITUTE(実質収支比率等に係る経年分析!F$49,"▲","-")),2),NA())</f>
        <v>3.44</v>
      </c>
      <c r="C21" s="136">
        <f>IF(ISNUMBER(VALUE(SUBSTITUTE(実質収支比率等に係る経年分析!G$49,"▲","-"))),ROUND(VALUE(SUBSTITUTE(実質収支比率等に係る経年分析!G$49,"▲","-")),2),NA())</f>
        <v>3.14</v>
      </c>
      <c r="D21" s="136">
        <f>IF(ISNUMBER(VALUE(SUBSTITUTE(実質収支比率等に係る経年分析!H$49,"▲","-"))),ROUND(VALUE(SUBSTITUTE(実質収支比率等に係る経年分析!H$49,"▲","-")),2),NA())</f>
        <v>12.48</v>
      </c>
      <c r="E21" s="136">
        <f>IF(ISNUMBER(VALUE(SUBSTITUTE(実質収支比率等に係る経年分析!I$49,"▲","-"))),ROUND(VALUE(SUBSTITUTE(実質収支比率等に係る経年分析!I$49,"▲","-")),2),NA())</f>
        <v>1.66</v>
      </c>
      <c r="F21" s="136">
        <f>IF(ISNUMBER(VALUE(SUBSTITUTE(実質収支比率等に係る経年分析!J$49,"▲","-"))),ROUND(VALUE(SUBSTITUTE(実質収支比率等に係る経年分析!J$49,"▲","-")),2),NA())</f>
        <v>5.69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介護保険特別会計（保険事業勘定）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国民健康保険特別会計（施設勘定）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x14ac:dyDescent="0.15">
      <c r="A33" s="137" t="str">
        <f>IF(連結実質赤字比率に係る赤字・黒字の構成分析!C$37="",NA(),連結実質赤字比率に係る赤字・黒字の構成分析!C$37)</f>
        <v>農業集落排水事業会計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0.56999999999999995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2.0099999999999998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2.2999999999999998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559</v>
      </c>
      <c r="E42" s="138"/>
      <c r="F42" s="138"/>
      <c r="G42" s="138">
        <f>'実質公債費比率（分子）の構造'!L$52</f>
        <v>552</v>
      </c>
      <c r="H42" s="138"/>
      <c r="I42" s="138"/>
      <c r="J42" s="138">
        <f>'実質公債費比率（分子）の構造'!M$52</f>
        <v>589</v>
      </c>
      <c r="K42" s="138"/>
      <c r="L42" s="138"/>
      <c r="M42" s="138">
        <f>'実質公債費比率（分子）の構造'!N$52</f>
        <v>579</v>
      </c>
      <c r="N42" s="138"/>
      <c r="O42" s="138"/>
      <c r="P42" s="138">
        <f>'実質公債費比率（分子）の構造'!O$52</f>
        <v>600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55</v>
      </c>
      <c r="B45" s="138">
        <f>'実質公債費比率（分子）の構造'!K$49</f>
        <v>128</v>
      </c>
      <c r="C45" s="138"/>
      <c r="D45" s="138"/>
      <c r="E45" s="138">
        <f>'実質公債費比率（分子）の構造'!L$49</f>
        <v>47</v>
      </c>
      <c r="F45" s="138"/>
      <c r="G45" s="138"/>
      <c r="H45" s="138">
        <f>'実質公債費比率（分子）の構造'!M$49</f>
        <v>47</v>
      </c>
      <c r="I45" s="138"/>
      <c r="J45" s="138"/>
      <c r="K45" s="138">
        <f>'実質公債費比率（分子）の構造'!N$49</f>
        <v>44</v>
      </c>
      <c r="L45" s="138"/>
      <c r="M45" s="138"/>
      <c r="N45" s="138">
        <f>'実質公債費比率（分子）の構造'!O$49</f>
        <v>45</v>
      </c>
      <c r="O45" s="138"/>
      <c r="P45" s="138"/>
    </row>
    <row r="46" spans="1:16" x14ac:dyDescent="0.15">
      <c r="A46" s="138" t="s">
        <v>56</v>
      </c>
      <c r="B46" s="138">
        <f>'実質公債費比率（分子）の構造'!K$48</f>
        <v>304</v>
      </c>
      <c r="C46" s="138"/>
      <c r="D46" s="138"/>
      <c r="E46" s="138">
        <f>'実質公債費比率（分子）の構造'!L$48</f>
        <v>314</v>
      </c>
      <c r="F46" s="138"/>
      <c r="G46" s="138"/>
      <c r="H46" s="138">
        <f>'実質公債費比率（分子）の構造'!M$48</f>
        <v>342</v>
      </c>
      <c r="I46" s="138"/>
      <c r="J46" s="138"/>
      <c r="K46" s="138">
        <f>'実質公債費比率（分子）の構造'!N$48</f>
        <v>346</v>
      </c>
      <c r="L46" s="138"/>
      <c r="M46" s="138"/>
      <c r="N46" s="138">
        <f>'実質公債費比率（分子）の構造'!O$48</f>
        <v>366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462</v>
      </c>
      <c r="C49" s="138"/>
      <c r="D49" s="138"/>
      <c r="E49" s="138">
        <f>'実質公債費比率（分子）の構造'!L$45</f>
        <v>550</v>
      </c>
      <c r="F49" s="138"/>
      <c r="G49" s="138"/>
      <c r="H49" s="138">
        <f>'実質公債費比率（分子）の構造'!M$45</f>
        <v>591</v>
      </c>
      <c r="I49" s="138"/>
      <c r="J49" s="138"/>
      <c r="K49" s="138">
        <f>'実質公債費比率（分子）の構造'!N$45</f>
        <v>577</v>
      </c>
      <c r="L49" s="138"/>
      <c r="M49" s="138"/>
      <c r="N49" s="138">
        <f>'実質公債費比率（分子）の構造'!O$45</f>
        <v>638</v>
      </c>
      <c r="O49" s="138"/>
      <c r="P49" s="138"/>
    </row>
    <row r="50" spans="1:16" x14ac:dyDescent="0.15">
      <c r="A50" s="138" t="s">
        <v>60</v>
      </c>
      <c r="B50" s="138" t="e">
        <f>NA()</f>
        <v>#N/A</v>
      </c>
      <c r="C50" s="138">
        <f>IF(ISNUMBER('実質公債費比率（分子）の構造'!K$53),'実質公債費比率（分子）の構造'!K$53,NA())</f>
        <v>335</v>
      </c>
      <c r="D50" s="138" t="e">
        <f>NA()</f>
        <v>#N/A</v>
      </c>
      <c r="E50" s="138" t="e">
        <f>NA()</f>
        <v>#N/A</v>
      </c>
      <c r="F50" s="138">
        <f>IF(ISNUMBER('実質公債費比率（分子）の構造'!L$53),'実質公債費比率（分子）の構造'!L$53,NA())</f>
        <v>359</v>
      </c>
      <c r="G50" s="138" t="e">
        <f>NA()</f>
        <v>#N/A</v>
      </c>
      <c r="H50" s="138" t="e">
        <f>NA()</f>
        <v>#N/A</v>
      </c>
      <c r="I50" s="138">
        <f>IF(ISNUMBER('実質公債費比率（分子）の構造'!M$53),'実質公債費比率（分子）の構造'!M$53,NA())</f>
        <v>392</v>
      </c>
      <c r="J50" s="138" t="e">
        <f>NA()</f>
        <v>#N/A</v>
      </c>
      <c r="K50" s="138" t="e">
        <f>NA()</f>
        <v>#N/A</v>
      </c>
      <c r="L50" s="138">
        <f>IF(ISNUMBER('実質公債費比率（分子）の構造'!N$53),'実質公債費比率（分子）の構造'!N$53,NA())</f>
        <v>389</v>
      </c>
      <c r="M50" s="138" t="e">
        <f>NA()</f>
        <v>#N/A</v>
      </c>
      <c r="N50" s="138" t="e">
        <f>NA()</f>
        <v>#N/A</v>
      </c>
      <c r="O50" s="138">
        <f>IF(ISNUMBER('実質公債費比率（分子）の構造'!O$53),'実質公債費比率（分子）の構造'!O$53,NA())</f>
        <v>450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6571</v>
      </c>
      <c r="E56" s="137"/>
      <c r="F56" s="137"/>
      <c r="G56" s="137">
        <f>'将来負担比率（分子）の構造'!J$52</f>
        <v>6294</v>
      </c>
      <c r="H56" s="137"/>
      <c r="I56" s="137"/>
      <c r="J56" s="137">
        <f>'将来負担比率（分子）の構造'!K$52</f>
        <v>6098</v>
      </c>
      <c r="K56" s="137"/>
      <c r="L56" s="137"/>
      <c r="M56" s="137">
        <f>'将来負担比率（分子）の構造'!L$52</f>
        <v>5658</v>
      </c>
      <c r="N56" s="137"/>
      <c r="O56" s="137"/>
      <c r="P56" s="137">
        <f>'将来負担比率（分子）の構造'!M$52</f>
        <v>5347</v>
      </c>
    </row>
    <row r="57" spans="1:16" x14ac:dyDescent="0.15">
      <c r="A57" s="137" t="s">
        <v>36</v>
      </c>
      <c r="B57" s="137"/>
      <c r="C57" s="137"/>
      <c r="D57" s="137">
        <f>'将来負担比率（分子）の構造'!I$51</f>
        <v>356</v>
      </c>
      <c r="E57" s="137"/>
      <c r="F57" s="137"/>
      <c r="G57" s="137">
        <f>'将来負担比率（分子）の構造'!J$51</f>
        <v>341</v>
      </c>
      <c r="H57" s="137"/>
      <c r="I57" s="137"/>
      <c r="J57" s="137">
        <f>'将来負担比率（分子）の構造'!K$51</f>
        <v>304</v>
      </c>
      <c r="K57" s="137"/>
      <c r="L57" s="137"/>
      <c r="M57" s="137">
        <f>'将来負担比率（分子）の構造'!L$51</f>
        <v>258</v>
      </c>
      <c r="N57" s="137"/>
      <c r="O57" s="137"/>
      <c r="P57" s="137">
        <f>'将来負担比率（分子）の構造'!M$51</f>
        <v>236</v>
      </c>
    </row>
    <row r="58" spans="1:16" x14ac:dyDescent="0.15">
      <c r="A58" s="137" t="s">
        <v>35</v>
      </c>
      <c r="B58" s="137"/>
      <c r="C58" s="137"/>
      <c r="D58" s="137">
        <f>'将来負担比率（分子）の構造'!I$50</f>
        <v>9536</v>
      </c>
      <c r="E58" s="137"/>
      <c r="F58" s="137"/>
      <c r="G58" s="137">
        <f>'将来負担比率（分子）の構造'!J$50</f>
        <v>9889</v>
      </c>
      <c r="H58" s="137"/>
      <c r="I58" s="137"/>
      <c r="J58" s="137">
        <f>'将来負担比率（分子）の構造'!K$50</f>
        <v>11491</v>
      </c>
      <c r="K58" s="137"/>
      <c r="L58" s="137"/>
      <c r="M58" s="137">
        <f>'将来負担比率（分子）の構造'!L$50</f>
        <v>12166</v>
      </c>
      <c r="N58" s="137"/>
      <c r="O58" s="137"/>
      <c r="P58" s="137">
        <f>'将来負担比率（分子）の構造'!M$50</f>
        <v>12028</v>
      </c>
    </row>
    <row r="59" spans="1:16" x14ac:dyDescent="0.15">
      <c r="A59" s="137" t="s">
        <v>33</v>
      </c>
      <c r="B59" s="137">
        <f>'将来負担比率（分子）の構造'!I$49</f>
        <v>40</v>
      </c>
      <c r="C59" s="137"/>
      <c r="D59" s="137"/>
      <c r="E59" s="137">
        <f>'将来負担比率（分子）の構造'!J$49</f>
        <v>2</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1119</v>
      </c>
      <c r="C62" s="137"/>
      <c r="D62" s="137"/>
      <c r="E62" s="137">
        <f>'将来負担比率（分子）の構造'!J$45</f>
        <v>1400</v>
      </c>
      <c r="F62" s="137"/>
      <c r="G62" s="137"/>
      <c r="H62" s="137">
        <f>'将来負担比率（分子）の構造'!K$45</f>
        <v>1045</v>
      </c>
      <c r="I62" s="137"/>
      <c r="J62" s="137"/>
      <c r="K62" s="137">
        <f>'将来負担比率（分子）の構造'!L$45</f>
        <v>958</v>
      </c>
      <c r="L62" s="137"/>
      <c r="M62" s="137"/>
      <c r="N62" s="137">
        <f>'将来負担比率（分子）の構造'!M$45</f>
        <v>1350</v>
      </c>
      <c r="O62" s="137"/>
      <c r="P62" s="137"/>
    </row>
    <row r="63" spans="1:16" x14ac:dyDescent="0.15">
      <c r="A63" s="137" t="s">
        <v>28</v>
      </c>
      <c r="B63" s="137">
        <f>'将来負担比率（分子）の構造'!I$44</f>
        <v>348</v>
      </c>
      <c r="C63" s="137"/>
      <c r="D63" s="137"/>
      <c r="E63" s="137">
        <f>'将来負担比率（分子）の構造'!J$44</f>
        <v>343</v>
      </c>
      <c r="F63" s="137"/>
      <c r="G63" s="137"/>
      <c r="H63" s="137">
        <f>'将来負担比率（分子）の構造'!K$44</f>
        <v>287</v>
      </c>
      <c r="I63" s="137"/>
      <c r="J63" s="137"/>
      <c r="K63" s="137">
        <f>'将来負担比率（分子）の構造'!L$44</f>
        <v>248</v>
      </c>
      <c r="L63" s="137"/>
      <c r="M63" s="137"/>
      <c r="N63" s="137">
        <f>'将来負担比率（分子）の構造'!M$44</f>
        <v>213</v>
      </c>
      <c r="O63" s="137"/>
      <c r="P63" s="137"/>
    </row>
    <row r="64" spans="1:16" x14ac:dyDescent="0.15">
      <c r="A64" s="137" t="s">
        <v>27</v>
      </c>
      <c r="B64" s="137">
        <f>'将来負担比率（分子）の構造'!I$43</f>
        <v>6124</v>
      </c>
      <c r="C64" s="137"/>
      <c r="D64" s="137"/>
      <c r="E64" s="137">
        <f>'将来負担比率（分子）の構造'!J$43</f>
        <v>6042</v>
      </c>
      <c r="F64" s="137"/>
      <c r="G64" s="137"/>
      <c r="H64" s="137">
        <f>'将来負担比率（分子）の構造'!K$43</f>
        <v>5963</v>
      </c>
      <c r="I64" s="137"/>
      <c r="J64" s="137"/>
      <c r="K64" s="137">
        <f>'将来負担比率（分子）の構造'!L$43</f>
        <v>5957</v>
      </c>
      <c r="L64" s="137"/>
      <c r="M64" s="137"/>
      <c r="N64" s="137">
        <f>'将来負担比率（分子）の構造'!M$43</f>
        <v>6045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6557</v>
      </c>
      <c r="C66" s="137"/>
      <c r="D66" s="137"/>
      <c r="E66" s="137">
        <f>'将来負担比率（分子）の構造'!J$41</f>
        <v>6479</v>
      </c>
      <c r="F66" s="137"/>
      <c r="G66" s="137"/>
      <c r="H66" s="137">
        <f>'将来負担比率（分子）の構造'!K$41</f>
        <v>6303</v>
      </c>
      <c r="I66" s="137"/>
      <c r="J66" s="137"/>
      <c r="K66" s="137">
        <f>'将来負担比率（分子）の構造'!L$41</f>
        <v>5811</v>
      </c>
      <c r="L66" s="137"/>
      <c r="M66" s="137"/>
      <c r="N66" s="137">
        <f>'将来負担比率（分子）の構造'!M$41</f>
        <v>5250</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8164705</v>
      </c>
      <c r="S5" s="671"/>
      <c r="T5" s="671"/>
      <c r="U5" s="671"/>
      <c r="V5" s="671"/>
      <c r="W5" s="671"/>
      <c r="X5" s="671"/>
      <c r="Y5" s="718"/>
      <c r="Z5" s="731">
        <v>50.3</v>
      </c>
      <c r="AA5" s="731"/>
      <c r="AB5" s="731"/>
      <c r="AC5" s="731"/>
      <c r="AD5" s="732">
        <v>8164705</v>
      </c>
      <c r="AE5" s="732"/>
      <c r="AF5" s="732"/>
      <c r="AG5" s="732"/>
      <c r="AH5" s="732"/>
      <c r="AI5" s="732"/>
      <c r="AJ5" s="732"/>
      <c r="AK5" s="732"/>
      <c r="AL5" s="719">
        <v>94.3</v>
      </c>
      <c r="AM5" s="688"/>
      <c r="AN5" s="688"/>
      <c r="AO5" s="720"/>
      <c r="AP5" s="707" t="s">
        <v>210</v>
      </c>
      <c r="AQ5" s="708"/>
      <c r="AR5" s="708"/>
      <c r="AS5" s="708"/>
      <c r="AT5" s="708"/>
      <c r="AU5" s="708"/>
      <c r="AV5" s="708"/>
      <c r="AW5" s="708"/>
      <c r="AX5" s="708"/>
      <c r="AY5" s="708"/>
      <c r="AZ5" s="708"/>
      <c r="BA5" s="708"/>
      <c r="BB5" s="708"/>
      <c r="BC5" s="708"/>
      <c r="BD5" s="708"/>
      <c r="BE5" s="708"/>
      <c r="BF5" s="709"/>
      <c r="BG5" s="620">
        <v>8164705</v>
      </c>
      <c r="BH5" s="621"/>
      <c r="BI5" s="621"/>
      <c r="BJ5" s="621"/>
      <c r="BK5" s="621"/>
      <c r="BL5" s="621"/>
      <c r="BM5" s="621"/>
      <c r="BN5" s="622"/>
      <c r="BO5" s="673">
        <v>100</v>
      </c>
      <c r="BP5" s="673"/>
      <c r="BQ5" s="673"/>
      <c r="BR5" s="673"/>
      <c r="BS5" s="674">
        <v>437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59477</v>
      </c>
      <c r="S6" s="621"/>
      <c r="T6" s="621"/>
      <c r="U6" s="621"/>
      <c r="V6" s="621"/>
      <c r="W6" s="621"/>
      <c r="X6" s="621"/>
      <c r="Y6" s="622"/>
      <c r="Z6" s="673">
        <v>0.4</v>
      </c>
      <c r="AA6" s="673"/>
      <c r="AB6" s="673"/>
      <c r="AC6" s="673"/>
      <c r="AD6" s="674">
        <v>59477</v>
      </c>
      <c r="AE6" s="674"/>
      <c r="AF6" s="674"/>
      <c r="AG6" s="674"/>
      <c r="AH6" s="674"/>
      <c r="AI6" s="674"/>
      <c r="AJ6" s="674"/>
      <c r="AK6" s="674"/>
      <c r="AL6" s="643">
        <v>0.7</v>
      </c>
      <c r="AM6" s="675"/>
      <c r="AN6" s="675"/>
      <c r="AO6" s="676"/>
      <c r="AP6" s="617" t="s">
        <v>215</v>
      </c>
      <c r="AQ6" s="618"/>
      <c r="AR6" s="618"/>
      <c r="AS6" s="618"/>
      <c r="AT6" s="618"/>
      <c r="AU6" s="618"/>
      <c r="AV6" s="618"/>
      <c r="AW6" s="618"/>
      <c r="AX6" s="618"/>
      <c r="AY6" s="618"/>
      <c r="AZ6" s="618"/>
      <c r="BA6" s="618"/>
      <c r="BB6" s="618"/>
      <c r="BC6" s="618"/>
      <c r="BD6" s="618"/>
      <c r="BE6" s="618"/>
      <c r="BF6" s="619"/>
      <c r="BG6" s="620">
        <v>8164705</v>
      </c>
      <c r="BH6" s="621"/>
      <c r="BI6" s="621"/>
      <c r="BJ6" s="621"/>
      <c r="BK6" s="621"/>
      <c r="BL6" s="621"/>
      <c r="BM6" s="621"/>
      <c r="BN6" s="622"/>
      <c r="BO6" s="673">
        <v>100</v>
      </c>
      <c r="BP6" s="673"/>
      <c r="BQ6" s="673"/>
      <c r="BR6" s="673"/>
      <c r="BS6" s="674">
        <v>437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147841</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147841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1770</v>
      </c>
      <c r="S7" s="621"/>
      <c r="T7" s="621"/>
      <c r="U7" s="621"/>
      <c r="V7" s="621"/>
      <c r="W7" s="621"/>
      <c r="X7" s="621"/>
      <c r="Y7" s="622"/>
      <c r="Z7" s="673">
        <v>0</v>
      </c>
      <c r="AA7" s="673"/>
      <c r="AB7" s="673"/>
      <c r="AC7" s="673"/>
      <c r="AD7" s="674">
        <v>1770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842420</v>
      </c>
      <c r="BH7" s="621"/>
      <c r="BI7" s="621"/>
      <c r="BJ7" s="621"/>
      <c r="BK7" s="621"/>
      <c r="BL7" s="621"/>
      <c r="BM7" s="621"/>
      <c r="BN7" s="622"/>
      <c r="BO7" s="673">
        <v>10.3</v>
      </c>
      <c r="BP7" s="673"/>
      <c r="BQ7" s="673"/>
      <c r="BR7" s="673"/>
      <c r="BS7" s="674">
        <v>437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3269461</v>
      </c>
      <c r="CS7" s="621"/>
      <c r="CT7" s="621"/>
      <c r="CU7" s="621"/>
      <c r="CV7" s="621"/>
      <c r="CW7" s="621"/>
      <c r="CX7" s="621"/>
      <c r="CY7" s="622"/>
      <c r="CZ7" s="673">
        <v>20.399999999999999</v>
      </c>
      <c r="DA7" s="673"/>
      <c r="DB7" s="673"/>
      <c r="DC7" s="673"/>
      <c r="DD7" s="626">
        <v>475053</v>
      </c>
      <c r="DE7" s="621"/>
      <c r="DF7" s="621"/>
      <c r="DG7" s="621"/>
      <c r="DH7" s="621"/>
      <c r="DI7" s="621"/>
      <c r="DJ7" s="621"/>
      <c r="DK7" s="621"/>
      <c r="DL7" s="621"/>
      <c r="DM7" s="621"/>
      <c r="DN7" s="621"/>
      <c r="DO7" s="621"/>
      <c r="DP7" s="622"/>
      <c r="DQ7" s="626">
        <v>3045162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2218</v>
      </c>
      <c r="S8" s="621"/>
      <c r="T8" s="621"/>
      <c r="U8" s="621"/>
      <c r="V8" s="621"/>
      <c r="W8" s="621"/>
      <c r="X8" s="621"/>
      <c r="Y8" s="622"/>
      <c r="Z8" s="673">
        <v>0</v>
      </c>
      <c r="AA8" s="673"/>
      <c r="AB8" s="673"/>
      <c r="AC8" s="673"/>
      <c r="AD8" s="674">
        <v>2218</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18436</v>
      </c>
      <c r="BH8" s="621"/>
      <c r="BI8" s="621"/>
      <c r="BJ8" s="621"/>
      <c r="BK8" s="621"/>
      <c r="BL8" s="621"/>
      <c r="BM8" s="621"/>
      <c r="BN8" s="622"/>
      <c r="BO8" s="673">
        <v>0.2</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2871164</v>
      </c>
      <c r="CS8" s="621"/>
      <c r="CT8" s="621"/>
      <c r="CU8" s="621"/>
      <c r="CV8" s="621"/>
      <c r="CW8" s="621"/>
      <c r="CX8" s="621"/>
      <c r="CY8" s="622"/>
      <c r="CZ8" s="673">
        <v>18</v>
      </c>
      <c r="DA8" s="673"/>
      <c r="DB8" s="673"/>
      <c r="DC8" s="673"/>
      <c r="DD8" s="626">
        <v>609567</v>
      </c>
      <c r="DE8" s="621"/>
      <c r="DF8" s="621"/>
      <c r="DG8" s="621"/>
      <c r="DH8" s="621"/>
      <c r="DI8" s="621"/>
      <c r="DJ8" s="621"/>
      <c r="DK8" s="621"/>
      <c r="DL8" s="621"/>
      <c r="DM8" s="621"/>
      <c r="DN8" s="621"/>
      <c r="DO8" s="621"/>
      <c r="DP8" s="622"/>
      <c r="DQ8" s="626">
        <v>1800383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1120</v>
      </c>
      <c r="S9" s="621"/>
      <c r="T9" s="621"/>
      <c r="U9" s="621"/>
      <c r="V9" s="621"/>
      <c r="W9" s="621"/>
      <c r="X9" s="621"/>
      <c r="Y9" s="622"/>
      <c r="Z9" s="673">
        <v>0</v>
      </c>
      <c r="AA9" s="673"/>
      <c r="AB9" s="673"/>
      <c r="AC9" s="673"/>
      <c r="AD9" s="674">
        <v>1120</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500064</v>
      </c>
      <c r="BH9" s="621"/>
      <c r="BI9" s="621"/>
      <c r="BJ9" s="621"/>
      <c r="BK9" s="621"/>
      <c r="BL9" s="621"/>
      <c r="BM9" s="621"/>
      <c r="BN9" s="622"/>
      <c r="BO9" s="673">
        <v>6.1</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1047159</v>
      </c>
      <c r="CS9" s="621"/>
      <c r="CT9" s="621"/>
      <c r="CU9" s="621"/>
      <c r="CV9" s="621"/>
      <c r="CW9" s="621"/>
      <c r="CX9" s="621"/>
      <c r="CY9" s="622"/>
      <c r="CZ9" s="673">
        <v>6.5</v>
      </c>
      <c r="DA9" s="673"/>
      <c r="DB9" s="673"/>
      <c r="DC9" s="673"/>
      <c r="DD9" s="626">
        <v>78713</v>
      </c>
      <c r="DE9" s="621"/>
      <c r="DF9" s="621"/>
      <c r="DG9" s="621"/>
      <c r="DH9" s="621"/>
      <c r="DI9" s="621"/>
      <c r="DJ9" s="621"/>
      <c r="DK9" s="621"/>
      <c r="DL9" s="621"/>
      <c r="DM9" s="621"/>
      <c r="DN9" s="621"/>
      <c r="DO9" s="621"/>
      <c r="DP9" s="622"/>
      <c r="DQ9" s="626">
        <v>912837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240673</v>
      </c>
      <c r="S10" s="621"/>
      <c r="T10" s="621"/>
      <c r="U10" s="621"/>
      <c r="V10" s="621"/>
      <c r="W10" s="621"/>
      <c r="X10" s="621"/>
      <c r="Y10" s="622"/>
      <c r="Z10" s="673">
        <v>1.5</v>
      </c>
      <c r="AA10" s="673"/>
      <c r="AB10" s="673"/>
      <c r="AC10" s="673"/>
      <c r="AD10" s="674">
        <v>240673</v>
      </c>
      <c r="AE10" s="674"/>
      <c r="AF10" s="674"/>
      <c r="AG10" s="674"/>
      <c r="AH10" s="674"/>
      <c r="AI10" s="674"/>
      <c r="AJ10" s="674"/>
      <c r="AK10" s="674"/>
      <c r="AL10" s="643">
        <v>2.8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67819</v>
      </c>
      <c r="BH10" s="621"/>
      <c r="BI10" s="621"/>
      <c r="BJ10" s="621"/>
      <c r="BK10" s="621"/>
      <c r="BL10" s="621"/>
      <c r="BM10" s="621"/>
      <c r="BN10" s="622"/>
      <c r="BO10" s="673">
        <v>0.8</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60</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60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5895</v>
      </c>
      <c r="S11" s="621"/>
      <c r="T11" s="621"/>
      <c r="U11" s="621"/>
      <c r="V11" s="621"/>
      <c r="W11" s="621"/>
      <c r="X11" s="621"/>
      <c r="Y11" s="622"/>
      <c r="Z11" s="673">
        <v>0</v>
      </c>
      <c r="AA11" s="673"/>
      <c r="AB11" s="673"/>
      <c r="AC11" s="673"/>
      <c r="AD11" s="674">
        <v>5895</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256101</v>
      </c>
      <c r="BH11" s="621"/>
      <c r="BI11" s="621"/>
      <c r="BJ11" s="621"/>
      <c r="BK11" s="621"/>
      <c r="BL11" s="621"/>
      <c r="BM11" s="621"/>
      <c r="BN11" s="622"/>
      <c r="BO11" s="673">
        <v>3.1</v>
      </c>
      <c r="BP11" s="673"/>
      <c r="BQ11" s="673"/>
      <c r="BR11" s="673"/>
      <c r="BS11" s="626">
        <v>437</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953465</v>
      </c>
      <c r="CS11" s="621"/>
      <c r="CT11" s="621"/>
      <c r="CU11" s="621"/>
      <c r="CV11" s="621"/>
      <c r="CW11" s="621"/>
      <c r="CX11" s="621"/>
      <c r="CY11" s="622"/>
      <c r="CZ11" s="673">
        <v>6</v>
      </c>
      <c r="DA11" s="673"/>
      <c r="DB11" s="673"/>
      <c r="DC11" s="673"/>
      <c r="DD11" s="626">
        <v>327345</v>
      </c>
      <c r="DE11" s="621"/>
      <c r="DF11" s="621"/>
      <c r="DG11" s="621"/>
      <c r="DH11" s="621"/>
      <c r="DI11" s="621"/>
      <c r="DJ11" s="621"/>
      <c r="DK11" s="621"/>
      <c r="DL11" s="621"/>
      <c r="DM11" s="621"/>
      <c r="DN11" s="621"/>
      <c r="DO11" s="621"/>
      <c r="DP11" s="622"/>
      <c r="DQ11" s="626">
        <v>785847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7182161</v>
      </c>
      <c r="BH12" s="621"/>
      <c r="BI12" s="621"/>
      <c r="BJ12" s="621"/>
      <c r="BK12" s="621"/>
      <c r="BL12" s="621"/>
      <c r="BM12" s="621"/>
      <c r="BN12" s="622"/>
      <c r="BO12" s="673">
        <v>88</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411819</v>
      </c>
      <c r="CS12" s="621"/>
      <c r="CT12" s="621"/>
      <c r="CU12" s="621"/>
      <c r="CV12" s="621"/>
      <c r="CW12" s="621"/>
      <c r="CX12" s="621"/>
      <c r="CY12" s="622"/>
      <c r="CZ12" s="673">
        <v>2.6</v>
      </c>
      <c r="DA12" s="673"/>
      <c r="DB12" s="673"/>
      <c r="DC12" s="673"/>
      <c r="DD12" s="626">
        <v>287030</v>
      </c>
      <c r="DE12" s="621"/>
      <c r="DF12" s="621"/>
      <c r="DG12" s="621"/>
      <c r="DH12" s="621"/>
      <c r="DI12" s="621"/>
      <c r="DJ12" s="621"/>
      <c r="DK12" s="621"/>
      <c r="DL12" s="621"/>
      <c r="DM12" s="621"/>
      <c r="DN12" s="621"/>
      <c r="DO12" s="621"/>
      <c r="DP12" s="622"/>
      <c r="DQ12" s="626">
        <v>386645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11395</v>
      </c>
      <c r="S13" s="621"/>
      <c r="T13" s="621"/>
      <c r="U13" s="621"/>
      <c r="V13" s="621"/>
      <c r="W13" s="621"/>
      <c r="X13" s="621"/>
      <c r="Y13" s="622"/>
      <c r="Z13" s="673">
        <v>0.1</v>
      </c>
      <c r="AA13" s="673"/>
      <c r="AB13" s="673"/>
      <c r="AC13" s="673"/>
      <c r="AD13" s="674">
        <v>11395</v>
      </c>
      <c r="AE13" s="674"/>
      <c r="AF13" s="674"/>
      <c r="AG13" s="674"/>
      <c r="AH13" s="674"/>
      <c r="AI13" s="674"/>
      <c r="AJ13" s="674"/>
      <c r="AK13" s="674"/>
      <c r="AL13" s="643">
        <v>0.1</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6932970</v>
      </c>
      <c r="BH13" s="621"/>
      <c r="BI13" s="621"/>
      <c r="BJ13" s="621"/>
      <c r="BK13" s="621"/>
      <c r="BL13" s="621"/>
      <c r="BM13" s="621"/>
      <c r="BN13" s="622"/>
      <c r="BO13" s="673">
        <v>84.9</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2353905</v>
      </c>
      <c r="CS13" s="621"/>
      <c r="CT13" s="621"/>
      <c r="CU13" s="621"/>
      <c r="CV13" s="621"/>
      <c r="CW13" s="621"/>
      <c r="CX13" s="621"/>
      <c r="CY13" s="622"/>
      <c r="CZ13" s="673">
        <v>14.7</v>
      </c>
      <c r="DA13" s="673"/>
      <c r="DB13" s="673"/>
      <c r="DC13" s="673"/>
      <c r="DD13" s="626">
        <v>1506353</v>
      </c>
      <c r="DE13" s="621"/>
      <c r="DF13" s="621"/>
      <c r="DG13" s="621"/>
      <c r="DH13" s="621"/>
      <c r="DI13" s="621"/>
      <c r="DJ13" s="621"/>
      <c r="DK13" s="621"/>
      <c r="DL13" s="621"/>
      <c r="DM13" s="621"/>
      <c r="DN13" s="621"/>
      <c r="DO13" s="621"/>
      <c r="DP13" s="622"/>
      <c r="DQ13" s="626">
        <v>2098279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26815</v>
      </c>
      <c r="BH14" s="621"/>
      <c r="BI14" s="621"/>
      <c r="BJ14" s="621"/>
      <c r="BK14" s="621"/>
      <c r="BL14" s="621"/>
      <c r="BM14" s="621"/>
      <c r="BN14" s="622"/>
      <c r="BO14" s="673">
        <v>0.3</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1083504</v>
      </c>
      <c r="CS14" s="621"/>
      <c r="CT14" s="621"/>
      <c r="CU14" s="621"/>
      <c r="CV14" s="621"/>
      <c r="CW14" s="621"/>
      <c r="CX14" s="621"/>
      <c r="CY14" s="622"/>
      <c r="CZ14" s="673">
        <v>6.8</v>
      </c>
      <c r="DA14" s="673"/>
      <c r="DB14" s="673"/>
      <c r="DC14" s="673"/>
      <c r="DD14" s="626">
        <v>301192</v>
      </c>
      <c r="DE14" s="621"/>
      <c r="DF14" s="621"/>
      <c r="DG14" s="621"/>
      <c r="DH14" s="621"/>
      <c r="DI14" s="621"/>
      <c r="DJ14" s="621"/>
      <c r="DK14" s="621"/>
      <c r="DL14" s="621"/>
      <c r="DM14" s="621"/>
      <c r="DN14" s="621"/>
      <c r="DO14" s="621"/>
      <c r="DP14" s="622"/>
      <c r="DQ14" s="626">
        <v>846615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3579</v>
      </c>
      <c r="S15" s="621"/>
      <c r="T15" s="621"/>
      <c r="U15" s="621"/>
      <c r="V15" s="621"/>
      <c r="W15" s="621"/>
      <c r="X15" s="621"/>
      <c r="Y15" s="622"/>
      <c r="Z15" s="673">
        <v>0</v>
      </c>
      <c r="AA15" s="673"/>
      <c r="AB15" s="673"/>
      <c r="AC15" s="673"/>
      <c r="AD15" s="674">
        <v>3579</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113309</v>
      </c>
      <c r="BH15" s="621"/>
      <c r="BI15" s="621"/>
      <c r="BJ15" s="621"/>
      <c r="BK15" s="621"/>
      <c r="BL15" s="621"/>
      <c r="BM15" s="621"/>
      <c r="BN15" s="622"/>
      <c r="BO15" s="673">
        <v>1.4</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3150327</v>
      </c>
      <c r="CS15" s="621"/>
      <c r="CT15" s="621"/>
      <c r="CU15" s="621"/>
      <c r="CV15" s="621"/>
      <c r="CW15" s="621"/>
      <c r="CX15" s="621"/>
      <c r="CY15" s="622"/>
      <c r="CZ15" s="673">
        <v>19.7</v>
      </c>
      <c r="DA15" s="673"/>
      <c r="DB15" s="673"/>
      <c r="DC15" s="673"/>
      <c r="DD15" s="626">
        <v>1983979</v>
      </c>
      <c r="DE15" s="621"/>
      <c r="DF15" s="621"/>
      <c r="DG15" s="621"/>
      <c r="DH15" s="621"/>
      <c r="DI15" s="621"/>
      <c r="DJ15" s="621"/>
      <c r="DK15" s="621"/>
      <c r="DL15" s="621"/>
      <c r="DM15" s="621"/>
      <c r="DN15" s="621"/>
      <c r="DO15" s="621"/>
      <c r="DP15" s="622"/>
      <c r="DQ15" s="626">
        <v>2999454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26273</v>
      </c>
      <c r="S16" s="621"/>
      <c r="T16" s="621"/>
      <c r="U16" s="621"/>
      <c r="V16" s="621"/>
      <c r="W16" s="621"/>
      <c r="X16" s="621"/>
      <c r="Y16" s="622"/>
      <c r="Z16" s="673">
        <v>0.2</v>
      </c>
      <c r="AA16" s="673"/>
      <c r="AB16" s="673"/>
      <c r="AC16" s="673"/>
      <c r="AD16" s="674" t="s">
        <v>113</v>
      </c>
      <c r="AE16" s="674"/>
      <c r="AF16" s="674"/>
      <c r="AG16" s="674"/>
      <c r="AH16" s="674"/>
      <c r="AI16" s="674"/>
      <c r="AJ16" s="674"/>
      <c r="AK16" s="674"/>
      <c r="AL16" s="643" t="s">
        <v>113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68322</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66922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t="s">
        <v>113</v>
      </c>
      <c r="S17" s="621"/>
      <c r="T17" s="621"/>
      <c r="U17" s="621"/>
      <c r="V17" s="621"/>
      <c r="W17" s="621"/>
      <c r="X17" s="621"/>
      <c r="Y17" s="622"/>
      <c r="Z17" s="673" t="s">
        <v>113</v>
      </c>
      <c r="AA17" s="673"/>
      <c r="AB17" s="673"/>
      <c r="AC17" s="673"/>
      <c r="AD17" s="674" t="s">
        <v>113</v>
      </c>
      <c r="AE17" s="674"/>
      <c r="AF17" s="674"/>
      <c r="AG17" s="674"/>
      <c r="AH17" s="674"/>
      <c r="AI17" s="674"/>
      <c r="AJ17" s="674"/>
      <c r="AK17" s="674"/>
      <c r="AL17" s="643" t="s">
        <v>113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637683</v>
      </c>
      <c r="CS17" s="621"/>
      <c r="CT17" s="621"/>
      <c r="CU17" s="621"/>
      <c r="CV17" s="621"/>
      <c r="CW17" s="621"/>
      <c r="CX17" s="621"/>
      <c r="CY17" s="622"/>
      <c r="CZ17" s="673">
        <v>4</v>
      </c>
      <c r="DA17" s="673"/>
      <c r="DB17" s="673"/>
      <c r="DC17" s="673"/>
      <c r="DD17" s="626" t="s">
        <v>113</v>
      </c>
      <c r="DE17" s="621"/>
      <c r="DF17" s="621"/>
      <c r="DG17" s="621"/>
      <c r="DH17" s="621"/>
      <c r="DI17" s="621"/>
      <c r="DJ17" s="621"/>
      <c r="DK17" s="621"/>
      <c r="DL17" s="621"/>
      <c r="DM17" s="621"/>
      <c r="DN17" s="621"/>
      <c r="DO17" s="621"/>
      <c r="DP17" s="622"/>
      <c r="DQ17" s="626">
        <v>581897</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26241</v>
      </c>
      <c r="S18" s="621"/>
      <c r="T18" s="621"/>
      <c r="U18" s="621"/>
      <c r="V18" s="621"/>
      <c r="W18" s="621"/>
      <c r="X18" s="621"/>
      <c r="Y18" s="622"/>
      <c r="Z18" s="673">
        <v>0.2</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32</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8517105</v>
      </c>
      <c r="S20" s="621"/>
      <c r="T20" s="621"/>
      <c r="U20" s="621"/>
      <c r="V20" s="621"/>
      <c r="W20" s="621"/>
      <c r="X20" s="621"/>
      <c r="Y20" s="622"/>
      <c r="Z20" s="673">
        <v>52.5</v>
      </c>
      <c r="AA20" s="673"/>
      <c r="AB20" s="673"/>
      <c r="AC20" s="673"/>
      <c r="AD20" s="674">
        <v>8490832</v>
      </c>
      <c r="AE20" s="674"/>
      <c r="AF20" s="674"/>
      <c r="AG20" s="674"/>
      <c r="AH20" s="674"/>
      <c r="AI20" s="674"/>
      <c r="AJ20" s="674"/>
      <c r="AK20" s="674"/>
      <c r="AL20" s="643">
        <v>98.1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15994710</v>
      </c>
      <c r="CS20" s="621"/>
      <c r="CT20" s="621"/>
      <c r="CU20" s="621"/>
      <c r="CV20" s="621"/>
      <c r="CW20" s="621"/>
      <c r="CX20" s="621"/>
      <c r="CY20" s="622"/>
      <c r="CZ20" s="673">
        <v>100</v>
      </c>
      <c r="DA20" s="673"/>
      <c r="DB20" s="673"/>
      <c r="DC20" s="673"/>
      <c r="DD20" s="626">
        <v>5569232</v>
      </c>
      <c r="DE20" s="621"/>
      <c r="DF20" s="621"/>
      <c r="DG20" s="621"/>
      <c r="DH20" s="621"/>
      <c r="DI20" s="621"/>
      <c r="DJ20" s="621"/>
      <c r="DK20" s="621"/>
      <c r="DL20" s="621"/>
      <c r="DM20" s="621"/>
      <c r="DN20" s="621"/>
      <c r="DO20" s="621"/>
      <c r="DP20" s="622"/>
      <c r="DQ20" s="626">
        <v>13671942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1163</v>
      </c>
      <c r="S21" s="621"/>
      <c r="T21" s="621"/>
      <c r="U21" s="621"/>
      <c r="V21" s="621"/>
      <c r="W21" s="621"/>
      <c r="X21" s="621"/>
      <c r="Y21" s="622"/>
      <c r="Z21" s="673">
        <v>0</v>
      </c>
      <c r="AA21" s="673"/>
      <c r="AB21" s="673"/>
      <c r="AC21" s="673"/>
      <c r="AD21" s="674">
        <v>1163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47016</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193180</v>
      </c>
      <c r="S23" s="621"/>
      <c r="T23" s="621"/>
      <c r="U23" s="621"/>
      <c r="V23" s="621"/>
      <c r="W23" s="621"/>
      <c r="X23" s="621"/>
      <c r="Y23" s="622"/>
      <c r="Z23" s="673">
        <v>1.2</v>
      </c>
      <c r="AA23" s="673"/>
      <c r="AB23" s="673"/>
      <c r="AC23" s="673"/>
      <c r="AD23" s="674">
        <v>67652</v>
      </c>
      <c r="AE23" s="674"/>
      <c r="AF23" s="674"/>
      <c r="AG23" s="674"/>
      <c r="AH23" s="674"/>
      <c r="AI23" s="674"/>
      <c r="AJ23" s="674"/>
      <c r="AK23" s="674"/>
      <c r="AL23" s="643">
        <v>0.8</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6236</v>
      </c>
      <c r="S24" s="621"/>
      <c r="T24" s="621"/>
      <c r="U24" s="621"/>
      <c r="V24" s="621"/>
      <c r="W24" s="621"/>
      <c r="X24" s="621"/>
      <c r="Y24" s="622"/>
      <c r="Z24" s="673">
        <v>0</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3093984</v>
      </c>
      <c r="CS24" s="671"/>
      <c r="CT24" s="671"/>
      <c r="CU24" s="671"/>
      <c r="CV24" s="671"/>
      <c r="CW24" s="671"/>
      <c r="CX24" s="671"/>
      <c r="CY24" s="718"/>
      <c r="CZ24" s="722">
        <v>19.3</v>
      </c>
      <c r="DA24" s="723"/>
      <c r="DB24" s="723"/>
      <c r="DC24" s="724"/>
      <c r="DD24" s="717">
        <v>2499395</v>
      </c>
      <c r="DE24" s="671"/>
      <c r="DF24" s="671"/>
      <c r="DG24" s="671"/>
      <c r="DH24" s="671"/>
      <c r="DI24" s="671"/>
      <c r="DJ24" s="671"/>
      <c r="DK24" s="718"/>
      <c r="DL24" s="717">
        <v>2496160</v>
      </c>
      <c r="DM24" s="671"/>
      <c r="DN24" s="671"/>
      <c r="DO24" s="671"/>
      <c r="DP24" s="671"/>
      <c r="DQ24" s="671"/>
      <c r="DR24" s="671"/>
      <c r="DS24" s="671"/>
      <c r="DT24" s="671"/>
      <c r="DU24" s="671"/>
      <c r="DV24" s="718"/>
      <c r="DW24" s="719">
        <v>28.8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3426010</v>
      </c>
      <c r="S25" s="621"/>
      <c r="T25" s="621"/>
      <c r="U25" s="621"/>
      <c r="V25" s="621"/>
      <c r="W25" s="621"/>
      <c r="X25" s="621"/>
      <c r="Y25" s="622"/>
      <c r="Z25" s="673">
        <v>21.1</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1816109</v>
      </c>
      <c r="CS25" s="639"/>
      <c r="CT25" s="639"/>
      <c r="CU25" s="639"/>
      <c r="CV25" s="639"/>
      <c r="CW25" s="639"/>
      <c r="CX25" s="639"/>
      <c r="CY25" s="640"/>
      <c r="CZ25" s="623">
        <v>11.4</v>
      </c>
      <c r="DA25" s="641"/>
      <c r="DB25" s="641"/>
      <c r="DC25" s="642"/>
      <c r="DD25" s="626">
        <v>1722257</v>
      </c>
      <c r="DE25" s="639"/>
      <c r="DF25" s="639"/>
      <c r="DG25" s="639"/>
      <c r="DH25" s="639"/>
      <c r="DI25" s="639"/>
      <c r="DJ25" s="639"/>
      <c r="DK25" s="640"/>
      <c r="DL25" s="626">
        <v>1719022</v>
      </c>
      <c r="DM25" s="639"/>
      <c r="DN25" s="639"/>
      <c r="DO25" s="639"/>
      <c r="DP25" s="639"/>
      <c r="DQ25" s="639"/>
      <c r="DR25" s="639"/>
      <c r="DS25" s="639"/>
      <c r="DT25" s="639"/>
      <c r="DU25" s="639"/>
      <c r="DV25" s="640"/>
      <c r="DW25" s="643">
        <v>19.899999999999999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9095</v>
      </c>
      <c r="S26" s="621"/>
      <c r="T26" s="621"/>
      <c r="U26" s="621"/>
      <c r="V26" s="621"/>
      <c r="W26" s="621"/>
      <c r="X26" s="621"/>
      <c r="Y26" s="622"/>
      <c r="Z26" s="673">
        <v>0.1</v>
      </c>
      <c r="AA26" s="673"/>
      <c r="AB26" s="673"/>
      <c r="AC26" s="673"/>
      <c r="AD26" s="674">
        <v>9095</v>
      </c>
      <c r="AE26" s="674"/>
      <c r="AF26" s="674"/>
      <c r="AG26" s="674"/>
      <c r="AH26" s="674"/>
      <c r="AI26" s="674"/>
      <c r="AJ26" s="674"/>
      <c r="AK26" s="674"/>
      <c r="AL26" s="643">
        <v>0.1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1257134</v>
      </c>
      <c r="CS26" s="621"/>
      <c r="CT26" s="621"/>
      <c r="CU26" s="621"/>
      <c r="CV26" s="621"/>
      <c r="CW26" s="621"/>
      <c r="CX26" s="621"/>
      <c r="CY26" s="622"/>
      <c r="CZ26" s="623">
        <v>7.9</v>
      </c>
      <c r="DA26" s="641"/>
      <c r="DB26" s="641"/>
      <c r="DC26" s="642"/>
      <c r="DD26" s="626">
        <v>1167564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2007452</v>
      </c>
      <c r="S27" s="621"/>
      <c r="T27" s="621"/>
      <c r="U27" s="621"/>
      <c r="V27" s="621"/>
      <c r="W27" s="621"/>
      <c r="X27" s="621"/>
      <c r="Y27" s="622"/>
      <c r="Z27" s="673">
        <v>12.4</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8164705</v>
      </c>
      <c r="BH27" s="621"/>
      <c r="BI27" s="621"/>
      <c r="BJ27" s="621"/>
      <c r="BK27" s="621"/>
      <c r="BL27" s="621"/>
      <c r="BM27" s="621"/>
      <c r="BN27" s="622"/>
      <c r="BO27" s="673">
        <v>100</v>
      </c>
      <c r="BP27" s="673"/>
      <c r="BQ27" s="673"/>
      <c r="BR27" s="673"/>
      <c r="BS27" s="626">
        <v>437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640192</v>
      </c>
      <c r="CS27" s="639"/>
      <c r="CT27" s="639"/>
      <c r="CU27" s="639"/>
      <c r="CV27" s="639"/>
      <c r="CW27" s="639"/>
      <c r="CX27" s="639"/>
      <c r="CY27" s="640"/>
      <c r="CZ27" s="623">
        <v>4</v>
      </c>
      <c r="DA27" s="641"/>
      <c r="DB27" s="641"/>
      <c r="DC27" s="642"/>
      <c r="DD27" s="626">
        <v>195241</v>
      </c>
      <c r="DE27" s="639"/>
      <c r="DF27" s="639"/>
      <c r="DG27" s="639"/>
      <c r="DH27" s="639"/>
      <c r="DI27" s="639"/>
      <c r="DJ27" s="639"/>
      <c r="DK27" s="640"/>
      <c r="DL27" s="626">
        <v>195241</v>
      </c>
      <c r="DM27" s="639"/>
      <c r="DN27" s="639"/>
      <c r="DO27" s="639"/>
      <c r="DP27" s="639"/>
      <c r="DQ27" s="639"/>
      <c r="DR27" s="639"/>
      <c r="DS27" s="639"/>
      <c r="DT27" s="639"/>
      <c r="DU27" s="639"/>
      <c r="DV27" s="640"/>
      <c r="DW27" s="643">
        <v>2.2999999999999998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123096</v>
      </c>
      <c r="S28" s="621"/>
      <c r="T28" s="621"/>
      <c r="U28" s="621"/>
      <c r="V28" s="621"/>
      <c r="W28" s="621"/>
      <c r="X28" s="621"/>
      <c r="Y28" s="622"/>
      <c r="Z28" s="673">
        <v>0.8</v>
      </c>
      <c r="AA28" s="673"/>
      <c r="AB28" s="673"/>
      <c r="AC28" s="673"/>
      <c r="AD28" s="674">
        <v>6335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637683</v>
      </c>
      <c r="CS28" s="621"/>
      <c r="CT28" s="621"/>
      <c r="CU28" s="621"/>
      <c r="CV28" s="621"/>
      <c r="CW28" s="621"/>
      <c r="CX28" s="621"/>
      <c r="CY28" s="622"/>
      <c r="CZ28" s="623">
        <v>4</v>
      </c>
      <c r="DA28" s="641"/>
      <c r="DB28" s="641"/>
      <c r="DC28" s="642"/>
      <c r="DD28" s="626">
        <v>581897</v>
      </c>
      <c r="DE28" s="621"/>
      <c r="DF28" s="621"/>
      <c r="DG28" s="621"/>
      <c r="DH28" s="621"/>
      <c r="DI28" s="621"/>
      <c r="DJ28" s="621"/>
      <c r="DK28" s="622"/>
      <c r="DL28" s="626">
        <v>581897</v>
      </c>
      <c r="DM28" s="621"/>
      <c r="DN28" s="621"/>
      <c r="DO28" s="621"/>
      <c r="DP28" s="621"/>
      <c r="DQ28" s="621"/>
      <c r="DR28" s="621"/>
      <c r="DS28" s="621"/>
      <c r="DT28" s="621"/>
      <c r="DU28" s="621"/>
      <c r="DV28" s="622"/>
      <c r="DW28" s="643">
        <v>6.7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18667</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637502</v>
      </c>
      <c r="CS29" s="639"/>
      <c r="CT29" s="639"/>
      <c r="CU29" s="639"/>
      <c r="CV29" s="639"/>
      <c r="CW29" s="639"/>
      <c r="CX29" s="639"/>
      <c r="CY29" s="640"/>
      <c r="CZ29" s="623">
        <v>4</v>
      </c>
      <c r="DA29" s="641"/>
      <c r="DB29" s="641"/>
      <c r="DC29" s="642"/>
      <c r="DD29" s="626">
        <v>581716</v>
      </c>
      <c r="DE29" s="639"/>
      <c r="DF29" s="639"/>
      <c r="DG29" s="639"/>
      <c r="DH29" s="639"/>
      <c r="DI29" s="639"/>
      <c r="DJ29" s="639"/>
      <c r="DK29" s="640"/>
      <c r="DL29" s="626">
        <v>581716</v>
      </c>
      <c r="DM29" s="639"/>
      <c r="DN29" s="639"/>
      <c r="DO29" s="639"/>
      <c r="DP29" s="639"/>
      <c r="DQ29" s="639"/>
      <c r="DR29" s="639"/>
      <c r="DS29" s="639"/>
      <c r="DT29" s="639"/>
      <c r="DU29" s="639"/>
      <c r="DV29" s="640"/>
      <c r="DW29" s="643">
        <v>6.7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1515110</v>
      </c>
      <c r="S30" s="621"/>
      <c r="T30" s="621"/>
      <c r="U30" s="621"/>
      <c r="V30" s="621"/>
      <c r="W30" s="621"/>
      <c r="X30" s="621"/>
      <c r="Y30" s="622"/>
      <c r="Z30" s="673">
        <v>9.3000000000000007</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99.8</v>
      </c>
      <c r="BH30" s="687"/>
      <c r="BI30" s="687"/>
      <c r="BJ30" s="687"/>
      <c r="BK30" s="687"/>
      <c r="BL30" s="687"/>
      <c r="BM30" s="688">
        <v>99.3</v>
      </c>
      <c r="BN30" s="687"/>
      <c r="BO30" s="687"/>
      <c r="BP30" s="687"/>
      <c r="BQ30" s="689"/>
      <c r="BR30" s="686">
        <v>99.8</v>
      </c>
      <c r="BS30" s="687"/>
      <c r="BT30" s="687"/>
      <c r="BU30" s="687"/>
      <c r="BV30" s="687"/>
      <c r="BW30" s="687"/>
      <c r="BX30" s="688">
        <v>99.2</v>
      </c>
      <c r="BY30" s="687"/>
      <c r="BZ30" s="687"/>
      <c r="CA30" s="687"/>
      <c r="CB30" s="689"/>
      <c r="CD30" s="692"/>
      <c r="CE30" s="693"/>
      <c r="CF30" s="657" t="s">
        <v>293</v>
      </c>
      <c r="CG30" s="654"/>
      <c r="CH30" s="654"/>
      <c r="CI30" s="654"/>
      <c r="CJ30" s="654"/>
      <c r="CK30" s="654"/>
      <c r="CL30" s="654"/>
      <c r="CM30" s="654"/>
      <c r="CN30" s="654"/>
      <c r="CO30" s="654"/>
      <c r="CP30" s="654"/>
      <c r="CQ30" s="655"/>
      <c r="CR30" s="620">
        <v>560599</v>
      </c>
      <c r="CS30" s="621"/>
      <c r="CT30" s="621"/>
      <c r="CU30" s="621"/>
      <c r="CV30" s="621"/>
      <c r="CW30" s="621"/>
      <c r="CX30" s="621"/>
      <c r="CY30" s="622"/>
      <c r="CZ30" s="623">
        <v>3.5</v>
      </c>
      <c r="DA30" s="641"/>
      <c r="DB30" s="641"/>
      <c r="DC30" s="642"/>
      <c r="DD30" s="626">
        <v>521094</v>
      </c>
      <c r="DE30" s="621"/>
      <c r="DF30" s="621"/>
      <c r="DG30" s="621"/>
      <c r="DH30" s="621"/>
      <c r="DI30" s="621"/>
      <c r="DJ30" s="621"/>
      <c r="DK30" s="622"/>
      <c r="DL30" s="626">
        <v>521094</v>
      </c>
      <c r="DM30" s="621"/>
      <c r="DN30" s="621"/>
      <c r="DO30" s="621"/>
      <c r="DP30" s="621"/>
      <c r="DQ30" s="621"/>
      <c r="DR30" s="621"/>
      <c r="DS30" s="621"/>
      <c r="DT30" s="621"/>
      <c r="DU30" s="621"/>
      <c r="DV30" s="622"/>
      <c r="DW30" s="643">
        <v>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79813</v>
      </c>
      <c r="S31" s="621"/>
      <c r="T31" s="621"/>
      <c r="U31" s="621"/>
      <c r="V31" s="621"/>
      <c r="W31" s="621"/>
      <c r="X31" s="621"/>
      <c r="Y31" s="622"/>
      <c r="Z31" s="673">
        <v>0.5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97.2</v>
      </c>
      <c r="BN31" s="685"/>
      <c r="BO31" s="685"/>
      <c r="BP31" s="685"/>
      <c r="BQ31" s="649"/>
      <c r="BR31" s="684">
        <v>99.1</v>
      </c>
      <c r="BS31" s="639"/>
      <c r="BT31" s="639"/>
      <c r="BU31" s="639"/>
      <c r="BV31" s="639"/>
      <c r="BW31" s="639"/>
      <c r="BX31" s="675">
        <v>96.7</v>
      </c>
      <c r="BY31" s="685"/>
      <c r="BZ31" s="685"/>
      <c r="CA31" s="685"/>
      <c r="CB31" s="649"/>
      <c r="CD31" s="692"/>
      <c r="CE31" s="693"/>
      <c r="CF31" s="657" t="s">
        <v>297</v>
      </c>
      <c r="CG31" s="654"/>
      <c r="CH31" s="654"/>
      <c r="CI31" s="654"/>
      <c r="CJ31" s="654"/>
      <c r="CK31" s="654"/>
      <c r="CL31" s="654"/>
      <c r="CM31" s="654"/>
      <c r="CN31" s="654"/>
      <c r="CO31" s="654"/>
      <c r="CP31" s="654"/>
      <c r="CQ31" s="655"/>
      <c r="CR31" s="620">
        <v>76903</v>
      </c>
      <c r="CS31" s="639"/>
      <c r="CT31" s="639"/>
      <c r="CU31" s="639"/>
      <c r="CV31" s="639"/>
      <c r="CW31" s="639"/>
      <c r="CX31" s="639"/>
      <c r="CY31" s="640"/>
      <c r="CZ31" s="623">
        <v>0.5</v>
      </c>
      <c r="DA31" s="641"/>
      <c r="DB31" s="641"/>
      <c r="DC31" s="642"/>
      <c r="DD31" s="626">
        <v>60622</v>
      </c>
      <c r="DE31" s="639"/>
      <c r="DF31" s="639"/>
      <c r="DG31" s="639"/>
      <c r="DH31" s="639"/>
      <c r="DI31" s="639"/>
      <c r="DJ31" s="639"/>
      <c r="DK31" s="640"/>
      <c r="DL31" s="626">
        <v>60622</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276608</v>
      </c>
      <c r="S32" s="621"/>
      <c r="T32" s="621"/>
      <c r="U32" s="621"/>
      <c r="V32" s="621"/>
      <c r="W32" s="621"/>
      <c r="X32" s="621"/>
      <c r="Y32" s="622"/>
      <c r="Z32" s="673">
        <v>1.7</v>
      </c>
      <c r="AA32" s="673"/>
      <c r="AB32" s="673"/>
      <c r="AC32" s="673"/>
      <c r="AD32" s="674">
        <v>81697</v>
      </c>
      <c r="AE32" s="674"/>
      <c r="AF32" s="674"/>
      <c r="AG32" s="674"/>
      <c r="AH32" s="674"/>
      <c r="AI32" s="674"/>
      <c r="AJ32" s="674"/>
      <c r="AK32" s="674"/>
      <c r="AL32" s="643">
        <v>0.9</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99.9</v>
      </c>
      <c r="BH32" s="605"/>
      <c r="BI32" s="605"/>
      <c r="BJ32" s="605"/>
      <c r="BK32" s="605"/>
      <c r="BL32" s="605"/>
      <c r="BM32" s="668">
        <v>99.6</v>
      </c>
      <c r="BN32" s="605"/>
      <c r="BO32" s="605"/>
      <c r="BP32" s="605"/>
      <c r="BQ32" s="662"/>
      <c r="BR32" s="683">
        <v>99.9</v>
      </c>
      <c r="BS32" s="605"/>
      <c r="BT32" s="605"/>
      <c r="BU32" s="605"/>
      <c r="BV32" s="605"/>
      <c r="BW32" s="605"/>
      <c r="BX32" s="668">
        <v>99.6</v>
      </c>
      <c r="BY32" s="605"/>
      <c r="BZ32" s="605"/>
      <c r="CA32" s="605"/>
      <c r="CB32" s="662"/>
      <c r="CD32" s="694"/>
      <c r="CE32" s="695"/>
      <c r="CF32" s="657" t="s">
        <v>300</v>
      </c>
      <c r="CG32" s="654"/>
      <c r="CH32" s="654"/>
      <c r="CI32" s="654"/>
      <c r="CJ32" s="654"/>
      <c r="CK32" s="654"/>
      <c r="CL32" s="654"/>
      <c r="CM32" s="654"/>
      <c r="CN32" s="654"/>
      <c r="CO32" s="654"/>
      <c r="CP32" s="654"/>
      <c r="CQ32" s="655"/>
      <c r="CR32" s="620">
        <v>181</v>
      </c>
      <c r="CS32" s="621"/>
      <c r="CT32" s="621"/>
      <c r="CU32" s="621"/>
      <c r="CV32" s="621"/>
      <c r="CW32" s="621"/>
      <c r="CX32" s="621"/>
      <c r="CY32" s="622"/>
      <c r="CZ32" s="623">
        <v>0</v>
      </c>
      <c r="DA32" s="641"/>
      <c r="DB32" s="641"/>
      <c r="DC32" s="642"/>
      <c r="DD32" s="626">
        <v>181</v>
      </c>
      <c r="DE32" s="621"/>
      <c r="DF32" s="621"/>
      <c r="DG32" s="621"/>
      <c r="DH32" s="621"/>
      <c r="DI32" s="621"/>
      <c r="DJ32" s="621"/>
      <c r="DK32" s="622"/>
      <c r="DL32" s="626">
        <v>181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t="s">
        <v>113</v>
      </c>
      <c r="S33" s="621"/>
      <c r="T33" s="621"/>
      <c r="U33" s="621"/>
      <c r="V33" s="621"/>
      <c r="W33" s="621"/>
      <c r="X33" s="621"/>
      <c r="Y33" s="622"/>
      <c r="Z33" s="673" t="s">
        <v>113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7263172</v>
      </c>
      <c r="CS33" s="639"/>
      <c r="CT33" s="639"/>
      <c r="CU33" s="639"/>
      <c r="CV33" s="639"/>
      <c r="CW33" s="639"/>
      <c r="CX33" s="639"/>
      <c r="CY33" s="640"/>
      <c r="CZ33" s="623">
        <v>45.4</v>
      </c>
      <c r="DA33" s="641"/>
      <c r="DB33" s="641"/>
      <c r="DC33" s="642"/>
      <c r="DD33" s="626">
        <v>6591985</v>
      </c>
      <c r="DE33" s="639"/>
      <c r="DF33" s="639"/>
      <c r="DG33" s="639"/>
      <c r="DH33" s="639"/>
      <c r="DI33" s="639"/>
      <c r="DJ33" s="639"/>
      <c r="DK33" s="640"/>
      <c r="DL33" s="626">
        <v>3517657</v>
      </c>
      <c r="DM33" s="639"/>
      <c r="DN33" s="639"/>
      <c r="DO33" s="639"/>
      <c r="DP33" s="639"/>
      <c r="DQ33" s="639"/>
      <c r="DR33" s="639"/>
      <c r="DS33" s="639"/>
      <c r="DT33" s="639"/>
      <c r="DU33" s="639"/>
      <c r="DV33" s="640"/>
      <c r="DW33" s="643">
        <v>40.6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2310690</v>
      </c>
      <c r="CS34" s="621"/>
      <c r="CT34" s="621"/>
      <c r="CU34" s="621"/>
      <c r="CV34" s="621"/>
      <c r="CW34" s="621"/>
      <c r="CX34" s="621"/>
      <c r="CY34" s="622"/>
      <c r="CZ34" s="623">
        <v>14.4</v>
      </c>
      <c r="DA34" s="641"/>
      <c r="DB34" s="641"/>
      <c r="DC34" s="642"/>
      <c r="DD34" s="626">
        <v>2166929</v>
      </c>
      <c r="DE34" s="621"/>
      <c r="DF34" s="621"/>
      <c r="DG34" s="621"/>
      <c r="DH34" s="621"/>
      <c r="DI34" s="621"/>
      <c r="DJ34" s="621"/>
      <c r="DK34" s="622"/>
      <c r="DL34" s="626">
        <v>1463508</v>
      </c>
      <c r="DM34" s="621"/>
      <c r="DN34" s="621"/>
      <c r="DO34" s="621"/>
      <c r="DP34" s="621"/>
      <c r="DQ34" s="621"/>
      <c r="DR34" s="621"/>
      <c r="DS34" s="621"/>
      <c r="DT34" s="621"/>
      <c r="DU34" s="621"/>
      <c r="DV34" s="622"/>
      <c r="DW34" s="643">
        <v>16.899999999999999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1106752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14691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216963</v>
      </c>
      <c r="CS35" s="639"/>
      <c r="CT35" s="639"/>
      <c r="CU35" s="639"/>
      <c r="CV35" s="639"/>
      <c r="CW35" s="639"/>
      <c r="CX35" s="639"/>
      <c r="CY35" s="640"/>
      <c r="CZ35" s="623">
        <v>1.4</v>
      </c>
      <c r="DA35" s="641"/>
      <c r="DB35" s="641"/>
      <c r="DC35" s="642"/>
      <c r="DD35" s="626">
        <v>216963</v>
      </c>
      <c r="DE35" s="639"/>
      <c r="DF35" s="639"/>
      <c r="DG35" s="639"/>
      <c r="DH35" s="639"/>
      <c r="DI35" s="639"/>
      <c r="DJ35" s="639"/>
      <c r="DK35" s="640"/>
      <c r="DL35" s="626">
        <v>216963</v>
      </c>
      <c r="DM35" s="639"/>
      <c r="DN35" s="639"/>
      <c r="DO35" s="639"/>
      <c r="DP35" s="639"/>
      <c r="DQ35" s="639"/>
      <c r="DR35" s="639"/>
      <c r="DS35" s="639"/>
      <c r="DT35" s="639"/>
      <c r="DU35" s="639"/>
      <c r="DV35" s="640"/>
      <c r="DW35" s="643">
        <v>2.5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16220551</v>
      </c>
      <c r="S36" s="661"/>
      <c r="T36" s="661"/>
      <c r="U36" s="661"/>
      <c r="V36" s="661"/>
      <c r="W36" s="661"/>
      <c r="X36" s="661"/>
      <c r="Y36" s="664"/>
      <c r="Z36" s="665">
        <v>100</v>
      </c>
      <c r="AA36" s="665"/>
      <c r="AB36" s="665"/>
      <c r="AC36" s="665"/>
      <c r="AD36" s="666">
        <v>8656774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595486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75425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2583758</v>
      </c>
      <c r="CS36" s="621"/>
      <c r="CT36" s="621"/>
      <c r="CU36" s="621"/>
      <c r="CV36" s="621"/>
      <c r="CW36" s="621"/>
      <c r="CX36" s="621"/>
      <c r="CY36" s="622"/>
      <c r="CZ36" s="623">
        <v>16.2</v>
      </c>
      <c r="DA36" s="641"/>
      <c r="DB36" s="641"/>
      <c r="DC36" s="642"/>
      <c r="DD36" s="626">
        <v>2251789</v>
      </c>
      <c r="DE36" s="621"/>
      <c r="DF36" s="621"/>
      <c r="DG36" s="621"/>
      <c r="DH36" s="621"/>
      <c r="DI36" s="621"/>
      <c r="DJ36" s="621"/>
      <c r="DK36" s="622"/>
      <c r="DL36" s="626">
        <v>1454835</v>
      </c>
      <c r="DM36" s="621"/>
      <c r="DN36" s="621"/>
      <c r="DO36" s="621"/>
      <c r="DP36" s="621"/>
      <c r="DQ36" s="621"/>
      <c r="DR36" s="621"/>
      <c r="DS36" s="621"/>
      <c r="DT36" s="621"/>
      <c r="DU36" s="621"/>
      <c r="DV36" s="622"/>
      <c r="DW36" s="643">
        <v>16.8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63759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1395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904859</v>
      </c>
      <c r="CS37" s="639"/>
      <c r="CT37" s="639"/>
      <c r="CU37" s="639"/>
      <c r="CV37" s="639"/>
      <c r="CW37" s="639"/>
      <c r="CX37" s="639"/>
      <c r="CY37" s="640"/>
      <c r="CZ37" s="623">
        <v>5.7</v>
      </c>
      <c r="DA37" s="641"/>
      <c r="DB37" s="641"/>
      <c r="DC37" s="642"/>
      <c r="DD37" s="626">
        <v>904859</v>
      </c>
      <c r="DE37" s="639"/>
      <c r="DF37" s="639"/>
      <c r="DG37" s="639"/>
      <c r="DH37" s="639"/>
      <c r="DI37" s="639"/>
      <c r="DJ37" s="639"/>
      <c r="DK37" s="640"/>
      <c r="DL37" s="626">
        <v>904315</v>
      </c>
      <c r="DM37" s="639"/>
      <c r="DN37" s="639"/>
      <c r="DO37" s="639"/>
      <c r="DP37" s="639"/>
      <c r="DQ37" s="639"/>
      <c r="DR37" s="639"/>
      <c r="DS37" s="639"/>
      <c r="DT37" s="639"/>
      <c r="DU37" s="639"/>
      <c r="DV37" s="640"/>
      <c r="DW37" s="643">
        <v>10.4</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3404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2350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444103</v>
      </c>
      <c r="CS38" s="621"/>
      <c r="CT38" s="621"/>
      <c r="CU38" s="621"/>
      <c r="CV38" s="621"/>
      <c r="CW38" s="621"/>
      <c r="CX38" s="621"/>
      <c r="CY38" s="622"/>
      <c r="CZ38" s="623">
        <v>2.8</v>
      </c>
      <c r="DA38" s="641"/>
      <c r="DB38" s="641"/>
      <c r="DC38" s="642"/>
      <c r="DD38" s="626">
        <v>384459</v>
      </c>
      <c r="DE38" s="621"/>
      <c r="DF38" s="621"/>
      <c r="DG38" s="621"/>
      <c r="DH38" s="621"/>
      <c r="DI38" s="621"/>
      <c r="DJ38" s="621"/>
      <c r="DK38" s="622"/>
      <c r="DL38" s="626">
        <v>382101</v>
      </c>
      <c r="DM38" s="621"/>
      <c r="DN38" s="621"/>
      <c r="DO38" s="621"/>
      <c r="DP38" s="621"/>
      <c r="DQ38" s="621"/>
      <c r="DR38" s="621"/>
      <c r="DS38" s="621"/>
      <c r="DT38" s="621"/>
      <c r="DU38" s="621"/>
      <c r="DV38" s="622"/>
      <c r="DW38" s="643">
        <v>4.4000000000000004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1459711</v>
      </c>
      <c r="CS39" s="639"/>
      <c r="CT39" s="639"/>
      <c r="CU39" s="639"/>
      <c r="CV39" s="639"/>
      <c r="CW39" s="639"/>
      <c r="CX39" s="639"/>
      <c r="CY39" s="640"/>
      <c r="CZ39" s="623">
        <v>9.1</v>
      </c>
      <c r="DA39" s="641"/>
      <c r="DB39" s="641"/>
      <c r="DC39" s="642"/>
      <c r="DD39" s="626">
        <v>1363318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152653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166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247947</v>
      </c>
      <c r="CS40" s="621"/>
      <c r="CT40" s="621"/>
      <c r="CU40" s="621"/>
      <c r="CV40" s="621"/>
      <c r="CW40" s="621"/>
      <c r="CX40" s="621"/>
      <c r="CY40" s="622"/>
      <c r="CZ40" s="623">
        <v>1.6</v>
      </c>
      <c r="DA40" s="641"/>
      <c r="DB40" s="641"/>
      <c r="DC40" s="642"/>
      <c r="DD40" s="626">
        <v>208527</v>
      </c>
      <c r="DE40" s="621"/>
      <c r="DF40" s="621"/>
      <c r="DG40" s="621"/>
      <c r="DH40" s="621"/>
      <c r="DI40" s="621"/>
      <c r="DJ40" s="621"/>
      <c r="DK40" s="622"/>
      <c r="DL40" s="626">
        <v>250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291450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255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5637554</v>
      </c>
      <c r="CS42" s="621"/>
      <c r="CT42" s="621"/>
      <c r="CU42" s="621"/>
      <c r="CV42" s="621"/>
      <c r="CW42" s="621"/>
      <c r="CX42" s="621"/>
      <c r="CY42" s="622"/>
      <c r="CZ42" s="623">
        <v>35.200000000000003</v>
      </c>
      <c r="DA42" s="624"/>
      <c r="DB42" s="624"/>
      <c r="DC42" s="625"/>
      <c r="DD42" s="626">
        <v>4580562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50000</v>
      </c>
      <c r="CS43" s="639"/>
      <c r="CT43" s="639"/>
      <c r="CU43" s="639"/>
      <c r="CV43" s="639"/>
      <c r="CW43" s="639"/>
      <c r="CX43" s="639"/>
      <c r="CY43" s="640"/>
      <c r="CZ43" s="623">
        <v>0.3</v>
      </c>
      <c r="DA43" s="641"/>
      <c r="DB43" s="641"/>
      <c r="DC43" s="642"/>
      <c r="DD43" s="626">
        <v>50000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5569232</v>
      </c>
      <c r="CS44" s="621"/>
      <c r="CT44" s="621"/>
      <c r="CU44" s="621"/>
      <c r="CV44" s="621"/>
      <c r="CW44" s="621"/>
      <c r="CX44" s="621"/>
      <c r="CY44" s="622"/>
      <c r="CZ44" s="623">
        <v>34.799999999999997</v>
      </c>
      <c r="DA44" s="624"/>
      <c r="DB44" s="624"/>
      <c r="DC44" s="625"/>
      <c r="DD44" s="626">
        <v>4513640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388982</v>
      </c>
      <c r="CS45" s="639"/>
      <c r="CT45" s="639"/>
      <c r="CU45" s="639"/>
      <c r="CV45" s="639"/>
      <c r="CW45" s="639"/>
      <c r="CX45" s="639"/>
      <c r="CY45" s="640"/>
      <c r="CZ45" s="623">
        <v>2.4</v>
      </c>
      <c r="DA45" s="641"/>
      <c r="DB45" s="641"/>
      <c r="DC45" s="642"/>
      <c r="DD45" s="626">
        <v>100992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5170650</v>
      </c>
      <c r="CS46" s="621"/>
      <c r="CT46" s="621"/>
      <c r="CU46" s="621"/>
      <c r="CV46" s="621"/>
      <c r="CW46" s="621"/>
      <c r="CX46" s="621"/>
      <c r="CY46" s="622"/>
      <c r="CZ46" s="623">
        <v>32.299999999999997</v>
      </c>
      <c r="DA46" s="624"/>
      <c r="DB46" s="624"/>
      <c r="DC46" s="625"/>
      <c r="DD46" s="626">
        <v>4403048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68322</v>
      </c>
      <c r="CS47" s="639"/>
      <c r="CT47" s="639"/>
      <c r="CU47" s="639"/>
      <c r="CV47" s="639"/>
      <c r="CW47" s="639"/>
      <c r="CX47" s="639"/>
      <c r="CY47" s="640"/>
      <c r="CZ47" s="623">
        <v>0.4</v>
      </c>
      <c r="DA47" s="641"/>
      <c r="DB47" s="641"/>
      <c r="DC47" s="642"/>
      <c r="DD47" s="626">
        <v>66922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15994710</v>
      </c>
      <c r="CS49" s="605"/>
      <c r="CT49" s="605"/>
      <c r="CU49" s="605"/>
      <c r="CV49" s="605"/>
      <c r="CW49" s="605"/>
      <c r="CX49" s="605"/>
      <c r="CY49" s="606"/>
      <c r="CZ49" s="607">
        <v>100</v>
      </c>
      <c r="DA49" s="608"/>
      <c r="DB49" s="608"/>
      <c r="DC49" s="609"/>
      <c r="DD49" s="610">
        <v>13671942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64" zoomScale="70" zoomScaleNormal="25" zoomScaleSheetLayoutView="70" workbookViewId="0">
      <selection activeCell="AK74" sqref="AK74:AO7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16221</v>
      </c>
      <c r="R7" s="1134"/>
      <c r="S7" s="1134"/>
      <c r="T7" s="1134"/>
      <c r="U7" s="1134"/>
      <c r="V7" s="1134">
        <v>15995</v>
      </c>
      <c r="W7" s="1134"/>
      <c r="X7" s="1134"/>
      <c r="Y7" s="1134"/>
      <c r="Z7" s="1134"/>
      <c r="AA7" s="1134">
        <v>226</v>
      </c>
      <c r="AB7" s="1134"/>
      <c r="AC7" s="1134"/>
      <c r="AD7" s="1134"/>
      <c r="AE7" s="1135"/>
      <c r="AF7" s="1136">
        <v>190</v>
      </c>
      <c r="AG7" s="1137"/>
      <c r="AH7" s="1137"/>
      <c r="AI7" s="1137"/>
      <c r="AJ7" s="1138"/>
      <c r="AK7" s="1120">
        <v>126</v>
      </c>
      <c r="AL7" s="1121"/>
      <c r="AM7" s="1121"/>
      <c r="AN7" s="1121"/>
      <c r="AO7" s="1121"/>
      <c r="AP7" s="1121">
        <v>5250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19</v>
      </c>
      <c r="CI7" s="1118"/>
      <c r="CJ7" s="1118"/>
      <c r="CK7" s="1118"/>
      <c r="CL7" s="1119"/>
      <c r="CM7" s="1117">
        <v>356</v>
      </c>
      <c r="CN7" s="1118"/>
      <c r="CO7" s="1118"/>
      <c r="CP7" s="1118"/>
      <c r="CQ7" s="1119"/>
      <c r="CR7" s="1117">
        <v>129</v>
      </c>
      <c r="CS7" s="1118"/>
      <c r="CT7" s="1118"/>
      <c r="CU7" s="1118"/>
      <c r="CV7" s="1119"/>
      <c r="CW7" s="1117" t="s">
        <v>537</v>
      </c>
      <c r="CX7" s="1118"/>
      <c r="CY7" s="1118"/>
      <c r="CZ7" s="1118"/>
      <c r="DA7" s="1119"/>
      <c r="DB7" s="1117" t="s">
        <v>537</v>
      </c>
      <c r="DC7" s="1118"/>
      <c r="DD7" s="1118"/>
      <c r="DE7" s="1118"/>
      <c r="DF7" s="1119"/>
      <c r="DG7" s="1117" t="s">
        <v>537</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3</v>
      </c>
      <c r="CI8" s="1019"/>
      <c r="CJ8" s="1019"/>
      <c r="CK8" s="1019"/>
      <c r="CL8" s="1020"/>
      <c r="CM8" s="1018">
        <v>56</v>
      </c>
      <c r="CN8" s="1019"/>
      <c r="CO8" s="1019"/>
      <c r="CP8" s="1019"/>
      <c r="CQ8" s="1020"/>
      <c r="CR8" s="1018">
        <v>50</v>
      </c>
      <c r="CS8" s="1019"/>
      <c r="CT8" s="1019"/>
      <c r="CU8" s="1019"/>
      <c r="CV8" s="1020"/>
      <c r="CW8" s="1018" t="s">
        <v>537</v>
      </c>
      <c r="CX8" s="1019"/>
      <c r="CY8" s="1019"/>
      <c r="CZ8" s="1019"/>
      <c r="DA8" s="1020"/>
      <c r="DB8" s="1018" t="s">
        <v>537</v>
      </c>
      <c r="DC8" s="1019"/>
      <c r="DD8" s="1019"/>
      <c r="DE8" s="1019"/>
      <c r="DF8" s="1020"/>
      <c r="DG8" s="1018" t="s">
        <v>552</v>
      </c>
      <c r="DH8" s="1019"/>
      <c r="DI8" s="1019"/>
      <c r="DJ8" s="1019"/>
      <c r="DK8" s="1020"/>
      <c r="DL8" s="1018" t="s">
        <v>537</v>
      </c>
      <c r="DM8" s="1019"/>
      <c r="DN8" s="1019"/>
      <c r="DO8" s="1019"/>
      <c r="DP8" s="1020"/>
      <c r="DQ8" s="1018" t="s">
        <v>552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4</v>
      </c>
      <c r="CI9" s="1019"/>
      <c r="CJ9" s="1019"/>
      <c r="CK9" s="1019"/>
      <c r="CL9" s="1020"/>
      <c r="CM9" s="1018">
        <v>454</v>
      </c>
      <c r="CN9" s="1019"/>
      <c r="CO9" s="1019"/>
      <c r="CP9" s="1019"/>
      <c r="CQ9" s="1020"/>
      <c r="CR9" s="1018">
        <v>3</v>
      </c>
      <c r="CS9" s="1019"/>
      <c r="CT9" s="1019"/>
      <c r="CU9" s="1019"/>
      <c r="CV9" s="1020"/>
      <c r="CW9" s="1018">
        <v>50</v>
      </c>
      <c r="CX9" s="1019"/>
      <c r="CY9" s="1019"/>
      <c r="CZ9" s="1019"/>
      <c r="DA9" s="1020"/>
      <c r="DB9" s="1018" t="s">
        <v>537</v>
      </c>
      <c r="DC9" s="1019"/>
      <c r="DD9" s="1019"/>
      <c r="DE9" s="1019"/>
      <c r="DF9" s="1020"/>
      <c r="DG9" s="1018" t="s">
        <v>537</v>
      </c>
      <c r="DH9" s="1019"/>
      <c r="DI9" s="1019"/>
      <c r="DJ9" s="1019"/>
      <c r="DK9" s="1020"/>
      <c r="DL9" s="1018" t="s">
        <v>537</v>
      </c>
      <c r="DM9" s="1019"/>
      <c r="DN9" s="1019"/>
      <c r="DO9" s="1019"/>
      <c r="DP9" s="1020"/>
      <c r="DQ9" s="1018" t="s">
        <v>537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16221</v>
      </c>
      <c r="R23" s="1098"/>
      <c r="S23" s="1098"/>
      <c r="T23" s="1098"/>
      <c r="U23" s="1098"/>
      <c r="V23" s="1098">
        <v>15995</v>
      </c>
      <c r="W23" s="1098"/>
      <c r="X23" s="1098"/>
      <c r="Y23" s="1098"/>
      <c r="Z23" s="1098"/>
      <c r="AA23" s="1098">
        <v>226</v>
      </c>
      <c r="AB23" s="1098"/>
      <c r="AC23" s="1098"/>
      <c r="AD23" s="1098"/>
      <c r="AE23" s="1099"/>
      <c r="AF23" s="1100">
        <v>190</v>
      </c>
      <c r="AG23" s="1098"/>
      <c r="AH23" s="1098"/>
      <c r="AI23" s="1098"/>
      <c r="AJ23" s="1101"/>
      <c r="AK23" s="1102"/>
      <c r="AL23" s="1103"/>
      <c r="AM23" s="1103"/>
      <c r="AN23" s="1103"/>
      <c r="AO23" s="1103"/>
      <c r="AP23" s="1098">
        <v>5250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1308</v>
      </c>
      <c r="R28" s="1083"/>
      <c r="S28" s="1083"/>
      <c r="T28" s="1083"/>
      <c r="U28" s="1083"/>
      <c r="V28" s="1083">
        <v>1292</v>
      </c>
      <c r="W28" s="1083"/>
      <c r="X28" s="1083"/>
      <c r="Y28" s="1083"/>
      <c r="Z28" s="1083"/>
      <c r="AA28" s="1083">
        <v>16</v>
      </c>
      <c r="AB28" s="1083"/>
      <c r="AC28" s="1083"/>
      <c r="AD28" s="1083"/>
      <c r="AE28" s="1084"/>
      <c r="AF28" s="1085">
        <v>16</v>
      </c>
      <c r="AG28" s="1083"/>
      <c r="AH28" s="1083"/>
      <c r="AI28" s="1083"/>
      <c r="AJ28" s="1086"/>
      <c r="AK28" s="1087">
        <v>123</v>
      </c>
      <c r="AL28" s="1075"/>
      <c r="AM28" s="1075"/>
      <c r="AN28" s="1075"/>
      <c r="AO28" s="1075"/>
      <c r="AP28" s="1075" t="s">
        <v>535</v>
      </c>
      <c r="AQ28" s="1075"/>
      <c r="AR28" s="1075"/>
      <c r="AS28" s="1075"/>
      <c r="AT28" s="1075"/>
      <c r="AU28" s="1075" t="s">
        <v>535</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106</v>
      </c>
      <c r="R29" s="1073"/>
      <c r="S29" s="1073"/>
      <c r="T29" s="1073"/>
      <c r="U29" s="1073"/>
      <c r="V29" s="1073">
        <v>100</v>
      </c>
      <c r="W29" s="1073"/>
      <c r="X29" s="1073"/>
      <c r="Y29" s="1073"/>
      <c r="Z29" s="1073"/>
      <c r="AA29" s="1073">
        <v>6</v>
      </c>
      <c r="AB29" s="1073"/>
      <c r="AC29" s="1073"/>
      <c r="AD29" s="1073"/>
      <c r="AE29" s="1074"/>
      <c r="AF29" s="1048">
        <v>6</v>
      </c>
      <c r="AG29" s="1049"/>
      <c r="AH29" s="1049"/>
      <c r="AI29" s="1049"/>
      <c r="AJ29" s="1050"/>
      <c r="AK29" s="1009">
        <v>30</v>
      </c>
      <c r="AL29" s="1000"/>
      <c r="AM29" s="1000"/>
      <c r="AN29" s="1000"/>
      <c r="AO29" s="1000"/>
      <c r="AP29" s="1000" t="s">
        <v>535</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64</v>
      </c>
      <c r="R30" s="1073"/>
      <c r="S30" s="1073"/>
      <c r="T30" s="1073"/>
      <c r="U30" s="1073"/>
      <c r="V30" s="1073">
        <v>63</v>
      </c>
      <c r="W30" s="1073"/>
      <c r="X30" s="1073"/>
      <c r="Y30" s="1073"/>
      <c r="Z30" s="1073"/>
      <c r="AA30" s="1073">
        <v>1</v>
      </c>
      <c r="AB30" s="1073"/>
      <c r="AC30" s="1073"/>
      <c r="AD30" s="1073"/>
      <c r="AE30" s="1074"/>
      <c r="AF30" s="1048">
        <v>1</v>
      </c>
      <c r="AG30" s="1049"/>
      <c r="AH30" s="1049"/>
      <c r="AI30" s="1049"/>
      <c r="AJ30" s="1050"/>
      <c r="AK30" s="1009">
        <v>28</v>
      </c>
      <c r="AL30" s="1000"/>
      <c r="AM30" s="1000"/>
      <c r="AN30" s="1000"/>
      <c r="AO30" s="1000"/>
      <c r="AP30" s="1000" t="s">
        <v>535</v>
      </c>
      <c r="AQ30" s="1000"/>
      <c r="AR30" s="1000"/>
      <c r="AS30" s="1000"/>
      <c r="AT30" s="1000"/>
      <c r="AU30" s="1000" t="s">
        <v>535</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1023</v>
      </c>
      <c r="R31" s="1073"/>
      <c r="S31" s="1073"/>
      <c r="T31" s="1073"/>
      <c r="U31" s="1073"/>
      <c r="V31" s="1073">
        <v>1021</v>
      </c>
      <c r="W31" s="1073"/>
      <c r="X31" s="1073"/>
      <c r="Y31" s="1073"/>
      <c r="Z31" s="1073"/>
      <c r="AA31" s="1073">
        <v>2</v>
      </c>
      <c r="AB31" s="1073"/>
      <c r="AC31" s="1073"/>
      <c r="AD31" s="1073"/>
      <c r="AE31" s="1074"/>
      <c r="AF31" s="1048">
        <v>2</v>
      </c>
      <c r="AG31" s="1049"/>
      <c r="AH31" s="1049"/>
      <c r="AI31" s="1049"/>
      <c r="AJ31" s="1050"/>
      <c r="AK31" s="1009">
        <v>188</v>
      </c>
      <c r="AL31" s="1000"/>
      <c r="AM31" s="1000"/>
      <c r="AN31" s="1000"/>
      <c r="AO31" s="1000"/>
      <c r="AP31" s="1000" t="s">
        <v>535</v>
      </c>
      <c r="AQ31" s="1000"/>
      <c r="AR31" s="1000"/>
      <c r="AS31" s="1000"/>
      <c r="AT31" s="1000"/>
      <c r="AU31" s="1000" t="s">
        <v>535</v>
      </c>
      <c r="AV31" s="1000"/>
      <c r="AW31" s="1000"/>
      <c r="AX31" s="1000"/>
      <c r="AY31" s="1000"/>
      <c r="AZ31" s="1071" t="s">
        <v>535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281</v>
      </c>
      <c r="R32" s="1073"/>
      <c r="S32" s="1073"/>
      <c r="T32" s="1073"/>
      <c r="U32" s="1073"/>
      <c r="V32" s="1073">
        <v>256</v>
      </c>
      <c r="W32" s="1073"/>
      <c r="X32" s="1073"/>
      <c r="Y32" s="1073"/>
      <c r="Z32" s="1073"/>
      <c r="AA32" s="1073">
        <v>25</v>
      </c>
      <c r="AB32" s="1073"/>
      <c r="AC32" s="1073"/>
      <c r="AD32" s="1073"/>
      <c r="AE32" s="1074"/>
      <c r="AF32" s="1048">
        <v>458</v>
      </c>
      <c r="AG32" s="1049"/>
      <c r="AH32" s="1049"/>
      <c r="AI32" s="1049"/>
      <c r="AJ32" s="1050"/>
      <c r="AK32" s="1009" t="s">
        <v>534</v>
      </c>
      <c r="AL32" s="1000"/>
      <c r="AM32" s="1000"/>
      <c r="AN32" s="1000"/>
      <c r="AO32" s="1000"/>
      <c r="AP32" s="1000">
        <v>833</v>
      </c>
      <c r="AQ32" s="1000"/>
      <c r="AR32" s="1000"/>
      <c r="AS32" s="1000"/>
      <c r="AT32" s="1000"/>
      <c r="AU32" s="1000" t="s">
        <v>535</v>
      </c>
      <c r="AV32" s="1000"/>
      <c r="AW32" s="1000"/>
      <c r="AX32" s="1000"/>
      <c r="AY32" s="1000"/>
      <c r="AZ32" s="1071" t="s">
        <v>535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112</v>
      </c>
      <c r="R33" s="1073"/>
      <c r="S33" s="1073"/>
      <c r="T33" s="1073"/>
      <c r="U33" s="1073"/>
      <c r="V33" s="1073">
        <v>107</v>
      </c>
      <c r="W33" s="1073"/>
      <c r="X33" s="1073"/>
      <c r="Y33" s="1073"/>
      <c r="Z33" s="1073"/>
      <c r="AA33" s="1073">
        <v>5</v>
      </c>
      <c r="AB33" s="1073"/>
      <c r="AC33" s="1073"/>
      <c r="AD33" s="1073"/>
      <c r="AE33" s="1074"/>
      <c r="AF33" s="1048">
        <v>61</v>
      </c>
      <c r="AG33" s="1049"/>
      <c r="AH33" s="1049"/>
      <c r="AI33" s="1049"/>
      <c r="AJ33" s="1050"/>
      <c r="AK33" s="1009">
        <v>83</v>
      </c>
      <c r="AL33" s="1000"/>
      <c r="AM33" s="1000"/>
      <c r="AN33" s="1000"/>
      <c r="AO33" s="1000"/>
      <c r="AP33" s="1000">
        <v>468</v>
      </c>
      <c r="AQ33" s="1000"/>
      <c r="AR33" s="1000"/>
      <c r="AS33" s="1000"/>
      <c r="AT33" s="1000"/>
      <c r="AU33" s="1000">
        <v>347</v>
      </c>
      <c r="AV33" s="1000"/>
      <c r="AW33" s="1000"/>
      <c r="AX33" s="1000"/>
      <c r="AY33" s="1000"/>
      <c r="AZ33" s="1071" t="s">
        <v>535</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827</v>
      </c>
      <c r="R34" s="1073"/>
      <c r="S34" s="1073"/>
      <c r="T34" s="1073"/>
      <c r="U34" s="1073"/>
      <c r="V34" s="1073">
        <v>804</v>
      </c>
      <c r="W34" s="1073"/>
      <c r="X34" s="1073"/>
      <c r="Y34" s="1073"/>
      <c r="Z34" s="1073"/>
      <c r="AA34" s="1073">
        <v>23</v>
      </c>
      <c r="AB34" s="1073"/>
      <c r="AC34" s="1073"/>
      <c r="AD34" s="1073"/>
      <c r="AE34" s="1074"/>
      <c r="AF34" s="1048">
        <v>166</v>
      </c>
      <c r="AG34" s="1049"/>
      <c r="AH34" s="1049"/>
      <c r="AI34" s="1049"/>
      <c r="AJ34" s="1050"/>
      <c r="AK34" s="1009">
        <v>512</v>
      </c>
      <c r="AL34" s="1000"/>
      <c r="AM34" s="1000"/>
      <c r="AN34" s="1000"/>
      <c r="AO34" s="1000"/>
      <c r="AP34" s="1000">
        <v>5697</v>
      </c>
      <c r="AQ34" s="1000"/>
      <c r="AR34" s="1000"/>
      <c r="AS34" s="1000"/>
      <c r="AT34" s="1000"/>
      <c r="AU34" s="1000">
        <v>5697</v>
      </c>
      <c r="AV34" s="1000"/>
      <c r="AW34" s="1000"/>
      <c r="AX34" s="1000"/>
      <c r="AY34" s="1000"/>
      <c r="AZ34" s="1071" t="s">
        <v>535</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710</v>
      </c>
      <c r="AG63" s="988"/>
      <c r="AH63" s="988"/>
      <c r="AI63" s="988"/>
      <c r="AJ63" s="1059"/>
      <c r="AK63" s="1060"/>
      <c r="AL63" s="992"/>
      <c r="AM63" s="992"/>
      <c r="AN63" s="992"/>
      <c r="AO63" s="992"/>
      <c r="AP63" s="988">
        <v>6998</v>
      </c>
      <c r="AQ63" s="988"/>
      <c r="AR63" s="988"/>
      <c r="AS63" s="988"/>
      <c r="AT63" s="988"/>
      <c r="AU63" s="988">
        <v>6044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2601</v>
      </c>
      <c r="R68" s="1011"/>
      <c r="S68" s="1011"/>
      <c r="T68" s="1011"/>
      <c r="U68" s="1011"/>
      <c r="V68" s="1011">
        <v>2556</v>
      </c>
      <c r="W68" s="1011"/>
      <c r="X68" s="1011"/>
      <c r="Y68" s="1011"/>
      <c r="Z68" s="1011"/>
      <c r="AA68" s="1011">
        <v>45</v>
      </c>
      <c r="AB68" s="1011"/>
      <c r="AC68" s="1011"/>
      <c r="AD68" s="1011"/>
      <c r="AE68" s="1011"/>
      <c r="AF68" s="1011">
        <v>45</v>
      </c>
      <c r="AG68" s="1011"/>
      <c r="AH68" s="1011"/>
      <c r="AI68" s="1011"/>
      <c r="AJ68" s="1011"/>
      <c r="AK68" s="1011" t="s">
        <v>537</v>
      </c>
      <c r="AL68" s="1011"/>
      <c r="AM68" s="1011"/>
      <c r="AN68" s="1011"/>
      <c r="AO68" s="1011"/>
      <c r="AP68" s="1011">
        <v>153</v>
      </c>
      <c r="AQ68" s="1011"/>
      <c r="AR68" s="1011"/>
      <c r="AS68" s="1011"/>
      <c r="AT68" s="1011"/>
      <c r="AU68" s="1011">
        <v>29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2811</v>
      </c>
      <c r="R69" s="1000"/>
      <c r="S69" s="1000"/>
      <c r="T69" s="1000"/>
      <c r="U69" s="1000"/>
      <c r="V69" s="1000">
        <v>2713</v>
      </c>
      <c r="W69" s="1000"/>
      <c r="X69" s="1000"/>
      <c r="Y69" s="1000"/>
      <c r="Z69" s="1000"/>
      <c r="AA69" s="1000">
        <v>99</v>
      </c>
      <c r="AB69" s="1000"/>
      <c r="AC69" s="1000"/>
      <c r="AD69" s="1000"/>
      <c r="AE69" s="1000"/>
      <c r="AF69" s="1000">
        <v>124</v>
      </c>
      <c r="AG69" s="1000"/>
      <c r="AH69" s="1000"/>
      <c r="AI69" s="1000"/>
      <c r="AJ69" s="1000"/>
      <c r="AK69" s="1000">
        <v>484</v>
      </c>
      <c r="AL69" s="1000"/>
      <c r="AM69" s="1000"/>
      <c r="AN69" s="1000"/>
      <c r="AO69" s="1000"/>
      <c r="AP69" s="1000">
        <v>812</v>
      </c>
      <c r="AQ69" s="1000"/>
      <c r="AR69" s="1000"/>
      <c r="AS69" s="1000"/>
      <c r="AT69" s="1000"/>
      <c r="AU69" s="1000">
        <v>72</v>
      </c>
      <c r="AV69" s="1000"/>
      <c r="AW69" s="1000"/>
      <c r="AX69" s="1000"/>
      <c r="AY69" s="1000"/>
      <c r="AZ69" s="1001" t="s">
        <v>540</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1151</v>
      </c>
      <c r="R70" s="1000"/>
      <c r="S70" s="1000"/>
      <c r="T70" s="1000"/>
      <c r="U70" s="1000"/>
      <c r="V70" s="1000">
        <v>1123</v>
      </c>
      <c r="W70" s="1000"/>
      <c r="X70" s="1000"/>
      <c r="Y70" s="1000"/>
      <c r="Z70" s="1000"/>
      <c r="AA70" s="1000">
        <v>28</v>
      </c>
      <c r="AB70" s="1000"/>
      <c r="AC70" s="1000"/>
      <c r="AD70" s="1000"/>
      <c r="AE70" s="1000"/>
      <c r="AF70" s="1000">
        <v>28</v>
      </c>
      <c r="AG70" s="1000"/>
      <c r="AH70" s="1000"/>
      <c r="AI70" s="1000"/>
      <c r="AJ70" s="1000"/>
      <c r="AK70" s="1000">
        <v>35</v>
      </c>
      <c r="AL70" s="1000"/>
      <c r="AM70" s="1000"/>
      <c r="AN70" s="1000"/>
      <c r="AO70" s="1000"/>
      <c r="AP70" s="1000">
        <v>47</v>
      </c>
      <c r="AQ70" s="1000"/>
      <c r="AR70" s="1000"/>
      <c r="AS70" s="1000"/>
      <c r="AT70" s="1000"/>
      <c r="AU70" s="1000">
        <v>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5947</v>
      </c>
      <c r="R71" s="1000"/>
      <c r="S71" s="1000"/>
      <c r="T71" s="1000"/>
      <c r="U71" s="1000"/>
      <c r="V71" s="1000">
        <v>5922</v>
      </c>
      <c r="W71" s="1000"/>
      <c r="X71" s="1000"/>
      <c r="Y71" s="1000"/>
      <c r="Z71" s="1000"/>
      <c r="AA71" s="1000">
        <v>25</v>
      </c>
      <c r="AB71" s="1000"/>
      <c r="AC71" s="1000"/>
      <c r="AD71" s="1000"/>
      <c r="AE71" s="1000"/>
      <c r="AF71" s="1000">
        <v>25</v>
      </c>
      <c r="AG71" s="1000"/>
      <c r="AH71" s="1000"/>
      <c r="AI71" s="1000"/>
      <c r="AJ71" s="1000"/>
      <c r="AK71" s="1000">
        <v>12</v>
      </c>
      <c r="AL71" s="1000"/>
      <c r="AM71" s="1000"/>
      <c r="AN71" s="1000"/>
      <c r="AO71" s="1000"/>
      <c r="AP71" s="1000">
        <v>3736</v>
      </c>
      <c r="AQ71" s="1000"/>
      <c r="AR71" s="1000"/>
      <c r="AS71" s="1000"/>
      <c r="AT71" s="1000"/>
      <c r="AU71" s="1000">
        <v>107</v>
      </c>
      <c r="AV71" s="1000"/>
      <c r="AW71" s="1000"/>
      <c r="AX71" s="1000"/>
      <c r="AY71" s="1000"/>
      <c r="AZ71" s="1001" t="s">
        <v>540</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236</v>
      </c>
      <c r="R72" s="1000"/>
      <c r="S72" s="1000"/>
      <c r="T72" s="1000"/>
      <c r="U72" s="1000"/>
      <c r="V72" s="1000">
        <v>189</v>
      </c>
      <c r="W72" s="1000"/>
      <c r="X72" s="1000"/>
      <c r="Y72" s="1000"/>
      <c r="Z72" s="1000"/>
      <c r="AA72" s="1000">
        <v>46</v>
      </c>
      <c r="AB72" s="1000"/>
      <c r="AC72" s="1000"/>
      <c r="AD72" s="1000"/>
      <c r="AE72" s="1000"/>
      <c r="AF72" s="1000">
        <v>956</v>
      </c>
      <c r="AG72" s="1000"/>
      <c r="AH72" s="1000"/>
      <c r="AI72" s="1000"/>
      <c r="AJ72" s="1000"/>
      <c r="AK72" s="1000">
        <v>46</v>
      </c>
      <c r="AL72" s="1000"/>
      <c r="AM72" s="1000"/>
      <c r="AN72" s="1000"/>
      <c r="AO72" s="1000"/>
      <c r="AP72" s="1000">
        <v>118</v>
      </c>
      <c r="AQ72" s="1000"/>
      <c r="AR72" s="1000"/>
      <c r="AS72" s="1000"/>
      <c r="AT72" s="1000"/>
      <c r="AU72" s="1000">
        <v>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842</v>
      </c>
      <c r="R73" s="1000"/>
      <c r="S73" s="1000"/>
      <c r="T73" s="1000"/>
      <c r="U73" s="1000"/>
      <c r="V73" s="1000">
        <v>816</v>
      </c>
      <c r="W73" s="1000"/>
      <c r="X73" s="1000"/>
      <c r="Y73" s="1000"/>
      <c r="Z73" s="1000"/>
      <c r="AA73" s="1000">
        <v>26</v>
      </c>
      <c r="AB73" s="1000"/>
      <c r="AC73" s="1000"/>
      <c r="AD73" s="1000"/>
      <c r="AE73" s="1000"/>
      <c r="AF73" s="1000">
        <v>26</v>
      </c>
      <c r="AG73" s="1000"/>
      <c r="AH73" s="1000"/>
      <c r="AI73" s="1000"/>
      <c r="AJ73" s="1000"/>
      <c r="AK73" s="1000">
        <v>10</v>
      </c>
      <c r="AL73" s="1000"/>
      <c r="AM73" s="1000"/>
      <c r="AN73" s="1000"/>
      <c r="AO73" s="1000"/>
      <c r="AP73" s="1000" t="s">
        <v>537</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11886</v>
      </c>
      <c r="R74" s="1000"/>
      <c r="S74" s="1000"/>
      <c r="T74" s="1000"/>
      <c r="U74" s="1000"/>
      <c r="V74" s="1000">
        <v>10002</v>
      </c>
      <c r="W74" s="1000"/>
      <c r="X74" s="1000"/>
      <c r="Y74" s="1000"/>
      <c r="Z74" s="1000"/>
      <c r="AA74" s="1000">
        <v>1884</v>
      </c>
      <c r="AB74" s="1000"/>
      <c r="AC74" s="1000"/>
      <c r="AD74" s="1000"/>
      <c r="AE74" s="1000"/>
      <c r="AF74" s="1000">
        <v>1884</v>
      </c>
      <c r="AG74" s="1000"/>
      <c r="AH74" s="1000"/>
      <c r="AI74" s="1000"/>
      <c r="AJ74" s="1000"/>
      <c r="AK74" s="1000" t="s">
        <v>545</v>
      </c>
      <c r="AL74" s="1000"/>
      <c r="AM74" s="1000"/>
      <c r="AN74" s="1000"/>
      <c r="AO74" s="1000"/>
      <c r="AP74" s="1000" t="s">
        <v>537</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546</v>
      </c>
      <c r="C75" s="1004"/>
      <c r="D75" s="1004"/>
      <c r="E75" s="1004"/>
      <c r="F75" s="1004"/>
      <c r="G75" s="1004"/>
      <c r="H75" s="1004"/>
      <c r="I75" s="1004"/>
      <c r="J75" s="1004"/>
      <c r="K75" s="1004"/>
      <c r="L75" s="1004"/>
      <c r="M75" s="1004"/>
      <c r="N75" s="1004"/>
      <c r="O75" s="1004"/>
      <c r="P75" s="1005"/>
      <c r="Q75" s="1007">
        <v>504</v>
      </c>
      <c r="R75" s="1008"/>
      <c r="S75" s="1008"/>
      <c r="T75" s="1008"/>
      <c r="U75" s="1009"/>
      <c r="V75" s="1010">
        <v>472</v>
      </c>
      <c r="W75" s="1008"/>
      <c r="X75" s="1008"/>
      <c r="Y75" s="1008"/>
      <c r="Z75" s="1009"/>
      <c r="AA75" s="1010">
        <v>33</v>
      </c>
      <c r="AB75" s="1008"/>
      <c r="AC75" s="1008"/>
      <c r="AD75" s="1008"/>
      <c r="AE75" s="1009"/>
      <c r="AF75" s="1010">
        <v>33</v>
      </c>
      <c r="AG75" s="1008"/>
      <c r="AH75" s="1008"/>
      <c r="AI75" s="1008"/>
      <c r="AJ75" s="1009"/>
      <c r="AK75" s="1010">
        <v>20</v>
      </c>
      <c r="AL75" s="1008"/>
      <c r="AM75" s="1008"/>
      <c r="AN75" s="1008"/>
      <c r="AO75" s="1009"/>
      <c r="AP75" s="1010" t="s">
        <v>537</v>
      </c>
      <c r="AQ75" s="1008"/>
      <c r="AR75" s="1008"/>
      <c r="AS75" s="1008"/>
      <c r="AT75" s="1009"/>
      <c r="AU75" s="1010" t="s">
        <v>537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547</v>
      </c>
      <c r="C76" s="1004"/>
      <c r="D76" s="1004"/>
      <c r="E76" s="1004"/>
      <c r="F76" s="1004"/>
      <c r="G76" s="1004"/>
      <c r="H76" s="1004"/>
      <c r="I76" s="1004"/>
      <c r="J76" s="1004"/>
      <c r="K76" s="1004"/>
      <c r="L76" s="1004"/>
      <c r="M76" s="1004"/>
      <c r="N76" s="1004"/>
      <c r="O76" s="1004"/>
      <c r="P76" s="1005"/>
      <c r="Q76" s="1007">
        <v>162336</v>
      </c>
      <c r="R76" s="1008"/>
      <c r="S76" s="1008"/>
      <c r="T76" s="1008"/>
      <c r="U76" s="1009"/>
      <c r="V76" s="1010">
        <v>158133</v>
      </c>
      <c r="W76" s="1008"/>
      <c r="X76" s="1008"/>
      <c r="Y76" s="1008"/>
      <c r="Z76" s="1009"/>
      <c r="AA76" s="1010">
        <v>4203</v>
      </c>
      <c r="AB76" s="1008"/>
      <c r="AC76" s="1008"/>
      <c r="AD76" s="1008"/>
      <c r="AE76" s="1009"/>
      <c r="AF76" s="1010">
        <v>4199</v>
      </c>
      <c r="AG76" s="1008"/>
      <c r="AH76" s="1008"/>
      <c r="AI76" s="1008"/>
      <c r="AJ76" s="1009"/>
      <c r="AK76" s="1010">
        <v>2277</v>
      </c>
      <c r="AL76" s="1008"/>
      <c r="AM76" s="1008"/>
      <c r="AN76" s="1008"/>
      <c r="AO76" s="1009"/>
      <c r="AP76" s="1010" t="s">
        <v>537</v>
      </c>
      <c r="AQ76" s="1008"/>
      <c r="AR76" s="1008"/>
      <c r="AS76" s="1008"/>
      <c r="AT76" s="1009"/>
      <c r="AU76" s="1010" t="s">
        <v>537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548</v>
      </c>
      <c r="C77" s="1004"/>
      <c r="D77" s="1004"/>
      <c r="E77" s="1004"/>
      <c r="F77" s="1004"/>
      <c r="G77" s="1004"/>
      <c r="H77" s="1004"/>
      <c r="I77" s="1004"/>
      <c r="J77" s="1004"/>
      <c r="K77" s="1004"/>
      <c r="L77" s="1004"/>
      <c r="M77" s="1004"/>
      <c r="N77" s="1004"/>
      <c r="O77" s="1004"/>
      <c r="P77" s="1005"/>
      <c r="Q77" s="1007">
        <v>178</v>
      </c>
      <c r="R77" s="1008"/>
      <c r="S77" s="1008"/>
      <c r="T77" s="1008"/>
      <c r="U77" s="1009"/>
      <c r="V77" s="1010">
        <v>169</v>
      </c>
      <c r="W77" s="1008"/>
      <c r="X77" s="1008"/>
      <c r="Y77" s="1008"/>
      <c r="Z77" s="1009"/>
      <c r="AA77" s="1010">
        <v>9</v>
      </c>
      <c r="AB77" s="1008"/>
      <c r="AC77" s="1008"/>
      <c r="AD77" s="1008"/>
      <c r="AE77" s="1009"/>
      <c r="AF77" s="1010">
        <v>9</v>
      </c>
      <c r="AG77" s="1008"/>
      <c r="AH77" s="1008"/>
      <c r="AI77" s="1008"/>
      <c r="AJ77" s="1009"/>
      <c r="AK77" s="1010" t="s">
        <v>537</v>
      </c>
      <c r="AL77" s="1008"/>
      <c r="AM77" s="1008"/>
      <c r="AN77" s="1008"/>
      <c r="AO77" s="1009"/>
      <c r="AP77" s="1010" t="s">
        <v>537</v>
      </c>
      <c r="AQ77" s="1008"/>
      <c r="AR77" s="1008"/>
      <c r="AS77" s="1008"/>
      <c r="AT77" s="1009"/>
      <c r="AU77" s="1010" t="s">
        <v>537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7329</v>
      </c>
      <c r="AG88" s="988"/>
      <c r="AH88" s="988"/>
      <c r="AI88" s="988"/>
      <c r="AJ88" s="988"/>
      <c r="AK88" s="992"/>
      <c r="AL88" s="992"/>
      <c r="AM88" s="992"/>
      <c r="AN88" s="992"/>
      <c r="AO88" s="992"/>
      <c r="AP88" s="988">
        <v>4866</v>
      </c>
      <c r="AQ88" s="988"/>
      <c r="AR88" s="988"/>
      <c r="AS88" s="988"/>
      <c r="AT88" s="988"/>
      <c r="AU88" s="988">
        <v>212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591330</v>
      </c>
      <c r="AB110" s="916"/>
      <c r="AC110" s="916"/>
      <c r="AD110" s="916"/>
      <c r="AE110" s="917"/>
      <c r="AF110" s="918">
        <v>577381</v>
      </c>
      <c r="AG110" s="916"/>
      <c r="AH110" s="916"/>
      <c r="AI110" s="916"/>
      <c r="AJ110" s="917"/>
      <c r="AK110" s="918">
        <v>637502</v>
      </c>
      <c r="AL110" s="916"/>
      <c r="AM110" s="916"/>
      <c r="AN110" s="916"/>
      <c r="AO110" s="917"/>
      <c r="AP110" s="919">
        <v>8.3000000000000007</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6303185</v>
      </c>
      <c r="BR110" s="863"/>
      <c r="BS110" s="863"/>
      <c r="BT110" s="863"/>
      <c r="BU110" s="863"/>
      <c r="BV110" s="863">
        <v>5810687</v>
      </c>
      <c r="BW110" s="863"/>
      <c r="BX110" s="863"/>
      <c r="BY110" s="863"/>
      <c r="BZ110" s="863"/>
      <c r="CA110" s="863">
        <v>5250088</v>
      </c>
      <c r="CB110" s="863"/>
      <c r="CC110" s="863"/>
      <c r="CD110" s="863"/>
      <c r="CE110" s="863"/>
      <c r="CF110" s="887">
        <v>68.3</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5962778</v>
      </c>
      <c r="BR112" s="835"/>
      <c r="BS112" s="835"/>
      <c r="BT112" s="835"/>
      <c r="BU112" s="835"/>
      <c r="BV112" s="835">
        <v>5957117</v>
      </c>
      <c r="BW112" s="835"/>
      <c r="BX112" s="835"/>
      <c r="BY112" s="835"/>
      <c r="BZ112" s="835"/>
      <c r="CA112" s="835">
        <v>6044585</v>
      </c>
      <c r="CB112" s="835"/>
      <c r="CC112" s="835"/>
      <c r="CD112" s="835"/>
      <c r="CE112" s="835"/>
      <c r="CF112" s="896">
        <v>78.7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342326</v>
      </c>
      <c r="AB113" s="944"/>
      <c r="AC113" s="944"/>
      <c r="AD113" s="944"/>
      <c r="AE113" s="945"/>
      <c r="AF113" s="946">
        <v>345592</v>
      </c>
      <c r="AG113" s="944"/>
      <c r="AH113" s="944"/>
      <c r="AI113" s="944"/>
      <c r="AJ113" s="945"/>
      <c r="AK113" s="946">
        <v>365937</v>
      </c>
      <c r="AL113" s="944"/>
      <c r="AM113" s="944"/>
      <c r="AN113" s="944"/>
      <c r="AO113" s="945"/>
      <c r="AP113" s="947">
        <v>4.8</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287280</v>
      </c>
      <c r="BR113" s="835"/>
      <c r="BS113" s="835"/>
      <c r="BT113" s="835"/>
      <c r="BU113" s="835"/>
      <c r="BV113" s="835">
        <v>248147</v>
      </c>
      <c r="BW113" s="835"/>
      <c r="BX113" s="835"/>
      <c r="BY113" s="835"/>
      <c r="BZ113" s="835"/>
      <c r="CA113" s="835">
        <v>212778</v>
      </c>
      <c r="CB113" s="835"/>
      <c r="CC113" s="835"/>
      <c r="CD113" s="835"/>
      <c r="CE113" s="835"/>
      <c r="CF113" s="896">
        <v>2.8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46461</v>
      </c>
      <c r="AB114" s="798"/>
      <c r="AC114" s="798"/>
      <c r="AD114" s="798"/>
      <c r="AE114" s="799"/>
      <c r="AF114" s="800">
        <v>43905</v>
      </c>
      <c r="AG114" s="798"/>
      <c r="AH114" s="798"/>
      <c r="AI114" s="798"/>
      <c r="AJ114" s="799"/>
      <c r="AK114" s="800">
        <v>44659</v>
      </c>
      <c r="AL114" s="798"/>
      <c r="AM114" s="798"/>
      <c r="AN114" s="798"/>
      <c r="AO114" s="799"/>
      <c r="AP114" s="845">
        <v>0.6</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1044667</v>
      </c>
      <c r="BR114" s="835"/>
      <c r="BS114" s="835"/>
      <c r="BT114" s="835"/>
      <c r="BU114" s="835"/>
      <c r="BV114" s="835">
        <v>958235</v>
      </c>
      <c r="BW114" s="835"/>
      <c r="BX114" s="835"/>
      <c r="BY114" s="835"/>
      <c r="BZ114" s="835"/>
      <c r="CA114" s="835">
        <v>1349552</v>
      </c>
      <c r="CB114" s="835"/>
      <c r="CC114" s="835"/>
      <c r="CD114" s="835"/>
      <c r="CE114" s="835"/>
      <c r="CF114" s="896">
        <v>17.600000000000001</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789</v>
      </c>
      <c r="AB115" s="944"/>
      <c r="AC115" s="944"/>
      <c r="AD115" s="944"/>
      <c r="AE115" s="945"/>
      <c r="AF115" s="946">
        <v>900</v>
      </c>
      <c r="AG115" s="944"/>
      <c r="AH115" s="944"/>
      <c r="AI115" s="944"/>
      <c r="AJ115" s="945"/>
      <c r="AK115" s="946">
        <v>779</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156</v>
      </c>
      <c r="AB116" s="798"/>
      <c r="AC116" s="798"/>
      <c r="AD116" s="798"/>
      <c r="AE116" s="799"/>
      <c r="AF116" s="800">
        <v>166</v>
      </c>
      <c r="AG116" s="798"/>
      <c r="AH116" s="798"/>
      <c r="AI116" s="798"/>
      <c r="AJ116" s="799"/>
      <c r="AK116" s="800">
        <v>82</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981062</v>
      </c>
      <c r="AB117" s="930"/>
      <c r="AC117" s="930"/>
      <c r="AD117" s="930"/>
      <c r="AE117" s="931"/>
      <c r="AF117" s="932">
        <v>967944</v>
      </c>
      <c r="AG117" s="930"/>
      <c r="AH117" s="930"/>
      <c r="AI117" s="930"/>
      <c r="AJ117" s="931"/>
      <c r="AK117" s="932">
        <v>1048959</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13597910</v>
      </c>
      <c r="BR119" s="866"/>
      <c r="BS119" s="866"/>
      <c r="BT119" s="866"/>
      <c r="BU119" s="866"/>
      <c r="BV119" s="866">
        <v>12974186</v>
      </c>
      <c r="BW119" s="866"/>
      <c r="BX119" s="866"/>
      <c r="BY119" s="866"/>
      <c r="BZ119" s="866"/>
      <c r="CA119" s="866">
        <v>12857003</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11490972</v>
      </c>
      <c r="BR120" s="863"/>
      <c r="BS120" s="863"/>
      <c r="BT120" s="863"/>
      <c r="BU120" s="863"/>
      <c r="BV120" s="863">
        <v>12166126</v>
      </c>
      <c r="BW120" s="863"/>
      <c r="BX120" s="863"/>
      <c r="BY120" s="863"/>
      <c r="BZ120" s="863"/>
      <c r="CA120" s="863">
        <v>12028486</v>
      </c>
      <c r="CB120" s="863"/>
      <c r="CC120" s="863"/>
      <c r="CD120" s="863"/>
      <c r="CE120" s="863"/>
      <c r="CF120" s="887">
        <v>156.6</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5494947</v>
      </c>
      <c r="DH120" s="863"/>
      <c r="DI120" s="863"/>
      <c r="DJ120" s="863"/>
      <c r="DK120" s="863"/>
      <c r="DL120" s="863">
        <v>5583384</v>
      </c>
      <c r="DM120" s="863"/>
      <c r="DN120" s="863"/>
      <c r="DO120" s="863"/>
      <c r="DP120" s="863"/>
      <c r="DQ120" s="863">
        <v>5697226</v>
      </c>
      <c r="DR120" s="863"/>
      <c r="DS120" s="863"/>
      <c r="DT120" s="863"/>
      <c r="DU120" s="863"/>
      <c r="DV120" s="864">
        <v>74.2</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303850</v>
      </c>
      <c r="BR121" s="835"/>
      <c r="BS121" s="835"/>
      <c r="BT121" s="835"/>
      <c r="BU121" s="835"/>
      <c r="BV121" s="835">
        <v>257954</v>
      </c>
      <c r="BW121" s="835"/>
      <c r="BX121" s="835"/>
      <c r="BY121" s="835"/>
      <c r="BZ121" s="835"/>
      <c r="CA121" s="835">
        <v>236335</v>
      </c>
      <c r="CB121" s="835"/>
      <c r="CC121" s="835"/>
      <c r="CD121" s="835"/>
      <c r="CE121" s="835"/>
      <c r="CF121" s="896">
        <v>3.1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435465</v>
      </c>
      <c r="DH121" s="835"/>
      <c r="DI121" s="835"/>
      <c r="DJ121" s="835"/>
      <c r="DK121" s="835"/>
      <c r="DL121" s="835">
        <v>373733</v>
      </c>
      <c r="DM121" s="835"/>
      <c r="DN121" s="835"/>
      <c r="DO121" s="835"/>
      <c r="DP121" s="835"/>
      <c r="DQ121" s="835">
        <v>347359</v>
      </c>
      <c r="DR121" s="835"/>
      <c r="DS121" s="835"/>
      <c r="DT121" s="835"/>
      <c r="DU121" s="835"/>
      <c r="DV121" s="812">
        <v>4.5</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6098072</v>
      </c>
      <c r="BR122" s="866"/>
      <c r="BS122" s="866"/>
      <c r="BT122" s="866"/>
      <c r="BU122" s="866"/>
      <c r="BV122" s="866">
        <v>5657602</v>
      </c>
      <c r="BW122" s="866"/>
      <c r="BX122" s="866"/>
      <c r="BY122" s="866"/>
      <c r="BZ122" s="866"/>
      <c r="CA122" s="866">
        <v>5346689</v>
      </c>
      <c r="CB122" s="866"/>
      <c r="CC122" s="866"/>
      <c r="CD122" s="866"/>
      <c r="CE122" s="866"/>
      <c r="CF122" s="867">
        <v>69.599999999999994</v>
      </c>
      <c r="CG122" s="868"/>
      <c r="CH122" s="868"/>
      <c r="CI122" s="868"/>
      <c r="CJ122" s="868"/>
      <c r="CK122" s="890"/>
      <c r="CL122" s="876"/>
      <c r="CM122" s="876"/>
      <c r="CN122" s="876"/>
      <c r="CO122" s="877"/>
      <c r="CP122" s="856" t="s">
        <v>441</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17892894</v>
      </c>
      <c r="BR123" s="854"/>
      <c r="BS123" s="854"/>
      <c r="BT123" s="854"/>
      <c r="BU123" s="854"/>
      <c r="BV123" s="854">
        <v>18081682</v>
      </c>
      <c r="BW123" s="854"/>
      <c r="BX123" s="854"/>
      <c r="BY123" s="854"/>
      <c r="BZ123" s="854"/>
      <c r="CA123" s="854">
        <v>17611510</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32366</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789</v>
      </c>
      <c r="AB127" s="798"/>
      <c r="AC127" s="798"/>
      <c r="AD127" s="798"/>
      <c r="AE127" s="799"/>
      <c r="AF127" s="800">
        <v>900</v>
      </c>
      <c r="AG127" s="798"/>
      <c r="AH127" s="798"/>
      <c r="AI127" s="798"/>
      <c r="AJ127" s="799"/>
      <c r="AK127" s="800">
        <v>779</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55727</v>
      </c>
      <c r="AB128" s="819"/>
      <c r="AC128" s="819"/>
      <c r="AD128" s="819"/>
      <c r="AE128" s="820"/>
      <c r="AF128" s="821">
        <v>53699</v>
      </c>
      <c r="AG128" s="819"/>
      <c r="AH128" s="819"/>
      <c r="AI128" s="819"/>
      <c r="AJ128" s="820"/>
      <c r="AK128" s="821">
        <v>55786</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13.69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8402046</v>
      </c>
      <c r="AB129" s="798"/>
      <c r="AC129" s="798"/>
      <c r="AD129" s="798"/>
      <c r="AE129" s="799"/>
      <c r="AF129" s="800">
        <v>7715957</v>
      </c>
      <c r="AG129" s="798"/>
      <c r="AH129" s="798"/>
      <c r="AI129" s="798"/>
      <c r="AJ129" s="799"/>
      <c r="AK129" s="800">
        <v>8226720</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18.690000000000001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533656</v>
      </c>
      <c r="AB130" s="798"/>
      <c r="AC130" s="798"/>
      <c r="AD130" s="798"/>
      <c r="AE130" s="799"/>
      <c r="AF130" s="800">
        <v>525113</v>
      </c>
      <c r="AG130" s="798"/>
      <c r="AH130" s="798"/>
      <c r="AI130" s="798"/>
      <c r="AJ130" s="799"/>
      <c r="AK130" s="800">
        <v>544018</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7868390</v>
      </c>
      <c r="AB131" s="781"/>
      <c r="AC131" s="781"/>
      <c r="AD131" s="781"/>
      <c r="AE131" s="782"/>
      <c r="AF131" s="783">
        <v>7190844</v>
      </c>
      <c r="AG131" s="781"/>
      <c r="AH131" s="781"/>
      <c r="AI131" s="781"/>
      <c r="AJ131" s="782"/>
      <c r="AK131" s="783">
        <v>7682702</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4.9778798460000004</v>
      </c>
      <c r="AB132" s="761"/>
      <c r="AC132" s="761"/>
      <c r="AD132" s="761"/>
      <c r="AE132" s="762"/>
      <c r="AF132" s="763">
        <v>5.4114927259999996</v>
      </c>
      <c r="AG132" s="761"/>
      <c r="AH132" s="761"/>
      <c r="AI132" s="761"/>
      <c r="AJ132" s="762"/>
      <c r="AK132" s="763">
        <v>5.8463155279999999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4.8</v>
      </c>
      <c r="AB133" s="740"/>
      <c r="AC133" s="740"/>
      <c r="AD133" s="740"/>
      <c r="AE133" s="741"/>
      <c r="AF133" s="739">
        <v>5.0999999999999996</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E29" sqref="AE29"/>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55"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1816109</v>
      </c>
      <c r="L9" s="266">
        <v>172094</v>
      </c>
      <c r="M9" s="267">
        <v>85150</v>
      </c>
      <c r="N9" s="268">
        <v>102.1</v>
      </c>
    </row>
    <row r="10" spans="1:16" x14ac:dyDescent="0.15">
      <c r="A10" s="250"/>
      <c r="B10" s="246"/>
      <c r="C10" s="246"/>
      <c r="D10" s="246"/>
      <c r="E10" s="246"/>
      <c r="F10" s="246"/>
      <c r="G10" s="1166" t="s">
        <v>476</v>
      </c>
      <c r="H10" s="1167"/>
      <c r="I10" s="1167"/>
      <c r="J10" s="1168"/>
      <c r="K10" s="269">
        <v>74072</v>
      </c>
      <c r="L10" s="270">
        <v>7019</v>
      </c>
      <c r="M10" s="271">
        <v>9032</v>
      </c>
      <c r="N10" s="272">
        <v>-22.3</v>
      </c>
    </row>
    <row r="11" spans="1:16" ht="13.5" customHeight="1" x14ac:dyDescent="0.15">
      <c r="A11" s="250"/>
      <c r="B11" s="246"/>
      <c r="C11" s="246"/>
      <c r="D11" s="246"/>
      <c r="E11" s="246"/>
      <c r="F11" s="246"/>
      <c r="G11" s="1166" t="s">
        <v>477</v>
      </c>
      <c r="H11" s="1167"/>
      <c r="I11" s="1167"/>
      <c r="J11" s="1168"/>
      <c r="K11" s="269">
        <v>568984</v>
      </c>
      <c r="L11" s="270">
        <v>53917</v>
      </c>
      <c r="M11" s="271">
        <v>13711</v>
      </c>
      <c r="N11" s="272">
        <v>293.2</v>
      </c>
    </row>
    <row r="12" spans="1:16" ht="13.5" customHeight="1" x14ac:dyDescent="0.15">
      <c r="A12" s="250"/>
      <c r="B12" s="246"/>
      <c r="C12" s="246"/>
      <c r="D12" s="246"/>
      <c r="E12" s="246"/>
      <c r="F12" s="246"/>
      <c r="G12" s="1166" t="s">
        <v>478</v>
      </c>
      <c r="H12" s="1167"/>
      <c r="I12" s="1167"/>
      <c r="J12" s="1168"/>
      <c r="K12" s="269">
        <v>3220</v>
      </c>
      <c r="L12" s="270">
        <v>305</v>
      </c>
      <c r="M12" s="271">
        <v>641</v>
      </c>
      <c r="N12" s="272">
        <v>-52.4</v>
      </c>
    </row>
    <row r="13" spans="1:16" ht="13.5" customHeight="1" x14ac:dyDescent="0.15">
      <c r="A13" s="250"/>
      <c r="B13" s="246"/>
      <c r="C13" s="246"/>
      <c r="D13" s="246"/>
      <c r="E13" s="246"/>
      <c r="F13" s="246"/>
      <c r="G13" s="1166" t="s">
        <v>479</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481</v>
      </c>
      <c r="H14" s="1167"/>
      <c r="I14" s="1167"/>
      <c r="J14" s="1168"/>
      <c r="K14" s="269">
        <v>103231</v>
      </c>
      <c r="L14" s="270">
        <v>9782</v>
      </c>
      <c r="M14" s="271">
        <v>4184</v>
      </c>
      <c r="N14" s="272">
        <v>133.80000000000001</v>
      </c>
    </row>
    <row r="15" spans="1:16" ht="13.5" customHeight="1" x14ac:dyDescent="0.15">
      <c r="A15" s="250"/>
      <c r="B15" s="246"/>
      <c r="C15" s="246"/>
      <c r="D15" s="246"/>
      <c r="E15" s="246"/>
      <c r="F15" s="246"/>
      <c r="G15" s="1166" t="s">
        <v>482</v>
      </c>
      <c r="H15" s="1167"/>
      <c r="I15" s="1167"/>
      <c r="J15" s="1168"/>
      <c r="K15" s="269">
        <v>50000</v>
      </c>
      <c r="L15" s="270">
        <v>4738</v>
      </c>
      <c r="M15" s="271">
        <v>2000</v>
      </c>
      <c r="N15" s="272">
        <v>136.9</v>
      </c>
    </row>
    <row r="16" spans="1:16" x14ac:dyDescent="0.15">
      <c r="A16" s="250"/>
      <c r="B16" s="246"/>
      <c r="C16" s="246"/>
      <c r="D16" s="246"/>
      <c r="E16" s="246"/>
      <c r="F16" s="246"/>
      <c r="G16" s="1169" t="s">
        <v>483</v>
      </c>
      <c r="H16" s="1170"/>
      <c r="I16" s="1170"/>
      <c r="J16" s="1171"/>
      <c r="K16" s="270">
        <v>-155286</v>
      </c>
      <c r="L16" s="270">
        <v>-14715</v>
      </c>
      <c r="M16" s="271">
        <v>-8546</v>
      </c>
      <c r="N16" s="272">
        <v>72.2</v>
      </c>
    </row>
    <row r="17" spans="1:16" x14ac:dyDescent="0.15">
      <c r="A17" s="250"/>
      <c r="B17" s="246"/>
      <c r="C17" s="246"/>
      <c r="D17" s="246"/>
      <c r="E17" s="246"/>
      <c r="F17" s="246"/>
      <c r="G17" s="1169" t="s">
        <v>171</v>
      </c>
      <c r="H17" s="1170"/>
      <c r="I17" s="1170"/>
      <c r="J17" s="1171"/>
      <c r="K17" s="270">
        <v>2460330</v>
      </c>
      <c r="L17" s="270">
        <v>233140</v>
      </c>
      <c r="M17" s="271">
        <v>106172</v>
      </c>
      <c r="N17" s="272">
        <v>119.6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18.57</v>
      </c>
      <c r="L21" s="283">
        <v>10.19</v>
      </c>
      <c r="M21" s="284">
        <v>8.3800000000000008</v>
      </c>
      <c r="N21" s="251"/>
      <c r="O21" s="285"/>
      <c r="P21" s="281"/>
    </row>
    <row r="22" spans="1:16" s="286" customFormat="1" x14ac:dyDescent="0.15">
      <c r="A22" s="281"/>
      <c r="B22" s="251"/>
      <c r="C22" s="251"/>
      <c r="D22" s="251"/>
      <c r="E22" s="251"/>
      <c r="F22" s="251"/>
      <c r="G22" s="1163" t="s">
        <v>489</v>
      </c>
      <c r="H22" s="1164"/>
      <c r="I22" s="1164"/>
      <c r="J22" s="1165"/>
      <c r="K22" s="287">
        <v>97.3</v>
      </c>
      <c r="L22" s="288">
        <v>96.4</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637502</v>
      </c>
      <c r="L32" s="296">
        <v>60410</v>
      </c>
      <c r="M32" s="297">
        <v>58921</v>
      </c>
      <c r="N32" s="298">
        <v>2.5</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1</v>
      </c>
      <c r="N34" s="298" t="s">
        <v>480</v>
      </c>
    </row>
    <row r="35" spans="1:16" ht="27" customHeight="1" x14ac:dyDescent="0.15">
      <c r="A35" s="250"/>
      <c r="B35" s="246"/>
      <c r="C35" s="246"/>
      <c r="D35" s="246"/>
      <c r="E35" s="246"/>
      <c r="F35" s="246"/>
      <c r="G35" s="1154" t="s">
        <v>496</v>
      </c>
      <c r="H35" s="1155"/>
      <c r="I35" s="1155"/>
      <c r="J35" s="1156"/>
      <c r="K35" s="296">
        <v>365937</v>
      </c>
      <c r="L35" s="296">
        <v>34676</v>
      </c>
      <c r="M35" s="297">
        <v>21946</v>
      </c>
      <c r="N35" s="298">
        <v>58</v>
      </c>
    </row>
    <row r="36" spans="1:16" ht="27" customHeight="1" x14ac:dyDescent="0.15">
      <c r="A36" s="250"/>
      <c r="B36" s="246"/>
      <c r="C36" s="246"/>
      <c r="D36" s="246"/>
      <c r="E36" s="246"/>
      <c r="F36" s="246"/>
      <c r="G36" s="1154" t="s">
        <v>497</v>
      </c>
      <c r="H36" s="1155"/>
      <c r="I36" s="1155"/>
      <c r="J36" s="1156"/>
      <c r="K36" s="296">
        <v>44659</v>
      </c>
      <c r="L36" s="296">
        <v>4232</v>
      </c>
      <c r="M36" s="297">
        <v>3467</v>
      </c>
      <c r="N36" s="298">
        <v>22.1</v>
      </c>
    </row>
    <row r="37" spans="1:16" ht="13.5" customHeight="1" x14ac:dyDescent="0.15">
      <c r="A37" s="250"/>
      <c r="B37" s="246"/>
      <c r="C37" s="246"/>
      <c r="D37" s="246"/>
      <c r="E37" s="246"/>
      <c r="F37" s="246"/>
      <c r="G37" s="1154" t="s">
        <v>498</v>
      </c>
      <c r="H37" s="1155"/>
      <c r="I37" s="1155"/>
      <c r="J37" s="1156"/>
      <c r="K37" s="296">
        <v>779</v>
      </c>
      <c r="L37" s="296">
        <v>74</v>
      </c>
      <c r="M37" s="297">
        <v>1242</v>
      </c>
      <c r="N37" s="298">
        <v>-94</v>
      </c>
    </row>
    <row r="38" spans="1:16" ht="27" customHeight="1" x14ac:dyDescent="0.15">
      <c r="A38" s="250"/>
      <c r="B38" s="246"/>
      <c r="C38" s="246"/>
      <c r="D38" s="246"/>
      <c r="E38" s="246"/>
      <c r="F38" s="246"/>
      <c r="G38" s="1157" t="s">
        <v>499</v>
      </c>
      <c r="H38" s="1158"/>
      <c r="I38" s="1158"/>
      <c r="J38" s="1159"/>
      <c r="K38" s="299">
        <v>82</v>
      </c>
      <c r="L38" s="299">
        <v>8</v>
      </c>
      <c r="M38" s="300">
        <v>1</v>
      </c>
      <c r="N38" s="301">
        <v>700</v>
      </c>
      <c r="O38" s="295"/>
    </row>
    <row r="39" spans="1:16" x14ac:dyDescent="0.15">
      <c r="A39" s="250"/>
      <c r="B39" s="246"/>
      <c r="C39" s="246"/>
      <c r="D39" s="246"/>
      <c r="E39" s="246"/>
      <c r="F39" s="246"/>
      <c r="G39" s="1157" t="s">
        <v>500</v>
      </c>
      <c r="H39" s="1158"/>
      <c r="I39" s="1158"/>
      <c r="J39" s="1159"/>
      <c r="K39" s="302">
        <v>-55786</v>
      </c>
      <c r="L39" s="302">
        <v>-5286</v>
      </c>
      <c r="M39" s="303">
        <v>-1780</v>
      </c>
      <c r="N39" s="304">
        <v>197</v>
      </c>
      <c r="O39" s="295"/>
    </row>
    <row r="40" spans="1:16" ht="27" customHeight="1" x14ac:dyDescent="0.15">
      <c r="A40" s="250"/>
      <c r="B40" s="246"/>
      <c r="C40" s="246"/>
      <c r="D40" s="246"/>
      <c r="E40" s="246"/>
      <c r="F40" s="246"/>
      <c r="G40" s="1154" t="s">
        <v>501</v>
      </c>
      <c r="H40" s="1155"/>
      <c r="I40" s="1155"/>
      <c r="J40" s="1156"/>
      <c r="K40" s="302">
        <v>-544018</v>
      </c>
      <c r="L40" s="302">
        <v>-51551</v>
      </c>
      <c r="M40" s="303">
        <v>-57269</v>
      </c>
      <c r="N40" s="304">
        <v>-10</v>
      </c>
      <c r="O40" s="295"/>
    </row>
    <row r="41" spans="1:16" x14ac:dyDescent="0.15">
      <c r="A41" s="250"/>
      <c r="B41" s="246"/>
      <c r="C41" s="246"/>
      <c r="D41" s="246"/>
      <c r="E41" s="246"/>
      <c r="F41" s="246"/>
      <c r="G41" s="1160" t="s">
        <v>282</v>
      </c>
      <c r="H41" s="1161"/>
      <c r="I41" s="1161"/>
      <c r="J41" s="1162"/>
      <c r="K41" s="296">
        <v>449155</v>
      </c>
      <c r="L41" s="302">
        <v>42562</v>
      </c>
      <c r="M41" s="303">
        <v>26530</v>
      </c>
      <c r="N41" s="304">
        <v>60.4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4489176</v>
      </c>
      <c r="J51" s="322">
        <v>409148</v>
      </c>
      <c r="K51" s="323">
        <v>63.8</v>
      </c>
      <c r="L51" s="324">
        <v>70317</v>
      </c>
      <c r="M51" s="325">
        <v>-3.3</v>
      </c>
      <c r="N51" s="326">
        <v>67.099999999999994</v>
      </c>
    </row>
    <row r="52" spans="1:14" x14ac:dyDescent="0.15">
      <c r="A52" s="250"/>
      <c r="B52" s="246"/>
      <c r="C52" s="246"/>
      <c r="D52" s="246"/>
      <c r="E52" s="246"/>
      <c r="F52" s="246"/>
      <c r="G52" s="327"/>
      <c r="H52" s="328" t="s">
        <v>512</v>
      </c>
      <c r="I52" s="329">
        <v>2294142</v>
      </c>
      <c r="J52" s="330">
        <v>209091</v>
      </c>
      <c r="K52" s="331">
        <v>15.5</v>
      </c>
      <c r="L52" s="332">
        <v>35725</v>
      </c>
      <c r="M52" s="333">
        <v>-1.6</v>
      </c>
      <c r="N52" s="334">
        <v>17.100000000000001</v>
      </c>
    </row>
    <row r="53" spans="1:14" x14ac:dyDescent="0.15">
      <c r="A53" s="250"/>
      <c r="B53" s="246"/>
      <c r="C53" s="246"/>
      <c r="D53" s="246"/>
      <c r="E53" s="246"/>
      <c r="F53" s="246"/>
      <c r="G53" s="312" t="s">
        <v>513</v>
      </c>
      <c r="H53" s="313"/>
      <c r="I53" s="321">
        <v>7405864</v>
      </c>
      <c r="J53" s="322">
        <v>680186</v>
      </c>
      <c r="K53" s="323">
        <v>66.2</v>
      </c>
      <c r="L53" s="324">
        <v>105751</v>
      </c>
      <c r="M53" s="325">
        <v>50.4</v>
      </c>
      <c r="N53" s="326">
        <v>15.8</v>
      </c>
    </row>
    <row r="54" spans="1:14" x14ac:dyDescent="0.15">
      <c r="A54" s="250"/>
      <c r="B54" s="246"/>
      <c r="C54" s="246"/>
      <c r="D54" s="246"/>
      <c r="E54" s="246"/>
      <c r="F54" s="246"/>
      <c r="G54" s="327"/>
      <c r="H54" s="328" t="s">
        <v>512</v>
      </c>
      <c r="I54" s="329">
        <v>5382431</v>
      </c>
      <c r="J54" s="330">
        <v>494345</v>
      </c>
      <c r="K54" s="331">
        <v>136.4</v>
      </c>
      <c r="L54" s="332">
        <v>49969</v>
      </c>
      <c r="M54" s="333">
        <v>39.9</v>
      </c>
      <c r="N54" s="334">
        <v>96.5</v>
      </c>
    </row>
    <row r="55" spans="1:14" x14ac:dyDescent="0.15">
      <c r="A55" s="250"/>
      <c r="B55" s="246"/>
      <c r="C55" s="246"/>
      <c r="D55" s="246"/>
      <c r="E55" s="246"/>
      <c r="F55" s="246"/>
      <c r="G55" s="312" t="s">
        <v>514</v>
      </c>
      <c r="H55" s="313"/>
      <c r="I55" s="321">
        <v>3831024</v>
      </c>
      <c r="J55" s="322">
        <v>356474</v>
      </c>
      <c r="K55" s="323">
        <v>-47.6</v>
      </c>
      <c r="L55" s="324">
        <v>158564</v>
      </c>
      <c r="M55" s="325">
        <v>49.9</v>
      </c>
      <c r="N55" s="326">
        <v>-97.5</v>
      </c>
    </row>
    <row r="56" spans="1:14" x14ac:dyDescent="0.15">
      <c r="A56" s="250"/>
      <c r="B56" s="246"/>
      <c r="C56" s="246"/>
      <c r="D56" s="246"/>
      <c r="E56" s="246"/>
      <c r="F56" s="246"/>
      <c r="G56" s="327"/>
      <c r="H56" s="328" t="s">
        <v>512</v>
      </c>
      <c r="I56" s="329">
        <v>2673591</v>
      </c>
      <c r="J56" s="330">
        <v>248776</v>
      </c>
      <c r="K56" s="331">
        <v>-49.7</v>
      </c>
      <c r="L56" s="332">
        <v>48412</v>
      </c>
      <c r="M56" s="333">
        <v>-3.1</v>
      </c>
      <c r="N56" s="334">
        <v>-46.6</v>
      </c>
    </row>
    <row r="57" spans="1:14" x14ac:dyDescent="0.15">
      <c r="A57" s="250"/>
      <c r="B57" s="246"/>
      <c r="C57" s="246"/>
      <c r="D57" s="246"/>
      <c r="E57" s="246"/>
      <c r="F57" s="246"/>
      <c r="G57" s="312" t="s">
        <v>515</v>
      </c>
      <c r="H57" s="313"/>
      <c r="I57" s="321">
        <v>4976832</v>
      </c>
      <c r="J57" s="322">
        <v>467923</v>
      </c>
      <c r="K57" s="323">
        <v>31.3</v>
      </c>
      <c r="L57" s="324">
        <v>106092</v>
      </c>
      <c r="M57" s="325">
        <v>-33.1</v>
      </c>
      <c r="N57" s="326">
        <v>64.400000000000006</v>
      </c>
    </row>
    <row r="58" spans="1:14" x14ac:dyDescent="0.15">
      <c r="A58" s="250"/>
      <c r="B58" s="246"/>
      <c r="C58" s="246"/>
      <c r="D58" s="246"/>
      <c r="E58" s="246"/>
      <c r="F58" s="246"/>
      <c r="G58" s="327"/>
      <c r="H58" s="328" t="s">
        <v>512</v>
      </c>
      <c r="I58" s="329">
        <v>4273255</v>
      </c>
      <c r="J58" s="330">
        <v>401773</v>
      </c>
      <c r="K58" s="331">
        <v>61.5</v>
      </c>
      <c r="L58" s="332">
        <v>44299</v>
      </c>
      <c r="M58" s="333">
        <v>-8.5</v>
      </c>
      <c r="N58" s="334">
        <v>70</v>
      </c>
    </row>
    <row r="59" spans="1:14" x14ac:dyDescent="0.15">
      <c r="A59" s="250"/>
      <c r="B59" s="246"/>
      <c r="C59" s="246"/>
      <c r="D59" s="246"/>
      <c r="E59" s="246"/>
      <c r="F59" s="246"/>
      <c r="G59" s="312" t="s">
        <v>516</v>
      </c>
      <c r="H59" s="313"/>
      <c r="I59" s="321">
        <v>5569232</v>
      </c>
      <c r="J59" s="322">
        <v>527739</v>
      </c>
      <c r="K59" s="323">
        <v>12.8</v>
      </c>
      <c r="L59" s="324">
        <v>78903</v>
      </c>
      <c r="M59" s="325">
        <v>-25.6</v>
      </c>
      <c r="N59" s="326">
        <v>38.4</v>
      </c>
    </row>
    <row r="60" spans="1:14" x14ac:dyDescent="0.15">
      <c r="A60" s="250"/>
      <c r="B60" s="246"/>
      <c r="C60" s="246"/>
      <c r="D60" s="246"/>
      <c r="E60" s="246"/>
      <c r="F60" s="246"/>
      <c r="G60" s="327"/>
      <c r="H60" s="328" t="s">
        <v>512</v>
      </c>
      <c r="I60" s="335">
        <v>5170650</v>
      </c>
      <c r="J60" s="330">
        <v>489970</v>
      </c>
      <c r="K60" s="331">
        <v>22</v>
      </c>
      <c r="L60" s="332">
        <v>49201</v>
      </c>
      <c r="M60" s="333">
        <v>11.1</v>
      </c>
      <c r="N60" s="334">
        <v>10.9</v>
      </c>
    </row>
    <row r="61" spans="1:14" x14ac:dyDescent="0.15">
      <c r="A61" s="250"/>
      <c r="B61" s="246"/>
      <c r="C61" s="246"/>
      <c r="D61" s="246"/>
      <c r="E61" s="246"/>
      <c r="F61" s="246"/>
      <c r="G61" s="312" t="s">
        <v>517</v>
      </c>
      <c r="H61" s="336"/>
      <c r="I61" s="337">
        <v>5254426</v>
      </c>
      <c r="J61" s="338">
        <v>488294</v>
      </c>
      <c r="K61" s="339">
        <v>25.3</v>
      </c>
      <c r="L61" s="340">
        <v>103925</v>
      </c>
      <c r="M61" s="341">
        <v>7.7</v>
      </c>
      <c r="N61" s="326">
        <v>17.600000000000001</v>
      </c>
    </row>
    <row r="62" spans="1:14" x14ac:dyDescent="0.15">
      <c r="A62" s="250"/>
      <c r="B62" s="246"/>
      <c r="C62" s="246"/>
      <c r="D62" s="246"/>
      <c r="E62" s="246"/>
      <c r="F62" s="246"/>
      <c r="G62" s="327"/>
      <c r="H62" s="328" t="s">
        <v>512</v>
      </c>
      <c r="I62" s="329">
        <v>3958814</v>
      </c>
      <c r="J62" s="330">
        <v>368791</v>
      </c>
      <c r="K62" s="331">
        <v>37.1</v>
      </c>
      <c r="L62" s="332">
        <v>45521</v>
      </c>
      <c r="M62" s="333">
        <v>7.6</v>
      </c>
      <c r="N62" s="334">
        <v>29.5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69.83</v>
      </c>
      <c r="G47" s="12">
        <v>73.239999999999995</v>
      </c>
      <c r="H47" s="12">
        <v>80.37</v>
      </c>
      <c r="I47" s="12">
        <v>89.12</v>
      </c>
      <c r="J47" s="13">
        <v>89.41</v>
      </c>
    </row>
    <row r="48" spans="2:10" ht="57.75" customHeight="1" x14ac:dyDescent="0.15">
      <c r="B48" s="14"/>
      <c r="C48" s="1174" t="s">
        <v>4</v>
      </c>
      <c r="D48" s="1174"/>
      <c r="E48" s="1175"/>
      <c r="F48" s="15">
        <v>2.83</v>
      </c>
      <c r="G48" s="16">
        <v>2.46</v>
      </c>
      <c r="H48" s="16">
        <v>2.34</v>
      </c>
      <c r="I48" s="16">
        <v>2.6</v>
      </c>
      <c r="J48" s="17">
        <v>2.31</v>
      </c>
    </row>
    <row r="49" spans="2:10" ht="57.75" customHeight="1" thickBot="1" x14ac:dyDescent="0.2">
      <c r="B49" s="18"/>
      <c r="C49" s="1176" t="s">
        <v>5</v>
      </c>
      <c r="D49" s="1176"/>
      <c r="E49" s="1177"/>
      <c r="F49" s="19">
        <v>3.44</v>
      </c>
      <c r="G49" s="20">
        <v>3.14</v>
      </c>
      <c r="H49" s="20">
        <v>12.48</v>
      </c>
      <c r="I49" s="20">
        <v>1.66</v>
      </c>
      <c r="J49" s="21">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cp:lastPrinted>2018-10-23T00:23:36Z</cp:lastPrinted>
  <dcterms:modified xsi:type="dcterms:W3CDTF">2018-10-23T00:23:41Z</dcterms:modified>
</cp:coreProperties>
</file>