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6215" windowHeight="110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workbook>
</file>

<file path=xl/calcChain.xml><?xml version="1.0" encoding="utf-8"?>
<calcChain xmlns="http://schemas.openxmlformats.org/spreadsheetml/2006/main">
  <c r="DG102" i="12" l="1"/>
  <c r="CW102" i="12"/>
  <c r="CR102" i="12"/>
  <c r="AU88" i="12" l="1"/>
  <c r="AP88" i="12"/>
  <c r="AF88" i="12"/>
  <c r="AU63" i="12"/>
  <c r="AP63" i="12"/>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AM35" i="10"/>
  <c r="C35"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<sst xmlns="http://schemas.openxmlformats.org/spreadsheetml/2006/main" count="1095" uniqueCount="599">
  <si>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</si>
  <si>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</si>
  <si>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</si>
  <si>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</si>
  <si>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</si>
  <si>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</si>
  <si>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</si>
  <si>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</si>
  <si>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</si>
  <si>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</si>
  <si>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</si>
  <si>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</si>
  <si>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</si>
  <si>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</si>
  <si>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</si>
  <si>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</si>
  <si>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</si>
  <si>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</si>
  <si>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</si>
  <si>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</si>
  <si>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</si>
  <si>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</si>
  <si>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</si>
  <si>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</si>
  <si>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</si>
  <si>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</si>
  <si>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</si>
  <si>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</si>
  <si>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</si>
  <si>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</si>
  <si>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</si>
  <si>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</si>
  <si>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</si>
  <si>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</si>
  <si>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</si>
  <si>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</si>
  <si>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</si>
  <si>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</si>
  <si>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</si>
  <si>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</si>
  <si>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</si>
  <si>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</si>
  <si>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</si>
  <si>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</si>
  <si>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</si>
  <si>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</si>
  <si>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</si>
  <si>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</si>
  <si>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</si>
  <si>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</si>
  <si>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</si>
  <si>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</si>
  <si>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</si>
  <si>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</si>
  <si>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</si>
  <si>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</si>
  <si>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</si>
  <si>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</si>
  <si>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</si>
  <si>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</si>
  <si>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</si>
  <si>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</si>
  <si>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</si>
  <si>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</si>
  <si>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</si>
  <si>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</si>
  <si>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</si>
  <si>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</si>
  <si>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</si>
  <si>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</si>
  <si>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</si>
  <si>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</si>
  <si>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</si>
  <si>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</si>
  <si>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</si>
  <si>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</si>
  <si>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</si>
  <si>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</si>
  <si>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</si>
  <si>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</si>
  <si>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</si>
  <si>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</si>
  <si>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</si>
  <si>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</si>
  <si>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</si>
  <si>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</si>
  <si>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</si>
  <si>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</si>
  <si>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</si>
  <si>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</si>
  <si>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</si>
  <si>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野辺地町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</si>
  <si>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</si>
  <si>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</si>
  <si>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</si>
  <si>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</si>
  <si>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</si>
  <si>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</si>
  <si>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</si>
  <si>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</si>
  <si>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</si>
  <si>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</si>
  <si>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</si>
  <si>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</si>
  <si>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</si>
  <si>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</si>
  <si>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</si>
  <si>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</si>
  <si>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</si>
  <si>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</si>
  <si>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</si>
  <si>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</si>
  <si>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</si>
  <si>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</si>
  <si>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</si>
  <si>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</si>
  <si>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</si>
  <si>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</si>
  <si>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</si>
  <si>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</si>
  <si>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</si>
  <si>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</si>
  <si>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</si>
  <si>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</si>
  <si>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</si>
  <si>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</si>
  <si>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</si>
  <si>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</si>
  <si>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</si>
  <si>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</si>
  <si>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</si>
  <si>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</si>
  <si>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</si>
  <si>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</si>
  <si>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</si>
  <si>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</si>
  <si>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</si>
  <si>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</si>
  <si>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</si>
  <si>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</si>
  <si>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</si>
  <si>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</si>
  <si>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</si>
  <si>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</si>
  <si>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</si>
  <si>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</si>
  <si>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</si>
  <si>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</si>
  <si>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</si>
  <si>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</si>
  <si>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</si>
  <si>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</si>
  <si>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</si>
  <si>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</si>
  <si>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</si>
  <si>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</si>
  <si>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</si>
  <si>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</si>
  <si>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</si>
  <si>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</si>
  <si>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</si>
  <si>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</si>
  <si>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</si>
  <si>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</si>
  <si>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</si>
  <si>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</si>
  <si>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</si>
  <si>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</si>
  <si>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</si>
  <si>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</si>
  <si>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</si>
  <si>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</si>
  <si>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</si>
  <si>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</si>
  <si>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</si>
  <si>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</si>
  <si>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</si>
  <si>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</si>
  <si>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</si>
  <si>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</si>
  <si>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</si>
  <si>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</si>
  <si>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</si>
  <si>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</si>
  <si>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</si>
  <si>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</si>
  <si>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</si>
  <si>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</si>
  <si>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</si>
  <si>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</si>
  <si>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</si>
  <si>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</si>
  <si>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</si>
  <si>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</si>
  <si>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</si>
  <si>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</si>
  <si>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</si>
  <si>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</si>
  <si>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</si>
  <si>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</si>
  <si>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</si>
  <si>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</si>
  <si>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</si>
  <si>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</si>
  <si>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</si>
  <si>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</si>
  <si>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</si>
  <si>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</si>
  <si>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</si>
  <si>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青森県野辺地町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</si>
  <si>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</si>
  <si>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</si>
  <si>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</si>
  <si>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</si>
  <si>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</si>
  <si>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</si>
  <si>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</si>
  <si>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</si>
  <si>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</si>
  <si>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</si>
  <si>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</si>
  <si>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</si>
  <si>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</si>
  <si>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</si>
  <si>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</si>
  <si>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</si>
  <si>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</si>
  <si>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</si>
  <si>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</si>
  <si>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</si>
  <si>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</si>
  <si>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</si>
  <si>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</si>
  <si>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</si>
  <si>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</si>
  <si>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</si>
  <si>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</si>
  <si>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</si>
  <si>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</si>
  <si>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</si>
  <si>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</si>
  <si>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</si>
  <si>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</si>
  <si>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</si>
  <si>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</si>
  <si>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</si>
  <si>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</si>
  <si>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</si>
  <si>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</si>
  <si>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</si>
  <si>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</si>
  <si>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</si>
  <si>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</si>
  <si>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</si>
  <si>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</si>
  <si>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</si>
  <si>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</si>
  <si>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</si>
  <si>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</si>
  <si>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</si>
  <si>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</si>
  <si>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</si>
  <si>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</si>
  <si>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</si>
  <si>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</si>
  <si>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</si>
  <si>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</si>
  <si>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</si>
  <si>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</si>
  <si>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</si>
  <si>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</si>
  <si>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</si>
  <si>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</si>
  <si>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</si>
  <si>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</si>
  <si>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</si>
  <si>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</si>
  <si>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</si>
  <si>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</si>
  <si>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</si>
  <si>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</si>
  <si>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</si>
  <si>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</si>
  <si>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</si>
  <si>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</si>
  <si>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</si>
  <si>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</si>
  <si>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</si>
  <si>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</si>
  <si>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</si>
  <si>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</si>
  <si>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</si>
  <si>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</si>
  <si>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</si>
  <si>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</si>
  <si>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</si>
  <si>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</si>
  <si>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</si>
  <si>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</si>
  <si>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</si>
  <si>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</si>
  <si>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</si>
  <si>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</si>
  <si>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</si>
  <si>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</si>
  <si>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</si>
  <si>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</si>
  <si>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</si>
  <si>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</si>
  <si>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</si>
  <si>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</si>
  <si>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</si>
  <si>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</si>
  <si>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</si>
  <si>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</si>
  <si>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</si>
  <si>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</si>
  <si>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</si>
  <si>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</si>
  <si>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</si>
  <si>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</si>
  <si>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</si>
  <si>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</si>
  <si>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</si>
  <si>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</si>
  <si>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</si>
  <si>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</si>
  <si>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</si>
  <si>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</si>
  <si>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</si>
  <si>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</si>
  <si>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</si>
  <si>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</si>
  <si>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</si>
  <si>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</si>
  <si>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</si>
  <si>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</si>
  <si>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</si>
  <si>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</si>
  <si>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</si>
  <si>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</si>
  <si>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</si>
  <si>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</si>
  <si>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</si>
  <si>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</si>
  <si>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</si>
  <si>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</si>
  <si>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</si>
  <si>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</si>
  <si>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</si>
  <si>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</si>
  <si>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</si>
  <si>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</si>
  <si>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</si>
  <si>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</si>
  <si>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</si>
  <si>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</si>
  <si>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</si>
  <si>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</si>
  <si>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青森県野辺地町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</si>
  <si>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</si>
  <si>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</si>
  <si>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</si>
  <si>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</si>
  <si>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</si>
  <si>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</si>
  <si>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</si>
  <si>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</si>
  <si>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</si>
  <si>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</si>
  <si>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</si>
  <si>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</si>
  <si>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</si>
  <si>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</si>
  <si>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</si>
  <si>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</si>
  <si>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</si>
  <si>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</si>
  <si>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</si>
  <si>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</si>
  <si>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</si>
  <si>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</si>
  <si>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</si>
  <si>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</si>
  <si>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</si>
  <si>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</si>
  <si>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</si>
  <si>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</si>
  <si>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</si>
  <si>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</si>
  <si>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</si>
  <si>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</si>
  <si>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</si>
  <si>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</si>
  <si>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</si>
  <si>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</si>
  <si>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</si>
  <si>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水道事業特別会計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</si>
  <si>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</si>
  <si>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</si>
  <si>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</si>
  <si>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</si>
  <si>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</si>
  <si>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</si>
  <si>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</si>
  <si>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</si>
  <si>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</si>
  <si>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</si>
  <si>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</si>
  <si>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</si>
  <si>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</si>
  <si>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</si>
  <si>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</si>
  <si>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</si>
  <si>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</si>
  <si>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</si>
  <si>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</si>
  <si>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</si>
  <si>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</si>
  <si>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</si>
  <si>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</si>
  <si>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</si>
  <si>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</si>
  <si>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</si>
  <si>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</si>
  <si>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</si>
  <si>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</si>
  <si>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</si>
  <si>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</si>
  <si>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</si>
  <si>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</si>
  <si>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</si>
  <si>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</si>
  <si>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</si>
  <si>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</si>
  <si>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</si>
  <si>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</si>
  <si>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</si>
  <si>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</si>
  <si>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</si>
  <si>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</si>
  <si>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</si>
  <si>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</si>
  <si>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</si>
  <si>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</si>
  <si>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</si>
  <si>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</si>
  <si>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</si>
  <si>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</si>
  <si>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</si>
  <si>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</si>
  <si>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</si>
  <si>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</si>
  <si>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</si>
  <si>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</si>
  <si>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</si>
  <si>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</si>
  <si>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</si>
  <si>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</si>
  <si>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</si>
  <si>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</si>
  <si>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</si>
  <si>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</si>
  <si>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</si>
  <si>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</si>
  <si>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</si>
  <si>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</si>
  <si>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</si>
  <si>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</si>
  <si>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</si>
  <si>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</si>
  <si>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</si>
  <si>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</si>
  <si>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</si>
  <si>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</si>
  <si>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</si>
  <si>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</si>
  <si>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</si>
  <si>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</si>
  <si>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</si>
  <si>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</si>
  <si>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</si>
  <si>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</si>
  <si>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</si>
  <si>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</si>
  <si>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</si>
  <si>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</si>
  <si>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</si>
  <si>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</si>
  <si>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</si>
  <si>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</si>
  <si>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</si>
  <si>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</si>
  <si>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</si>
  <si>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</si>
  <si>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</si>
  <si>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</si>
  <si>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</si>
  <si>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</si>
  <si>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</si>
  <si>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</si>
  <si>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</si>
  <si>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</si>
  <si>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</si>
  <si>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</si>
  <si>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</si>
  <si>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</si>
  <si>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</si>
  <si>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</si>
  <si>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</si>
  <si>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</si>
  <si>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</si>
  <si>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</si>
  <si>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</si>
  <si>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</si>
  <si>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</si>
  <si>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</si>
  <si>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</si>
  <si>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</si>
  <si>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</si>
  <si>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</si>
  <si>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</si>
  <si>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</si>
  <si>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</si>
  <si>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</si>
  <si>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</si>
  <si>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</si>
  <si>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</si>
  <si>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</si>
  <si>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</si>
  <si>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</si>
  <si>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</si>
  <si>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</si>
  <si>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</si>
  <si>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</si>
  <si>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</si>
  <si>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</si>
  <si>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</si>
  <si>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</si>
  <si>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</si>
  <si>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</si>
  <si>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</si>
  <si>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</si>
  <si>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</si>
  <si>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</si>
  <si>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</si>
  <si>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</si>
  <si>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</si>
  <si>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</si>
  <si>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</si>
  <si>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</si>
  <si>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</si>
  <si>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水道事業特別会計</t>
  </si>
  <si>
    <t>介護保険事業特別会計</t>
  </si>
  <si>
    <t>国民健康保険事業特別会計</t>
  </si>
  <si>
    <t>一般会計</t>
  </si>
  <si>
    <t>介護サービス事業特別会計</t>
  </si>
  <si>
    <t>後期高齢者医療特別会計</t>
  </si>
  <si>
    <t>下水道事業特別会計</t>
  </si>
  <si>
    <t>その他会計（赤字）</t>
  </si>
  <si>
    <t>その他会計（黒字）</t>
  </si>
  <si>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1"/>
  </si>
  <si>
    <t>青森県後期高齢者医療広域連合（後期高齢者医療特別会計）</t>
    <rPh sb="15" eb="17">
      <t>コウキ</t>
    </rPh>
    <rPh sb="17" eb="20">
      <t>コウレイシャ</t>
    </rPh>
    <rPh sb="20" eb="22">
      <t>イリョウ</t>
    </rPh>
    <rPh sb="22" eb="24">
      <t>トクベツ</t>
    </rPh>
    <rPh sb="24" eb="26">
      <t>カイケイ</t>
    </rPh>
    <phoneticPr fontId="11"/>
  </si>
  <si>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11"/>
  </si>
  <si>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11"/>
  </si>
  <si>
    <t>下北地域広域行政事務組合</t>
    <rPh sb="0" eb="2">
      <t>シモキタ</t>
    </rPh>
    <rPh sb="2" eb="4">
      <t>チイキ</t>
    </rPh>
    <rPh sb="4" eb="6">
      <t>コウイキ</t>
    </rPh>
    <rPh sb="6" eb="8">
      <t>ギョウセイ</t>
    </rPh>
    <rPh sb="8" eb="10">
      <t>ジム</t>
    </rPh>
    <rPh sb="10" eb="12">
      <t>クミアイ</t>
    </rPh>
    <phoneticPr fontId="11"/>
  </si>
  <si>
    <t>上北地方教育・福祉事務組合</t>
    <rPh sb="0" eb="2">
      <t>カミキタ</t>
    </rPh>
    <rPh sb="2" eb="4">
      <t>チホウ</t>
    </rPh>
    <rPh sb="4" eb="6">
      <t>キョウイク</t>
    </rPh>
    <rPh sb="7" eb="9">
      <t>フクシ</t>
    </rPh>
    <rPh sb="9" eb="11">
      <t>ジム</t>
    </rPh>
    <rPh sb="11" eb="13">
      <t>クミアイ</t>
    </rPh>
    <phoneticPr fontId="11"/>
  </si>
  <si>
    <t>青森県市町村総合事務組合</t>
    <rPh sb="0" eb="3">
      <t>アオモリケン</t>
    </rPh>
    <rPh sb="3" eb="6">
      <t>シチョウソン</t>
    </rPh>
    <rPh sb="6" eb="8">
      <t>ソウゴウ</t>
    </rPh>
    <rPh sb="8" eb="10">
      <t>ジム</t>
    </rPh>
    <rPh sb="10" eb="12">
      <t>クミアイ</t>
    </rPh>
    <phoneticPr fontId="11"/>
  </si>
  <si>
    <t>青森県市町村職員退職手当組合</t>
    <rPh sb="3" eb="6">
      <t>シチョウソン</t>
    </rPh>
    <rPh sb="6" eb="8">
      <t>ショクイン</t>
    </rPh>
    <rPh sb="8" eb="10">
      <t>タイショク</t>
    </rPh>
    <rPh sb="10" eb="12">
      <t>テアテ</t>
    </rPh>
    <rPh sb="12" eb="14">
      <t>クミアイ</t>
    </rPh>
    <phoneticPr fontId="11"/>
  </si>
  <si>
    <t>青森県交通災害共済組合</t>
    <rPh sb="0" eb="3">
      <t>アオモリケン</t>
    </rPh>
    <rPh sb="3" eb="5">
      <t>コウツウ</t>
    </rPh>
    <rPh sb="5" eb="7">
      <t>サイガイ</t>
    </rPh>
    <rPh sb="7" eb="9">
      <t>キョウサイ</t>
    </rPh>
    <rPh sb="9" eb="11">
      <t>クミアイ</t>
    </rPh>
    <phoneticPr fontId="11"/>
  </si>
  <si>
    <t>○</t>
    <phoneticPr fontId="2"/>
  </si>
  <si>
    <t>野辺地町土地開発公社</t>
    <rPh sb="0" eb="4">
      <t>ノヘジマチ</t>
    </rPh>
    <rPh sb="4" eb="6">
      <t>トチ</t>
    </rPh>
    <rPh sb="6" eb="8">
      <t>カイハツ</t>
    </rPh>
    <rPh sb="8" eb="10">
      <t>コウシャ</t>
    </rPh>
    <phoneticPr fontId="11"/>
  </si>
  <si>
    <t>野辺地町観光協会</t>
    <rPh sb="0" eb="4">
      <t>ノヘジマチ</t>
    </rPh>
    <rPh sb="4" eb="6">
      <t>カンコウ</t>
    </rPh>
    <rPh sb="6" eb="8">
      <t>キョウカイ</t>
    </rPh>
    <phoneticPr fontId="11"/>
  </si>
  <si>
    <t>-</t>
    <phoneticPr fontId="2"/>
  </si>
  <si>
    <t>-</t>
    <phoneticPr fontId="2"/>
  </si>
  <si>
    <t>-</t>
    <phoneticPr fontId="2"/>
  </si>
  <si>
    <t>-</t>
    <phoneticPr fontId="2"/>
  </si>
  <si>
    <t>-</t>
    <phoneticPr fontId="2"/>
  </si>
  <si>
    <t>-</t>
    <phoneticPr fontId="2"/>
  </si>
  <si>
    <t>-</t>
    <phoneticPr fontId="2"/>
  </si>
  <si>
    <t>役場庁舎建設基金</t>
    <phoneticPr fontId="11"/>
  </si>
  <si>
    <t>公共施設整備基金</t>
    <phoneticPr fontId="11"/>
  </si>
  <si>
    <t>学校建設基金</t>
    <phoneticPr fontId="11"/>
  </si>
  <si>
    <t>みちのく丸地域活性化基金</t>
    <phoneticPr fontId="11"/>
  </si>
  <si>
    <t>ふるさとづくり基金</t>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</si>
  <si>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</si>
  <si>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</si>
  <si>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</si>
  <si>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</si>
  <si>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</si>
  <si>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税収の増加等、一時的な要因により基金額が増加したため、将来負担比率は減少した。しかし、今後は増加する見込みであり、要因として老朽化した公共施設の整備等により、公債費の増があげられる。有形固定資産減価償却率は類似団体より高くなっているが、施設整備を進めることで減少させ、維持管理経費等にかかる財政負担の軽減を図っていく。</t>
    <rPh sb="1" eb="3">
      <t>ゼイシュウ</t>
    </rPh>
    <rPh sb="4" eb="6">
      <t>ゾウカ</t>
    </rPh>
    <rPh sb="6" eb="7">
      <t>トウ</t>
    </rPh>
    <rPh sb="8" eb="11">
      <t>イチジテキ</t>
    </rPh>
    <rPh sb="12" eb="14">
      <t>ヨウイン</t>
    </rPh>
    <rPh sb="17" eb="19">
      <t>キキン</t>
    </rPh>
    <rPh sb="19" eb="20">
      <t>ガク</t>
    </rPh>
    <rPh sb="21" eb="23">
      <t>ゾウカ</t>
    </rPh>
    <rPh sb="28" eb="30">
      <t>ショウライ</t>
    </rPh>
    <rPh sb="30" eb="32">
      <t>フタン</t>
    </rPh>
    <rPh sb="32" eb="34">
      <t>ヒリツ</t>
    </rPh>
    <rPh sb="35" eb="37">
      <t>ゲンショウ</t>
    </rPh>
    <rPh sb="44" eb="46">
      <t>コンゴ</t>
    </rPh>
    <rPh sb="47" eb="49">
      <t>ゾウカ</t>
    </rPh>
    <rPh sb="51" eb="53">
      <t>ミコ</t>
    </rPh>
    <rPh sb="58" eb="60">
      <t>ヨウイン</t>
    </rPh>
    <rPh sb="63" eb="66">
      <t>ロウキュウカ</t>
    </rPh>
    <rPh sb="68" eb="70">
      <t>コウキョウ</t>
    </rPh>
    <rPh sb="70" eb="72">
      <t>シセツ</t>
    </rPh>
    <rPh sb="73" eb="75">
      <t>セイビ</t>
    </rPh>
    <rPh sb="75" eb="76">
      <t>トウ</t>
    </rPh>
    <rPh sb="80" eb="82">
      <t>コウサイ</t>
    </rPh>
    <rPh sb="82" eb="83">
      <t>ヒ</t>
    </rPh>
    <rPh sb="84" eb="85">
      <t>ゾウ</t>
    </rPh>
    <rPh sb="92" eb="94">
      <t>ユウケイ</t>
    </rPh>
    <rPh sb="94" eb="96">
      <t>コテイ</t>
    </rPh>
    <rPh sb="96" eb="98">
      <t>シサン</t>
    </rPh>
    <rPh sb="98" eb="100">
      <t>ゲンカ</t>
    </rPh>
    <rPh sb="100" eb="102">
      <t>ショウキャク</t>
    </rPh>
    <rPh sb="102" eb="103">
      <t>リツ</t>
    </rPh>
    <rPh sb="104" eb="106">
      <t>ルイジ</t>
    </rPh>
    <rPh sb="106" eb="108">
      <t>ダンタイ</t>
    </rPh>
    <rPh sb="110" eb="111">
      <t>タカ</t>
    </rPh>
    <rPh sb="119" eb="121">
      <t>シセツ</t>
    </rPh>
    <rPh sb="121" eb="123">
      <t>セイビ</t>
    </rPh>
    <rPh sb="124" eb="125">
      <t>スス</t>
    </rPh>
    <rPh sb="130" eb="132">
      <t>ゲンショウ</t>
    </rPh>
    <rPh sb="135" eb="137">
      <t>イジ</t>
    </rPh>
    <rPh sb="137" eb="139">
      <t>カンリ</t>
    </rPh>
    <rPh sb="139" eb="141">
      <t>ケイヒ</t>
    </rPh>
    <rPh sb="141" eb="142">
      <t>トウ</t>
    </rPh>
    <rPh sb="146" eb="148">
      <t>ザイセイ</t>
    </rPh>
    <rPh sb="148" eb="150">
      <t>フタン</t>
    </rPh>
    <rPh sb="151" eb="153">
      <t>ケイゲン</t>
    </rPh>
    <rPh sb="154" eb="155">
      <t>ハカ</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</si>
  <si>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</si>
  <si>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</si>
  <si>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</si>
  <si>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</si>
  <si>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</si>
  <si>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</si>
  <si>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交付税算入の多い地方債を借り入れることにより、将来負担比率及び実質公債費率は減少傾向にあったが、Ｈ２５年度に行った中学校建設事業の償還が始まったことにより、実質公債費率は増加した。今後大規模事業も予定されており、増加すると見込まれる。事業を精査し、大きな増加とならないよう予算編成する必要がある。</t>
    <rPh sb="1" eb="4">
      <t>コウフゼイ</t>
    </rPh>
    <rPh sb="4" eb="6">
      <t>サンニュウ</t>
    </rPh>
    <rPh sb="7" eb="8">
      <t>オオ</t>
    </rPh>
    <rPh sb="9" eb="12">
      <t>チホウサイ</t>
    </rPh>
    <rPh sb="13" eb="14">
      <t>カ</t>
    </rPh>
    <rPh sb="15" eb="16">
      <t>イ</t>
    </rPh>
    <rPh sb="24" eb="26">
      <t>ショウライ</t>
    </rPh>
    <rPh sb="26" eb="28">
      <t>フタン</t>
    </rPh>
    <rPh sb="28" eb="30">
      <t>ヒリツ</t>
    </rPh>
    <rPh sb="30" eb="31">
      <t>オヨ</t>
    </rPh>
    <rPh sb="32" eb="34">
      <t>ジッシツ</t>
    </rPh>
    <rPh sb="34" eb="36">
      <t>コウサイ</t>
    </rPh>
    <rPh sb="36" eb="37">
      <t>ヒ</t>
    </rPh>
    <rPh sb="37" eb="38">
      <t>リツ</t>
    </rPh>
    <rPh sb="39" eb="41">
      <t>ゲンショウ</t>
    </rPh>
    <rPh sb="41" eb="43">
      <t>ケイコウ</t>
    </rPh>
    <rPh sb="52" eb="54">
      <t>ネンド</t>
    </rPh>
    <rPh sb="55" eb="56">
      <t>オコナ</t>
    </rPh>
    <rPh sb="58" eb="61">
      <t>チュウガッコウ</t>
    </rPh>
    <rPh sb="61" eb="63">
      <t>ケンセツ</t>
    </rPh>
    <rPh sb="63" eb="65">
      <t>ジギョウ</t>
    </rPh>
    <rPh sb="66" eb="68">
      <t>ショウカン</t>
    </rPh>
    <rPh sb="69" eb="70">
      <t>ハジ</t>
    </rPh>
    <rPh sb="79" eb="81">
      <t>ジッシツ</t>
    </rPh>
    <rPh sb="81" eb="84">
      <t>コウサイヒ</t>
    </rPh>
    <rPh sb="84" eb="85">
      <t>リツ</t>
    </rPh>
    <rPh sb="86" eb="88">
      <t>ゾウカ</t>
    </rPh>
    <rPh sb="91" eb="93">
      <t>コンゴ</t>
    </rPh>
    <rPh sb="93" eb="96">
      <t>ダイキボ</t>
    </rPh>
    <rPh sb="96" eb="98">
      <t>ジギョウ</t>
    </rPh>
    <rPh sb="99" eb="101">
      <t>ヨテイ</t>
    </rPh>
    <rPh sb="107" eb="109">
      <t>ゾウカ</t>
    </rPh>
    <rPh sb="112" eb="114">
      <t>ミコ</t>
    </rPh>
    <rPh sb="118" eb="120">
      <t>ジギョウ</t>
    </rPh>
    <rPh sb="121" eb="123">
      <t>セイサ</t>
    </rPh>
    <rPh sb="125" eb="126">
      <t>オオ</t>
    </rPh>
    <rPh sb="128" eb="130">
      <t>ゾウカ</t>
    </rPh>
    <rPh sb="137" eb="139">
      <t>ヨサン</t>
    </rPh>
    <rPh sb="139" eb="141">
      <t>ヘンセイ</t>
    </rPh>
    <rPh sb="143" eb="145">
      <t>ヒツヨウ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</si>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</sst>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4"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5">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43"/>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4"/>
    <cellStyle name="標準 8" xfId="20"/>
    <cellStyle name="標準 9"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c:ext xmlns:c16="http://schemas.microsoft.com/office/drawing/2014/chart" uri="{C3380CC4-5D6E-409C-BE32-E72D297353CC}">
              <c16:uniqueId val="{00000000-3F90-4C58-9698-5229A8A134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99615</c:v>
                </c:pt>
                <c:pt idx="1">
                  <c:v>56536</c:v>
                </c:pt>
                <c:pt idx="2">
                  <c:v>45590</c:v>
                </c:pt>
                <c:pt idx="3">
                  <c:v>33447</c:v>
                </c:pt>
                <c:pt idx="4">
                  <c:v>29310</c:v>
                </c:pt>
              </c:numCache>
            </c:numRef>
          </c:val>
          <c:smooth val="0"/>
          <c:extLst>
            <c:ext xmlns:c16="http://schemas.microsoft.com/office/drawing/2014/chart" uri="{C3380CC4-5D6E-409C-BE32-E72D297353CC}">
              <c16:uniqueId val="{00000001-3F90-4C58-9698-5229A8A13452}"/>
            </c:ext>
          </c:extLst>
        </c:ser>
        <c:dLbls>
          <c:showLegendKey val="0"/>
          <c:showVal val="0"/>
          <c:showCatName val="0"/>
          <c:showSerName val="0"/>
          <c:showPercent val="0"/>
          <c:showBubbleSize val="0"/>
        </c:dLbls>
        <c:marker val="1"/>
        <c:smooth val="0"/>
        <c:axId val="105560704"/>
        <c:axId val="105571072"/>
      </c:lineChart>
      <c:catAx>
        <c:axId val="105560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71072"/>
        <c:crosses val="autoZero"/>
        <c:auto val="1"/>
        <c:lblAlgn val="ctr"/>
        <c:lblOffset val="100"/>
        <c:tickLblSkip val="1"/>
        <c:tickMarkSkip val="1"/>
        <c:noMultiLvlLbl val="0"/>
      </c:catAx>
      <c:valAx>
        <c:axId val="1055710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560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3.26</c:v>
                </c:pt>
                <c:pt idx="1">
                  <c:v>1.68</c:v>
                </c:pt>
                <c:pt idx="2">
                  <c:v>3.01</c:v>
                </c:pt>
                <c:pt idx="3">
                  <c:v>1.22</c:v>
                </c:pt>
                <c:pt idx="4">
                  <c:v>0.12</c:v>
                </c:pt>
              </c:numCache>
            </c:numRef>
          </c:val>
          <c:extLst>
            <c:ext xmlns:c16="http://schemas.microsoft.com/office/drawing/2014/chart" uri="{C3380CC4-5D6E-409C-BE32-E72D297353CC}">
              <c16:uniqueId val="{00000000-499A-4130-91E9-87FE5AF973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11.86</c:v>
                </c:pt>
                <c:pt idx="1">
                  <c:v>13.48</c:v>
                </c:pt>
                <c:pt idx="2">
                  <c:v>16.13</c:v>
                </c:pt>
                <c:pt idx="3">
                  <c:v>19.170000000000002</c:v>
                </c:pt>
                <c:pt idx="4">
                  <c:v>17.8</c:v>
                </c:pt>
              </c:numCache>
            </c:numRef>
          </c:val>
          <c:extLst>
            <c:ext xmlns:c16="http://schemas.microsoft.com/office/drawing/2014/chart" uri="{C3380CC4-5D6E-409C-BE32-E72D297353CC}">
              <c16:uniqueId val="{00000001-499A-4130-91E9-87FE5AF973FF}"/>
            </c:ext>
          </c:extLst>
        </c:ser>
        <c:dLbls>
          <c:showLegendKey val="0"/>
          <c:showVal val="0"/>
          <c:showCatName val="0"/>
          <c:showSerName val="0"/>
          <c:showPercent val="0"/>
          <c:showBubbleSize val="0"/>
        </c:dLbls>
        <c:gapWidth val="250"/>
        <c:overlap val="100"/>
        <c:axId val="106685184"/>
        <c:axId val="106687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9.7899999999999991</c:v>
                </c:pt>
                <c:pt idx="1">
                  <c:v>0.08</c:v>
                </c:pt>
                <c:pt idx="2">
                  <c:v>4.66</c:v>
                </c:pt>
                <c:pt idx="3">
                  <c:v>1.1100000000000001</c:v>
                </c:pt>
                <c:pt idx="4">
                  <c:v>1.77</c:v>
                </c:pt>
              </c:numCache>
            </c:numRef>
          </c:val>
          <c:smooth val="0"/>
          <c:extLst>
            <c:ext xmlns:c16="http://schemas.microsoft.com/office/drawing/2014/chart" uri="{C3380CC4-5D6E-409C-BE32-E72D297353CC}">
              <c16:uniqueId val="{00000002-499A-4130-91E9-87FE5AF973FF}"/>
            </c:ext>
          </c:extLst>
        </c:ser>
        <c:dLbls>
          <c:showLegendKey val="0"/>
          <c:showVal val="0"/>
          <c:showCatName val="0"/>
          <c:showSerName val="0"/>
          <c:showPercent val="0"/>
          <c:showBubbleSize val="0"/>
        </c:dLbls>
        <c:marker val="1"/>
        <c:smooth val="0"/>
        <c:axId val="106685184"/>
        <c:axId val="106687104"/>
      </c:lineChart>
      <c:catAx>
        <c:axId val="10668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687104"/>
        <c:crosses val="autoZero"/>
        <c:auto val="1"/>
        <c:lblAlgn val="ctr"/>
        <c:lblOffset val="100"/>
        <c:tickLblSkip val="1"/>
        <c:tickMarkSkip val="1"/>
        <c:noMultiLvlLbl val="0"/>
      </c:catAx>
      <c:valAx>
        <c:axId val="106687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8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E7C-4398-B881-3C08267FC5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7C-4398-B881-3C08267FC5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E7C-4398-B881-3C08267FC55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E7C-4398-B881-3C08267FC55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0.05</c:v>
                </c:pt>
                <c:pt idx="4">
                  <c:v>#N/A</c:v>
                </c:pt>
                <c:pt idx="5">
                  <c:v>0.04</c:v>
                </c:pt>
                <c:pt idx="6">
                  <c:v>#N/A</c:v>
                </c:pt>
                <c:pt idx="7">
                  <c:v>0.03</c:v>
                </c:pt>
                <c:pt idx="8">
                  <c:v>#N/A</c:v>
                </c:pt>
                <c:pt idx="9">
                  <c:v>0.03</c:v>
                </c:pt>
              </c:numCache>
            </c:numRef>
          </c:val>
          <c:extLst>
            <c:ext xmlns:c16="http://schemas.microsoft.com/office/drawing/2014/chart" uri="{C3380CC4-5D6E-409C-BE32-E72D297353CC}">
              <c16:uniqueId val="{00000004-3E7C-4398-B881-3C08267FC553}"/>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5-3E7C-4398-B881-3C08267FC55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3.26</c:v>
                </c:pt>
                <c:pt idx="2">
                  <c:v>#N/A</c:v>
                </c:pt>
                <c:pt idx="3">
                  <c:v>1.67</c:v>
                </c:pt>
                <c:pt idx="4">
                  <c:v>#N/A</c:v>
                </c:pt>
                <c:pt idx="5">
                  <c:v>3.01</c:v>
                </c:pt>
                <c:pt idx="6">
                  <c:v>#N/A</c:v>
                </c:pt>
                <c:pt idx="7">
                  <c:v>1.21</c:v>
                </c:pt>
                <c:pt idx="8">
                  <c:v>#N/A</c:v>
                </c:pt>
                <c:pt idx="9">
                  <c:v>0.12</c:v>
                </c:pt>
              </c:numCache>
            </c:numRef>
          </c:val>
          <c:extLst>
            <c:ext xmlns:c16="http://schemas.microsoft.com/office/drawing/2014/chart" uri="{C3380CC4-5D6E-409C-BE32-E72D297353CC}">
              <c16:uniqueId val="{00000006-3E7C-4398-B881-3C08267FC55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c:v>
                </c:pt>
                <c:pt idx="2">
                  <c:v>#N/A</c:v>
                </c:pt>
                <c:pt idx="3">
                  <c:v>2.25</c:v>
                </c:pt>
                <c:pt idx="4">
                  <c:v>#N/A</c:v>
                </c:pt>
                <c:pt idx="5">
                  <c:v>2.09</c:v>
                </c:pt>
                <c:pt idx="6">
                  <c:v>#N/A</c:v>
                </c:pt>
                <c:pt idx="7">
                  <c:v>0.98</c:v>
                </c:pt>
                <c:pt idx="8">
                  <c:v>#N/A</c:v>
                </c:pt>
                <c:pt idx="9">
                  <c:v>1.56</c:v>
                </c:pt>
              </c:numCache>
            </c:numRef>
          </c:val>
          <c:extLst>
            <c:ext xmlns:c16="http://schemas.microsoft.com/office/drawing/2014/chart" uri="{C3380CC4-5D6E-409C-BE32-E72D297353CC}">
              <c16:uniqueId val="{00000007-3E7C-4398-B881-3C08267FC55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c:v>
                </c:pt>
                <c:pt idx="2">
                  <c:v>#N/A</c:v>
                </c:pt>
                <c:pt idx="3">
                  <c:v>1.26</c:v>
                </c:pt>
                <c:pt idx="4">
                  <c:v>#N/A</c:v>
                </c:pt>
                <c:pt idx="5">
                  <c:v>1.93</c:v>
                </c:pt>
                <c:pt idx="6">
                  <c:v>#N/A</c:v>
                </c:pt>
                <c:pt idx="7">
                  <c:v>1.47</c:v>
                </c:pt>
                <c:pt idx="8">
                  <c:v>#N/A</c:v>
                </c:pt>
                <c:pt idx="9">
                  <c:v>1.64</c:v>
                </c:pt>
              </c:numCache>
            </c:numRef>
          </c:val>
          <c:extLst>
            <c:ext xmlns:c16="http://schemas.microsoft.com/office/drawing/2014/chart" uri="{C3380CC4-5D6E-409C-BE32-E72D297353CC}">
              <c16:uniqueId val="{00000008-3E7C-4398-B881-3C08267FC553}"/>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5.37</c:v>
                </c:pt>
                <c:pt idx="2">
                  <c:v>#N/A</c:v>
                </c:pt>
                <c:pt idx="3">
                  <c:v>5.19</c:v>
                </c:pt>
                <c:pt idx="4">
                  <c:v>#N/A</c:v>
                </c:pt>
                <c:pt idx="5">
                  <c:v>4.93</c:v>
                </c:pt>
                <c:pt idx="6">
                  <c:v>#N/A</c:v>
                </c:pt>
                <c:pt idx="7">
                  <c:v>5.57</c:v>
                </c:pt>
                <c:pt idx="8">
                  <c:v>#N/A</c:v>
                </c:pt>
                <c:pt idx="9">
                  <c:v>6.19</c:v>
                </c:pt>
              </c:numCache>
            </c:numRef>
          </c:val>
          <c:extLst>
            <c:ext xmlns:c16="http://schemas.microsoft.com/office/drawing/2014/chart" uri="{C3380CC4-5D6E-409C-BE32-E72D297353CC}">
              <c16:uniqueId val="{00000009-3E7C-4398-B881-3C08267FC553}"/>
            </c:ext>
          </c:extLst>
        </c:ser>
        <c:dLbls>
          <c:showLegendKey val="0"/>
          <c:showVal val="0"/>
          <c:showCatName val="0"/>
          <c:showSerName val="0"/>
          <c:showPercent val="0"/>
          <c:showBubbleSize val="0"/>
        </c:dLbls>
        <c:gapWidth val="150"/>
        <c:overlap val="100"/>
        <c:axId val="135227648"/>
        <c:axId val="135233536"/>
      </c:barChart>
      <c:catAx>
        <c:axId val="13522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233536"/>
        <c:crosses val="autoZero"/>
        <c:auto val="1"/>
        <c:lblAlgn val="ctr"/>
        <c:lblOffset val="100"/>
        <c:tickLblSkip val="1"/>
        <c:tickMarkSkip val="1"/>
        <c:noMultiLvlLbl val="0"/>
      </c:catAx>
      <c:valAx>
        <c:axId val="13523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227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358</c:v>
                </c:pt>
                <c:pt idx="5">
                  <c:v>389</c:v>
                </c:pt>
                <c:pt idx="8">
                  <c:v>411</c:v>
                </c:pt>
                <c:pt idx="11">
                  <c:v>426</c:v>
                </c:pt>
                <c:pt idx="14">
                  <c:v>485</c:v>
                </c:pt>
              </c:numCache>
            </c:numRef>
          </c:val>
          <c:extLst>
            <c:ext xmlns:c16="http://schemas.microsoft.com/office/drawing/2014/chart" uri="{C3380CC4-5D6E-409C-BE32-E72D297353CC}">
              <c16:uniqueId val="{00000000-F6E1-43C1-A35A-ED999564AF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F6E1-43C1-A35A-ED999564AF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c:v>
                </c:pt>
                <c:pt idx="3">
                  <c:v>15</c:v>
                </c:pt>
                <c:pt idx="6">
                  <c:v>15</c:v>
                </c:pt>
                <c:pt idx="9">
                  <c:v>15</c:v>
                </c:pt>
                <c:pt idx="12">
                  <c:v>15</c:v>
                </c:pt>
              </c:numCache>
            </c:numRef>
          </c:val>
          <c:extLst>
            <c:ext xmlns:c16="http://schemas.microsoft.com/office/drawing/2014/chart" uri="{C3380CC4-5D6E-409C-BE32-E72D297353CC}">
              <c16:uniqueId val="{00000002-F6E1-43C1-A35A-ED999564AF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134</c:v>
                </c:pt>
                <c:pt idx="3">
                  <c:v>128</c:v>
                </c:pt>
                <c:pt idx="6">
                  <c:v>123</c:v>
                </c:pt>
                <c:pt idx="9">
                  <c:v>124</c:v>
                </c:pt>
                <c:pt idx="12">
                  <c:v>130</c:v>
                </c:pt>
              </c:numCache>
            </c:numRef>
          </c:val>
          <c:extLst>
            <c:ext xmlns:c16="http://schemas.microsoft.com/office/drawing/2014/chart" uri="{C3380CC4-5D6E-409C-BE32-E72D297353CC}">
              <c16:uniqueId val="{00000003-F6E1-43C1-A35A-ED999564AF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c:v>
                </c:pt>
                <c:pt idx="3">
                  <c:v>4</c:v>
                </c:pt>
                <c:pt idx="6">
                  <c:v>4</c:v>
                </c:pt>
                <c:pt idx="9">
                  <c:v>17</c:v>
                </c:pt>
                <c:pt idx="12">
                  <c:v>19</c:v>
                </c:pt>
              </c:numCache>
            </c:numRef>
          </c:val>
          <c:extLst>
            <c:ext xmlns:c16="http://schemas.microsoft.com/office/drawing/2014/chart" uri="{C3380CC4-5D6E-409C-BE32-E72D297353CC}">
              <c16:uniqueId val="{00000004-F6E1-43C1-A35A-ED999564AF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E1-43C1-A35A-ED999564AF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E1-43C1-A35A-ED999564AF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405</c:v>
                </c:pt>
                <c:pt idx="3">
                  <c:v>427</c:v>
                </c:pt>
                <c:pt idx="6">
                  <c:v>461</c:v>
                </c:pt>
                <c:pt idx="9">
                  <c:v>477</c:v>
                </c:pt>
                <c:pt idx="12">
                  <c:v>567</c:v>
                </c:pt>
              </c:numCache>
            </c:numRef>
          </c:val>
          <c:extLst>
            <c:ext xmlns:c16="http://schemas.microsoft.com/office/drawing/2014/chart" uri="{C3380CC4-5D6E-409C-BE32-E72D297353CC}">
              <c16:uniqueId val="{00000007-F6E1-43C1-A35A-ED999564AFAC}"/>
            </c:ext>
          </c:extLst>
        </c:ser>
        <c:dLbls>
          <c:showLegendKey val="0"/>
          <c:showVal val="0"/>
          <c:showCatName val="0"/>
          <c:showSerName val="0"/>
          <c:showPercent val="0"/>
          <c:showBubbleSize val="0"/>
        </c:dLbls>
        <c:gapWidth val="100"/>
        <c:overlap val="100"/>
        <c:axId val="98715136"/>
        <c:axId val="98717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200</c:v>
                </c:pt>
                <c:pt idx="2">
                  <c:v>#N/A</c:v>
                </c:pt>
                <c:pt idx="3">
                  <c:v>#N/A</c:v>
                </c:pt>
                <c:pt idx="4">
                  <c:v>186</c:v>
                </c:pt>
                <c:pt idx="5">
                  <c:v>#N/A</c:v>
                </c:pt>
                <c:pt idx="6">
                  <c:v>#N/A</c:v>
                </c:pt>
                <c:pt idx="7">
                  <c:v>192</c:v>
                </c:pt>
                <c:pt idx="8">
                  <c:v>#N/A</c:v>
                </c:pt>
                <c:pt idx="9">
                  <c:v>#N/A</c:v>
                </c:pt>
                <c:pt idx="10">
                  <c:v>207</c:v>
                </c:pt>
                <c:pt idx="11">
                  <c:v>#N/A</c:v>
                </c:pt>
                <c:pt idx="12">
                  <c:v>#N/A</c:v>
                </c:pt>
                <c:pt idx="13">
                  <c:v>246</c:v>
                </c:pt>
                <c:pt idx="14">
                  <c:v>#N/A</c:v>
                </c:pt>
              </c:numCache>
            </c:numRef>
          </c:val>
          <c:smooth val="0"/>
          <c:extLst>
            <c:ext xmlns:c16="http://schemas.microsoft.com/office/drawing/2014/chart" uri="{C3380CC4-5D6E-409C-BE32-E72D297353CC}">
              <c16:uniqueId val="{00000008-F6E1-43C1-A35A-ED999564AFAC}"/>
            </c:ext>
          </c:extLst>
        </c:ser>
        <c:dLbls>
          <c:showLegendKey val="0"/>
          <c:showVal val="0"/>
          <c:showCatName val="0"/>
          <c:showSerName val="0"/>
          <c:showPercent val="0"/>
          <c:showBubbleSize val="0"/>
        </c:dLbls>
        <c:marker val="1"/>
        <c:smooth val="0"/>
        <c:axId val="98715136"/>
        <c:axId val="98717056"/>
      </c:lineChart>
      <c:catAx>
        <c:axId val="9871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717056"/>
        <c:crosses val="autoZero"/>
        <c:auto val="1"/>
        <c:lblAlgn val="ctr"/>
        <c:lblOffset val="100"/>
        <c:tickLblSkip val="1"/>
        <c:tickMarkSkip val="1"/>
        <c:noMultiLvlLbl val="0"/>
      </c:catAx>
      <c:valAx>
        <c:axId val="98717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15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4933</c:v>
                </c:pt>
                <c:pt idx="5">
                  <c:v>5163</c:v>
                </c:pt>
                <c:pt idx="8">
                  <c:v>5395</c:v>
                </c:pt>
                <c:pt idx="11">
                  <c:v>5374</c:v>
                </c:pt>
                <c:pt idx="14">
                  <c:v>5402</c:v>
                </c:pt>
              </c:numCache>
            </c:numRef>
          </c:val>
          <c:extLst>
            <c:ext xmlns:c16="http://schemas.microsoft.com/office/drawing/2014/chart" uri="{C3380CC4-5D6E-409C-BE32-E72D297353CC}">
              <c16:uniqueId val="{00000000-E6FA-4136-978B-B051E26E5F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c:v>
                </c:pt>
                <c:pt idx="5">
                  <c:v>2</c:v>
                </c:pt>
                <c:pt idx="8">
                  <c:v>0</c:v>
                </c:pt>
                <c:pt idx="11">
                  <c:v>0</c:v>
                </c:pt>
                <c:pt idx="14">
                  <c:v>0</c:v>
                </c:pt>
              </c:numCache>
            </c:numRef>
          </c:val>
          <c:extLst>
            <c:ext xmlns:c16="http://schemas.microsoft.com/office/drawing/2014/chart" uri="{C3380CC4-5D6E-409C-BE32-E72D297353CC}">
              <c16:uniqueId val="{00000001-E6FA-4136-978B-B051E26E5F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935</c:v>
                </c:pt>
                <c:pt idx="5">
                  <c:v>1055</c:v>
                </c:pt>
                <c:pt idx="8">
                  <c:v>1295</c:v>
                </c:pt>
                <c:pt idx="11">
                  <c:v>1606</c:v>
                </c:pt>
                <c:pt idx="14">
                  <c:v>1452</c:v>
                </c:pt>
              </c:numCache>
            </c:numRef>
          </c:val>
          <c:extLst>
            <c:ext xmlns:c16="http://schemas.microsoft.com/office/drawing/2014/chart" uri="{C3380CC4-5D6E-409C-BE32-E72D297353CC}">
              <c16:uniqueId val="{00000002-E6FA-4136-978B-B051E26E5F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105</c:v>
                </c:pt>
                <c:pt idx="3">
                  <c:v>37</c:v>
                </c:pt>
                <c:pt idx="6">
                  <c:v>0</c:v>
                </c:pt>
                <c:pt idx="9">
                  <c:v>0</c:v>
                </c:pt>
                <c:pt idx="12">
                  <c:v>0</c:v>
                </c:pt>
              </c:numCache>
            </c:numRef>
          </c:val>
          <c:extLst>
            <c:ext xmlns:c16="http://schemas.microsoft.com/office/drawing/2014/chart" uri="{C3380CC4-5D6E-409C-BE32-E72D297353CC}">
              <c16:uniqueId val="{00000003-E6FA-4136-978B-B051E26E5F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FA-4136-978B-B051E26E5F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FA-4136-978B-B051E26E5F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1580</c:v>
                </c:pt>
                <c:pt idx="3">
                  <c:v>1464</c:v>
                </c:pt>
                <c:pt idx="6">
                  <c:v>1311</c:v>
                </c:pt>
                <c:pt idx="9">
                  <c:v>1293</c:v>
                </c:pt>
                <c:pt idx="12">
                  <c:v>1208</c:v>
                </c:pt>
              </c:numCache>
            </c:numRef>
          </c:val>
          <c:extLst>
            <c:ext xmlns:c16="http://schemas.microsoft.com/office/drawing/2014/chart" uri="{C3380CC4-5D6E-409C-BE32-E72D297353CC}">
              <c16:uniqueId val="{00000006-E6FA-4136-978B-B051E26E5F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991</c:v>
                </c:pt>
                <c:pt idx="3">
                  <c:v>895</c:v>
                </c:pt>
                <c:pt idx="6">
                  <c:v>770</c:v>
                </c:pt>
                <c:pt idx="9">
                  <c:v>657</c:v>
                </c:pt>
                <c:pt idx="12">
                  <c:v>555</c:v>
                </c:pt>
              </c:numCache>
            </c:numRef>
          </c:val>
          <c:extLst>
            <c:ext xmlns:c16="http://schemas.microsoft.com/office/drawing/2014/chart" uri="{C3380CC4-5D6E-409C-BE32-E72D297353CC}">
              <c16:uniqueId val="{00000007-E6FA-4136-978B-B051E26E5F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392</c:v>
                </c:pt>
                <c:pt idx="3">
                  <c:v>393</c:v>
                </c:pt>
                <c:pt idx="6">
                  <c:v>388</c:v>
                </c:pt>
                <c:pt idx="9">
                  <c:v>371</c:v>
                </c:pt>
                <c:pt idx="12">
                  <c:v>352</c:v>
                </c:pt>
              </c:numCache>
            </c:numRef>
          </c:val>
          <c:extLst>
            <c:ext xmlns:c16="http://schemas.microsoft.com/office/drawing/2014/chart" uri="{C3380CC4-5D6E-409C-BE32-E72D297353CC}">
              <c16:uniqueId val="{00000008-E6FA-4136-978B-B051E26E5F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120</c:v>
                </c:pt>
                <c:pt idx="3">
                  <c:v>107</c:v>
                </c:pt>
                <c:pt idx="6">
                  <c:v>94</c:v>
                </c:pt>
                <c:pt idx="9">
                  <c:v>81</c:v>
                </c:pt>
                <c:pt idx="12">
                  <c:v>68</c:v>
                </c:pt>
              </c:numCache>
            </c:numRef>
          </c:val>
          <c:extLst>
            <c:ext xmlns:c16="http://schemas.microsoft.com/office/drawing/2014/chart" uri="{C3380CC4-5D6E-409C-BE32-E72D297353CC}">
              <c16:uniqueId val="{00000009-E6FA-4136-978B-B051E26E5F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5552</c:v>
                </c:pt>
                <c:pt idx="3">
                  <c:v>5917</c:v>
                </c:pt>
                <c:pt idx="6">
                  <c:v>6244</c:v>
                </c:pt>
                <c:pt idx="9">
                  <c:v>6255</c:v>
                </c:pt>
                <c:pt idx="12">
                  <c:v>6172</c:v>
                </c:pt>
              </c:numCache>
            </c:numRef>
          </c:val>
          <c:extLst>
            <c:ext xmlns:c16="http://schemas.microsoft.com/office/drawing/2014/chart" uri="{C3380CC4-5D6E-409C-BE32-E72D297353CC}">
              <c16:uniqueId val="{0000000A-E6FA-4136-978B-B051E26E5FCF}"/>
            </c:ext>
          </c:extLst>
        </c:ser>
        <c:dLbls>
          <c:showLegendKey val="0"/>
          <c:showVal val="0"/>
          <c:showCatName val="0"/>
          <c:showSerName val="0"/>
          <c:showPercent val="0"/>
          <c:showBubbleSize val="0"/>
        </c:dLbls>
        <c:gapWidth val="100"/>
        <c:overlap val="100"/>
        <c:axId val="136393088"/>
        <c:axId val="136395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2867</c:v>
                </c:pt>
                <c:pt idx="2">
                  <c:v>#N/A</c:v>
                </c:pt>
                <c:pt idx="3">
                  <c:v>#N/A</c:v>
                </c:pt>
                <c:pt idx="4">
                  <c:v>2593</c:v>
                </c:pt>
                <c:pt idx="5">
                  <c:v>#N/A</c:v>
                </c:pt>
                <c:pt idx="6">
                  <c:v>#N/A</c:v>
                </c:pt>
                <c:pt idx="7">
                  <c:v>2118</c:v>
                </c:pt>
                <c:pt idx="8">
                  <c:v>#N/A</c:v>
                </c:pt>
                <c:pt idx="9">
                  <c:v>#N/A</c:v>
                </c:pt>
                <c:pt idx="10">
                  <c:v>1677</c:v>
                </c:pt>
                <c:pt idx="11">
                  <c:v>#N/A</c:v>
                </c:pt>
                <c:pt idx="12">
                  <c:v>#N/A</c:v>
                </c:pt>
                <c:pt idx="13">
                  <c:v>1501</c:v>
                </c:pt>
                <c:pt idx="14">
                  <c:v>#N/A</c:v>
                </c:pt>
              </c:numCache>
            </c:numRef>
          </c:val>
          <c:smooth val="0"/>
          <c:extLst>
            <c:ext xmlns:c16="http://schemas.microsoft.com/office/drawing/2014/chart" uri="{C3380CC4-5D6E-409C-BE32-E72D297353CC}">
              <c16:uniqueId val="{0000000B-E6FA-4136-978B-B051E26E5FCF}"/>
            </c:ext>
          </c:extLst>
        </c:ser>
        <c:dLbls>
          <c:showLegendKey val="0"/>
          <c:showVal val="0"/>
          <c:showCatName val="0"/>
          <c:showSerName val="0"/>
          <c:showPercent val="0"/>
          <c:showBubbleSize val="0"/>
        </c:dLbls>
        <c:marker val="1"/>
        <c:smooth val="0"/>
        <c:axId val="136393088"/>
        <c:axId val="136395008"/>
      </c:lineChart>
      <c:catAx>
        <c:axId val="13639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395008"/>
        <c:crosses val="autoZero"/>
        <c:auto val="1"/>
        <c:lblAlgn val="ctr"/>
        <c:lblOffset val="100"/>
        <c:tickLblSkip val="1"/>
        <c:tickMarkSkip val="1"/>
        <c:noMultiLvlLbl val="0"/>
      </c:catAx>
      <c:valAx>
        <c:axId val="13639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9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613</c:v>
                </c:pt>
                <c:pt idx="1">
                  <c:v>724</c:v>
                </c:pt>
                <c:pt idx="2">
                  <c:v>681</c:v>
                </c:pt>
              </c:numCache>
            </c:numRef>
          </c:val>
          <c:extLst>
            <c:ext xmlns:c16="http://schemas.microsoft.com/office/drawing/2014/chart" uri="{C3380CC4-5D6E-409C-BE32-E72D297353CC}">
              <c16:uniqueId val="{00000000-3713-44F2-A9EB-A6B777F6C0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81</c:v>
                </c:pt>
                <c:pt idx="1">
                  <c:v>206</c:v>
                </c:pt>
                <c:pt idx="2">
                  <c:v>54</c:v>
                </c:pt>
              </c:numCache>
            </c:numRef>
          </c:val>
          <c:extLst>
            <c:ext xmlns:c16="http://schemas.microsoft.com/office/drawing/2014/chart" uri="{C3380CC4-5D6E-409C-BE32-E72D297353CC}">
              <c16:uniqueId val="{00000001-3713-44F2-A9EB-A6B777F6C0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514</c:v>
                </c:pt>
                <c:pt idx="1">
                  <c:v>545</c:v>
                </c:pt>
                <c:pt idx="2">
                  <c:v>616</c:v>
                </c:pt>
              </c:numCache>
            </c:numRef>
          </c:val>
          <c:extLst>
            <c:ext xmlns:c16="http://schemas.microsoft.com/office/drawing/2014/chart" uri="{C3380CC4-5D6E-409C-BE32-E72D297353CC}">
              <c16:uniqueId val="{00000002-3713-44F2-A9EB-A6B777F6C0DD}"/>
            </c:ext>
          </c:extLst>
        </c:ser>
        <c:dLbls>
          <c:showLegendKey val="0"/>
          <c:showVal val="0"/>
          <c:showCatName val="0"/>
          <c:showSerName val="0"/>
          <c:showPercent val="0"/>
          <c:showBubbleSize val="0"/>
        </c:dLbls>
        <c:gapWidth val="120"/>
        <c:overlap val="100"/>
        <c:axId val="136014080"/>
        <c:axId val="136024064"/>
      </c:barChart>
      <c:catAx>
        <c:axId val="13601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6024064"/>
        <c:crosses val="autoZero"/>
        <c:auto val="1"/>
        <c:lblAlgn val="ctr"/>
        <c:lblOffset val="100"/>
        <c:tickLblSkip val="1"/>
        <c:tickMarkSkip val="1"/>
        <c:noMultiLvlLbl val="0"/>
      </c:catAx>
      <c:valAx>
        <c:axId val="1360240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601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{DE6AFD65-D6BA-4ED2-9228-6FF804C1E68D}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0A76-4271-825D-3BA281E80E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{4AC1E22C-EC2D-4CF2-B8F3-7BBE4DBD3237}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76-4271-825D-3BA281E80E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{CC0B2F69-B8DB-4229-BD89-A1693586EA6F}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76-4271-825D-3BA281E80E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{AB57616D-8F64-4F73-B7FA-A7121DC40133}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76-4271-825D-3BA281E80E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{EA82377B-9A95-491E-9C9B-4E0C30488FAF}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76-4271-825D-3BA281E80E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{46B879EC-915B-4A59-8243-B760718384F6}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0A76-4271-825D-3BA281E80E19}"/>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{35EAD4BF-EC20-482E-87F2-3BD8FC0DEDB3}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0A76-4271-825D-3BA281E80E1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{C22BFBBB-2615-4639-A1CE-2CC257756756}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0A76-4271-825D-3BA281E80E1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{6CE4E35E-239E-4AB1-A999-17D5530B1F80}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0A76-4271-825D-3BA281E80E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69.7</c:v>
                </c:pt>
                <c:pt idx="24">
                  <c:v>70.7</c:v>
                </c:pt>
              </c:numCache>
            </c:numRef>
          </c:xVal>
          <c:yVal>
            <c:numRef>
              <c:f>公会計指標分析・財政指標組合せ分析表!$BP$51:$DC$51</c:f>
              <c:numCache>
                <c:formatCode>#,##0.0;"▲ "#,##0.0</c:formatCode>
                <c:ptCount val="40"/>
                <c:pt idx="16">
                  <c:v>62.4</c:v>
                </c:pt>
                <c:pt idx="24">
                  <c:v>50</c:v>
                </c:pt>
              </c:numCache>
            </c:numRef>
          </c:yVal>
          <c:smooth val="0"/>
          <c:extLst>
            <c:ext xmlns:c16="http://schemas.microsoft.com/office/drawing/2014/chart" uri="{C3380CC4-5D6E-409C-BE32-E72D297353CC}">
              <c16:uniqueId val="{00000009-0A76-4271-825D-3BA281E80E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{BC076491-09BF-48DF-819E-FB2695A423F0}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0A76-4271-825D-3BA281E80E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{2A3338AE-41E7-49FB-B52E-EC2D253F1C41}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76-4271-825D-3BA281E80E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{2EE12F1E-4AC2-4842-B019-86B627ACC919}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76-4271-825D-3BA281E80E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{44B9B786-4255-4513-BB76-93A9B719CA95}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76-4271-825D-3BA281E80E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{13B8E4AB-C59F-4777-A124-85BA52177340}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76-4271-825D-3BA281E80E1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{2E59D2AB-AF10-4112-8015-44E7AF771B8D}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0A76-4271-825D-3BA281E80E19}"/>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{5F06443F-7576-47EF-A092-3F79E8E80A9E}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0A76-4271-825D-3BA281E80E19}"/>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{E4E15F4A-74DC-4CFD-A78C-EE812D5121A4}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0A76-4271-825D-3BA281E80E1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{77BB3DC2-C851-425D-AA61-3272FA49907B}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0A76-4271-825D-3BA281E80E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numCache>
            </c:numRef>
          </c:xVal>
          <c:yVal>
            <c:numRef>
              <c:f>公会計指標分析・財政指標組合せ分析表!$BP$55:$DC$55</c:f>
              <c:numCache>
                <c:formatCode>#,##0.0;"▲ "#,##0.0</c:formatCode>
                <c:ptCount val="40"/>
                <c:pt idx="16">
                  <c:v>13.1</c:v>
                </c:pt>
                <c:pt idx="24">
                  <c:v>0</c:v>
                </c:pt>
              </c:numCache>
            </c:numRef>
          </c:yVal>
          <c:smooth val="0"/>
          <c:extLst>
            <c:ext xmlns:c16="http://schemas.microsoft.com/office/drawing/2014/chart" uri="{C3380CC4-5D6E-409C-BE32-E72D297353CC}">
              <c16:uniqueId val="{00000013-0A76-4271-825D-3BA281E80E19}"/>
            </c:ext>
          </c:extLst>
        </c:ser>
        <c:dLbls>
          <c:showLegendKey val="0"/>
          <c:showVal val="1"/>
          <c:showCatName val="0"/>
          <c:showSerName val="0"/>
          <c:showPercent val="0"/>
          <c:showBubbleSize val="0"/>
        </c:dLbls>
        <c:axId val="93120384"/>
        <c:axId val="93458432"/>
      </c:scatterChart>
      <c:valAx>
        <c:axId val="93120384"/>
        <c:scaling>
          <c:orientation val="minMax"/>
          <c:max val="73"/>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3458432"/>
        <c:crosses val="autoZero"/>
        <c:crossBetween val="midCat"/>
      </c:valAx>
      <c:valAx>
        <c:axId val="93458432"/>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3120384"/>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{1FE8BDB9-7C5F-4733-AB48-5E5471C9EB5E}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807-4C35-A5D7-20F14509B6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{7E62B1B4-B45F-4889-892C-D6075ECEAF2A}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07-4C35-A5D7-20F14509B6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{81EB0FA5-2765-42A2-8AFB-05C07762F561}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07-4C35-A5D7-20F14509B6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{B95FB4DB-BDCD-4402-A725-1188F5925E96}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07-4C35-A5D7-20F14509B6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{6FC59D88-9667-469B-AE3D-201A2DB448BE}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07-4C35-A5D7-20F14509B67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{F9FF3E72-FACC-439D-B125-D2E19BBC2DE2}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807-4C35-A5D7-20F14509B67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{BFD1CA8D-0B64-423B-9081-425F1A0822F4}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807-4C35-A5D7-20F14509B67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{E1937D8F-E873-42CF-B8E2-336C8BCE4105}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807-4C35-A5D7-20F14509B67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{9223A289-849D-45D0-812C-044E232B98EA}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807-4C35-A5D7-20F14509B6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6.5</c:v>
                </c:pt>
                <c:pt idx="16">
                  <c:v>5.8</c:v>
                </c:pt>
                <c:pt idx="24">
                  <c:v>5.8</c:v>
                </c:pt>
                <c:pt idx="32">
                  <c:v>6.3</c:v>
                </c:pt>
              </c:numCache>
            </c:numRef>
          </c:xVal>
          <c:yVal>
            <c:numRef>
              <c:f>公会計指標分析・財政指標組合せ分析表!$BP$73:$DC$73</c:f>
              <c:numCache>
                <c:formatCode>#,##0.0;"▲ "#,##0.0</c:formatCode>
                <c:ptCount val="40"/>
                <c:pt idx="0">
                  <c:v>87.6</c:v>
                </c:pt>
                <c:pt idx="8">
                  <c:v>79.8</c:v>
                </c:pt>
                <c:pt idx="16">
                  <c:v>62.4</c:v>
                </c:pt>
                <c:pt idx="24">
                  <c:v>50</c:v>
                </c:pt>
                <c:pt idx="32">
                  <c:v>44.9</c:v>
                </c:pt>
              </c:numCache>
            </c:numRef>
          </c:yVal>
          <c:smooth val="0"/>
          <c:extLst>
            <c:ext xmlns:c16="http://schemas.microsoft.com/office/drawing/2014/chart" uri="{C3380CC4-5D6E-409C-BE32-E72D297353CC}">
              <c16:uniqueId val="{00000009-5807-4C35-A5D7-20F14509B6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{D1F17C5F-C08E-415F-859E-F74977ABA77B}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807-4C35-A5D7-20F14509B6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{3E795BD3-704B-4855-B6C1-9065030775E2}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07-4C35-A5D7-20F14509B6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{D3881CB5-BBA5-4654-AD14-4DB6BE52969C}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07-4C35-A5D7-20F14509B6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{4BA0CFA6-2219-4127-B41A-267AC2ADC4CA}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07-4C35-A5D7-20F14509B6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{EA26CFCB-2E05-441F-B2A2-366E896172FA}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07-4C35-A5D7-20F14509B67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{B6EF9695-8476-46D2-BAFC-B78C35AB7FCD}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807-4C35-A5D7-20F14509B67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{D9FAB846-F466-4A9C-B013-FFBE073C6462}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807-4C35-A5D7-20F14509B673}"/>
                </c:ext>
              </c:extLst>
            </c:dLbl>
            <c:dLbl>
              <c:idx val="24"/>
              <c:layout>
                <c:manualLayout>
                  <c:x val="-4.5160355153971272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{81D4C2CD-BCBE-4D36-A420-E2C4E383600D}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807-4C35-A5D7-20F14509B673}"/>
                </c:ext>
              </c:extLst>
            </c:dLbl>
            <c:dLbl>
              <c:idx val="32"/>
              <c:layout>
                <c:manualLayout>
                  <c:x val="-1.8235628084250059E-2"/>
                  <c:y val="-8.133737286005211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{932037D5-C65D-4299-B8AE-B340A0B56D3E}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807-4C35-A5D7-20F14509B6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c:ext xmlns:c16="http://schemas.microsoft.com/office/drawing/2014/chart" uri="{C3380CC4-5D6E-409C-BE32-E72D297353CC}">
              <c16:uniqueId val="{00000013-5807-4C35-A5D7-20F14509B673}"/>
            </c:ext>
          </c:extLst>
        </c:ser>
        <c:dLbls>
          <c:showLegendKey val="0"/>
          <c:showVal val="1"/>
          <c:showCatName val="0"/>
          <c:showSerName val="0"/>
          <c:showPercent val="0"/>
          <c:showBubbleSize val="0"/>
        </c:dLbls>
        <c:axId val="96605696"/>
        <c:axId val="96607616"/>
      </c:scatterChart>
      <c:valAx>
        <c:axId val="96605696"/>
        <c:scaling>
          <c:orientation val="minMax"/>
          <c:max val="10.5"/>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607616"/>
        <c:crosses val="autoZero"/>
        <c:crossBetween val="midCat"/>
      </c:valAx>
      <c:valAx>
        <c:axId val="96607616"/>
        <c:scaling>
          <c:orientation val="minMax"/>
          <c:max val="10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60569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実質公債費比率の分子構造は、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年度に実施した中学校改築事業分の元金償還が始まったことにより大きく増大した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今後も小学校耐震化事業や過疎対策事業債の償還等により、</a:t>
          </a:r>
          <a:r>
            <a:rPr kumimoji="1" lang="ja-JP" altLang="ja-JP" sz="1100">
              <a:solidFill>
                <a:schemeClr val="dk1"/>
              </a:solidFill>
              <a:effectLst/>
              <a:latin typeface="+mn-lt"/>
              <a:ea typeface="+mn-ea"/>
              <a:cs typeface="+mn-cs"/>
            </a:rPr>
            <a:t>増加していくものと思われる。</a:t>
          </a:r>
          <a:endParaRPr lang="ja-JP" altLang="ja-JP" sz="1400">
            <a:effectLst/>
          </a:endParaRPr>
        </a:p>
        <a:p>
          <a:r>
            <a:rPr kumimoji="1" lang="ja-JP" altLang="ja-JP" sz="1100">
              <a:solidFill>
                <a:schemeClr val="dk1"/>
              </a:solidFill>
              <a:effectLst/>
              <a:latin typeface="+mn-lt"/>
              <a:ea typeface="+mn-ea"/>
              <a:cs typeface="+mn-cs"/>
            </a:rPr>
            <a:t>　算入公債費等は毎年の臨時財政対策債及び過疎対策事業債の発行等により増加している。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将来負担額は、全体的に減少しており、特に繰上償還による地方債現在高の減少が大きい。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組合等連結実質赤字額負担見込額</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減少傾向にあり、これは一部事務組合の経営する病院事業において資金不足が生じ、基準外繰出を行っていたためである。平成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年度からは特別繰出をしていないが、その分基準内繰出が増大している。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充当可能財源等については、全体では若干の減となった。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繰上償還実施に伴う取り崩しや、財源不足分の補てんにより、充当可能基金が減少した。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は、交付税算入の多い過疎対策事業債を借り入れているため増加傾向である。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これらの結果、将来負担比率の分子としては若干の減となっている。</a:t>
          </a:r>
          <a:endParaRPr kumimoji="1" lang="en-US"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青森県野辺地町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財源不足により財政調整基金を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千万円取り崩したほか、繰上償還により減債基金を約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千万円取り崩したため、基金全体では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千万円余りの減となった。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事業の見直し等を図り、</a:t>
          </a:r>
          <a:r>
            <a:rPr kumimoji="1" lang="ja-JP" altLang="ja-JP" sz="1400">
              <a:solidFill>
                <a:schemeClr val="dk1"/>
              </a:solidFill>
              <a:effectLst/>
              <a:latin typeface="+mn-lt"/>
              <a:ea typeface="+mn-ea"/>
              <a:cs typeface="+mn-cs"/>
            </a:rPr>
            <a:t>財政調整基金</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取り崩</a:t>
          </a:r>
          <a:r>
            <a:rPr kumimoji="1" lang="ja-JP" altLang="en-US" sz="1400">
              <a:solidFill>
                <a:schemeClr val="dk1"/>
              </a:solidFill>
              <a:effectLst/>
              <a:latin typeface="+mn-lt"/>
              <a:ea typeface="+mn-ea"/>
              <a:cs typeface="+mn-cs"/>
            </a:rPr>
            <a:t>すことのないよう予算編成を行っていく。また、役場庁舎建設基金や学校建設基金については、今後取り崩していく予定ではあるが、基金全体について、それぞれの目的に沿う事業を行うため計画的に積み立てていきたい。</a:t>
          </a:r>
          <a:endParaRPr kumimoji="1" lang="en-US" altLang="ja-JP" sz="1400">
            <a:solidFill>
              <a:schemeClr val="dk1"/>
            </a:solidFill>
            <a:effectLst/>
            <a:latin typeface="+mn-lt"/>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役場庁舎建設基金：役場庁舎の建設費用等に充てるもの。平成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年度から設計を行い、平成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ヵ年で新庁舎を建設する予定。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公共施設整備基金：公共施設等の整備費用に充てるもの。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学校建設基金：町立学校の建設や耐震改修事業等の費用に充てるもの。平成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年度に実施した小学校耐震化事業の起債の償還に充てることとしている。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みちのく丸地域活性化基金：みちのく丸の維持管理と運営及びみちのく丸を核とした地域の活性化を推進するための事業に充てるもの。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ふるさとづくり基金：寄附金を効果的に運用するための基金であり、寄附者の目的に沿う施策に充てるもの。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役場庁舎建設基金、学校建設基金：原子力立地給付金の町民・企業が受け取る分の一部を町が受けとることとし、各事業に充て、本来充てるはずの一般財源を両基金に積み立てる形とし増加した。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役場庁舎建設基金、みちのく丸地域活性化基金、ふるさとづくり基金：寄附金分を積み立てたことによる増加。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年度までに新庁舎を建設する予定であり、起債以外の財源は基金で賄うこととしているため必要分を取り崩し、それ以降は起債の償還に充てることとしている。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学校建設基金：小学校耐震化事業の起債の償還に充てることとしているが、小学校の統廃合が検討されているため必要によっては積み立てていくこととなる。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それ以外の基金：それぞれの目的に沿う事業に充てるまでは積み立てていく。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これまで税収の増等により少しずつ積み立ててきたが、平成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年度は財源不足を補うため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千万円を取り崩すこととなり残高は減少した。補助金の返還により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千万円余り支出することとなったことが要因である。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中長期的に見ると、歳入の減少が見込まれるため、財政調整基金に頼らざるを得ない状況となることが見込まれるが、事業の見直し等を図り、財政調整基金の取り崩しを回避できるよう予算編成を行っていき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mn-lt"/>
              <a:ea typeface="+mn-ea"/>
              <a:cs typeface="+mn-cs"/>
            </a:rPr>
            <a:t>これまで税収の増等により少しずつ積み立ててきたが、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年度に繰上償還を実施したことにより、減債基金を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千万円余り取り崩したことから、残高は大きく減少した。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公債費の増加傾向が続いていることから、積み立てていきたい考えではあるが、計画的に積み立てを行っていけるほど財政に余力はない状態である。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3A12B7F-BDD8-4406-9E5F-F5DA9928E7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C01B2EB-A4D3-4443-BC60-0FA756915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6580461-DE31-46D1-9AEC-6D32AC76923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22E57AF-DF33-4D1F-A12F-DB60BE016DE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881D628-AC24-4973-9354-4112ED9132E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1EF95D2-94EB-4F39-9666-B937E0FAC92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C973478-7AEA-4C2C-AEBA-A1A930E033A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8BC725B-341A-4F2E-B7D6-5C94ADE9D32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308C9D7-083E-4903-96A1-7E822C40E47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066B7B9-28D6-4FD0-A9CD-98665B53514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C793389-03D6-4AAC-9EA5-8E8ADEB1BD7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820872D-1572-4B22-8A67-00895387A86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13,562
13,480
81.68
6,293,518
6,288,429
4,668
3,823,303
6,171,518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F42F016-72AB-4532-A97F-BA22ADED97E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7E685C1-F5AC-45B7-9AC1-9BA96058D86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CE5685E-A7B0-40B5-85EF-A3DDC9F8CE7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D545600-A12B-4E4C-A1A1-EBA52BF720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132C634-B825-4DD2-B159-9767C6AC5DA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FB4639D-AD47-452A-BF09-552595A1D66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CA066E2-E11D-49A9-8BB2-8421A5895DE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4F1BE3B-7B8C-456A-AF27-99A09AE456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32D0354-27A2-4E9E-AA50-0EA1C0383A8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131E739-63D6-4C36-9B9C-21D9AB3DDB8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1C80855-C140-460B-8C28-09C7A6E4BED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CFFFDC7-73FA-4B67-8AB0-02943B09182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996F7DF-7E4F-4AE6-A6EA-319EEC18EB8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1D38656-6DFD-4DAB-B267-254A0E5AAC2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79F4090-9AF6-4BB8-AB16-283FFB29140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4DDD243-A3DE-436D-86A2-F50E7C452DC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DE8D072-B252-425F-873D-3EC49681494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E3262E83-249C-4699-9DCF-6CBAB1B9860A}"/>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359C0435-1CE0-44A2-BF24-55621A715EDF}"/>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B07BBB32-F70C-4DA8-8C56-AA03B345903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1FA085BD-CB0E-4528-BC5A-A7D5DB4742B4}"/>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C7FE038-739C-419C-88BB-D2FE12D3E1F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5B70DA0-8319-4F38-A07D-52A66B05FDE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AC8B436E-61F1-4406-BA0F-76C7BCCEC51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7ED270CE-F6E3-4105-8EE6-8019319DABC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098CCAF-313A-4C1B-87F3-83E9D662108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BDC291B3-0F25-4FDD-9D15-402EDDA92C1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69C9F3F-4112-4624-8E4C-AE8ABC1D4D8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F9C2D82D-7EE9-4823-8C6B-9DDB9313CB5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FC9E340-B751-4F73-A01E-3FE831572C7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70F14C4-CD4F-4352-A550-C55F1B1A2ED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617AF50-B91E-4935-8147-035C5990719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847AFFE-F730-466F-AA23-F8A21111AB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447D2BD-0CA3-4498-BDEF-BDFDF1BBC66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類似団体と比較すると有形固定資産減価償却率は高くなっており、老朽化した公共施設等の除却・更新が必要である。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令和元年度に個別施設計画を策定予定であり、適正な配置を行っていくことが必要である。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1FB465AE-97FF-4EF8-A45B-CCCE3043922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2109103-60A8-4423-BEC4-EC21064F246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F7AA374-BDB2-446F-8525-C05B0CBAAED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8904E13E-7C7F-4E94-A065-235CE7417D9C}"/>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36B86611-B5D8-45F2-B564-5E352EBAA88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D86E2FC2-E2E4-4A59-B1B6-749D2979352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96492E30-1BF2-4CE2-BFC3-842C7F2DB6DF}"/>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14F32309-476B-421B-8692-C0724EC7798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F9F4772F-D2CB-4A83-89FF-67578DA2592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7A32D1D8-2734-4980-8E9F-D089C209028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3FCA0441-A896-4051-8AC0-18240CD990A9}"/>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F18DA182-4EE3-4485-A858-FF5CD5C58FF6}"/>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A4853104-1CA7-47DE-AB36-30A050E52F5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7272E366-64BE-4742-B7DA-CB630B74DCC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2639665F-8CEA-4B70-8FEA-F36DF66B0FA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AD230F11-E6BA-4AFA-9DAF-CBA75D012BE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F56AC370-E6F0-48DA-B66C-8967E53761A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5497F619-0FDA-4B4D-AE87-A7F21A378B5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a:extLst>
            <a:ext uri="{FF2B5EF4-FFF2-40B4-BE49-F238E27FC236}">
              <a16:creationId xmlns:a16="http://schemas.microsoft.com/office/drawing/2014/main" id="{6ABB121C-39F1-44B4-8BC7-6C87AE39FFAE}"/>
            </a:ext>
          </a:extLst>
        </xdr:cNvPr>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a:extLst>
            <a:ext uri="{FF2B5EF4-FFF2-40B4-BE49-F238E27FC236}">
              <a16:creationId xmlns:a16="http://schemas.microsoft.com/office/drawing/2014/main" id="{02C22DD6-4CE2-48EB-9D32-33973EAED08E}"/>
            </a:ext>
          </a:extLst>
        </xdr:cNvPr>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a:extLst>
            <a:ext uri="{FF2B5EF4-FFF2-40B4-BE49-F238E27FC236}">
              <a16:creationId xmlns:a16="http://schemas.microsoft.com/office/drawing/2014/main" id="{4BFE9E81-8458-4259-91E4-9E7C33F3A1CB}"/>
            </a:ext>
          </a:extLst>
        </xdr:cNvPr>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a:extLst>
            <a:ext uri="{FF2B5EF4-FFF2-40B4-BE49-F238E27FC236}">
              <a16:creationId xmlns:a16="http://schemas.microsoft.com/office/drawing/2014/main" id="{A89BA9CA-A4AF-4A3A-83CA-7388DDE1A535}"/>
            </a:ext>
          </a:extLst>
        </xdr:cNvPr>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a:extLst>
            <a:ext uri="{FF2B5EF4-FFF2-40B4-BE49-F238E27FC236}">
              <a16:creationId xmlns:a16="http://schemas.microsoft.com/office/drawing/2014/main" id="{2139A96D-F763-48EE-BBFA-F3ECBB21AC43}"/>
            </a:ext>
          </a:extLst>
        </xdr:cNvPr>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a:extLst>
            <a:ext uri="{FF2B5EF4-FFF2-40B4-BE49-F238E27FC236}">
              <a16:creationId xmlns:a16="http://schemas.microsoft.com/office/drawing/2014/main" id="{264D8107-CB27-4AD6-ACD4-2A90AA233878}"/>
            </a:ext>
          </a:extLst>
        </xdr:cNvPr>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a:extLst>
            <a:ext uri="{FF2B5EF4-FFF2-40B4-BE49-F238E27FC236}">
              <a16:creationId xmlns:a16="http://schemas.microsoft.com/office/drawing/2014/main" id="{376E0F41-B266-4D14-A5B8-B7B991DB2703}"/>
            </a:ext>
          </a:extLst>
        </xdr:cNvPr>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a:extLst>
            <a:ext uri="{FF2B5EF4-FFF2-40B4-BE49-F238E27FC236}">
              <a16:creationId xmlns:a16="http://schemas.microsoft.com/office/drawing/2014/main" id="{4A7FDC55-0E58-4597-8785-C7D1F4B9BFC8}"/>
            </a:ext>
          </a:extLst>
        </xdr:cNvPr>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a:extLst>
            <a:ext uri="{FF2B5EF4-FFF2-40B4-BE49-F238E27FC236}">
              <a16:creationId xmlns:a16="http://schemas.microsoft.com/office/drawing/2014/main" id="{2EEF21D0-938E-48F6-B669-3E5E236F4003}"/>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11ECA540-89E6-4BD6-81A0-7B9C44A4D10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2757519-52C4-4526-A21A-55FAA4E9A9E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654F09A-240A-48AC-861F-75D4336AC1B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2DA33FC-93E0-4915-B2F4-70FEBAFD9D6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A931EFF-C3EC-4507-843F-1F5BD04EC86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96792</xdr:rowOff>
    </xdr:from>
    <xdr:to>
      <xdr:col>19</xdr:col>
      <xdr:colOff>187325</xdr:colOff>
      <xdr:row>28</xdr:row>
      <xdr:rowOff>26942</xdr:rowOff>
    </xdr:to>
    <xdr:sp macro="" textlink="">
      <xdr:nvSpPr>
        <xdr:cNvPr id="80" name="楕円 79">
          <a:extLst>
            <a:ext uri="{FF2B5EF4-FFF2-40B4-BE49-F238E27FC236}">
              <a16:creationId xmlns:a16="http://schemas.microsoft.com/office/drawing/2014/main" id="{F40E28D3-F10E-4D29-898A-5B2CE543EF29}"/>
            </a:ext>
          </a:extLst>
        </xdr:cNvPr>
        <xdr:cNvSpPr/>
      </xdr:nvSpPr>
      <xdr:spPr>
        <a:xfrm>
          <a:off x="4000500" y="549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127635</xdr:rowOff>
    </xdr:from>
    <xdr:to>
      <xdr:col>15</xdr:col>
      <xdr:colOff>187325</xdr:colOff>
      <xdr:row>28</xdr:row>
      <xdr:rowOff>57785</xdr:rowOff>
    </xdr:to>
    <xdr:sp macro="" textlink="">
      <xdr:nvSpPr>
        <xdr:cNvPr id="81" name="楕円 80">
          <a:extLst>
            <a:ext uri="{FF2B5EF4-FFF2-40B4-BE49-F238E27FC236}">
              <a16:creationId xmlns:a16="http://schemas.microsoft.com/office/drawing/2014/main" id="{708BB677-52B0-48CA-B185-A3DA2C902666}"/>
            </a:ext>
          </a:extLst>
        </xdr:cNvPr>
        <xdr:cNvSpPr/>
      </xdr:nvSpPr>
      <xdr:spPr>
        <a:xfrm>
          <a:off x="3238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147592</xdr:rowOff>
    </xdr:from>
    <xdr:to>
      <xdr:col>19</xdr:col>
      <xdr:colOff>136525</xdr:colOff>
      <xdr:row>28</xdr:row>
      <xdr:rowOff>6985</xdr:rowOff>
    </xdr:to>
    <xdr:cxnSp macro="">
      <xdr:nvCxnSpPr>
        <xdr:cNvPr id="82" name="直線コネクタ 81">
          <a:extLst>
            <a:ext uri="{FF2B5EF4-FFF2-40B4-BE49-F238E27FC236}">
              <a16:creationId xmlns:a16="http://schemas.microsoft.com/office/drawing/2014/main" id="{B95D9B97-D355-490A-A119-D2C49A8CE86B}"/>
            </a:ext>
          </a:extLst>
        </xdr:cNvPr>
        <xdr:cNvCxnSpPr/>
      </xdr:nvCxnSpPr>
      <xdr:spPr>
        <a:xfrm flipV="1">
          <a:off x="3289300" y="554826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3" name="n_1aveValue有形固定資産減価償却率">
          <a:extLst>
            <a:ext uri="{FF2B5EF4-FFF2-40B4-BE49-F238E27FC236}">
              <a16:creationId xmlns:a16="http://schemas.microsoft.com/office/drawing/2014/main" id="{987F46AE-DDAE-4502-8B53-F5F13131C71B}"/>
            </a:ext>
          </a:extLst>
        </xdr:cNvPr>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4" name="n_2aveValue有形固定資産減価償却率">
          <a:extLst>
            <a:ext uri="{FF2B5EF4-FFF2-40B4-BE49-F238E27FC236}">
              <a16:creationId xmlns:a16="http://schemas.microsoft.com/office/drawing/2014/main" id="{7065A59E-ABB7-4271-8EDA-4B0275B66609}"/>
            </a:ext>
          </a:extLst>
        </xdr:cNvPr>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43469</xdr:rowOff>
    </xdr:from>
    <xdr:ext cx="405111" cy="259045"/>
    <xdr:sp macro="" textlink="">
      <xdr:nvSpPr>
        <xdr:cNvPr id="85" name="n_1mainValue有形固定資産減価償却率">
          <a:extLst>
            <a:ext uri="{FF2B5EF4-FFF2-40B4-BE49-F238E27FC236}">
              <a16:creationId xmlns:a16="http://schemas.microsoft.com/office/drawing/2014/main" id="{E117312E-11AA-4750-AAD3-90DA50AF38B4}"/>
            </a:ext>
          </a:extLst>
        </xdr:cNvPr>
        <xdr:cNvSpPr txBox="1"/>
      </xdr:nvSpPr>
      <xdr:spPr>
        <a:xfrm>
          <a:off x="3836044" y="527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74312</xdr:rowOff>
    </xdr:from>
    <xdr:ext cx="405111" cy="259045"/>
    <xdr:sp macro="" textlink="">
      <xdr:nvSpPr>
        <xdr:cNvPr id="86" name="n_2mainValue有形固定資産減価償却率">
          <a:extLst>
            <a:ext uri="{FF2B5EF4-FFF2-40B4-BE49-F238E27FC236}">
              <a16:creationId xmlns:a16="http://schemas.microsoft.com/office/drawing/2014/main" id="{4B9F515D-A333-4F52-8707-8543F6476CD6}"/>
            </a:ext>
          </a:extLst>
        </xdr:cNvPr>
        <xdr:cNvSpPr txBox="1"/>
      </xdr:nvSpPr>
      <xdr:spPr>
        <a:xfrm>
          <a:off x="3086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F02AE5B7-BB37-4B85-B8ED-1352C058EA5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a:extLst>
            <a:ext uri="{FF2B5EF4-FFF2-40B4-BE49-F238E27FC236}">
              <a16:creationId xmlns:a16="http://schemas.microsoft.com/office/drawing/2014/main" id="{4E3FEDDB-3B61-42DF-80AA-B5B5B674997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a:extLst>
            <a:ext uri="{FF2B5EF4-FFF2-40B4-BE49-F238E27FC236}">
              <a16:creationId xmlns:a16="http://schemas.microsoft.com/office/drawing/2014/main" id="{52248892-2BE3-407B-82A8-B76F1E565348}"/>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15617504-5D3B-47C7-A741-7413120B990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E39CCFE5-6C79-4DDB-9D8B-E25003477B5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CEFAC926-92FB-4C0A-A879-F8E388E2B79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C70547D0-AD2B-451F-887A-F0212203543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29D1CC12-E886-4A90-A613-7DB6DCEF803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3EE2D235-E9C6-4C52-AED9-342545B2C92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6A0D0A97-588C-4069-BA07-F9CBC7E669C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DFA1DA2C-067A-4367-A408-96DF2DA1CC1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4B6B36CE-2A78-40F0-AC2A-738FBB2B0C6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1DCBE4C4-5825-43E0-83F1-366246F3895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当町の債務償還可能年数は類似団体中最下位となっている。老朽化した施設整備や大規模事業を行う際の財源を地方債に依存しているためである。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計画的な施設整備と地方債発行を行っていくことが必要である。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D48A1F19-F891-4B15-82AD-1B049181702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065612FD-1A1E-41FA-8858-6D31557BDDE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116AE85F-AF9C-427F-8CBC-78062E857C1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AB4DF20E-F1C2-4CDC-A94F-D990A7E80321}"/>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4CBB399A-B3B8-4773-B38A-CAB5056342D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a:extLst>
            <a:ext uri="{FF2B5EF4-FFF2-40B4-BE49-F238E27FC236}">
              <a16:creationId xmlns:a16="http://schemas.microsoft.com/office/drawing/2014/main" id="{2205F3CF-2A06-42E0-A6D6-F72279D35075}"/>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1A1613F6-389C-4824-AEA2-7778F8A3146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a:extLst>
            <a:ext uri="{FF2B5EF4-FFF2-40B4-BE49-F238E27FC236}">
              <a16:creationId xmlns:a16="http://schemas.microsoft.com/office/drawing/2014/main" id="{6907F7FF-D778-4DD8-A566-3396CC1F9876}"/>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7092FCFC-D1D8-477D-9D2F-054A7C4285E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a:extLst>
            <a:ext uri="{FF2B5EF4-FFF2-40B4-BE49-F238E27FC236}">
              <a16:creationId xmlns:a16="http://schemas.microsoft.com/office/drawing/2014/main" id="{A4D52638-7035-4C3F-89D7-D131732EEFCA}"/>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AAA36611-3D6B-4F8F-896B-42C387CDE6B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a:extLst>
            <a:ext uri="{FF2B5EF4-FFF2-40B4-BE49-F238E27FC236}">
              <a16:creationId xmlns:a16="http://schemas.microsoft.com/office/drawing/2014/main" id="{C52ACE50-7943-4303-932A-EE4BA5FC5CFF}"/>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27D6B821-399B-4D17-AF78-F0C5604F622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542925F5-6418-4DB2-A0B2-F991C413EDFC}"/>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B48CD722-CB9A-42FF-BA8B-2738A00609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1ED28444-4B65-4F01-8DC7-4BC83A555B40}"/>
            </a:ext>
          </a:extLst>
        </xdr:cNvPr>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a:extLst>
            <a:ext uri="{FF2B5EF4-FFF2-40B4-BE49-F238E27FC236}">
              <a16:creationId xmlns:a16="http://schemas.microsoft.com/office/drawing/2014/main" id="{0C5EAF84-2BB2-4881-B18E-013BA08E2D06}"/>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36215931-919D-4C51-9258-C0B04CB1C92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18" name="債務償還可能年数最大値テキスト">
          <a:extLst>
            <a:ext uri="{FF2B5EF4-FFF2-40B4-BE49-F238E27FC236}">
              <a16:creationId xmlns:a16="http://schemas.microsoft.com/office/drawing/2014/main" id="{A493982F-5326-48B4-B04A-7A5F2D08AA51}"/>
            </a:ext>
          </a:extLst>
        </xdr:cNvPr>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19" name="直線コネクタ 118">
          <a:extLst>
            <a:ext uri="{FF2B5EF4-FFF2-40B4-BE49-F238E27FC236}">
              <a16:creationId xmlns:a16="http://schemas.microsoft.com/office/drawing/2014/main" id="{DCB284BC-E0CC-45FC-888E-CB2616B05E3B}"/>
            </a:ext>
          </a:extLst>
        </xdr:cNvPr>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0" name="債務償還可能年数平均値テキスト">
          <a:extLst>
            <a:ext uri="{FF2B5EF4-FFF2-40B4-BE49-F238E27FC236}">
              <a16:creationId xmlns:a16="http://schemas.microsoft.com/office/drawing/2014/main" id="{4F4271E7-EBC7-47DC-BD94-F252E49E4B2F}"/>
            </a:ext>
          </a:extLst>
        </xdr:cNvPr>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1" name="フローチャート: 判断 120">
          <a:extLst>
            <a:ext uri="{FF2B5EF4-FFF2-40B4-BE49-F238E27FC236}">
              <a16:creationId xmlns:a16="http://schemas.microsoft.com/office/drawing/2014/main" id="{9A2BD635-F5DA-4FF3-8A87-3297A5B0B5AD}"/>
            </a:ext>
          </a:extLst>
        </xdr:cNvPr>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6E759C6F-53A0-4E2E-8D52-6AEED924E92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4C92E18-1C87-4546-AB4E-369AAC03A44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B0612149-FA11-4FAA-9822-5A6F07227D0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5ACA1B75-1988-47D1-BEAB-B09F9E369AD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DB18DCEE-66DF-40CA-BD44-23BB56B78F3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29280</xdr:rowOff>
    </xdr:from>
    <xdr:to>
      <xdr:col>76</xdr:col>
      <xdr:colOff>73025</xdr:colOff>
      <xdr:row>27</xdr:row>
      <xdr:rowOff>130880</xdr:rowOff>
    </xdr:to>
    <xdr:sp macro="" textlink="">
      <xdr:nvSpPr>
        <xdr:cNvPr id="127" name="楕円 126">
          <a:extLst>
            <a:ext uri="{FF2B5EF4-FFF2-40B4-BE49-F238E27FC236}">
              <a16:creationId xmlns:a16="http://schemas.microsoft.com/office/drawing/2014/main" id="{52F70380-F5F7-41A4-9185-A17F3A2AEAB3}"/>
            </a:ext>
          </a:extLst>
        </xdr:cNvPr>
        <xdr:cNvSpPr/>
      </xdr:nvSpPr>
      <xdr:spPr>
        <a:xfrm>
          <a:off x="14744700" y="542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153757</xdr:rowOff>
    </xdr:from>
    <xdr:ext cx="405111" cy="259045"/>
    <xdr:sp macro="" textlink="">
      <xdr:nvSpPr>
        <xdr:cNvPr id="128" name="債務償還可能年数該当値テキスト">
          <a:extLst>
            <a:ext uri="{FF2B5EF4-FFF2-40B4-BE49-F238E27FC236}">
              <a16:creationId xmlns:a16="http://schemas.microsoft.com/office/drawing/2014/main" id="{B9BB1EBE-725E-43F0-B925-F88CF12142C2}"/>
            </a:ext>
          </a:extLst>
        </xdr:cNvPr>
        <xdr:cNvSpPr txBox="1"/>
      </xdr:nvSpPr>
      <xdr:spPr>
        <a:xfrm>
          <a:off x="14846300" y="538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8F8EE4C0-F665-4592-815D-5428C438751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35588C60-493F-4334-869B-6A149736F16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C547098D-BC44-40F8-9A5C-948EA6B92DD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29CAB8E2-0738-4764-9B2A-4F39DC336D3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6FD6FBC8-AFFE-44EA-9161-A32C993E55C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4BFE32D9-0912-499F-8047-E7B93B66B04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3D9314F-3571-405E-B8A9-F627ED113E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21AC75-5298-46D8-A9DA-9D154ADEA9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C4DA5B3-FE1E-41A5-82B0-5D5F56E441A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AE8FBB5-016D-467A-B0DE-466D3BF7121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7731AF9-79BE-4D9D-ABBF-947A9C443FC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54B9D0-D09F-4BD8-A9E9-01778EB473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D3B47A-F009-43BD-97B7-AEB4E336571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0DD759D-65FB-4496-84EF-1759EE6D922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677D45-F995-4348-A1C1-4400FC722BF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646F46-8648-4FD0-87F9-3DE2B1A5D36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13,562
13,480
81.68
6,293,518
6,288,429
4,668
3,823,303
6,171,518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C94BEF-7451-4B97-BFEB-225DD0F9B47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1DBD19-FE13-4EFD-A430-9828F593F44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D8DB0B-77D7-463C-843B-5158CD191B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64A16C5-452B-4A6F-8539-D68FF1043B9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1DB7D84-6EC9-4FB2-908F-666B02B7662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02C170D-418F-4DD8-8401-D2119448987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908A28-3170-438D-B4AB-333FA6ED55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82CEA5-6CB4-4BB5-9577-CE37C7BF74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5F7091-7011-4427-9E25-BD664D8B74C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971BEC-F800-4F34-A44F-2C092F13E2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E70E59-4CB7-4E33-B007-6E0773A1F0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22E2277-491C-433D-91FA-8B9996AD3D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B8BD1FD-4345-4765-B33C-29EAB187954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851C55-3302-4D61-8A38-303A4C41C8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3A55A8-3C19-445B-A6CC-93FC1DC9224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04B8F3C-2991-4F85-932B-1F50FFEA75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6D17E2-E590-47B1-BC4E-1FB408978DF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1347191-1866-4962-A78C-F95FE915708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44013849-2ECA-499A-9044-42ED390B8F9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5BBC7F8-71C6-4A63-8BCF-08BBC1D9B12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C65E27B-2386-4CEB-BC34-EDAE7676EF1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3C911C7-4BCD-4EB8-917A-231C558A0B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3EE3BD4-4C2C-449B-A9C5-78AFBFABDA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6DCFA13-E206-4CB9-93EF-912C1B9DFD6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2DD62EF-7585-4254-A1BE-E6866B5AB35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264A6AA-995D-4BA3-955B-4C83EA57FF7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503F3E8-0850-43C0-9192-B64653796D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E0FEC9F-1E16-46BB-A816-2F67BE54A63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5EF103A-0A61-4256-85C9-22E576C0351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23BDA4D-9760-4A92-8BCC-F914549A1DF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164ECB61-32BE-4D96-974F-2DBB8F2A51DF}"/>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08A95A0-4954-47B0-97A7-7852F7533F4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2C42A4DA-5FB7-44D5-8508-797774DE819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9B509DB7-8F51-4830-B774-CD18A015446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4E564235-767B-4C71-B230-F1B9A0A5867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E8A4953-5FD2-475C-8786-5300BC7B675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76BF6A0-EF5A-4BD3-88C1-C1BA10E064B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304C392-3404-4D77-96A4-3C9EC8F1C6B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8405D837-9BF7-4CCF-80B6-45F96BDDC88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E69F32D-C15E-4834-A7B8-7872719FFCA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3F6C622-7769-4D5A-95E1-76FE226623C5}"/>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F95E637-6979-4137-BB54-5317A08113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9827483-42E4-49AD-A593-590AB9F1FAF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99BFE6A8-68BA-4319-8B5A-347B3412A1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D6B6FEE6-1673-498D-8967-26AB80019D90}"/>
            </a:ext>
          </a:extLst>
        </xdr:cNvPr>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33CFD2AB-A95E-4D51-BA1B-5F32B1B1C9DE}"/>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1B4F87E7-666E-4931-96E8-516A619D34CA}"/>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a:extLst>
            <a:ext uri="{FF2B5EF4-FFF2-40B4-BE49-F238E27FC236}">
              <a16:creationId xmlns:a16="http://schemas.microsoft.com/office/drawing/2014/main" id="{4DF4CFD2-C174-41B9-A970-18833316006E}"/>
            </a:ext>
          </a:extLst>
        </xdr:cNvPr>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a:extLst>
            <a:ext uri="{FF2B5EF4-FFF2-40B4-BE49-F238E27FC236}">
              <a16:creationId xmlns:a16="http://schemas.microsoft.com/office/drawing/2014/main" id="{F6CFD3CF-3CD6-4592-BB29-54CE380F3281}"/>
            </a:ext>
          </a:extLst>
        </xdr:cNvPr>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40022</xdr:rowOff>
    </xdr:from>
    <xdr:ext cx="405111" cy="259045"/>
    <xdr:sp macro="" textlink="">
      <xdr:nvSpPr>
        <xdr:cNvPr id="61" name="【道路】&#10;有形固定資産減価償却率平均値テキスト">
          <a:extLst>
            <a:ext uri="{FF2B5EF4-FFF2-40B4-BE49-F238E27FC236}">
              <a16:creationId xmlns:a16="http://schemas.microsoft.com/office/drawing/2014/main" id="{4612700F-EF9C-48D9-B0CB-3764DCAED350}"/>
            </a:ext>
          </a:extLst>
        </xdr:cNvPr>
        <xdr:cNvSpPr txBox="1"/>
      </xdr:nvSpPr>
      <xdr:spPr>
        <a:xfrm>
          <a:off x="4673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a:extLst>
            <a:ext uri="{FF2B5EF4-FFF2-40B4-BE49-F238E27FC236}">
              <a16:creationId xmlns:a16="http://schemas.microsoft.com/office/drawing/2014/main" id="{00F18B74-AF5A-491F-8843-83C47953DF32}"/>
            </a:ext>
          </a:extLst>
        </xdr:cNvPr>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9439E73D-1804-4B7E-8C91-4F468D06E5D3}"/>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id="{79F78884-AF44-4EA6-8729-04BD79F3449A}"/>
            </a:ext>
          </a:extLst>
        </xdr:cNvPr>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C7E26611-B6C5-4012-9BE3-7A1CD1E448B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F88E562-8F19-4773-8485-0AE1DFB36D9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BC1781B-4138-4A2F-9BCA-2FE03768533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AD76640-7A09-4B63-86F6-BBCEF95DE37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84916A-DEFD-4FE6-9851-55563FB5C4C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33020</xdr:rowOff>
    </xdr:from>
    <xdr:to>
      <xdr:col>20</xdr:col>
      <xdr:colOff>38100</xdr:colOff>
      <xdr:row>35</xdr:row>
      <xdr:rowOff>134620</xdr:rowOff>
    </xdr:to>
    <xdr:sp macro="" textlink="">
      <xdr:nvSpPr>
        <xdr:cNvPr id="70" name="楕円 69">
          <a:extLst>
            <a:ext uri="{FF2B5EF4-FFF2-40B4-BE49-F238E27FC236}">
              <a16:creationId xmlns:a16="http://schemas.microsoft.com/office/drawing/2014/main" id="{5A7B4144-AC79-4C1F-AF06-AD5E437A4393}"/>
            </a:ext>
          </a:extLst>
        </xdr:cNvPr>
        <xdr:cNvSpPr/>
      </xdr:nvSpPr>
      <xdr:spPr>
        <a:xfrm>
          <a:off x="3746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34925</xdr:rowOff>
    </xdr:from>
    <xdr:to>
      <xdr:col>15</xdr:col>
      <xdr:colOff>101600</xdr:colOff>
      <xdr:row>35</xdr:row>
      <xdr:rowOff>136525</xdr:rowOff>
    </xdr:to>
    <xdr:sp macro="" textlink="">
      <xdr:nvSpPr>
        <xdr:cNvPr id="71" name="楕円 70">
          <a:extLst>
            <a:ext uri="{FF2B5EF4-FFF2-40B4-BE49-F238E27FC236}">
              <a16:creationId xmlns:a16="http://schemas.microsoft.com/office/drawing/2014/main" id="{3213D280-5E9D-4882-A0E1-60476CC81126}"/>
            </a:ext>
          </a:extLst>
        </xdr:cNvPr>
        <xdr:cNvSpPr/>
      </xdr:nvSpPr>
      <xdr:spPr>
        <a:xfrm>
          <a:off x="2857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83820</xdr:rowOff>
    </xdr:from>
    <xdr:to>
      <xdr:col>19</xdr:col>
      <xdr:colOff>177800</xdr:colOff>
      <xdr:row>35</xdr:row>
      <xdr:rowOff>85725</xdr:rowOff>
    </xdr:to>
    <xdr:cxnSp macro="">
      <xdr:nvCxnSpPr>
        <xdr:cNvPr id="72" name="直線コネクタ 71">
          <a:extLst>
            <a:ext uri="{FF2B5EF4-FFF2-40B4-BE49-F238E27FC236}">
              <a16:creationId xmlns:a16="http://schemas.microsoft.com/office/drawing/2014/main" id="{C681F4BD-A519-4A2F-B3A1-DC406B294C86}"/>
            </a:ext>
          </a:extLst>
        </xdr:cNvPr>
        <xdr:cNvCxnSpPr/>
      </xdr:nvCxnSpPr>
      <xdr:spPr>
        <a:xfrm flipV="1">
          <a:off x="2908300" y="60845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3" name="n_1aveValue【道路】&#10;有形固定資産減価償却率">
          <a:extLst>
            <a:ext uri="{FF2B5EF4-FFF2-40B4-BE49-F238E27FC236}">
              <a16:creationId xmlns:a16="http://schemas.microsoft.com/office/drawing/2014/main" id="{58FE6152-5510-4B0A-BC47-0EB583864C4A}"/>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4" name="n_2aveValue【道路】&#10;有形固定資産減価償却率">
          <a:extLst>
            <a:ext uri="{FF2B5EF4-FFF2-40B4-BE49-F238E27FC236}">
              <a16:creationId xmlns:a16="http://schemas.microsoft.com/office/drawing/2014/main" id="{8A085E00-45AE-4DB9-AFE8-A8C3951DC015}"/>
            </a:ext>
          </a:extLst>
        </xdr:cNvPr>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151147</xdr:rowOff>
    </xdr:from>
    <xdr:ext cx="405111" cy="259045"/>
    <xdr:sp macro="" textlink="">
      <xdr:nvSpPr>
        <xdr:cNvPr id="75" name="n_1mainValue【道路】&#10;有形固定資産減価償却率">
          <a:extLst>
            <a:ext uri="{FF2B5EF4-FFF2-40B4-BE49-F238E27FC236}">
              <a16:creationId xmlns:a16="http://schemas.microsoft.com/office/drawing/2014/main" id="{D9524784-8258-4112-A196-9BAD6FC509EA}"/>
            </a:ext>
          </a:extLst>
        </xdr:cNvPr>
        <xdr:cNvSpPr txBox="1"/>
      </xdr:nvSpPr>
      <xdr:spPr>
        <a:xfrm>
          <a:off x="35820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153052</xdr:rowOff>
    </xdr:from>
    <xdr:ext cx="405111" cy="259045"/>
    <xdr:sp macro="" textlink="">
      <xdr:nvSpPr>
        <xdr:cNvPr id="76" name="n_2mainValue【道路】&#10;有形固定資産減価償却率">
          <a:extLst>
            <a:ext uri="{FF2B5EF4-FFF2-40B4-BE49-F238E27FC236}">
              <a16:creationId xmlns:a16="http://schemas.microsoft.com/office/drawing/2014/main" id="{D2E9CC5C-9AE7-42DE-96FD-F4AEF1F8F0DE}"/>
            </a:ext>
          </a:extLst>
        </xdr:cNvPr>
        <xdr:cNvSpPr txBox="1"/>
      </xdr:nvSpPr>
      <xdr:spPr>
        <a:xfrm>
          <a:off x="2705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93499919-CF93-4880-87F0-D244D7D3819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2FBC1EC7-FE63-414B-8B01-D06EE19163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CC9D5975-7DC1-41D5-99CA-62F6442C742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17D7B153-9251-442B-A346-CE140DE3F7D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536595D9-891B-4BE8-B971-01B1C8394D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B48957D9-8365-4C91-8D23-2C0667EE2FB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F92BBE69-7FD7-4339-92CF-478997B981B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14DAF97D-5CF3-47BC-9619-CE9BB04FFA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A64AF938-77F4-43D1-896A-7DD63AA864C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2BC64BF-E985-4888-A688-D18D19DB48E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id="{53B78A7B-CC9B-44F3-9542-6477B63A88F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id="{F622CF58-953B-4661-82AF-4C99C2D5A6E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id="{513104A9-2498-4AEE-9C67-C8020F655C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id="{3C76F390-E27C-49CD-A850-39410FD6205F}"/>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id="{A746A299-176F-480C-A426-171FD83708B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id="{5BC8DACA-D844-4C63-B247-1113445F265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id="{3A2AC1C4-0B21-4CB1-9D30-0D7C14E99BC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id="{B7FE17CD-86E1-4566-B1FC-BE9FD531D5F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id="{B79CB0E2-D467-4A92-AD80-07E70822578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a:extLst>
            <a:ext uri="{FF2B5EF4-FFF2-40B4-BE49-F238E27FC236}">
              <a16:creationId xmlns:a16="http://schemas.microsoft.com/office/drawing/2014/main" id="{81946B85-534E-4764-AFDC-BDEC05C0E66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id="{FFB1AFD2-212F-4B60-913F-42CE877A0A8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a:extLst>
            <a:ext uri="{FF2B5EF4-FFF2-40B4-BE49-F238E27FC236}">
              <a16:creationId xmlns:a16="http://schemas.microsoft.com/office/drawing/2014/main" id="{BCD4CC4B-CE80-4196-B208-81F22D5EAF8D}"/>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86924E64-36FD-4BAE-994F-7B5932A21D4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a:extLst>
            <a:ext uri="{FF2B5EF4-FFF2-40B4-BE49-F238E27FC236}">
              <a16:creationId xmlns:a16="http://schemas.microsoft.com/office/drawing/2014/main" id="{CC52EBC5-2990-42E8-8277-3B159A4CE28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DCFDEEFE-4DA5-46FE-80C0-5F04836173D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a:extLst>
            <a:ext uri="{FF2B5EF4-FFF2-40B4-BE49-F238E27FC236}">
              <a16:creationId xmlns:a16="http://schemas.microsoft.com/office/drawing/2014/main" id="{07A9E9A4-3999-4416-ADE3-91B73A6A4970}"/>
            </a:ext>
          </a:extLst>
        </xdr:cNvPr>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a:extLst>
            <a:ext uri="{FF2B5EF4-FFF2-40B4-BE49-F238E27FC236}">
              <a16:creationId xmlns:a16="http://schemas.microsoft.com/office/drawing/2014/main" id="{8A5919C9-94FA-4631-8A1C-C4B113DCCBAE}"/>
            </a:ext>
          </a:extLst>
        </xdr:cNvPr>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a:extLst>
            <a:ext uri="{FF2B5EF4-FFF2-40B4-BE49-F238E27FC236}">
              <a16:creationId xmlns:a16="http://schemas.microsoft.com/office/drawing/2014/main" id="{8978B6F4-DE17-4D8E-9A10-C313FAF3C289}"/>
            </a:ext>
          </a:extLst>
        </xdr:cNvPr>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a:extLst>
            <a:ext uri="{FF2B5EF4-FFF2-40B4-BE49-F238E27FC236}">
              <a16:creationId xmlns:a16="http://schemas.microsoft.com/office/drawing/2014/main" id="{8CF9D885-8387-4E9F-8BB7-434487799B03}"/>
            </a:ext>
          </a:extLst>
        </xdr:cNvPr>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a:extLst>
            <a:ext uri="{FF2B5EF4-FFF2-40B4-BE49-F238E27FC236}">
              <a16:creationId xmlns:a16="http://schemas.microsoft.com/office/drawing/2014/main" id="{7F6E6C41-8437-448C-B106-CC60C7A100CB}"/>
            </a:ext>
          </a:extLst>
        </xdr:cNvPr>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94190</xdr:rowOff>
    </xdr:from>
    <xdr:ext cx="534377" cy="259045"/>
    <xdr:sp macro="" textlink="">
      <xdr:nvSpPr>
        <xdr:cNvPr id="107" name="【道路】&#10;一人当たり延長平均値テキスト">
          <a:extLst>
            <a:ext uri="{FF2B5EF4-FFF2-40B4-BE49-F238E27FC236}">
              <a16:creationId xmlns:a16="http://schemas.microsoft.com/office/drawing/2014/main" id="{BF8B8568-1957-43AF-9FB4-EEB991C7AF8C}"/>
            </a:ext>
          </a:extLst>
        </xdr:cNvPr>
        <xdr:cNvSpPr txBox="1"/>
      </xdr:nvSpPr>
      <xdr:spPr>
        <a:xfrm>
          <a:off x="10515600" y="660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a:extLst>
            <a:ext uri="{FF2B5EF4-FFF2-40B4-BE49-F238E27FC236}">
              <a16:creationId xmlns:a16="http://schemas.microsoft.com/office/drawing/2014/main" id="{00771701-EC20-433E-86C5-81F887803C48}"/>
            </a:ext>
          </a:extLst>
        </xdr:cNvPr>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a:extLst>
            <a:ext uri="{FF2B5EF4-FFF2-40B4-BE49-F238E27FC236}">
              <a16:creationId xmlns:a16="http://schemas.microsoft.com/office/drawing/2014/main" id="{D531EBEE-4E4C-4A32-8943-C9D76529C2CD}"/>
            </a:ext>
          </a:extLst>
        </xdr:cNvPr>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a:extLst>
            <a:ext uri="{FF2B5EF4-FFF2-40B4-BE49-F238E27FC236}">
              <a16:creationId xmlns:a16="http://schemas.microsoft.com/office/drawing/2014/main" id="{20298F0D-847D-4FE5-B60B-BE649F736AB5}"/>
            </a:ext>
          </a:extLst>
        </xdr:cNvPr>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630250EA-BF1D-4631-A76D-86DC4EDCB4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1985D06E-8B5D-4C5D-9192-2DBDD40E414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496F109-6A68-4653-B040-D498BC3BDC6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7B1873F-481D-4A40-A308-1A05FA3C3A4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E9B5B6F-C0A1-4BB4-AD12-1BC8C947F1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149562</xdr:rowOff>
    </xdr:from>
    <xdr:to>
      <xdr:col>50</xdr:col>
      <xdr:colOff>165100</xdr:colOff>
      <xdr:row>40</xdr:row>
      <xdr:rowOff>79712</xdr:rowOff>
    </xdr:to>
    <xdr:sp macro="" textlink="">
      <xdr:nvSpPr>
        <xdr:cNvPr id="116" name="楕円 115">
          <a:extLst>
            <a:ext uri="{FF2B5EF4-FFF2-40B4-BE49-F238E27FC236}">
              <a16:creationId xmlns:a16="http://schemas.microsoft.com/office/drawing/2014/main" id="{53571331-3F06-495F-A876-A38089F1AD74}"/>
            </a:ext>
          </a:extLst>
        </xdr:cNvPr>
        <xdr:cNvSpPr/>
      </xdr:nvSpPr>
      <xdr:spPr>
        <a:xfrm>
          <a:off x="9588500" y="683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165173</xdr:rowOff>
    </xdr:from>
    <xdr:to>
      <xdr:col>46</xdr:col>
      <xdr:colOff>38100</xdr:colOff>
      <xdr:row>38</xdr:row>
      <xdr:rowOff>95323</xdr:rowOff>
    </xdr:to>
    <xdr:sp macro="" textlink="">
      <xdr:nvSpPr>
        <xdr:cNvPr id="117" name="楕円 116">
          <a:extLst>
            <a:ext uri="{FF2B5EF4-FFF2-40B4-BE49-F238E27FC236}">
              <a16:creationId xmlns:a16="http://schemas.microsoft.com/office/drawing/2014/main" id="{D68AB49A-CF2F-4D89-BB59-86CCED5B38EB}"/>
            </a:ext>
          </a:extLst>
        </xdr:cNvPr>
        <xdr:cNvSpPr/>
      </xdr:nvSpPr>
      <xdr:spPr>
        <a:xfrm>
          <a:off x="8699500" y="650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44523</xdr:rowOff>
    </xdr:from>
    <xdr:to>
      <xdr:col>50</xdr:col>
      <xdr:colOff>114300</xdr:colOff>
      <xdr:row>40</xdr:row>
      <xdr:rowOff>28912</xdr:rowOff>
    </xdr:to>
    <xdr:cxnSp macro="">
      <xdr:nvCxnSpPr>
        <xdr:cNvPr id="118" name="直線コネクタ 117">
          <a:extLst>
            <a:ext uri="{FF2B5EF4-FFF2-40B4-BE49-F238E27FC236}">
              <a16:creationId xmlns:a16="http://schemas.microsoft.com/office/drawing/2014/main" id="{E095D235-AFD8-4B9C-A0CD-185CFDC3340F}"/>
            </a:ext>
          </a:extLst>
        </xdr:cNvPr>
        <xdr:cNvCxnSpPr/>
      </xdr:nvCxnSpPr>
      <xdr:spPr>
        <a:xfrm>
          <a:off x="8750300" y="6559623"/>
          <a:ext cx="889000" cy="3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19" name="n_1aveValue【道路】&#10;一人当たり延長">
          <a:extLst>
            <a:ext uri="{FF2B5EF4-FFF2-40B4-BE49-F238E27FC236}">
              <a16:creationId xmlns:a16="http://schemas.microsoft.com/office/drawing/2014/main" id="{4F707232-C0FC-4799-BEA8-C39F73BBCF8B}"/>
            </a:ext>
          </a:extLst>
        </xdr:cNvPr>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113033</xdr:rowOff>
    </xdr:from>
    <xdr:ext cx="534377" cy="259045"/>
    <xdr:sp macro="" textlink="">
      <xdr:nvSpPr>
        <xdr:cNvPr id="120" name="n_2aveValue【道路】&#10;一人当たり延長">
          <a:extLst>
            <a:ext uri="{FF2B5EF4-FFF2-40B4-BE49-F238E27FC236}">
              <a16:creationId xmlns:a16="http://schemas.microsoft.com/office/drawing/2014/main" id="{9B976D1A-7AB8-49DC-BF62-6F2507D8AF84}"/>
            </a:ext>
          </a:extLst>
        </xdr:cNvPr>
        <xdr:cNvSpPr txBox="1"/>
      </xdr:nvSpPr>
      <xdr:spPr>
        <a:xfrm>
          <a:off x="8483111" y="66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70839</xdr:rowOff>
    </xdr:from>
    <xdr:ext cx="534377" cy="259045"/>
    <xdr:sp macro="" textlink="">
      <xdr:nvSpPr>
        <xdr:cNvPr id="121" name="n_1mainValue【道路】&#10;一人当たり延長">
          <a:extLst>
            <a:ext uri="{FF2B5EF4-FFF2-40B4-BE49-F238E27FC236}">
              <a16:creationId xmlns:a16="http://schemas.microsoft.com/office/drawing/2014/main" id="{3093A99B-92A8-4E10-9E15-69F77BCD5625}"/>
            </a:ext>
          </a:extLst>
        </xdr:cNvPr>
        <xdr:cNvSpPr txBox="1"/>
      </xdr:nvSpPr>
      <xdr:spPr>
        <a:xfrm>
          <a:off x="9359411" y="692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111849</xdr:rowOff>
    </xdr:from>
    <xdr:ext cx="534377" cy="259045"/>
    <xdr:sp macro="" textlink="">
      <xdr:nvSpPr>
        <xdr:cNvPr id="122" name="n_2mainValue【道路】&#10;一人当たり延長">
          <a:extLst>
            <a:ext uri="{FF2B5EF4-FFF2-40B4-BE49-F238E27FC236}">
              <a16:creationId xmlns:a16="http://schemas.microsoft.com/office/drawing/2014/main" id="{47B56356-BF8C-498E-B0DA-B3199CE680D7}"/>
            </a:ext>
          </a:extLst>
        </xdr:cNvPr>
        <xdr:cNvSpPr txBox="1"/>
      </xdr:nvSpPr>
      <xdr:spPr>
        <a:xfrm>
          <a:off x="8483111" y="62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A8C530C9-258C-46E5-A29C-D39B9C37D3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20171982-2889-40D2-A63C-404FEC393BC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B6477B13-C799-4559-928D-EE63039B6D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ADCA2B58-982D-4BAC-BFB2-EA67F9D595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7AE9B7EE-797B-4708-AC68-CD1686EC28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5DA68241-14E5-49BC-ADBC-191F5D0246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FA5D7C7F-7E87-4EA7-9D39-22802333FDD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FBF5386D-7B14-49DB-A326-2FB9FCF87EC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314E33CC-F3E4-4DC3-B99D-36BD7F37239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8E963270-FC31-4B3A-983A-87C01B82F42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BD2542FF-C908-40C3-81C6-66BD5D63449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a:extLst>
            <a:ext uri="{FF2B5EF4-FFF2-40B4-BE49-F238E27FC236}">
              <a16:creationId xmlns:a16="http://schemas.microsoft.com/office/drawing/2014/main" id="{79097E86-D65E-4BD2-B6B8-B401786D0546}"/>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F518B221-0162-4881-8BDD-5CBF1AACC14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6D3E12B7-A27D-4190-A880-3938C1B84C9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2BBFD0EB-8287-4D8E-BD4D-6F33F413AA3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995B0FA5-1765-4344-BFA9-12C6D884EF5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83361884-C38F-4A1F-A8DD-373F054F9B3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CDCFABB6-199C-421A-A6FF-1FF1DD7781C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55A73B24-3167-440E-80AC-F28EA200E83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a:extLst>
            <a:ext uri="{FF2B5EF4-FFF2-40B4-BE49-F238E27FC236}">
              <a16:creationId xmlns:a16="http://schemas.microsoft.com/office/drawing/2014/main" id="{3D2F9974-ABB5-49E5-9BF8-4F2BF759EDC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41B53A9D-2B2D-474C-A9EE-EF2F9D67263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A13CB80A-9452-4EC0-B9BC-A4A45284FC5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627AE368-9EF8-46EB-9733-4F3F52F89EB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a:extLst>
            <a:ext uri="{FF2B5EF4-FFF2-40B4-BE49-F238E27FC236}">
              <a16:creationId xmlns:a16="http://schemas.microsoft.com/office/drawing/2014/main" id="{65DEF2DF-3877-4E3C-8643-9B557290D3C2}"/>
            </a:ext>
          </a:extLst>
        </xdr:cNvPr>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a:extLst>
            <a:ext uri="{FF2B5EF4-FFF2-40B4-BE49-F238E27FC236}">
              <a16:creationId xmlns:a16="http://schemas.microsoft.com/office/drawing/2014/main" id="{CCACA101-553C-48FE-90A6-D78CE0DE62BA}"/>
            </a:ext>
          </a:extLst>
        </xdr:cNvPr>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a:extLst>
            <a:ext uri="{FF2B5EF4-FFF2-40B4-BE49-F238E27FC236}">
              <a16:creationId xmlns:a16="http://schemas.microsoft.com/office/drawing/2014/main" id="{A210C6CA-E2BA-43B6-822C-B0C9CB8E998A}"/>
            </a:ext>
          </a:extLst>
        </xdr:cNvPr>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id="{96AB6D09-9A04-40CE-9522-6A74C0A44875}"/>
            </a:ext>
          </a:extLst>
        </xdr:cNvPr>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a:extLst>
            <a:ext uri="{FF2B5EF4-FFF2-40B4-BE49-F238E27FC236}">
              <a16:creationId xmlns:a16="http://schemas.microsoft.com/office/drawing/2014/main" id="{99DBF8C7-E8DF-4385-BB09-99874EB2E879}"/>
            </a:ext>
          </a:extLst>
        </xdr:cNvPr>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053483CC-214E-4345-B53B-C32782B3730A}"/>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a:extLst>
            <a:ext uri="{FF2B5EF4-FFF2-40B4-BE49-F238E27FC236}">
              <a16:creationId xmlns:a16="http://schemas.microsoft.com/office/drawing/2014/main" id="{B2228F9A-7BBE-4AD2-992C-CEA5854AC194}"/>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a:extLst>
            <a:ext uri="{FF2B5EF4-FFF2-40B4-BE49-F238E27FC236}">
              <a16:creationId xmlns:a16="http://schemas.microsoft.com/office/drawing/2014/main" id="{38322824-B034-483C-80FA-7CAA18713FE1}"/>
            </a:ext>
          </a:extLst>
        </xdr:cNvPr>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4" name="フローチャート: 判断 153">
          <a:extLst>
            <a:ext uri="{FF2B5EF4-FFF2-40B4-BE49-F238E27FC236}">
              <a16:creationId xmlns:a16="http://schemas.microsoft.com/office/drawing/2014/main" id="{9BE35CED-D375-4A08-91B9-7AE368AA7A05}"/>
            </a:ext>
          </a:extLst>
        </xdr:cNvPr>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C042790E-0D91-4BAF-9A91-8E9E92BE4F4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EF4ECD0E-045A-4F41-9177-61F29F0747F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EF022FA0-6D70-4A03-9F19-029E18676A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1BAF0260-91EA-4574-A8CB-7009A77C9F0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44DA8441-E3AA-49BD-B046-EF6CACC13A0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99695</xdr:rowOff>
    </xdr:from>
    <xdr:to>
      <xdr:col>20</xdr:col>
      <xdr:colOff>38100</xdr:colOff>
      <xdr:row>59</xdr:row>
      <xdr:rowOff>29845</xdr:rowOff>
    </xdr:to>
    <xdr:sp macro="" textlink="">
      <xdr:nvSpPr>
        <xdr:cNvPr id="160" name="楕円 159">
          <a:extLst>
            <a:ext uri="{FF2B5EF4-FFF2-40B4-BE49-F238E27FC236}">
              <a16:creationId xmlns:a16="http://schemas.microsoft.com/office/drawing/2014/main" id="{B875D6E6-FDE7-45F3-8F3B-049BA12C759B}"/>
            </a:ext>
          </a:extLst>
        </xdr:cNvPr>
        <xdr:cNvSpPr/>
      </xdr:nvSpPr>
      <xdr:spPr>
        <a:xfrm>
          <a:off x="3746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118745</xdr:rowOff>
    </xdr:from>
    <xdr:to>
      <xdr:col>15</xdr:col>
      <xdr:colOff>101600</xdr:colOff>
      <xdr:row>59</xdr:row>
      <xdr:rowOff>48895</xdr:rowOff>
    </xdr:to>
    <xdr:sp macro="" textlink="">
      <xdr:nvSpPr>
        <xdr:cNvPr id="161" name="楕円 160">
          <a:extLst>
            <a:ext uri="{FF2B5EF4-FFF2-40B4-BE49-F238E27FC236}">
              <a16:creationId xmlns:a16="http://schemas.microsoft.com/office/drawing/2014/main" id="{DC58F1DD-E19D-4525-8707-E26AB3AC0151}"/>
            </a:ext>
          </a:extLst>
        </xdr:cNvPr>
        <xdr:cNvSpPr/>
      </xdr:nvSpPr>
      <xdr:spPr>
        <a:xfrm>
          <a:off x="2857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150495</xdr:rowOff>
    </xdr:from>
    <xdr:to>
      <xdr:col>19</xdr:col>
      <xdr:colOff>177800</xdr:colOff>
      <xdr:row>58</xdr:row>
      <xdr:rowOff>169545</xdr:rowOff>
    </xdr:to>
    <xdr:cxnSp macro="">
      <xdr:nvCxnSpPr>
        <xdr:cNvPr id="162" name="直線コネクタ 161">
          <a:extLst>
            <a:ext uri="{FF2B5EF4-FFF2-40B4-BE49-F238E27FC236}">
              <a16:creationId xmlns:a16="http://schemas.microsoft.com/office/drawing/2014/main" id="{6CEC652F-E41E-4248-B15F-F97941F83825}"/>
            </a:ext>
          </a:extLst>
        </xdr:cNvPr>
        <xdr:cNvCxnSpPr/>
      </xdr:nvCxnSpPr>
      <xdr:spPr>
        <a:xfrm flipV="1">
          <a:off x="2908300" y="100945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29227</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9DDB1F0A-EA0F-4BD2-8FAC-5C3093AE5950}"/>
            </a:ext>
          </a:extLst>
        </xdr:cNvPr>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AD010F7F-1FA6-462C-B6B5-2228D6479CB8}"/>
            </a:ext>
          </a:extLst>
        </xdr:cNvPr>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20972</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9EFFFAC9-C23C-43CD-BEC0-0431AB2EA486}"/>
            </a:ext>
          </a:extLst>
        </xdr:cNvPr>
        <xdr:cNvSpPr txBox="1"/>
      </xdr:nvSpPr>
      <xdr:spPr>
        <a:xfrm>
          <a:off x="35820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65422</xdr:rowOff>
    </xdr:from>
    <xdr:ext cx="405111" cy="259045"/>
    <xdr:sp macro="" textlink="">
      <xdr:nvSpPr>
        <xdr:cNvPr id="166" name="n_2mainValue【橋りょう・トンネル】&#10;有形固定資産減価償却率">
          <a:extLst>
            <a:ext uri="{FF2B5EF4-FFF2-40B4-BE49-F238E27FC236}">
              <a16:creationId xmlns:a16="http://schemas.microsoft.com/office/drawing/2014/main" id="{9B9B3661-4AB8-401E-B70C-D3A5A8F93C31}"/>
            </a:ext>
          </a:extLst>
        </xdr:cNvPr>
        <xdr:cNvSpPr txBox="1"/>
      </xdr:nvSpPr>
      <xdr:spPr>
        <a:xfrm>
          <a:off x="2705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4BA80DC6-36DE-4017-8D11-0C4C91C9937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B291121F-C832-42A8-B41E-B1E18F8BA25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3DF52C6F-DC0C-411A-A5A5-E5972F4792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8CC9182E-2757-4940-A1FD-56A5DE748C7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D8628B14-B52D-4847-AAFE-69412519632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6211F0A6-E490-4C01-8821-1F98BFAD34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E29A7E97-A329-4F67-B226-B43E87A77A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DF14D5C7-E688-40F5-B3E9-0C97569B4BD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AF434A14-7BA4-4B6C-8B38-F62CE8ABF2B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BD55BA54-855A-4BC8-AE1E-695723347F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B2014D4B-02C7-45F4-B776-A95CFB84288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a:extLst>
            <a:ext uri="{FF2B5EF4-FFF2-40B4-BE49-F238E27FC236}">
              <a16:creationId xmlns:a16="http://schemas.microsoft.com/office/drawing/2014/main" id="{34276180-880E-4828-8814-B9806FB5E2C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EBF55B2F-C466-4480-88F4-24A884230AB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a:extLst>
            <a:ext uri="{FF2B5EF4-FFF2-40B4-BE49-F238E27FC236}">
              <a16:creationId xmlns:a16="http://schemas.microsoft.com/office/drawing/2014/main" id="{F10FEB91-1660-4733-84E6-FAC5B8819C4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D0E3259E-7C20-41BE-82D2-32E18E4AF71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a:extLst>
            <a:ext uri="{FF2B5EF4-FFF2-40B4-BE49-F238E27FC236}">
              <a16:creationId xmlns:a16="http://schemas.microsoft.com/office/drawing/2014/main" id="{932E01C3-B10C-4806-87C6-9AA7B1F8468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8398D42B-8086-429D-B19A-FE8647A9BF3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a:extLst>
            <a:ext uri="{FF2B5EF4-FFF2-40B4-BE49-F238E27FC236}">
              <a16:creationId xmlns:a16="http://schemas.microsoft.com/office/drawing/2014/main" id="{5D88D849-6BF4-4C62-9EAC-DE3ED8BC709E}"/>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DC212E72-3F23-4F92-8296-63117372BC2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a:extLst>
            <a:ext uri="{FF2B5EF4-FFF2-40B4-BE49-F238E27FC236}">
              <a16:creationId xmlns:a16="http://schemas.microsoft.com/office/drawing/2014/main" id="{29FCE889-7DF4-4B84-A3FE-C25368902D81}"/>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6644FFCA-95A0-41E4-AB4F-E4328B1BBC5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a:extLst>
            <a:ext uri="{FF2B5EF4-FFF2-40B4-BE49-F238E27FC236}">
              <a16:creationId xmlns:a16="http://schemas.microsoft.com/office/drawing/2014/main" id="{BCC4A6D8-9A06-4E87-BC75-0D585C8EAFC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a:extLst>
            <a:ext uri="{FF2B5EF4-FFF2-40B4-BE49-F238E27FC236}">
              <a16:creationId xmlns:a16="http://schemas.microsoft.com/office/drawing/2014/main" id="{96B7FE78-5BE5-4397-8748-69D918C5DD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0" name="直線コネクタ 189">
          <a:extLst>
            <a:ext uri="{FF2B5EF4-FFF2-40B4-BE49-F238E27FC236}">
              <a16:creationId xmlns:a16="http://schemas.microsoft.com/office/drawing/2014/main" id="{26734678-385A-4E90-A8CB-9C420CDFADEE}"/>
            </a:ext>
          </a:extLst>
        </xdr:cNvPr>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1" name="【橋りょう・トンネル】&#10;一人当たり有形固定資産（償却資産）額最小値テキスト">
          <a:extLst>
            <a:ext uri="{FF2B5EF4-FFF2-40B4-BE49-F238E27FC236}">
              <a16:creationId xmlns:a16="http://schemas.microsoft.com/office/drawing/2014/main" id="{0E35ECDF-0BAB-4BBB-8B1B-3C8C376062C0}"/>
            </a:ext>
          </a:extLst>
        </xdr:cNvPr>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2" name="直線コネクタ 191">
          <a:extLst>
            <a:ext uri="{FF2B5EF4-FFF2-40B4-BE49-F238E27FC236}">
              <a16:creationId xmlns:a16="http://schemas.microsoft.com/office/drawing/2014/main" id="{38D3CF47-539C-4DF1-AC77-131CDBF0EE85}"/>
            </a:ext>
          </a:extLst>
        </xdr:cNvPr>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3" name="【橋りょう・トンネル】&#10;一人当たり有形固定資産（償却資産）額最大値テキスト">
          <a:extLst>
            <a:ext uri="{FF2B5EF4-FFF2-40B4-BE49-F238E27FC236}">
              <a16:creationId xmlns:a16="http://schemas.microsoft.com/office/drawing/2014/main" id="{52D69C76-7A98-47E4-AFE0-30469586B7BF}"/>
            </a:ext>
          </a:extLst>
        </xdr:cNvPr>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4" name="直線コネクタ 193">
          <a:extLst>
            <a:ext uri="{FF2B5EF4-FFF2-40B4-BE49-F238E27FC236}">
              <a16:creationId xmlns:a16="http://schemas.microsoft.com/office/drawing/2014/main" id="{12098280-F86A-4D0D-BB52-E692D8ED9A0F}"/>
            </a:ext>
          </a:extLst>
        </xdr:cNvPr>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74352</xdr:rowOff>
    </xdr:from>
    <xdr:ext cx="599010" cy="259045"/>
    <xdr:sp macro="" textlink="">
      <xdr:nvSpPr>
        <xdr:cNvPr id="195" name="【橋りょう・トンネル】&#10;一人当たり有形固定資産（償却資産）額平均値テキスト">
          <a:extLst>
            <a:ext uri="{FF2B5EF4-FFF2-40B4-BE49-F238E27FC236}">
              <a16:creationId xmlns:a16="http://schemas.microsoft.com/office/drawing/2014/main" id="{7EE0ABAD-FA30-4F07-9186-979407A087DF}"/>
            </a:ext>
          </a:extLst>
        </xdr:cNvPr>
        <xdr:cNvSpPr txBox="1"/>
      </xdr:nvSpPr>
      <xdr:spPr>
        <a:xfrm>
          <a:off x="10515600" y="10532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96" name="フローチャート: 判断 195">
          <a:extLst>
            <a:ext uri="{FF2B5EF4-FFF2-40B4-BE49-F238E27FC236}">
              <a16:creationId xmlns:a16="http://schemas.microsoft.com/office/drawing/2014/main" id="{D6E911D1-EF7B-434B-9610-420CA87B5195}"/>
            </a:ext>
          </a:extLst>
        </xdr:cNvPr>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97" name="フローチャート: 判断 196">
          <a:extLst>
            <a:ext uri="{FF2B5EF4-FFF2-40B4-BE49-F238E27FC236}">
              <a16:creationId xmlns:a16="http://schemas.microsoft.com/office/drawing/2014/main" id="{4405DB50-A816-46F8-9EA2-44403A47CEC9}"/>
            </a:ext>
          </a:extLst>
        </xdr:cNvPr>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98" name="フローチャート: 判断 197">
          <a:extLst>
            <a:ext uri="{FF2B5EF4-FFF2-40B4-BE49-F238E27FC236}">
              <a16:creationId xmlns:a16="http://schemas.microsoft.com/office/drawing/2014/main" id="{1C3B56B2-1336-4829-85E2-C82A47DAA8BA}"/>
            </a:ext>
          </a:extLst>
        </xdr:cNvPr>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5C3DB1A3-3D7A-4EC9-AEDB-3423626988F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52F5C249-E4AE-4CB4-8231-CCCF3E42F6D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D1604E45-8D14-47C8-93B9-73B6775F8B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45A1BADB-5EA9-42D5-883A-5EDA625DBF8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24B1CB61-766B-487F-8786-85CB61BAC36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131760</xdr:rowOff>
    </xdr:from>
    <xdr:to>
      <xdr:col>50</xdr:col>
      <xdr:colOff>165100</xdr:colOff>
      <xdr:row>63</xdr:row>
      <xdr:rowOff>61910</xdr:rowOff>
    </xdr:to>
    <xdr:sp macro="" textlink="">
      <xdr:nvSpPr>
        <xdr:cNvPr id="204" name="楕円 203">
          <a:extLst>
            <a:ext uri="{FF2B5EF4-FFF2-40B4-BE49-F238E27FC236}">
              <a16:creationId xmlns:a16="http://schemas.microsoft.com/office/drawing/2014/main" id="{0C8A667E-C084-4D2C-AB17-302C142F3617}"/>
            </a:ext>
          </a:extLst>
        </xdr:cNvPr>
        <xdr:cNvSpPr/>
      </xdr:nvSpPr>
      <xdr:spPr>
        <a:xfrm>
          <a:off x="9588500" y="107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139171</xdr:rowOff>
    </xdr:from>
    <xdr:to>
      <xdr:col>46</xdr:col>
      <xdr:colOff>38100</xdr:colOff>
      <xdr:row>63</xdr:row>
      <xdr:rowOff>69321</xdr:rowOff>
    </xdr:to>
    <xdr:sp macro="" textlink="">
      <xdr:nvSpPr>
        <xdr:cNvPr id="205" name="楕円 204">
          <a:extLst>
            <a:ext uri="{FF2B5EF4-FFF2-40B4-BE49-F238E27FC236}">
              <a16:creationId xmlns:a16="http://schemas.microsoft.com/office/drawing/2014/main" id="{17F4C757-3788-4176-AA5F-27442F80698D}"/>
            </a:ext>
          </a:extLst>
        </xdr:cNvPr>
        <xdr:cNvSpPr/>
      </xdr:nvSpPr>
      <xdr:spPr>
        <a:xfrm>
          <a:off x="8699500" y="1076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11110</xdr:rowOff>
    </xdr:from>
    <xdr:to>
      <xdr:col>50</xdr:col>
      <xdr:colOff>114300</xdr:colOff>
      <xdr:row>63</xdr:row>
      <xdr:rowOff>18521</xdr:rowOff>
    </xdr:to>
    <xdr:cxnSp macro="">
      <xdr:nvCxnSpPr>
        <xdr:cNvPr id="206" name="直線コネクタ 205">
          <a:extLst>
            <a:ext uri="{FF2B5EF4-FFF2-40B4-BE49-F238E27FC236}">
              <a16:creationId xmlns:a16="http://schemas.microsoft.com/office/drawing/2014/main" id="{E1CE87C2-C524-4E09-92D8-9C28938450BB}"/>
            </a:ext>
          </a:extLst>
        </xdr:cNvPr>
        <xdr:cNvCxnSpPr/>
      </xdr:nvCxnSpPr>
      <xdr:spPr>
        <a:xfrm flipV="1">
          <a:off x="8750300" y="10812460"/>
          <a:ext cx="889000" cy="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C5E5865C-BC3F-421C-B360-AD009667C651}"/>
            </a:ext>
          </a:extLst>
        </xdr:cNvPr>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88332DA4-2D95-47C0-B418-9EDB63AA2AD3}"/>
            </a:ext>
          </a:extLst>
        </xdr:cNvPr>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53037</xdr:rowOff>
    </xdr:from>
    <xdr:ext cx="599010" cy="259045"/>
    <xdr:sp macro="" textlink="">
      <xdr:nvSpPr>
        <xdr:cNvPr id="209" name="n_1mainValue【橋りょう・トンネル】&#10;一人当たり有形固定資産（償却資産）額">
          <a:extLst>
            <a:ext uri="{FF2B5EF4-FFF2-40B4-BE49-F238E27FC236}">
              <a16:creationId xmlns:a16="http://schemas.microsoft.com/office/drawing/2014/main" id="{D1A46963-F1BA-4512-AC63-F3BD44F948D3}"/>
            </a:ext>
          </a:extLst>
        </xdr:cNvPr>
        <xdr:cNvSpPr txBox="1"/>
      </xdr:nvSpPr>
      <xdr:spPr>
        <a:xfrm>
          <a:off x="9327095" y="1085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60448</xdr:rowOff>
    </xdr:from>
    <xdr:ext cx="599010" cy="259045"/>
    <xdr:sp macro="" textlink="">
      <xdr:nvSpPr>
        <xdr:cNvPr id="210" name="n_2mainValue【橋りょう・トンネル】&#10;一人当たり有形固定資産（償却資産）額">
          <a:extLst>
            <a:ext uri="{FF2B5EF4-FFF2-40B4-BE49-F238E27FC236}">
              <a16:creationId xmlns:a16="http://schemas.microsoft.com/office/drawing/2014/main" id="{1205BDD3-3BA9-47A8-93DB-D9112BCC5AA4}"/>
            </a:ext>
          </a:extLst>
        </xdr:cNvPr>
        <xdr:cNvSpPr txBox="1"/>
      </xdr:nvSpPr>
      <xdr:spPr>
        <a:xfrm>
          <a:off x="8450795" y="1086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A03CC8ED-F42A-4F67-95DE-40EA2E2F33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DA573391-66AF-402C-A75E-8DC617C78E0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8004A15F-00F7-42E1-BD66-492C2F24C15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C94C8675-5D88-4292-8A97-438BE266CA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E3411EFD-E0C4-4631-85D9-E53508EF34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836ECB13-19E6-4497-AB25-66E949C9E0D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75B6A60A-41F3-4C1F-BF61-80606AF484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05F0B84F-5888-49EB-A42F-24C6B5D786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4D4A5019-AF38-4429-B745-FA811FB3EEE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76C221A2-25EA-405F-8DD9-ED15309F429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1" name="テキスト ボックス 220">
          <a:extLst>
            <a:ext uri="{FF2B5EF4-FFF2-40B4-BE49-F238E27FC236}">
              <a16:creationId xmlns:a16="http://schemas.microsoft.com/office/drawing/2014/main" id="{71A0E95A-7B41-4BFC-9701-9838E67ED68F}"/>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2" name="直線コネクタ 221">
          <a:extLst>
            <a:ext uri="{FF2B5EF4-FFF2-40B4-BE49-F238E27FC236}">
              <a16:creationId xmlns:a16="http://schemas.microsoft.com/office/drawing/2014/main" id="{FA564F67-0538-4211-912D-1A25EA01BAC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3" name="テキスト ボックス 222">
          <a:extLst>
            <a:ext uri="{FF2B5EF4-FFF2-40B4-BE49-F238E27FC236}">
              <a16:creationId xmlns:a16="http://schemas.microsoft.com/office/drawing/2014/main" id="{94E1800A-1098-4E92-8817-28AD7B36FE89}"/>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4" name="直線コネクタ 223">
          <a:extLst>
            <a:ext uri="{FF2B5EF4-FFF2-40B4-BE49-F238E27FC236}">
              <a16:creationId xmlns:a16="http://schemas.microsoft.com/office/drawing/2014/main" id="{D3A07ABD-C1B5-4F92-BEC4-4C76839AD272}"/>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5" name="テキスト ボックス 224">
          <a:extLst>
            <a:ext uri="{FF2B5EF4-FFF2-40B4-BE49-F238E27FC236}">
              <a16:creationId xmlns:a16="http://schemas.microsoft.com/office/drawing/2014/main" id="{3EF79D9E-24F0-4353-97F8-B90DD082F5E9}"/>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6" name="直線コネクタ 225">
          <a:extLst>
            <a:ext uri="{FF2B5EF4-FFF2-40B4-BE49-F238E27FC236}">
              <a16:creationId xmlns:a16="http://schemas.microsoft.com/office/drawing/2014/main" id="{C041202F-511C-4C3F-BEA6-F7BF315F1DE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7" name="テキスト ボックス 226">
          <a:extLst>
            <a:ext uri="{FF2B5EF4-FFF2-40B4-BE49-F238E27FC236}">
              <a16:creationId xmlns:a16="http://schemas.microsoft.com/office/drawing/2014/main" id="{53ABEE88-122B-4DF2-BEA7-08C2ACACB8D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8" name="直線コネクタ 227">
          <a:extLst>
            <a:ext uri="{FF2B5EF4-FFF2-40B4-BE49-F238E27FC236}">
              <a16:creationId xmlns:a16="http://schemas.microsoft.com/office/drawing/2014/main" id="{DFBFF02E-900F-4D6E-B592-9FF2871D6EA8}"/>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9" name="テキスト ボックス 228">
          <a:extLst>
            <a:ext uri="{FF2B5EF4-FFF2-40B4-BE49-F238E27FC236}">
              <a16:creationId xmlns:a16="http://schemas.microsoft.com/office/drawing/2014/main" id="{DDF5020A-1325-402C-9F35-43CC952C9CD4}"/>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id="{8DE916CB-1746-4A29-AAE4-F2FA73E5136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496D44A3-B826-43A0-A5AE-41A9B7B293F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a:extLst>
            <a:ext uri="{FF2B5EF4-FFF2-40B4-BE49-F238E27FC236}">
              <a16:creationId xmlns:a16="http://schemas.microsoft.com/office/drawing/2014/main" id="{C973D791-958C-4CD7-9372-8A58E256C4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33" name="直線コネクタ 232">
          <a:extLst>
            <a:ext uri="{FF2B5EF4-FFF2-40B4-BE49-F238E27FC236}">
              <a16:creationId xmlns:a16="http://schemas.microsoft.com/office/drawing/2014/main" id="{3056014C-26B2-4A24-AB0B-AE60E9D202A8}"/>
            </a:ext>
          </a:extLst>
        </xdr:cNvPr>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34" name="【公営住宅】&#10;有形固定資産減価償却率最小値テキスト">
          <a:extLst>
            <a:ext uri="{FF2B5EF4-FFF2-40B4-BE49-F238E27FC236}">
              <a16:creationId xmlns:a16="http://schemas.microsoft.com/office/drawing/2014/main" id="{AE0F37A7-D0BC-40C9-A8C2-39D736FB7EE9}"/>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35" name="直線コネクタ 234">
          <a:extLst>
            <a:ext uri="{FF2B5EF4-FFF2-40B4-BE49-F238E27FC236}">
              <a16:creationId xmlns:a16="http://schemas.microsoft.com/office/drawing/2014/main" id="{C6127B4F-DA6C-4AC4-AC75-6208A9B7E9F6}"/>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6" name="【公営住宅】&#10;有形固定資産減価償却率最大値テキスト">
          <a:extLst>
            <a:ext uri="{FF2B5EF4-FFF2-40B4-BE49-F238E27FC236}">
              <a16:creationId xmlns:a16="http://schemas.microsoft.com/office/drawing/2014/main" id="{27026E06-C1C7-43C3-961F-868E8A2B30EA}"/>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7" name="直線コネクタ 236">
          <a:extLst>
            <a:ext uri="{FF2B5EF4-FFF2-40B4-BE49-F238E27FC236}">
              <a16:creationId xmlns:a16="http://schemas.microsoft.com/office/drawing/2014/main" id="{51834687-1BCB-418B-83F2-29B694ACDCA5}"/>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38" name="【公営住宅】&#10;有形固定資産減価償却率平均値テキスト">
          <a:extLst>
            <a:ext uri="{FF2B5EF4-FFF2-40B4-BE49-F238E27FC236}">
              <a16:creationId xmlns:a16="http://schemas.microsoft.com/office/drawing/2014/main" id="{FD85072F-D508-4327-A791-4B64663CB6F4}"/>
            </a:ext>
          </a:extLst>
        </xdr:cNvPr>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39" name="フローチャート: 判断 238">
          <a:extLst>
            <a:ext uri="{FF2B5EF4-FFF2-40B4-BE49-F238E27FC236}">
              <a16:creationId xmlns:a16="http://schemas.microsoft.com/office/drawing/2014/main" id="{CA5CCBCB-F616-4CAC-99C2-2676342623DB}"/>
            </a:ext>
          </a:extLst>
        </xdr:cNvPr>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40" name="フローチャート: 判断 239">
          <a:extLst>
            <a:ext uri="{FF2B5EF4-FFF2-40B4-BE49-F238E27FC236}">
              <a16:creationId xmlns:a16="http://schemas.microsoft.com/office/drawing/2014/main" id="{3A426837-0DC9-42C5-AA03-A9ADA97206B9}"/>
            </a:ext>
          </a:extLst>
        </xdr:cNvPr>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41" name="フローチャート: 判断 240">
          <a:extLst>
            <a:ext uri="{FF2B5EF4-FFF2-40B4-BE49-F238E27FC236}">
              <a16:creationId xmlns:a16="http://schemas.microsoft.com/office/drawing/2014/main" id="{3B961CC6-0288-4C1B-8399-C785CFAC7242}"/>
            </a:ext>
          </a:extLst>
        </xdr:cNvPr>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CCA1A624-E0CB-45BF-A8CD-E971C31807A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7A5946AE-385D-4D03-9BB3-E5F2BCFA1DD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DEC9292A-F48B-47D0-AAD9-9CD9F334F19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379EA3FF-920D-459A-B3B4-2DC3666A9AF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CCD7D152-C427-4402-BE28-C0A787CE0B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108458</xdr:rowOff>
    </xdr:from>
    <xdr:to>
      <xdr:col>20</xdr:col>
      <xdr:colOff>38100</xdr:colOff>
      <xdr:row>84</xdr:row>
      <xdr:rowOff>38608</xdr:rowOff>
    </xdr:to>
    <xdr:sp macro="" textlink="">
      <xdr:nvSpPr>
        <xdr:cNvPr id="247" name="楕円 246">
          <a:extLst>
            <a:ext uri="{FF2B5EF4-FFF2-40B4-BE49-F238E27FC236}">
              <a16:creationId xmlns:a16="http://schemas.microsoft.com/office/drawing/2014/main" id="{1C7BB771-CD25-4E65-A09B-7FBE3F1C6A80}"/>
            </a:ext>
          </a:extLst>
        </xdr:cNvPr>
        <xdr:cNvSpPr/>
      </xdr:nvSpPr>
      <xdr:spPr>
        <a:xfrm>
          <a:off x="3746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39878</xdr:rowOff>
    </xdr:from>
    <xdr:to>
      <xdr:col>15</xdr:col>
      <xdr:colOff>101600</xdr:colOff>
      <xdr:row>82</xdr:row>
      <xdr:rowOff>141478</xdr:rowOff>
    </xdr:to>
    <xdr:sp macro="" textlink="">
      <xdr:nvSpPr>
        <xdr:cNvPr id="248" name="楕円 247">
          <a:extLst>
            <a:ext uri="{FF2B5EF4-FFF2-40B4-BE49-F238E27FC236}">
              <a16:creationId xmlns:a16="http://schemas.microsoft.com/office/drawing/2014/main" id="{4C14A766-CA81-4A60-9E2F-D9AF81E13C0B}"/>
            </a:ext>
          </a:extLst>
        </xdr:cNvPr>
        <xdr:cNvSpPr/>
      </xdr:nvSpPr>
      <xdr:spPr>
        <a:xfrm>
          <a:off x="2857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90678</xdr:rowOff>
    </xdr:from>
    <xdr:to>
      <xdr:col>19</xdr:col>
      <xdr:colOff>177800</xdr:colOff>
      <xdr:row>83</xdr:row>
      <xdr:rowOff>159258</xdr:rowOff>
    </xdr:to>
    <xdr:cxnSp macro="">
      <xdr:nvCxnSpPr>
        <xdr:cNvPr id="249" name="直線コネクタ 248">
          <a:extLst>
            <a:ext uri="{FF2B5EF4-FFF2-40B4-BE49-F238E27FC236}">
              <a16:creationId xmlns:a16="http://schemas.microsoft.com/office/drawing/2014/main" id="{7F94B709-3D2D-46FB-A470-151060E3F150}"/>
            </a:ext>
          </a:extLst>
        </xdr:cNvPr>
        <xdr:cNvCxnSpPr/>
      </xdr:nvCxnSpPr>
      <xdr:spPr>
        <a:xfrm>
          <a:off x="2908300" y="14149578"/>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50" name="n_1aveValue【公営住宅】&#10;有形固定資産減価償却率">
          <a:extLst>
            <a:ext uri="{FF2B5EF4-FFF2-40B4-BE49-F238E27FC236}">
              <a16:creationId xmlns:a16="http://schemas.microsoft.com/office/drawing/2014/main" id="{23C5AAE6-BEDA-4EF2-847C-8B97BEAFAD48}"/>
            </a:ext>
          </a:extLst>
        </xdr:cNvPr>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251" name="n_2aveValue【公営住宅】&#10;有形固定資産減価償却率">
          <a:extLst>
            <a:ext uri="{FF2B5EF4-FFF2-40B4-BE49-F238E27FC236}">
              <a16:creationId xmlns:a16="http://schemas.microsoft.com/office/drawing/2014/main" id="{A6C4513F-1BA5-4826-BAF4-85540668D43E}"/>
            </a:ext>
          </a:extLst>
        </xdr:cNvPr>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29735</xdr:rowOff>
    </xdr:from>
    <xdr:ext cx="405111" cy="259045"/>
    <xdr:sp macro="" textlink="">
      <xdr:nvSpPr>
        <xdr:cNvPr id="252" name="n_1mainValue【公営住宅】&#10;有形固定資産減価償却率">
          <a:extLst>
            <a:ext uri="{FF2B5EF4-FFF2-40B4-BE49-F238E27FC236}">
              <a16:creationId xmlns:a16="http://schemas.microsoft.com/office/drawing/2014/main" id="{54D29002-BC23-4CE8-9FE2-868E0652036E}"/>
            </a:ext>
          </a:extLst>
        </xdr:cNvPr>
        <xdr:cNvSpPr txBox="1"/>
      </xdr:nvSpPr>
      <xdr:spPr>
        <a:xfrm>
          <a:off x="3582044"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158005</xdr:rowOff>
    </xdr:from>
    <xdr:ext cx="405111" cy="259045"/>
    <xdr:sp macro="" textlink="">
      <xdr:nvSpPr>
        <xdr:cNvPr id="253" name="n_2mainValue【公営住宅】&#10;有形固定資産減価償却率">
          <a:extLst>
            <a:ext uri="{FF2B5EF4-FFF2-40B4-BE49-F238E27FC236}">
              <a16:creationId xmlns:a16="http://schemas.microsoft.com/office/drawing/2014/main" id="{DBA5A2F0-10EC-4CC2-8A03-2F514153BEB0}"/>
            </a:ext>
          </a:extLst>
        </xdr:cNvPr>
        <xdr:cNvSpPr txBox="1"/>
      </xdr:nvSpPr>
      <xdr:spPr>
        <a:xfrm>
          <a:off x="2705744" y="1387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F0C687EB-C664-4812-80EF-91FBEADBE80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C4A8D3B8-80D4-4C89-B26B-7D17AA1F875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2C824D82-04BE-40CE-A5A9-7866622CA9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227B5B5D-6EC7-449E-8E97-6E83664345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742DB950-31B3-427F-A44F-8E3F1CAF819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CC79139B-D6CE-4D2D-8C42-667CD7697E4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556EF792-865D-44A5-919C-22A6BB56C11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19FAA761-CA6C-459A-8732-E731657202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01F57358-AA23-4B29-A3D5-B7357296ECC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C312EF1C-3BD3-4565-9799-5779DB4394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a:extLst>
            <a:ext uri="{FF2B5EF4-FFF2-40B4-BE49-F238E27FC236}">
              <a16:creationId xmlns:a16="http://schemas.microsoft.com/office/drawing/2014/main" id="{E51B6070-6DD2-4289-8E41-E4A13ED1940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55677360-9049-437B-922F-B0CB57A5FF2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a:extLst>
            <a:ext uri="{FF2B5EF4-FFF2-40B4-BE49-F238E27FC236}">
              <a16:creationId xmlns:a16="http://schemas.microsoft.com/office/drawing/2014/main" id="{B6C46AA5-1DE9-4DC7-A9C8-22BE533571F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a:extLst>
            <a:ext uri="{FF2B5EF4-FFF2-40B4-BE49-F238E27FC236}">
              <a16:creationId xmlns:a16="http://schemas.microsoft.com/office/drawing/2014/main" id="{7BEE6903-1F82-44F9-A983-169302D0C2D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a:extLst>
            <a:ext uri="{FF2B5EF4-FFF2-40B4-BE49-F238E27FC236}">
              <a16:creationId xmlns:a16="http://schemas.microsoft.com/office/drawing/2014/main" id="{42367879-3D26-451E-AE73-C3AB2543C7E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a:extLst>
            <a:ext uri="{FF2B5EF4-FFF2-40B4-BE49-F238E27FC236}">
              <a16:creationId xmlns:a16="http://schemas.microsoft.com/office/drawing/2014/main" id="{6D0081F9-BDC2-4175-B505-CA4B2C299DE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a:extLst>
            <a:ext uri="{FF2B5EF4-FFF2-40B4-BE49-F238E27FC236}">
              <a16:creationId xmlns:a16="http://schemas.microsoft.com/office/drawing/2014/main" id="{8C659D76-93F2-4665-A3AB-D9D2A1F1C62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a:extLst>
            <a:ext uri="{FF2B5EF4-FFF2-40B4-BE49-F238E27FC236}">
              <a16:creationId xmlns:a16="http://schemas.microsoft.com/office/drawing/2014/main" id="{C3D9750B-0481-42F1-9A0B-4F1347EC4FD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a:extLst>
            <a:ext uri="{FF2B5EF4-FFF2-40B4-BE49-F238E27FC236}">
              <a16:creationId xmlns:a16="http://schemas.microsoft.com/office/drawing/2014/main" id="{5D5A573F-5409-47AA-B4DA-193A762D32E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a:extLst>
            <a:ext uri="{FF2B5EF4-FFF2-40B4-BE49-F238E27FC236}">
              <a16:creationId xmlns:a16="http://schemas.microsoft.com/office/drawing/2014/main" id="{295483AB-5E7E-4BDF-9611-18C824E2D21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id="{7A3EEB19-0C62-4DA2-8E78-D5DE476E8D9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a16="http://schemas.microsoft.com/office/drawing/2014/main" id="{94940A0F-F874-4C6D-AEC1-82436E46048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a:extLst>
            <a:ext uri="{FF2B5EF4-FFF2-40B4-BE49-F238E27FC236}">
              <a16:creationId xmlns:a16="http://schemas.microsoft.com/office/drawing/2014/main" id="{3CF4A29A-0216-4566-ACF1-1B1066F4F0A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77" name="直線コネクタ 276">
          <a:extLst>
            <a:ext uri="{FF2B5EF4-FFF2-40B4-BE49-F238E27FC236}">
              <a16:creationId xmlns:a16="http://schemas.microsoft.com/office/drawing/2014/main" id="{14F47B1D-3B89-4715-8352-84F4B437AC26}"/>
            </a:ext>
          </a:extLst>
        </xdr:cNvPr>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78" name="【公営住宅】&#10;一人当たり面積最小値テキスト">
          <a:extLst>
            <a:ext uri="{FF2B5EF4-FFF2-40B4-BE49-F238E27FC236}">
              <a16:creationId xmlns:a16="http://schemas.microsoft.com/office/drawing/2014/main" id="{5E4BAC2F-9675-4120-BDD6-510E8EC7361C}"/>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79" name="直線コネクタ 278">
          <a:extLst>
            <a:ext uri="{FF2B5EF4-FFF2-40B4-BE49-F238E27FC236}">
              <a16:creationId xmlns:a16="http://schemas.microsoft.com/office/drawing/2014/main" id="{024ED6A9-40E2-4F6D-8472-391E14E6DFD5}"/>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80" name="【公営住宅】&#10;一人当たり面積最大値テキスト">
          <a:extLst>
            <a:ext uri="{FF2B5EF4-FFF2-40B4-BE49-F238E27FC236}">
              <a16:creationId xmlns:a16="http://schemas.microsoft.com/office/drawing/2014/main" id="{ED274340-6B23-4671-BFB8-D3EE6CA45D91}"/>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1" name="直線コネクタ 280">
          <a:extLst>
            <a:ext uri="{FF2B5EF4-FFF2-40B4-BE49-F238E27FC236}">
              <a16:creationId xmlns:a16="http://schemas.microsoft.com/office/drawing/2014/main" id="{79C80ABB-A618-47A0-94EB-931807EA506D}"/>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52976</xdr:rowOff>
    </xdr:from>
    <xdr:ext cx="469744" cy="259045"/>
    <xdr:sp macro="" textlink="">
      <xdr:nvSpPr>
        <xdr:cNvPr id="282" name="【公営住宅】&#10;一人当たり面積平均値テキスト">
          <a:extLst>
            <a:ext uri="{FF2B5EF4-FFF2-40B4-BE49-F238E27FC236}">
              <a16:creationId xmlns:a16="http://schemas.microsoft.com/office/drawing/2014/main" id="{958FA4E8-93D7-47CF-A2C2-E6454B49A124}"/>
            </a:ext>
          </a:extLst>
        </xdr:cNvPr>
        <xdr:cNvSpPr txBox="1"/>
      </xdr:nvSpPr>
      <xdr:spPr>
        <a:xfrm>
          <a:off x="10515600" y="14283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83" name="フローチャート: 判断 282">
          <a:extLst>
            <a:ext uri="{FF2B5EF4-FFF2-40B4-BE49-F238E27FC236}">
              <a16:creationId xmlns:a16="http://schemas.microsoft.com/office/drawing/2014/main" id="{C5AEF727-32F9-4783-BA26-D37B34CF5867}"/>
            </a:ext>
          </a:extLst>
        </xdr:cNvPr>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84" name="フローチャート: 判断 283">
          <a:extLst>
            <a:ext uri="{FF2B5EF4-FFF2-40B4-BE49-F238E27FC236}">
              <a16:creationId xmlns:a16="http://schemas.microsoft.com/office/drawing/2014/main" id="{46BE37AD-2E5F-4A53-B2E2-D6DCD2C5E5A8}"/>
            </a:ext>
          </a:extLst>
        </xdr:cNvPr>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85" name="フローチャート: 判断 284">
          <a:extLst>
            <a:ext uri="{FF2B5EF4-FFF2-40B4-BE49-F238E27FC236}">
              <a16:creationId xmlns:a16="http://schemas.microsoft.com/office/drawing/2014/main" id="{68FDBCC7-4D91-4171-9D4B-58B464BE36DB}"/>
            </a:ext>
          </a:extLst>
        </xdr:cNvPr>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33388A1-F4FB-457A-A0BD-53D909B71AC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B4703806-502B-4650-BD85-2F1FF3DC8AF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1CF83A76-B9DB-447D-AD76-075DE9C701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4AAE6DCF-7226-4439-BFB5-38765D9FE07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93B2538-9D5B-429E-BFE6-CBAC59F98E3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69214</xdr:rowOff>
    </xdr:from>
    <xdr:to>
      <xdr:col>50</xdr:col>
      <xdr:colOff>165100</xdr:colOff>
      <xdr:row>85</xdr:row>
      <xdr:rowOff>170814</xdr:rowOff>
    </xdr:to>
    <xdr:sp macro="" textlink="">
      <xdr:nvSpPr>
        <xdr:cNvPr id="291" name="楕円 290">
          <a:extLst>
            <a:ext uri="{FF2B5EF4-FFF2-40B4-BE49-F238E27FC236}">
              <a16:creationId xmlns:a16="http://schemas.microsoft.com/office/drawing/2014/main" id="{3D1BF080-901B-4F80-AF8B-F0D081EA3634}"/>
            </a:ext>
          </a:extLst>
        </xdr:cNvPr>
        <xdr:cNvSpPr/>
      </xdr:nvSpPr>
      <xdr:spPr>
        <a:xfrm>
          <a:off x="9588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54356</xdr:rowOff>
    </xdr:from>
    <xdr:to>
      <xdr:col>46</xdr:col>
      <xdr:colOff>38100</xdr:colOff>
      <xdr:row>85</xdr:row>
      <xdr:rowOff>155956</xdr:rowOff>
    </xdr:to>
    <xdr:sp macro="" textlink="">
      <xdr:nvSpPr>
        <xdr:cNvPr id="292" name="楕円 291">
          <a:extLst>
            <a:ext uri="{FF2B5EF4-FFF2-40B4-BE49-F238E27FC236}">
              <a16:creationId xmlns:a16="http://schemas.microsoft.com/office/drawing/2014/main" id="{C2B165EA-8D86-4E18-BF15-605B8B4ED83E}"/>
            </a:ext>
          </a:extLst>
        </xdr:cNvPr>
        <xdr:cNvSpPr/>
      </xdr:nvSpPr>
      <xdr:spPr>
        <a:xfrm>
          <a:off x="8699500" y="146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105156</xdr:rowOff>
    </xdr:from>
    <xdr:to>
      <xdr:col>50</xdr:col>
      <xdr:colOff>114300</xdr:colOff>
      <xdr:row>85</xdr:row>
      <xdr:rowOff>120014</xdr:rowOff>
    </xdr:to>
    <xdr:cxnSp macro="">
      <xdr:nvCxnSpPr>
        <xdr:cNvPr id="293" name="直線コネクタ 292">
          <a:extLst>
            <a:ext uri="{FF2B5EF4-FFF2-40B4-BE49-F238E27FC236}">
              <a16:creationId xmlns:a16="http://schemas.microsoft.com/office/drawing/2014/main" id="{4EE675FA-50E4-462C-84C4-5423D8257E3A}"/>
            </a:ext>
          </a:extLst>
        </xdr:cNvPr>
        <xdr:cNvCxnSpPr/>
      </xdr:nvCxnSpPr>
      <xdr:spPr>
        <a:xfrm>
          <a:off x="8750300" y="14678406"/>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294" name="n_1aveValue【公営住宅】&#10;一人当たり面積">
          <a:extLst>
            <a:ext uri="{FF2B5EF4-FFF2-40B4-BE49-F238E27FC236}">
              <a16:creationId xmlns:a16="http://schemas.microsoft.com/office/drawing/2014/main" id="{6DE9B262-3136-4D8F-B3C1-934294C17B32}"/>
            </a:ext>
          </a:extLst>
        </xdr:cNvPr>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95" name="n_2aveValue【公営住宅】&#10;一人当たり面積">
          <a:extLst>
            <a:ext uri="{FF2B5EF4-FFF2-40B4-BE49-F238E27FC236}">
              <a16:creationId xmlns:a16="http://schemas.microsoft.com/office/drawing/2014/main" id="{595C8C5A-6275-4568-AB31-23BB287D9E7B}"/>
            </a:ext>
          </a:extLst>
        </xdr:cNvPr>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161941</xdr:rowOff>
    </xdr:from>
    <xdr:ext cx="469744" cy="259045"/>
    <xdr:sp macro="" textlink="">
      <xdr:nvSpPr>
        <xdr:cNvPr id="296" name="n_1mainValue【公営住宅】&#10;一人当たり面積">
          <a:extLst>
            <a:ext uri="{FF2B5EF4-FFF2-40B4-BE49-F238E27FC236}">
              <a16:creationId xmlns:a16="http://schemas.microsoft.com/office/drawing/2014/main" id="{9F614B69-4EE9-4EF8-B534-C8AEE4E6684A}"/>
            </a:ext>
          </a:extLst>
        </xdr:cNvPr>
        <xdr:cNvSpPr txBox="1"/>
      </xdr:nvSpPr>
      <xdr:spPr>
        <a:xfrm>
          <a:off x="93917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147083</xdr:rowOff>
    </xdr:from>
    <xdr:ext cx="469744" cy="259045"/>
    <xdr:sp macro="" textlink="">
      <xdr:nvSpPr>
        <xdr:cNvPr id="297" name="n_2mainValue【公営住宅】&#10;一人当たり面積">
          <a:extLst>
            <a:ext uri="{FF2B5EF4-FFF2-40B4-BE49-F238E27FC236}">
              <a16:creationId xmlns:a16="http://schemas.microsoft.com/office/drawing/2014/main" id="{CEB4C682-58D9-4552-824A-6CACDDFA83EA}"/>
            </a:ext>
          </a:extLst>
        </xdr:cNvPr>
        <xdr:cNvSpPr txBox="1"/>
      </xdr:nvSpPr>
      <xdr:spPr>
        <a:xfrm>
          <a:off x="8515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a16="http://schemas.microsoft.com/office/drawing/2014/main" id="{68AB1893-1C5C-40A5-929B-31C1CD880D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a16="http://schemas.microsoft.com/office/drawing/2014/main" id="{F994E146-61CA-44F9-B9B7-3F10F8CD1D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a16="http://schemas.microsoft.com/office/drawing/2014/main" id="{D1B9D9FE-BA53-480A-8F95-7870BEDBB19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a16="http://schemas.microsoft.com/office/drawing/2014/main" id="{97375B9D-5443-4A70-A7E7-BC8464433EB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a16="http://schemas.microsoft.com/office/drawing/2014/main" id="{33803A98-DB6D-4D0C-9DC2-D2F9F3F1299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a16="http://schemas.microsoft.com/office/drawing/2014/main" id="{B624BC4F-550B-4BA4-85D0-896B867CFAB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a16="http://schemas.microsoft.com/office/drawing/2014/main" id="{4BC59709-23F5-45A5-9F49-38838F76753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AE8F65C6-F891-41C1-BBFA-498F4C84141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773ADBCA-CA9A-40BC-A90F-2DA3B56019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a:extLst>
            <a:ext uri="{FF2B5EF4-FFF2-40B4-BE49-F238E27FC236}">
              <a16:creationId xmlns:a16="http://schemas.microsoft.com/office/drawing/2014/main" id="{4E6940C7-6130-496E-9800-138454A458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a:extLst>
            <a:ext uri="{FF2B5EF4-FFF2-40B4-BE49-F238E27FC236}">
              <a16:creationId xmlns:a16="http://schemas.microsoft.com/office/drawing/2014/main" id="{0A0D7BDD-A6B9-4ADC-A74C-9BBA8792C8C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a:extLst>
            <a:ext uri="{FF2B5EF4-FFF2-40B4-BE49-F238E27FC236}">
              <a16:creationId xmlns:a16="http://schemas.microsoft.com/office/drawing/2014/main" id="{8D36945C-2E6B-4E90-8067-4C3C09EACF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a:extLst>
            <a:ext uri="{FF2B5EF4-FFF2-40B4-BE49-F238E27FC236}">
              <a16:creationId xmlns:a16="http://schemas.microsoft.com/office/drawing/2014/main" id="{BE2B652E-0989-4B6A-B76B-3F51712A51F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a:extLst>
            <a:ext uri="{FF2B5EF4-FFF2-40B4-BE49-F238E27FC236}">
              <a16:creationId xmlns:a16="http://schemas.microsoft.com/office/drawing/2014/main" id="{7597C67F-76EF-4F5B-8EDB-DB1D43828FA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a:extLst>
            <a:ext uri="{FF2B5EF4-FFF2-40B4-BE49-F238E27FC236}">
              <a16:creationId xmlns:a16="http://schemas.microsoft.com/office/drawing/2014/main" id="{D75E3229-C72F-4788-A85F-8E69D62F36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a:extLst>
            <a:ext uri="{FF2B5EF4-FFF2-40B4-BE49-F238E27FC236}">
              <a16:creationId xmlns:a16="http://schemas.microsoft.com/office/drawing/2014/main" id="{A2D089CC-6DE1-4028-A31C-A7ED5B3285A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a16="http://schemas.microsoft.com/office/drawing/2014/main" id="{2F2C1733-DEA4-4954-B8BB-AAA91742038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a16="http://schemas.microsoft.com/office/drawing/2014/main" id="{D2D204BF-A83A-4936-A4BF-5403937A6A9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a16="http://schemas.microsoft.com/office/drawing/2014/main" id="{74DBE187-4C37-4BB3-A88B-73749686F5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a16="http://schemas.microsoft.com/office/drawing/2014/main" id="{A40C9A40-B167-466E-B181-A721F6D43D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a16="http://schemas.microsoft.com/office/drawing/2014/main" id="{1F69D317-77F3-4413-A6D6-1132EF5131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a16="http://schemas.microsoft.com/office/drawing/2014/main" id="{C7CD71EB-3AA4-40DD-BD25-A24C56A48DE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a16="http://schemas.microsoft.com/office/drawing/2014/main" id="{9F837E46-EB6D-464B-8E23-1875C14351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a16="http://schemas.microsoft.com/office/drawing/2014/main" id="{CEBE3C49-CE70-432E-B491-318FD701AF9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22" name="正方形/長方形 321">
          <a:extLst>
            <a:ext uri="{FF2B5EF4-FFF2-40B4-BE49-F238E27FC236}">
              <a16:creationId xmlns:a16="http://schemas.microsoft.com/office/drawing/2014/main" id="{E1E6549B-1581-4CE4-A28C-FCA0B5E3F59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3" name="正方形/長方形 322">
          <a:extLst>
            <a:ext uri="{FF2B5EF4-FFF2-40B4-BE49-F238E27FC236}">
              <a16:creationId xmlns:a16="http://schemas.microsoft.com/office/drawing/2014/main" id="{2BDA2607-5399-4BD0-A7BF-C0C27D7068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4" name="正方形/長方形 323">
          <a:extLst>
            <a:ext uri="{FF2B5EF4-FFF2-40B4-BE49-F238E27FC236}">
              <a16:creationId xmlns:a16="http://schemas.microsoft.com/office/drawing/2014/main" id="{D5322303-239E-4C4F-BC39-1F7CE9186D5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5" name="正方形/長方形 324">
          <a:extLst>
            <a:ext uri="{FF2B5EF4-FFF2-40B4-BE49-F238E27FC236}">
              <a16:creationId xmlns:a16="http://schemas.microsoft.com/office/drawing/2014/main" id="{CFF159F6-4E35-4F0F-8513-894FD0C84A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6" name="正方形/長方形 325">
          <a:extLst>
            <a:ext uri="{FF2B5EF4-FFF2-40B4-BE49-F238E27FC236}">
              <a16:creationId xmlns:a16="http://schemas.microsoft.com/office/drawing/2014/main" id="{11E57289-5305-4F81-8943-59818A3CE5D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7" name="正方形/長方形 326">
          <a:extLst>
            <a:ext uri="{FF2B5EF4-FFF2-40B4-BE49-F238E27FC236}">
              <a16:creationId xmlns:a16="http://schemas.microsoft.com/office/drawing/2014/main" id="{E0B558F2-CEBD-4968-9768-BFAB5BDB2B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8" name="正方形/長方形 327">
          <a:extLst>
            <a:ext uri="{FF2B5EF4-FFF2-40B4-BE49-F238E27FC236}">
              <a16:creationId xmlns:a16="http://schemas.microsoft.com/office/drawing/2014/main" id="{C6D39996-D9EF-4DC4-BBD2-F16FFB702EA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9" name="正方形/長方形 328">
          <a:extLst>
            <a:ext uri="{FF2B5EF4-FFF2-40B4-BE49-F238E27FC236}">
              <a16:creationId xmlns:a16="http://schemas.microsoft.com/office/drawing/2014/main" id="{A853E7CE-7939-4E2E-8630-B8E418872FD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30" name="正方形/長方形 329">
          <a:extLst>
            <a:ext uri="{FF2B5EF4-FFF2-40B4-BE49-F238E27FC236}">
              <a16:creationId xmlns:a16="http://schemas.microsoft.com/office/drawing/2014/main" id="{16930540-862A-4762-992C-5A2F2FE4007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1" name="正方形/長方形 330">
          <a:extLst>
            <a:ext uri="{FF2B5EF4-FFF2-40B4-BE49-F238E27FC236}">
              <a16:creationId xmlns:a16="http://schemas.microsoft.com/office/drawing/2014/main" id="{A5DB8929-3F72-458B-8AC9-62E826D33D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2" name="正方形/長方形 331">
          <a:extLst>
            <a:ext uri="{FF2B5EF4-FFF2-40B4-BE49-F238E27FC236}">
              <a16:creationId xmlns:a16="http://schemas.microsoft.com/office/drawing/2014/main" id="{E3941A1F-3220-4CAE-9359-684C80049C1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3" name="正方形/長方形 332">
          <a:extLst>
            <a:ext uri="{FF2B5EF4-FFF2-40B4-BE49-F238E27FC236}">
              <a16:creationId xmlns:a16="http://schemas.microsoft.com/office/drawing/2014/main" id="{0134B530-F883-4505-BD54-7EE8C0BA19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4" name="正方形/長方形 333">
          <a:extLst>
            <a:ext uri="{FF2B5EF4-FFF2-40B4-BE49-F238E27FC236}">
              <a16:creationId xmlns:a16="http://schemas.microsoft.com/office/drawing/2014/main" id="{BD0564D2-5409-448D-B7D6-F22797D721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5" name="正方形/長方形 334">
          <a:extLst>
            <a:ext uri="{FF2B5EF4-FFF2-40B4-BE49-F238E27FC236}">
              <a16:creationId xmlns:a16="http://schemas.microsoft.com/office/drawing/2014/main" id="{D90FB530-05BC-4499-8BE6-6B27F9497F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6" name="正方形/長方形 335">
          <a:extLst>
            <a:ext uri="{FF2B5EF4-FFF2-40B4-BE49-F238E27FC236}">
              <a16:creationId xmlns:a16="http://schemas.microsoft.com/office/drawing/2014/main" id="{FB658D20-85EF-40F1-8798-B8152544CA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正方形/長方形 336">
          <a:extLst>
            <a:ext uri="{FF2B5EF4-FFF2-40B4-BE49-F238E27FC236}">
              <a16:creationId xmlns:a16="http://schemas.microsoft.com/office/drawing/2014/main" id="{F584A487-F71B-4C87-9F7D-BE71E62844C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8" name="テキスト ボックス 337">
          <a:extLst>
            <a:ext uri="{FF2B5EF4-FFF2-40B4-BE49-F238E27FC236}">
              <a16:creationId xmlns:a16="http://schemas.microsoft.com/office/drawing/2014/main" id="{44B9C8F3-23E8-4395-9378-2E11AF47A1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9" name="直線コネクタ 338">
          <a:extLst>
            <a:ext uri="{FF2B5EF4-FFF2-40B4-BE49-F238E27FC236}">
              <a16:creationId xmlns:a16="http://schemas.microsoft.com/office/drawing/2014/main" id="{A5FEE71C-D5D8-4E63-81B9-031F8C8B86A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0" name="テキスト ボックス 339">
          <a:extLst>
            <a:ext uri="{FF2B5EF4-FFF2-40B4-BE49-F238E27FC236}">
              <a16:creationId xmlns:a16="http://schemas.microsoft.com/office/drawing/2014/main" id="{EF0AF834-6656-42E5-80FE-08759FD8EBC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41" name="直線コネクタ 340">
          <a:extLst>
            <a:ext uri="{FF2B5EF4-FFF2-40B4-BE49-F238E27FC236}">
              <a16:creationId xmlns:a16="http://schemas.microsoft.com/office/drawing/2014/main" id="{558FA883-C083-44B7-AA05-EB5A5EE1462D}"/>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42" name="テキスト ボックス 341">
          <a:extLst>
            <a:ext uri="{FF2B5EF4-FFF2-40B4-BE49-F238E27FC236}">
              <a16:creationId xmlns:a16="http://schemas.microsoft.com/office/drawing/2014/main" id="{443D5BA1-FB9E-44EE-B0F0-E2860E0CADE7}"/>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43" name="直線コネクタ 342">
          <a:extLst>
            <a:ext uri="{FF2B5EF4-FFF2-40B4-BE49-F238E27FC236}">
              <a16:creationId xmlns:a16="http://schemas.microsoft.com/office/drawing/2014/main" id="{1313E9AC-FC0E-4AE4-8CF0-F0B04ACB572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44" name="テキスト ボックス 343">
          <a:extLst>
            <a:ext uri="{FF2B5EF4-FFF2-40B4-BE49-F238E27FC236}">
              <a16:creationId xmlns:a16="http://schemas.microsoft.com/office/drawing/2014/main" id="{D7286BE6-83E5-4630-AC46-A43A7A0DD62C}"/>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45" name="直線コネクタ 344">
          <a:extLst>
            <a:ext uri="{FF2B5EF4-FFF2-40B4-BE49-F238E27FC236}">
              <a16:creationId xmlns:a16="http://schemas.microsoft.com/office/drawing/2014/main" id="{8C814C68-5E80-429E-93ED-1E5648FE0CAC}"/>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46" name="テキスト ボックス 345">
          <a:extLst>
            <a:ext uri="{FF2B5EF4-FFF2-40B4-BE49-F238E27FC236}">
              <a16:creationId xmlns:a16="http://schemas.microsoft.com/office/drawing/2014/main" id="{1475F3C6-719A-4D8F-9D17-6928E2E64F14}"/>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47" name="直線コネクタ 346">
          <a:extLst>
            <a:ext uri="{FF2B5EF4-FFF2-40B4-BE49-F238E27FC236}">
              <a16:creationId xmlns:a16="http://schemas.microsoft.com/office/drawing/2014/main" id="{0E855B77-6619-4984-87E4-4AD3B305DFE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48" name="テキスト ボックス 347">
          <a:extLst>
            <a:ext uri="{FF2B5EF4-FFF2-40B4-BE49-F238E27FC236}">
              <a16:creationId xmlns:a16="http://schemas.microsoft.com/office/drawing/2014/main" id="{1DB71AF6-D4EF-46D6-A667-94A15266023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9" name="直線コネクタ 348">
          <a:extLst>
            <a:ext uri="{FF2B5EF4-FFF2-40B4-BE49-F238E27FC236}">
              <a16:creationId xmlns:a16="http://schemas.microsoft.com/office/drawing/2014/main" id="{87E5781E-55A6-46D0-8E77-D771AD91F7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0" name="テキスト ボックス 349">
          <a:extLst>
            <a:ext uri="{FF2B5EF4-FFF2-40B4-BE49-F238E27FC236}">
              <a16:creationId xmlns:a16="http://schemas.microsoft.com/office/drawing/2014/main" id="{431FD0E8-1B48-4431-9730-64FD8C709FD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1" name="【学校施設】&#10;有形固定資産減価償却率グラフ枠">
          <a:extLst>
            <a:ext uri="{FF2B5EF4-FFF2-40B4-BE49-F238E27FC236}">
              <a16:creationId xmlns:a16="http://schemas.microsoft.com/office/drawing/2014/main" id="{82889B12-0528-4DDB-937C-D2CB7B7EBB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352" name="直線コネクタ 351">
          <a:extLst>
            <a:ext uri="{FF2B5EF4-FFF2-40B4-BE49-F238E27FC236}">
              <a16:creationId xmlns:a16="http://schemas.microsoft.com/office/drawing/2014/main" id="{D45397DC-3709-4CCC-ACA2-BD3F0F29C7D6}"/>
            </a:ext>
          </a:extLst>
        </xdr:cNvPr>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353" name="【学校施設】&#10;有形固定資産減価償却率最小値テキスト">
          <a:extLst>
            <a:ext uri="{FF2B5EF4-FFF2-40B4-BE49-F238E27FC236}">
              <a16:creationId xmlns:a16="http://schemas.microsoft.com/office/drawing/2014/main" id="{9B167778-7E73-4AC0-99DA-31CE88B19704}"/>
            </a:ext>
          </a:extLst>
        </xdr:cNvPr>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354" name="直線コネクタ 353">
          <a:extLst>
            <a:ext uri="{FF2B5EF4-FFF2-40B4-BE49-F238E27FC236}">
              <a16:creationId xmlns:a16="http://schemas.microsoft.com/office/drawing/2014/main" id="{29DECC03-28E6-4E58-B9EC-5E000F3D4B4F}"/>
            </a:ext>
          </a:extLst>
        </xdr:cNvPr>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355" name="【学校施設】&#10;有形固定資産減価償却率最大値テキスト">
          <a:extLst>
            <a:ext uri="{FF2B5EF4-FFF2-40B4-BE49-F238E27FC236}">
              <a16:creationId xmlns:a16="http://schemas.microsoft.com/office/drawing/2014/main" id="{E17D2A4D-E316-4EF4-A4A5-F3D4E49FC7F7}"/>
            </a:ext>
          </a:extLst>
        </xdr:cNvPr>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356" name="直線コネクタ 355">
          <a:extLst>
            <a:ext uri="{FF2B5EF4-FFF2-40B4-BE49-F238E27FC236}">
              <a16:creationId xmlns:a16="http://schemas.microsoft.com/office/drawing/2014/main" id="{7BD1E165-FC73-4B60-8303-E7A35CD87029}"/>
            </a:ext>
          </a:extLst>
        </xdr:cNvPr>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357" name="【学校施設】&#10;有形固定資産減価償却率平均値テキスト">
          <a:extLst>
            <a:ext uri="{FF2B5EF4-FFF2-40B4-BE49-F238E27FC236}">
              <a16:creationId xmlns:a16="http://schemas.microsoft.com/office/drawing/2014/main" id="{47AE4A80-F177-460B-B447-034AAE88A286}"/>
            </a:ext>
          </a:extLst>
        </xdr:cNvPr>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358" name="フローチャート: 判断 357">
          <a:extLst>
            <a:ext uri="{FF2B5EF4-FFF2-40B4-BE49-F238E27FC236}">
              <a16:creationId xmlns:a16="http://schemas.microsoft.com/office/drawing/2014/main" id="{2E7E9EC6-17D7-4E8C-9F3B-97E30E00537B}"/>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359" name="フローチャート: 判断 358">
          <a:extLst>
            <a:ext uri="{FF2B5EF4-FFF2-40B4-BE49-F238E27FC236}">
              <a16:creationId xmlns:a16="http://schemas.microsoft.com/office/drawing/2014/main" id="{14D2C9E6-D2CA-4847-84C7-A53AFB4E9120}"/>
            </a:ext>
          </a:extLst>
        </xdr:cNvPr>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360" name="フローチャート: 判断 359">
          <a:extLst>
            <a:ext uri="{FF2B5EF4-FFF2-40B4-BE49-F238E27FC236}">
              <a16:creationId xmlns:a16="http://schemas.microsoft.com/office/drawing/2014/main" id="{FB622C74-5FF8-4093-9F4B-8E25D42A177E}"/>
            </a:ext>
          </a:extLst>
        </xdr:cNvPr>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E9D9AA4A-AD56-45F9-925E-6F1AFF3B98D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8A6D54B7-7F31-4EBB-9B0E-7621DD01506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66510C7F-8238-46F6-B548-9EF7812D5F3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32B917CF-4B0B-4F60-986B-5F6943D9FF3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5" name="テキスト ボックス 364">
          <a:extLst>
            <a:ext uri="{FF2B5EF4-FFF2-40B4-BE49-F238E27FC236}">
              <a16:creationId xmlns:a16="http://schemas.microsoft.com/office/drawing/2014/main" id="{E40ED056-AB9E-474B-9344-9E328A5BA52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24638</xdr:rowOff>
    </xdr:from>
    <xdr:to>
      <xdr:col>81</xdr:col>
      <xdr:colOff>101600</xdr:colOff>
      <xdr:row>58</xdr:row>
      <xdr:rowOff>126238</xdr:rowOff>
    </xdr:to>
    <xdr:sp macro="" textlink="">
      <xdr:nvSpPr>
        <xdr:cNvPr id="366" name="楕円 365">
          <a:extLst>
            <a:ext uri="{FF2B5EF4-FFF2-40B4-BE49-F238E27FC236}">
              <a16:creationId xmlns:a16="http://schemas.microsoft.com/office/drawing/2014/main" id="{43641D33-CDA4-42FA-BEF9-30E529A44102}"/>
            </a:ext>
          </a:extLst>
        </xdr:cNvPr>
        <xdr:cNvSpPr/>
      </xdr:nvSpPr>
      <xdr:spPr>
        <a:xfrm>
          <a:off x="15430500" y="996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367" name="楕円 366">
          <a:extLst>
            <a:ext uri="{FF2B5EF4-FFF2-40B4-BE49-F238E27FC236}">
              <a16:creationId xmlns:a16="http://schemas.microsoft.com/office/drawing/2014/main" id="{48EC4944-102A-45CF-BD73-DC1BE2FDD82E}"/>
            </a:ext>
          </a:extLst>
        </xdr:cNvPr>
        <xdr:cNvSpPr/>
      </xdr:nvSpPr>
      <xdr:spPr>
        <a:xfrm>
          <a:off x="14541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75438</xdr:rowOff>
    </xdr:from>
    <xdr:to>
      <xdr:col>81</xdr:col>
      <xdr:colOff>50800</xdr:colOff>
      <xdr:row>59</xdr:row>
      <xdr:rowOff>52578</xdr:rowOff>
    </xdr:to>
    <xdr:cxnSp macro="">
      <xdr:nvCxnSpPr>
        <xdr:cNvPr id="368" name="直線コネクタ 367">
          <a:extLst>
            <a:ext uri="{FF2B5EF4-FFF2-40B4-BE49-F238E27FC236}">
              <a16:creationId xmlns:a16="http://schemas.microsoft.com/office/drawing/2014/main" id="{CA61D157-B700-4187-8DCB-6CC296AA5391}"/>
            </a:ext>
          </a:extLst>
        </xdr:cNvPr>
        <xdr:cNvCxnSpPr/>
      </xdr:nvCxnSpPr>
      <xdr:spPr>
        <a:xfrm flipV="1">
          <a:off x="14592300" y="1001953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369" name="n_1aveValue【学校施設】&#10;有形固定資産減価償却率">
          <a:extLst>
            <a:ext uri="{FF2B5EF4-FFF2-40B4-BE49-F238E27FC236}">
              <a16:creationId xmlns:a16="http://schemas.microsoft.com/office/drawing/2014/main" id="{632159DC-4974-4FF7-8256-D07275A17314}"/>
            </a:ext>
          </a:extLst>
        </xdr:cNvPr>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370" name="n_2aveValue【学校施設】&#10;有形固定資産減価償却率">
          <a:extLst>
            <a:ext uri="{FF2B5EF4-FFF2-40B4-BE49-F238E27FC236}">
              <a16:creationId xmlns:a16="http://schemas.microsoft.com/office/drawing/2014/main" id="{38386637-3B58-4217-8E8C-4BF1A94B3114}"/>
            </a:ext>
          </a:extLst>
        </xdr:cNvPr>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142765</xdr:rowOff>
    </xdr:from>
    <xdr:ext cx="405111" cy="259045"/>
    <xdr:sp macro="" textlink="">
      <xdr:nvSpPr>
        <xdr:cNvPr id="371" name="n_1mainValue【学校施設】&#10;有形固定資産減価償却率">
          <a:extLst>
            <a:ext uri="{FF2B5EF4-FFF2-40B4-BE49-F238E27FC236}">
              <a16:creationId xmlns:a16="http://schemas.microsoft.com/office/drawing/2014/main" id="{5E2E559E-C442-4251-B13F-21B805AF491A}"/>
            </a:ext>
          </a:extLst>
        </xdr:cNvPr>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94505</xdr:rowOff>
    </xdr:from>
    <xdr:ext cx="405111" cy="259045"/>
    <xdr:sp macro="" textlink="">
      <xdr:nvSpPr>
        <xdr:cNvPr id="372" name="n_2mainValue【学校施設】&#10;有形固定資産減価償却率">
          <a:extLst>
            <a:ext uri="{FF2B5EF4-FFF2-40B4-BE49-F238E27FC236}">
              <a16:creationId xmlns:a16="http://schemas.microsoft.com/office/drawing/2014/main" id="{2EC9706D-29E3-4263-A169-B4215EC1113C}"/>
            </a:ext>
          </a:extLst>
        </xdr:cNvPr>
        <xdr:cNvSpPr txBox="1"/>
      </xdr:nvSpPr>
      <xdr:spPr>
        <a:xfrm>
          <a:off x="14389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3" name="正方形/長方形 372">
          <a:extLst>
            <a:ext uri="{FF2B5EF4-FFF2-40B4-BE49-F238E27FC236}">
              <a16:creationId xmlns:a16="http://schemas.microsoft.com/office/drawing/2014/main" id="{64358062-270A-49C4-BD1F-358D1E003C4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4" name="正方形/長方形 373">
          <a:extLst>
            <a:ext uri="{FF2B5EF4-FFF2-40B4-BE49-F238E27FC236}">
              <a16:creationId xmlns:a16="http://schemas.microsoft.com/office/drawing/2014/main" id="{284D1354-4BC0-46D0-8508-C3E1DA30B3F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5" name="正方形/長方形 374">
          <a:extLst>
            <a:ext uri="{FF2B5EF4-FFF2-40B4-BE49-F238E27FC236}">
              <a16:creationId xmlns:a16="http://schemas.microsoft.com/office/drawing/2014/main" id="{550C8516-752B-40F7-9B13-268ACA7F61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6" name="正方形/長方形 375">
          <a:extLst>
            <a:ext uri="{FF2B5EF4-FFF2-40B4-BE49-F238E27FC236}">
              <a16:creationId xmlns:a16="http://schemas.microsoft.com/office/drawing/2014/main" id="{10A5E6C9-D135-493D-96BE-22087FCE14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7" name="正方形/長方形 376">
          <a:extLst>
            <a:ext uri="{FF2B5EF4-FFF2-40B4-BE49-F238E27FC236}">
              <a16:creationId xmlns:a16="http://schemas.microsoft.com/office/drawing/2014/main" id="{C2574567-D334-4F48-8067-710E80EB9AD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8" name="正方形/長方形 377">
          <a:extLst>
            <a:ext uri="{FF2B5EF4-FFF2-40B4-BE49-F238E27FC236}">
              <a16:creationId xmlns:a16="http://schemas.microsoft.com/office/drawing/2014/main" id="{82B08E3A-06D9-484F-B4EA-443B419D55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9" name="正方形/長方形 378">
          <a:extLst>
            <a:ext uri="{FF2B5EF4-FFF2-40B4-BE49-F238E27FC236}">
              <a16:creationId xmlns:a16="http://schemas.microsoft.com/office/drawing/2014/main" id="{88536B94-BB91-4B71-A8B4-E7DEA62137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0" name="正方形/長方形 379">
          <a:extLst>
            <a:ext uri="{FF2B5EF4-FFF2-40B4-BE49-F238E27FC236}">
              <a16:creationId xmlns:a16="http://schemas.microsoft.com/office/drawing/2014/main" id="{505F736F-CA16-4970-BE13-3C371907B3C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1" name="テキスト ボックス 380">
          <a:extLst>
            <a:ext uri="{FF2B5EF4-FFF2-40B4-BE49-F238E27FC236}">
              <a16:creationId xmlns:a16="http://schemas.microsoft.com/office/drawing/2014/main" id="{E05C8E76-E7F7-4FDF-9F30-31AD92CD987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2" name="直線コネクタ 381">
          <a:extLst>
            <a:ext uri="{FF2B5EF4-FFF2-40B4-BE49-F238E27FC236}">
              <a16:creationId xmlns:a16="http://schemas.microsoft.com/office/drawing/2014/main" id="{D238CD5B-FC19-4E80-BEA5-9191F4862CB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3" name="テキスト ボックス 382">
          <a:extLst>
            <a:ext uri="{FF2B5EF4-FFF2-40B4-BE49-F238E27FC236}">
              <a16:creationId xmlns:a16="http://schemas.microsoft.com/office/drawing/2014/main" id="{8B9FFB36-5CF3-485E-8378-9BFE3E08616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4" name="直線コネクタ 383">
          <a:extLst>
            <a:ext uri="{FF2B5EF4-FFF2-40B4-BE49-F238E27FC236}">
              <a16:creationId xmlns:a16="http://schemas.microsoft.com/office/drawing/2014/main" id="{6CF9C6AE-D07E-41D6-919C-81D46060622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5" name="テキスト ボックス 384">
          <a:extLst>
            <a:ext uri="{FF2B5EF4-FFF2-40B4-BE49-F238E27FC236}">
              <a16:creationId xmlns:a16="http://schemas.microsoft.com/office/drawing/2014/main" id="{06D10F00-BC68-42F5-BB81-78DA05C317B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6" name="直線コネクタ 385">
          <a:extLst>
            <a:ext uri="{FF2B5EF4-FFF2-40B4-BE49-F238E27FC236}">
              <a16:creationId xmlns:a16="http://schemas.microsoft.com/office/drawing/2014/main" id="{597DC291-136C-469E-99F3-5B488E53E93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7" name="テキスト ボックス 386">
          <a:extLst>
            <a:ext uri="{FF2B5EF4-FFF2-40B4-BE49-F238E27FC236}">
              <a16:creationId xmlns:a16="http://schemas.microsoft.com/office/drawing/2014/main" id="{D6E0381A-74BC-4FCD-B18D-8C4FA79A5F9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8" name="直線コネクタ 387">
          <a:extLst>
            <a:ext uri="{FF2B5EF4-FFF2-40B4-BE49-F238E27FC236}">
              <a16:creationId xmlns:a16="http://schemas.microsoft.com/office/drawing/2014/main" id="{64098B67-A50E-48C6-8D53-EB81834F283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9" name="テキスト ボックス 388">
          <a:extLst>
            <a:ext uri="{FF2B5EF4-FFF2-40B4-BE49-F238E27FC236}">
              <a16:creationId xmlns:a16="http://schemas.microsoft.com/office/drawing/2014/main" id="{35E3C794-DEAF-4C70-A072-C83D0E4F2FD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0" name="直線コネクタ 389">
          <a:extLst>
            <a:ext uri="{FF2B5EF4-FFF2-40B4-BE49-F238E27FC236}">
              <a16:creationId xmlns:a16="http://schemas.microsoft.com/office/drawing/2014/main" id="{3C7D9F53-1208-4AD6-BED5-8F3DCE462B4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1" name="テキスト ボックス 390">
          <a:extLst>
            <a:ext uri="{FF2B5EF4-FFF2-40B4-BE49-F238E27FC236}">
              <a16:creationId xmlns:a16="http://schemas.microsoft.com/office/drawing/2014/main" id="{5C0BAF67-71F8-48AF-A166-EA0021568A6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2" name="直線コネクタ 391">
          <a:extLst>
            <a:ext uri="{FF2B5EF4-FFF2-40B4-BE49-F238E27FC236}">
              <a16:creationId xmlns:a16="http://schemas.microsoft.com/office/drawing/2014/main" id="{35F14592-0F7D-4A3F-9180-D083E407388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3" name="テキスト ボックス 392">
          <a:extLst>
            <a:ext uri="{FF2B5EF4-FFF2-40B4-BE49-F238E27FC236}">
              <a16:creationId xmlns:a16="http://schemas.microsoft.com/office/drawing/2014/main" id="{D87E3106-C0EB-4AA4-ACC9-2571E38FA88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4" name="直線コネクタ 393">
          <a:extLst>
            <a:ext uri="{FF2B5EF4-FFF2-40B4-BE49-F238E27FC236}">
              <a16:creationId xmlns:a16="http://schemas.microsoft.com/office/drawing/2014/main" id="{71B0AC7B-DC4C-439E-BD5F-4417A650B6D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5" name="テキスト ボックス 394">
          <a:extLst>
            <a:ext uri="{FF2B5EF4-FFF2-40B4-BE49-F238E27FC236}">
              <a16:creationId xmlns:a16="http://schemas.microsoft.com/office/drawing/2014/main" id="{046507A8-1F5A-4096-9C59-1FBF05340B7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6" name="【学校施設】&#10;一人当たり面積グラフ枠">
          <a:extLst>
            <a:ext uri="{FF2B5EF4-FFF2-40B4-BE49-F238E27FC236}">
              <a16:creationId xmlns:a16="http://schemas.microsoft.com/office/drawing/2014/main" id="{9FB07A10-4541-4E02-ACB7-759E4E4C02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14478</xdr:rowOff>
    </xdr:from>
    <xdr:to>
      <xdr:col>116</xdr:col>
      <xdr:colOff>62864</xdr:colOff>
      <xdr:row>63</xdr:row>
      <xdr:rowOff>154686</xdr:rowOff>
    </xdr:to>
    <xdr:cxnSp macro="">
      <xdr:nvCxnSpPr>
        <xdr:cNvPr id="397" name="直線コネクタ 396">
          <a:extLst>
            <a:ext uri="{FF2B5EF4-FFF2-40B4-BE49-F238E27FC236}">
              <a16:creationId xmlns:a16="http://schemas.microsoft.com/office/drawing/2014/main" id="{EABEB7A6-B0EA-48DF-B8EA-0CA247AF0992}"/>
            </a:ext>
          </a:extLst>
        </xdr:cNvPr>
        <xdr:cNvCxnSpPr/>
      </xdr:nvCxnSpPr>
      <xdr:spPr>
        <a:xfrm flipV="1">
          <a:off x="22160864" y="10130028"/>
          <a:ext cx="0" cy="826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158513</xdr:rowOff>
    </xdr:from>
    <xdr:ext cx="469744" cy="259045"/>
    <xdr:sp macro="" textlink="">
      <xdr:nvSpPr>
        <xdr:cNvPr id="398" name="【学校施設】&#10;一人当たり面積最小値テキスト">
          <a:extLst>
            <a:ext uri="{FF2B5EF4-FFF2-40B4-BE49-F238E27FC236}">
              <a16:creationId xmlns:a16="http://schemas.microsoft.com/office/drawing/2014/main" id="{DF869BEC-5C3A-4CF1-B6F5-812DEAB970A4}"/>
            </a:ext>
          </a:extLst>
        </xdr:cNvPr>
        <xdr:cNvSpPr txBox="1"/>
      </xdr:nvSpPr>
      <xdr:spPr>
        <a:xfrm>
          <a:off x="22199600" y="1095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154686</xdr:rowOff>
    </xdr:from>
    <xdr:to>
      <xdr:col>116</xdr:col>
      <xdr:colOff>152400</xdr:colOff>
      <xdr:row>63</xdr:row>
      <xdr:rowOff>154686</xdr:rowOff>
    </xdr:to>
    <xdr:cxnSp macro="">
      <xdr:nvCxnSpPr>
        <xdr:cNvPr id="399" name="直線コネクタ 398">
          <a:extLst>
            <a:ext uri="{FF2B5EF4-FFF2-40B4-BE49-F238E27FC236}">
              <a16:creationId xmlns:a16="http://schemas.microsoft.com/office/drawing/2014/main" id="{49BA6BF0-BD5B-461A-89A7-ED54FC07F6D1}"/>
            </a:ext>
          </a:extLst>
        </xdr:cNvPr>
        <xdr:cNvCxnSpPr/>
      </xdr:nvCxnSpPr>
      <xdr:spPr>
        <a:xfrm>
          <a:off x="22072600" y="1095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132605</xdr:rowOff>
    </xdr:from>
    <xdr:ext cx="469744" cy="259045"/>
    <xdr:sp macro="" textlink="">
      <xdr:nvSpPr>
        <xdr:cNvPr id="400" name="【学校施設】&#10;一人当たり面積最大値テキスト">
          <a:extLst>
            <a:ext uri="{FF2B5EF4-FFF2-40B4-BE49-F238E27FC236}">
              <a16:creationId xmlns:a16="http://schemas.microsoft.com/office/drawing/2014/main" id="{796E43C1-8D9D-4660-8AF9-0BC884B522AA}"/>
            </a:ext>
          </a:extLst>
        </xdr:cNvPr>
        <xdr:cNvSpPr txBox="1"/>
      </xdr:nvSpPr>
      <xdr:spPr>
        <a:xfrm>
          <a:off x="22199600" y="990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14478</xdr:rowOff>
    </xdr:from>
    <xdr:to>
      <xdr:col>116</xdr:col>
      <xdr:colOff>152400</xdr:colOff>
      <xdr:row>59</xdr:row>
      <xdr:rowOff>14478</xdr:rowOff>
    </xdr:to>
    <xdr:cxnSp macro="">
      <xdr:nvCxnSpPr>
        <xdr:cNvPr id="401" name="直線コネクタ 400">
          <a:extLst>
            <a:ext uri="{FF2B5EF4-FFF2-40B4-BE49-F238E27FC236}">
              <a16:creationId xmlns:a16="http://schemas.microsoft.com/office/drawing/2014/main" id="{F89CF504-C2A7-4EE2-9C88-C0FC2A1B43F9}"/>
            </a:ext>
          </a:extLst>
        </xdr:cNvPr>
        <xdr:cNvCxnSpPr/>
      </xdr:nvCxnSpPr>
      <xdr:spPr>
        <a:xfrm>
          <a:off x="22072600" y="1013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1160</xdr:rowOff>
    </xdr:from>
    <xdr:ext cx="469744" cy="259045"/>
    <xdr:sp macro="" textlink="">
      <xdr:nvSpPr>
        <xdr:cNvPr id="402" name="【学校施設】&#10;一人当たり面積平均値テキスト">
          <a:extLst>
            <a:ext uri="{FF2B5EF4-FFF2-40B4-BE49-F238E27FC236}">
              <a16:creationId xmlns:a16="http://schemas.microsoft.com/office/drawing/2014/main" id="{341A6512-E3E0-401D-8B68-48B2F70861C6}"/>
            </a:ext>
          </a:extLst>
        </xdr:cNvPr>
        <xdr:cNvSpPr txBox="1"/>
      </xdr:nvSpPr>
      <xdr:spPr>
        <a:xfrm>
          <a:off x="22199600" y="10631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22733</xdr:rowOff>
    </xdr:from>
    <xdr:to>
      <xdr:col>116</xdr:col>
      <xdr:colOff>114300</xdr:colOff>
      <xdr:row>62</xdr:row>
      <xdr:rowOff>124333</xdr:rowOff>
    </xdr:to>
    <xdr:sp macro="" textlink="">
      <xdr:nvSpPr>
        <xdr:cNvPr id="403" name="フローチャート: 判断 402">
          <a:extLst>
            <a:ext uri="{FF2B5EF4-FFF2-40B4-BE49-F238E27FC236}">
              <a16:creationId xmlns:a16="http://schemas.microsoft.com/office/drawing/2014/main" id="{C5119675-B5AB-40DD-B98D-93B8BB73A2A8}"/>
            </a:ext>
          </a:extLst>
        </xdr:cNvPr>
        <xdr:cNvSpPr/>
      </xdr:nvSpPr>
      <xdr:spPr>
        <a:xfrm>
          <a:off x="22110700" y="1065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37973</xdr:rowOff>
    </xdr:from>
    <xdr:to>
      <xdr:col>112</xdr:col>
      <xdr:colOff>38100</xdr:colOff>
      <xdr:row>62</xdr:row>
      <xdr:rowOff>139573</xdr:rowOff>
    </xdr:to>
    <xdr:sp macro="" textlink="">
      <xdr:nvSpPr>
        <xdr:cNvPr id="404" name="フローチャート: 判断 403">
          <a:extLst>
            <a:ext uri="{FF2B5EF4-FFF2-40B4-BE49-F238E27FC236}">
              <a16:creationId xmlns:a16="http://schemas.microsoft.com/office/drawing/2014/main" id="{738C970B-38A4-4243-B7CE-B6D4346F3EE6}"/>
            </a:ext>
          </a:extLst>
        </xdr:cNvPr>
        <xdr:cNvSpPr/>
      </xdr:nvSpPr>
      <xdr:spPr>
        <a:xfrm>
          <a:off x="21272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69596</xdr:rowOff>
    </xdr:from>
    <xdr:to>
      <xdr:col>107</xdr:col>
      <xdr:colOff>101600</xdr:colOff>
      <xdr:row>61</xdr:row>
      <xdr:rowOff>171196</xdr:rowOff>
    </xdr:to>
    <xdr:sp macro="" textlink="">
      <xdr:nvSpPr>
        <xdr:cNvPr id="405" name="フローチャート: 判断 404">
          <a:extLst>
            <a:ext uri="{FF2B5EF4-FFF2-40B4-BE49-F238E27FC236}">
              <a16:creationId xmlns:a16="http://schemas.microsoft.com/office/drawing/2014/main" id="{4514ABE7-03BB-414E-9EE1-E95152C17BD8}"/>
            </a:ext>
          </a:extLst>
        </xdr:cNvPr>
        <xdr:cNvSpPr/>
      </xdr:nvSpPr>
      <xdr:spPr>
        <a:xfrm>
          <a:off x="20383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29D3E76A-F364-481D-81DC-FE6266C57C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6AB63896-1600-4B2D-A092-EAF0FA4B0B2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1B286A91-DC92-476B-8A91-917EAD16877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58ED123F-18B1-4312-9457-26FA5401BEC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DABD947E-DAC1-4A00-BE63-C1F97CD5B9A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xdr:rowOff>
    </xdr:from>
    <xdr:to>
      <xdr:col>112</xdr:col>
      <xdr:colOff>38100</xdr:colOff>
      <xdr:row>62</xdr:row>
      <xdr:rowOff>109093</xdr:rowOff>
    </xdr:to>
    <xdr:sp macro="" textlink="">
      <xdr:nvSpPr>
        <xdr:cNvPr id="411" name="楕円 410">
          <a:extLst>
            <a:ext uri="{FF2B5EF4-FFF2-40B4-BE49-F238E27FC236}">
              <a16:creationId xmlns:a16="http://schemas.microsoft.com/office/drawing/2014/main" id="{72E09889-A5D3-4521-8E27-1FF21C9C5023}"/>
            </a:ext>
          </a:extLst>
        </xdr:cNvPr>
        <xdr:cNvSpPr/>
      </xdr:nvSpPr>
      <xdr:spPr>
        <a:xfrm>
          <a:off x="21272500" y="10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5969</xdr:rowOff>
    </xdr:from>
    <xdr:to>
      <xdr:col>107</xdr:col>
      <xdr:colOff>101600</xdr:colOff>
      <xdr:row>56</xdr:row>
      <xdr:rowOff>107569</xdr:rowOff>
    </xdr:to>
    <xdr:sp macro="" textlink="">
      <xdr:nvSpPr>
        <xdr:cNvPr id="412" name="楕円 411">
          <a:extLst>
            <a:ext uri="{FF2B5EF4-FFF2-40B4-BE49-F238E27FC236}">
              <a16:creationId xmlns:a16="http://schemas.microsoft.com/office/drawing/2014/main" id="{ABA6EF59-B4D4-4165-B64F-E2E2F031E558}"/>
            </a:ext>
          </a:extLst>
        </xdr:cNvPr>
        <xdr:cNvSpPr/>
      </xdr:nvSpPr>
      <xdr:spPr>
        <a:xfrm>
          <a:off x="20383500" y="96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56769</xdr:rowOff>
    </xdr:from>
    <xdr:to>
      <xdr:col>111</xdr:col>
      <xdr:colOff>177800</xdr:colOff>
      <xdr:row>62</xdr:row>
      <xdr:rowOff>58293</xdr:rowOff>
    </xdr:to>
    <xdr:cxnSp macro="">
      <xdr:nvCxnSpPr>
        <xdr:cNvPr id="413" name="直線コネクタ 412">
          <a:extLst>
            <a:ext uri="{FF2B5EF4-FFF2-40B4-BE49-F238E27FC236}">
              <a16:creationId xmlns:a16="http://schemas.microsoft.com/office/drawing/2014/main" id="{98572E72-2682-4516-9276-EF71C1D67348}"/>
            </a:ext>
          </a:extLst>
        </xdr:cNvPr>
        <xdr:cNvCxnSpPr/>
      </xdr:nvCxnSpPr>
      <xdr:spPr>
        <a:xfrm>
          <a:off x="20434300" y="9657969"/>
          <a:ext cx="889000" cy="10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130700</xdr:rowOff>
    </xdr:from>
    <xdr:ext cx="469744" cy="259045"/>
    <xdr:sp macro="" textlink="">
      <xdr:nvSpPr>
        <xdr:cNvPr id="414" name="n_1aveValue【学校施設】&#10;一人当たり面積">
          <a:extLst>
            <a:ext uri="{FF2B5EF4-FFF2-40B4-BE49-F238E27FC236}">
              <a16:creationId xmlns:a16="http://schemas.microsoft.com/office/drawing/2014/main" id="{F46BA2F6-E8E3-4E7E-ADF5-3D54FFA25A77}"/>
            </a:ext>
          </a:extLst>
        </xdr:cNvPr>
        <xdr:cNvSpPr txBox="1"/>
      </xdr:nvSpPr>
      <xdr:spPr>
        <a:xfrm>
          <a:off x="210757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162323</xdr:rowOff>
    </xdr:from>
    <xdr:ext cx="469744" cy="259045"/>
    <xdr:sp macro="" textlink="">
      <xdr:nvSpPr>
        <xdr:cNvPr id="415" name="n_2aveValue【学校施設】&#10;一人当たり面積">
          <a:extLst>
            <a:ext uri="{FF2B5EF4-FFF2-40B4-BE49-F238E27FC236}">
              <a16:creationId xmlns:a16="http://schemas.microsoft.com/office/drawing/2014/main" id="{8C71D8E1-43C6-4418-A688-CB186AA2EE6E}"/>
            </a:ext>
          </a:extLst>
        </xdr:cNvPr>
        <xdr:cNvSpPr txBox="1"/>
      </xdr:nvSpPr>
      <xdr:spPr>
        <a:xfrm>
          <a:off x="20199427"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125620</xdr:rowOff>
    </xdr:from>
    <xdr:ext cx="469744" cy="259045"/>
    <xdr:sp macro="" textlink="">
      <xdr:nvSpPr>
        <xdr:cNvPr id="416" name="n_1mainValue【学校施設】&#10;一人当たり面積">
          <a:extLst>
            <a:ext uri="{FF2B5EF4-FFF2-40B4-BE49-F238E27FC236}">
              <a16:creationId xmlns:a16="http://schemas.microsoft.com/office/drawing/2014/main" id="{597527B6-1629-4BA2-8D6C-BD7BE5C3A850}"/>
            </a:ext>
          </a:extLst>
        </xdr:cNvPr>
        <xdr:cNvSpPr txBox="1"/>
      </xdr:nvSpPr>
      <xdr:spPr>
        <a:xfrm>
          <a:off x="21075727" y="104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124096</xdr:rowOff>
    </xdr:from>
    <xdr:ext cx="469744" cy="259045"/>
    <xdr:sp macro="" textlink="">
      <xdr:nvSpPr>
        <xdr:cNvPr id="417" name="n_2mainValue【学校施設】&#10;一人当たり面積">
          <a:extLst>
            <a:ext uri="{FF2B5EF4-FFF2-40B4-BE49-F238E27FC236}">
              <a16:creationId xmlns:a16="http://schemas.microsoft.com/office/drawing/2014/main" id="{D1EF17C5-3FCE-42E3-98FC-7553F7808E0C}"/>
            </a:ext>
          </a:extLst>
        </xdr:cNvPr>
        <xdr:cNvSpPr txBox="1"/>
      </xdr:nvSpPr>
      <xdr:spPr>
        <a:xfrm>
          <a:off x="20199427" y="938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a:extLst>
            <a:ext uri="{FF2B5EF4-FFF2-40B4-BE49-F238E27FC236}">
              <a16:creationId xmlns:a16="http://schemas.microsoft.com/office/drawing/2014/main" id="{85B1E49F-723B-40A9-A903-6377FBF85C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a:extLst>
            <a:ext uri="{FF2B5EF4-FFF2-40B4-BE49-F238E27FC236}">
              <a16:creationId xmlns:a16="http://schemas.microsoft.com/office/drawing/2014/main" id="{10A1BED0-6581-4346-9A9D-4CEF22498B4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a:extLst>
            <a:ext uri="{FF2B5EF4-FFF2-40B4-BE49-F238E27FC236}">
              <a16:creationId xmlns:a16="http://schemas.microsoft.com/office/drawing/2014/main" id="{FAA473C5-1C37-4B46-A747-0FACC12B40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a:extLst>
            <a:ext uri="{FF2B5EF4-FFF2-40B4-BE49-F238E27FC236}">
              <a16:creationId xmlns:a16="http://schemas.microsoft.com/office/drawing/2014/main" id="{86839977-54F8-4670-8505-9231FC3833A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a:extLst>
            <a:ext uri="{FF2B5EF4-FFF2-40B4-BE49-F238E27FC236}">
              <a16:creationId xmlns:a16="http://schemas.microsoft.com/office/drawing/2014/main" id="{9A488772-70C6-47B6-8311-941A416F87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a:extLst>
            <a:ext uri="{FF2B5EF4-FFF2-40B4-BE49-F238E27FC236}">
              <a16:creationId xmlns:a16="http://schemas.microsoft.com/office/drawing/2014/main" id="{B424B80A-CDD8-47FB-A524-95CD0A1CC84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a:extLst>
            <a:ext uri="{FF2B5EF4-FFF2-40B4-BE49-F238E27FC236}">
              <a16:creationId xmlns:a16="http://schemas.microsoft.com/office/drawing/2014/main" id="{98E1CB94-1BF6-41D3-83E5-4887F6EF3F8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a:extLst>
            <a:ext uri="{FF2B5EF4-FFF2-40B4-BE49-F238E27FC236}">
              <a16:creationId xmlns:a16="http://schemas.microsoft.com/office/drawing/2014/main" id="{C746B634-D31A-465E-8A67-DBC423FAB66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a:extLst>
            <a:ext uri="{FF2B5EF4-FFF2-40B4-BE49-F238E27FC236}">
              <a16:creationId xmlns:a16="http://schemas.microsoft.com/office/drawing/2014/main" id="{7EDC5B23-E6EF-4F1B-A5AE-31879B4A359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a:extLst>
            <a:ext uri="{FF2B5EF4-FFF2-40B4-BE49-F238E27FC236}">
              <a16:creationId xmlns:a16="http://schemas.microsoft.com/office/drawing/2014/main" id="{C2361573-FE28-4083-AA14-7824EB0232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8" name="テキスト ボックス 427">
          <a:extLst>
            <a:ext uri="{FF2B5EF4-FFF2-40B4-BE49-F238E27FC236}">
              <a16:creationId xmlns:a16="http://schemas.microsoft.com/office/drawing/2014/main" id="{3D46D15D-B599-449D-92A8-7194A612851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9" name="直線コネクタ 428">
          <a:extLst>
            <a:ext uri="{FF2B5EF4-FFF2-40B4-BE49-F238E27FC236}">
              <a16:creationId xmlns:a16="http://schemas.microsoft.com/office/drawing/2014/main" id="{A456FD6C-9FB3-4EDD-85E6-DBF8984EE55F}"/>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30" name="テキスト ボックス 429">
          <a:extLst>
            <a:ext uri="{FF2B5EF4-FFF2-40B4-BE49-F238E27FC236}">
              <a16:creationId xmlns:a16="http://schemas.microsoft.com/office/drawing/2014/main" id="{B0094C12-84D2-4CEB-9962-F66FE980751D}"/>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1" name="直線コネクタ 430">
          <a:extLst>
            <a:ext uri="{FF2B5EF4-FFF2-40B4-BE49-F238E27FC236}">
              <a16:creationId xmlns:a16="http://schemas.microsoft.com/office/drawing/2014/main" id="{B0619806-0279-4594-B393-B8138CE6EDE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2" name="テキスト ボックス 431">
          <a:extLst>
            <a:ext uri="{FF2B5EF4-FFF2-40B4-BE49-F238E27FC236}">
              <a16:creationId xmlns:a16="http://schemas.microsoft.com/office/drawing/2014/main" id="{453AD639-EAAB-4190-BB50-F3F9B3EB98A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3" name="直線コネクタ 432">
          <a:extLst>
            <a:ext uri="{FF2B5EF4-FFF2-40B4-BE49-F238E27FC236}">
              <a16:creationId xmlns:a16="http://schemas.microsoft.com/office/drawing/2014/main" id="{3FAE7DD6-FFC9-4791-B1EF-D15974005DC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4" name="テキスト ボックス 433">
          <a:extLst>
            <a:ext uri="{FF2B5EF4-FFF2-40B4-BE49-F238E27FC236}">
              <a16:creationId xmlns:a16="http://schemas.microsoft.com/office/drawing/2014/main" id="{DD54D6DA-30C0-4D0E-8C4D-330CC281D67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5" name="直線コネクタ 434">
          <a:extLst>
            <a:ext uri="{FF2B5EF4-FFF2-40B4-BE49-F238E27FC236}">
              <a16:creationId xmlns:a16="http://schemas.microsoft.com/office/drawing/2014/main" id="{F91D6C18-1271-4E91-82BB-09788D41CD7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6" name="テキスト ボックス 435">
          <a:extLst>
            <a:ext uri="{FF2B5EF4-FFF2-40B4-BE49-F238E27FC236}">
              <a16:creationId xmlns:a16="http://schemas.microsoft.com/office/drawing/2014/main" id="{15F25325-09BD-4E18-9F36-3316474DFA3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7" name="直線コネクタ 436">
          <a:extLst>
            <a:ext uri="{FF2B5EF4-FFF2-40B4-BE49-F238E27FC236}">
              <a16:creationId xmlns:a16="http://schemas.microsoft.com/office/drawing/2014/main" id="{A9035A11-0BE0-4D65-9693-80FBF13FAA9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8" name="テキスト ボックス 437">
          <a:extLst>
            <a:ext uri="{FF2B5EF4-FFF2-40B4-BE49-F238E27FC236}">
              <a16:creationId xmlns:a16="http://schemas.microsoft.com/office/drawing/2014/main" id="{A580A8F0-44F0-49B5-B5F8-1EEB56383049}"/>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a:extLst>
            <a:ext uri="{FF2B5EF4-FFF2-40B4-BE49-F238E27FC236}">
              <a16:creationId xmlns:a16="http://schemas.microsoft.com/office/drawing/2014/main" id="{0EC662AE-47C7-4F66-9B9F-57DF4575FED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0" name="テキスト ボックス 439">
          <a:extLst>
            <a:ext uri="{FF2B5EF4-FFF2-40B4-BE49-F238E27FC236}">
              <a16:creationId xmlns:a16="http://schemas.microsoft.com/office/drawing/2014/main" id="{E894CF5A-F2B2-40DA-A14E-30561941FBA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1" name="【児童館】&#10;有形固定資産減価償却率グラフ枠">
          <a:extLst>
            <a:ext uri="{FF2B5EF4-FFF2-40B4-BE49-F238E27FC236}">
              <a16:creationId xmlns:a16="http://schemas.microsoft.com/office/drawing/2014/main" id="{234F4EC9-39E1-4C51-ACC5-AF054DE7032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442" name="直線コネクタ 441">
          <a:extLst>
            <a:ext uri="{FF2B5EF4-FFF2-40B4-BE49-F238E27FC236}">
              <a16:creationId xmlns:a16="http://schemas.microsoft.com/office/drawing/2014/main" id="{4284E826-6878-47C0-909B-A16B874ACCBC}"/>
            </a:ext>
          </a:extLst>
        </xdr:cNvPr>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443" name="【児童館】&#10;有形固定資産減価償却率最小値テキスト">
          <a:extLst>
            <a:ext uri="{FF2B5EF4-FFF2-40B4-BE49-F238E27FC236}">
              <a16:creationId xmlns:a16="http://schemas.microsoft.com/office/drawing/2014/main" id="{7F10D3DB-9864-4B17-A61A-2497291F988C}"/>
            </a:ext>
          </a:extLst>
        </xdr:cNvPr>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444" name="直線コネクタ 443">
          <a:extLst>
            <a:ext uri="{FF2B5EF4-FFF2-40B4-BE49-F238E27FC236}">
              <a16:creationId xmlns:a16="http://schemas.microsoft.com/office/drawing/2014/main" id="{9D9F2BA4-6ECC-4772-8BF1-07F7EE65F28E}"/>
            </a:ext>
          </a:extLst>
        </xdr:cNvPr>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45" name="【児童館】&#10;有形固定資産減価償却率最大値テキスト">
          <a:extLst>
            <a:ext uri="{FF2B5EF4-FFF2-40B4-BE49-F238E27FC236}">
              <a16:creationId xmlns:a16="http://schemas.microsoft.com/office/drawing/2014/main" id="{8758BB96-B9F5-4749-B3AA-DEA4CBDB74F7}"/>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46" name="直線コネクタ 445">
          <a:extLst>
            <a:ext uri="{FF2B5EF4-FFF2-40B4-BE49-F238E27FC236}">
              <a16:creationId xmlns:a16="http://schemas.microsoft.com/office/drawing/2014/main" id="{60A000C3-5596-4F85-85A0-9FB9E5DE003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116222</xdr:rowOff>
    </xdr:from>
    <xdr:ext cx="405111" cy="259045"/>
    <xdr:sp macro="" textlink="">
      <xdr:nvSpPr>
        <xdr:cNvPr id="447" name="【児童館】&#10;有形固定資産減価償却率平均値テキスト">
          <a:extLst>
            <a:ext uri="{FF2B5EF4-FFF2-40B4-BE49-F238E27FC236}">
              <a16:creationId xmlns:a16="http://schemas.microsoft.com/office/drawing/2014/main" id="{3D964DC6-08FD-47C7-B4A1-031DDDDE8314}"/>
            </a:ext>
          </a:extLst>
        </xdr:cNvPr>
        <xdr:cNvSpPr txBox="1"/>
      </xdr:nvSpPr>
      <xdr:spPr>
        <a:xfrm>
          <a:off x="16357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448" name="フローチャート: 判断 447">
          <a:extLst>
            <a:ext uri="{FF2B5EF4-FFF2-40B4-BE49-F238E27FC236}">
              <a16:creationId xmlns:a16="http://schemas.microsoft.com/office/drawing/2014/main" id="{28463390-92C5-4C17-90CF-476166847B36}"/>
            </a:ext>
          </a:extLst>
        </xdr:cNvPr>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449" name="フローチャート: 判断 448">
          <a:extLst>
            <a:ext uri="{FF2B5EF4-FFF2-40B4-BE49-F238E27FC236}">
              <a16:creationId xmlns:a16="http://schemas.microsoft.com/office/drawing/2014/main" id="{7ED2C743-5CB7-4583-AB00-CBF00DBFA02E}"/>
            </a:ext>
          </a:extLst>
        </xdr:cNvPr>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450" name="フローチャート: 判断 449">
          <a:extLst>
            <a:ext uri="{FF2B5EF4-FFF2-40B4-BE49-F238E27FC236}">
              <a16:creationId xmlns:a16="http://schemas.microsoft.com/office/drawing/2014/main" id="{76EF8708-7534-4F77-830D-5DF140AD2CE8}"/>
            </a:ext>
          </a:extLst>
        </xdr:cNvPr>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5706EC37-253A-4CCF-BFB7-A6BA801C3EE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16579DE1-803A-4A1B-8032-286D0222808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9318EC07-E85B-4437-81FC-0907E4A1DD0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E1DACA78-ACF6-4939-BD15-4BE53CB7812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173D9995-B58D-4BA8-9B1D-9A131BB6179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456" name="楕円 455">
          <a:extLst>
            <a:ext uri="{FF2B5EF4-FFF2-40B4-BE49-F238E27FC236}">
              <a16:creationId xmlns:a16="http://schemas.microsoft.com/office/drawing/2014/main" id="{64B20ECF-213E-4E4E-BA48-3DD71CE62896}"/>
            </a:ext>
          </a:extLst>
        </xdr:cNvPr>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97789</xdr:rowOff>
    </xdr:from>
    <xdr:to>
      <xdr:col>76</xdr:col>
      <xdr:colOff>165100</xdr:colOff>
      <xdr:row>82</xdr:row>
      <xdr:rowOff>27939</xdr:rowOff>
    </xdr:to>
    <xdr:sp macro="" textlink="">
      <xdr:nvSpPr>
        <xdr:cNvPr id="457" name="楕円 456">
          <a:extLst>
            <a:ext uri="{FF2B5EF4-FFF2-40B4-BE49-F238E27FC236}">
              <a16:creationId xmlns:a16="http://schemas.microsoft.com/office/drawing/2014/main" id="{3A2E8A7D-5C23-4181-A729-D60D53A0921A}"/>
            </a:ext>
          </a:extLst>
        </xdr:cNvPr>
        <xdr:cNvSpPr/>
      </xdr:nvSpPr>
      <xdr:spPr>
        <a:xfrm>
          <a:off x="14541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148589</xdr:rowOff>
    </xdr:to>
    <xdr:cxnSp macro="">
      <xdr:nvCxnSpPr>
        <xdr:cNvPr id="458" name="直線コネクタ 457">
          <a:extLst>
            <a:ext uri="{FF2B5EF4-FFF2-40B4-BE49-F238E27FC236}">
              <a16:creationId xmlns:a16="http://schemas.microsoft.com/office/drawing/2014/main" id="{F8EF75D8-28A4-497F-BD0F-65EA83A7BC53}"/>
            </a:ext>
          </a:extLst>
        </xdr:cNvPr>
        <xdr:cNvCxnSpPr/>
      </xdr:nvCxnSpPr>
      <xdr:spPr>
        <a:xfrm flipV="1">
          <a:off x="14592300" y="13982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59072</xdr:rowOff>
    </xdr:from>
    <xdr:ext cx="405111" cy="259045"/>
    <xdr:sp macro="" textlink="">
      <xdr:nvSpPr>
        <xdr:cNvPr id="459" name="n_1aveValue【児童館】&#10;有形固定資産減価償却率">
          <a:extLst>
            <a:ext uri="{FF2B5EF4-FFF2-40B4-BE49-F238E27FC236}">
              <a16:creationId xmlns:a16="http://schemas.microsoft.com/office/drawing/2014/main" id="{1E1530EC-D66D-44C9-9228-6243541B9883}"/>
            </a:ext>
          </a:extLst>
        </xdr:cNvPr>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41927</xdr:rowOff>
    </xdr:from>
    <xdr:ext cx="405111" cy="259045"/>
    <xdr:sp macro="" textlink="">
      <xdr:nvSpPr>
        <xdr:cNvPr id="460" name="n_2aveValue【児童館】&#10;有形固定資産減価償却率">
          <a:extLst>
            <a:ext uri="{FF2B5EF4-FFF2-40B4-BE49-F238E27FC236}">
              <a16:creationId xmlns:a16="http://schemas.microsoft.com/office/drawing/2014/main" id="{1EA15D82-BD6F-479B-A587-C9AF77351337}"/>
            </a:ext>
          </a:extLst>
        </xdr:cNvPr>
        <xdr:cNvSpPr txBox="1"/>
      </xdr:nvSpPr>
      <xdr:spPr>
        <a:xfrm>
          <a:off x="14389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461" name="n_1mainValue【児童館】&#10;有形固定資産減価償却率">
          <a:extLst>
            <a:ext uri="{FF2B5EF4-FFF2-40B4-BE49-F238E27FC236}">
              <a16:creationId xmlns:a16="http://schemas.microsoft.com/office/drawing/2014/main" id="{28E777EC-7A11-4E57-A747-F69CC36FED4C}"/>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462" name="n_2mainValue【児童館】&#10;有形固定資産減価償却率">
          <a:extLst>
            <a:ext uri="{FF2B5EF4-FFF2-40B4-BE49-F238E27FC236}">
              <a16:creationId xmlns:a16="http://schemas.microsoft.com/office/drawing/2014/main" id="{EB148111-DE71-4C7B-B787-5890DBBBAB29}"/>
            </a:ext>
          </a:extLst>
        </xdr:cNvPr>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a:extLst>
            <a:ext uri="{FF2B5EF4-FFF2-40B4-BE49-F238E27FC236}">
              <a16:creationId xmlns:a16="http://schemas.microsoft.com/office/drawing/2014/main" id="{C8F466D7-C8D5-4481-A092-8B7FF12AF83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a:extLst>
            <a:ext uri="{FF2B5EF4-FFF2-40B4-BE49-F238E27FC236}">
              <a16:creationId xmlns:a16="http://schemas.microsoft.com/office/drawing/2014/main" id="{C885B189-0CF2-4831-80F3-19F182C8392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a:extLst>
            <a:ext uri="{FF2B5EF4-FFF2-40B4-BE49-F238E27FC236}">
              <a16:creationId xmlns:a16="http://schemas.microsoft.com/office/drawing/2014/main" id="{14F6252C-AB6A-4ACF-948E-4D8885A487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a:extLst>
            <a:ext uri="{FF2B5EF4-FFF2-40B4-BE49-F238E27FC236}">
              <a16:creationId xmlns:a16="http://schemas.microsoft.com/office/drawing/2014/main" id="{CFB71EF3-DC35-4BF0-A771-830ADAA6DCD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a:extLst>
            <a:ext uri="{FF2B5EF4-FFF2-40B4-BE49-F238E27FC236}">
              <a16:creationId xmlns:a16="http://schemas.microsoft.com/office/drawing/2014/main" id="{1DAF54AE-6B15-4EBC-A83E-BF14B97DBA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a:extLst>
            <a:ext uri="{FF2B5EF4-FFF2-40B4-BE49-F238E27FC236}">
              <a16:creationId xmlns:a16="http://schemas.microsoft.com/office/drawing/2014/main" id="{09139E71-7250-4288-A558-CA693DE91D7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a:extLst>
            <a:ext uri="{FF2B5EF4-FFF2-40B4-BE49-F238E27FC236}">
              <a16:creationId xmlns:a16="http://schemas.microsoft.com/office/drawing/2014/main" id="{3073F772-9260-4845-BEFF-E44C9EC2FDC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a:extLst>
            <a:ext uri="{FF2B5EF4-FFF2-40B4-BE49-F238E27FC236}">
              <a16:creationId xmlns:a16="http://schemas.microsoft.com/office/drawing/2014/main" id="{BB52F9BE-75A0-447F-986B-5E6E189EA0B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1" name="テキスト ボックス 470">
          <a:extLst>
            <a:ext uri="{FF2B5EF4-FFF2-40B4-BE49-F238E27FC236}">
              <a16:creationId xmlns:a16="http://schemas.microsoft.com/office/drawing/2014/main" id="{7DD843BC-579E-410C-ABCE-969500B243E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2" name="直線コネクタ 471">
          <a:extLst>
            <a:ext uri="{FF2B5EF4-FFF2-40B4-BE49-F238E27FC236}">
              <a16:creationId xmlns:a16="http://schemas.microsoft.com/office/drawing/2014/main" id="{5DF48BD5-1AA5-400F-BAF1-0978C908639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3" name="直線コネクタ 472">
          <a:extLst>
            <a:ext uri="{FF2B5EF4-FFF2-40B4-BE49-F238E27FC236}">
              <a16:creationId xmlns:a16="http://schemas.microsoft.com/office/drawing/2014/main" id="{1C78C154-1F88-4361-8407-17D4071D5A1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4" name="テキスト ボックス 473">
          <a:extLst>
            <a:ext uri="{FF2B5EF4-FFF2-40B4-BE49-F238E27FC236}">
              <a16:creationId xmlns:a16="http://schemas.microsoft.com/office/drawing/2014/main" id="{6736C764-0179-43A7-A83C-E04A99F2E11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5" name="直線コネクタ 474">
          <a:extLst>
            <a:ext uri="{FF2B5EF4-FFF2-40B4-BE49-F238E27FC236}">
              <a16:creationId xmlns:a16="http://schemas.microsoft.com/office/drawing/2014/main" id="{147AD503-E476-47F2-9E15-F046F1AA6CF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6" name="テキスト ボックス 475">
          <a:extLst>
            <a:ext uri="{FF2B5EF4-FFF2-40B4-BE49-F238E27FC236}">
              <a16:creationId xmlns:a16="http://schemas.microsoft.com/office/drawing/2014/main" id="{21D3760F-5B60-4689-9A71-EAF9CF6991B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77" name="直線コネクタ 476">
          <a:extLst>
            <a:ext uri="{FF2B5EF4-FFF2-40B4-BE49-F238E27FC236}">
              <a16:creationId xmlns:a16="http://schemas.microsoft.com/office/drawing/2014/main" id="{59DDBE17-5BB4-43C6-BC31-25A5F48C8B8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78" name="テキスト ボックス 477">
          <a:extLst>
            <a:ext uri="{FF2B5EF4-FFF2-40B4-BE49-F238E27FC236}">
              <a16:creationId xmlns:a16="http://schemas.microsoft.com/office/drawing/2014/main" id="{2F3A6D95-F296-417E-A2BA-E67AFCD6B59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79" name="直線コネクタ 478">
          <a:extLst>
            <a:ext uri="{FF2B5EF4-FFF2-40B4-BE49-F238E27FC236}">
              <a16:creationId xmlns:a16="http://schemas.microsoft.com/office/drawing/2014/main" id="{A03E607F-3466-4D75-B714-031FAD4B4F0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0" name="テキスト ボックス 479">
          <a:extLst>
            <a:ext uri="{FF2B5EF4-FFF2-40B4-BE49-F238E27FC236}">
              <a16:creationId xmlns:a16="http://schemas.microsoft.com/office/drawing/2014/main" id="{8D4C2DFC-F43D-4E3A-BD04-B27AC527A01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1" name="直線コネクタ 480">
          <a:extLst>
            <a:ext uri="{FF2B5EF4-FFF2-40B4-BE49-F238E27FC236}">
              <a16:creationId xmlns:a16="http://schemas.microsoft.com/office/drawing/2014/main" id="{87E2FF50-A05B-409C-A80D-F1F097B017D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2" name="テキスト ボックス 481">
          <a:extLst>
            <a:ext uri="{FF2B5EF4-FFF2-40B4-BE49-F238E27FC236}">
              <a16:creationId xmlns:a16="http://schemas.microsoft.com/office/drawing/2014/main" id="{41D18202-B425-4CDD-85D8-21745D0D490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3" name="直線コネクタ 482">
          <a:extLst>
            <a:ext uri="{FF2B5EF4-FFF2-40B4-BE49-F238E27FC236}">
              <a16:creationId xmlns:a16="http://schemas.microsoft.com/office/drawing/2014/main" id="{8972C101-D56A-4CBA-9B5E-A81B5DA0F57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4" name="テキスト ボックス 483">
          <a:extLst>
            <a:ext uri="{FF2B5EF4-FFF2-40B4-BE49-F238E27FC236}">
              <a16:creationId xmlns:a16="http://schemas.microsoft.com/office/drawing/2014/main" id="{AFACADDE-EA9A-4555-8C3E-AB7D7EA8B08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5" name="【児童館】&#10;一人当たり面積グラフ枠">
          <a:extLst>
            <a:ext uri="{FF2B5EF4-FFF2-40B4-BE49-F238E27FC236}">
              <a16:creationId xmlns:a16="http://schemas.microsoft.com/office/drawing/2014/main" id="{EF2B10D9-A8D6-4470-9826-C7B0A56EF74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486" name="直線コネクタ 485">
          <a:extLst>
            <a:ext uri="{FF2B5EF4-FFF2-40B4-BE49-F238E27FC236}">
              <a16:creationId xmlns:a16="http://schemas.microsoft.com/office/drawing/2014/main" id="{9EDEA9DE-F034-4B83-8CF6-C146F12FF6B7}"/>
            </a:ext>
          </a:extLst>
        </xdr:cNvPr>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487" name="【児童館】&#10;一人当たり面積最小値テキスト">
          <a:extLst>
            <a:ext uri="{FF2B5EF4-FFF2-40B4-BE49-F238E27FC236}">
              <a16:creationId xmlns:a16="http://schemas.microsoft.com/office/drawing/2014/main" id="{5279C3B7-7CCF-4EB8-9AB3-2AD80737A099}"/>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488" name="直線コネクタ 487">
          <a:extLst>
            <a:ext uri="{FF2B5EF4-FFF2-40B4-BE49-F238E27FC236}">
              <a16:creationId xmlns:a16="http://schemas.microsoft.com/office/drawing/2014/main" id="{6B5B80F9-CB5B-4C58-9FCE-878F5DD2A773}"/>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489" name="【児童館】&#10;一人当たり面積最大値テキスト">
          <a:extLst>
            <a:ext uri="{FF2B5EF4-FFF2-40B4-BE49-F238E27FC236}">
              <a16:creationId xmlns:a16="http://schemas.microsoft.com/office/drawing/2014/main" id="{56EBFC94-6BAE-4CBD-99CC-2561920B9F7E}"/>
            </a:ext>
          </a:extLst>
        </xdr:cNvPr>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490" name="直線コネクタ 489">
          <a:extLst>
            <a:ext uri="{FF2B5EF4-FFF2-40B4-BE49-F238E27FC236}">
              <a16:creationId xmlns:a16="http://schemas.microsoft.com/office/drawing/2014/main" id="{53C7C3E8-5141-4F0B-BCDF-9B25690BC5F4}"/>
            </a:ext>
          </a:extLst>
        </xdr:cNvPr>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491" name="【児童館】&#10;一人当たり面積平均値テキスト">
          <a:extLst>
            <a:ext uri="{FF2B5EF4-FFF2-40B4-BE49-F238E27FC236}">
              <a16:creationId xmlns:a16="http://schemas.microsoft.com/office/drawing/2014/main" id="{5AE3DDEF-78CA-46C3-A578-517DE2F9974B}"/>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492" name="フローチャート: 判断 491">
          <a:extLst>
            <a:ext uri="{FF2B5EF4-FFF2-40B4-BE49-F238E27FC236}">
              <a16:creationId xmlns:a16="http://schemas.microsoft.com/office/drawing/2014/main" id="{251B1C39-3BA8-4559-9F64-6883DF4D6B94}"/>
            </a:ext>
          </a:extLst>
        </xdr:cNvPr>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493" name="フローチャート: 判断 492">
          <a:extLst>
            <a:ext uri="{FF2B5EF4-FFF2-40B4-BE49-F238E27FC236}">
              <a16:creationId xmlns:a16="http://schemas.microsoft.com/office/drawing/2014/main" id="{6AC189F3-01E0-4FAC-854B-07042CAC26FA}"/>
            </a:ext>
          </a:extLst>
        </xdr:cNvPr>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494" name="フローチャート: 判断 493">
          <a:extLst>
            <a:ext uri="{FF2B5EF4-FFF2-40B4-BE49-F238E27FC236}">
              <a16:creationId xmlns:a16="http://schemas.microsoft.com/office/drawing/2014/main" id="{F35B5188-47E4-48E1-8E62-0BA52BE4A0FD}"/>
            </a:ext>
          </a:extLst>
        </xdr:cNvPr>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id="{D6DBC444-60D6-42C7-BC94-48552AC1C02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id="{CF131151-43E3-4BFC-9C93-7B00E4B1115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8ABCC033-D0DE-4B00-9DC0-98EB4DF76B3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74311D90-D27F-4886-8998-97AB2FB98DC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33056878-8D67-4F7C-8BBD-9EDDCB51078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500" name="楕円 499">
          <a:extLst>
            <a:ext uri="{FF2B5EF4-FFF2-40B4-BE49-F238E27FC236}">
              <a16:creationId xmlns:a16="http://schemas.microsoft.com/office/drawing/2014/main" id="{C6016C4A-B314-4A75-9928-2C845BFFC7FE}"/>
            </a:ext>
          </a:extLst>
        </xdr:cNvPr>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501" name="楕円 500">
          <a:extLst>
            <a:ext uri="{FF2B5EF4-FFF2-40B4-BE49-F238E27FC236}">
              <a16:creationId xmlns:a16="http://schemas.microsoft.com/office/drawing/2014/main" id="{38C5CCE3-9D89-4267-A834-E7EA0675C7C9}"/>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502" name="直線コネクタ 501">
          <a:extLst>
            <a:ext uri="{FF2B5EF4-FFF2-40B4-BE49-F238E27FC236}">
              <a16:creationId xmlns:a16="http://schemas.microsoft.com/office/drawing/2014/main" id="{9C3D26D5-4C81-4B90-AF25-DF74E6B8BE41}"/>
            </a:ext>
          </a:extLst>
        </xdr:cNvPr>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503" name="n_1aveValue【児童館】&#10;一人当たり面積">
          <a:extLst>
            <a:ext uri="{FF2B5EF4-FFF2-40B4-BE49-F238E27FC236}">
              <a16:creationId xmlns:a16="http://schemas.microsoft.com/office/drawing/2014/main" id="{E1106FB9-F330-4FFA-AFE0-6CCBE65932E2}"/>
            </a:ext>
          </a:extLst>
        </xdr:cNvPr>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04" name="n_2aveValue【児童館】&#10;一人当たり面積">
          <a:extLst>
            <a:ext uri="{FF2B5EF4-FFF2-40B4-BE49-F238E27FC236}">
              <a16:creationId xmlns:a16="http://schemas.microsoft.com/office/drawing/2014/main" id="{4B50629F-34B6-4EA1-A324-E516955A528D}"/>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505" name="n_1mainValue【児童館】&#10;一人当たり面積">
          <a:extLst>
            <a:ext uri="{FF2B5EF4-FFF2-40B4-BE49-F238E27FC236}">
              <a16:creationId xmlns:a16="http://schemas.microsoft.com/office/drawing/2014/main" id="{4FF0FFE0-5997-45B0-B0E6-2B4233A9A136}"/>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506" name="n_2mainValue【児童館】&#10;一人当たり面積">
          <a:extLst>
            <a:ext uri="{FF2B5EF4-FFF2-40B4-BE49-F238E27FC236}">
              <a16:creationId xmlns:a16="http://schemas.microsoft.com/office/drawing/2014/main" id="{9D8D3F43-E4DF-4BC8-B92E-BD0DB229D889}"/>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7" name="正方形/長方形 506">
          <a:extLst>
            <a:ext uri="{FF2B5EF4-FFF2-40B4-BE49-F238E27FC236}">
              <a16:creationId xmlns:a16="http://schemas.microsoft.com/office/drawing/2014/main" id="{2FD5BF02-D803-443E-93C5-FD43317475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8" name="正方形/長方形 507">
          <a:extLst>
            <a:ext uri="{FF2B5EF4-FFF2-40B4-BE49-F238E27FC236}">
              <a16:creationId xmlns:a16="http://schemas.microsoft.com/office/drawing/2014/main" id="{A15CAAEF-6846-42E5-A806-E7729B4084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9" name="正方形/長方形 508">
          <a:extLst>
            <a:ext uri="{FF2B5EF4-FFF2-40B4-BE49-F238E27FC236}">
              <a16:creationId xmlns:a16="http://schemas.microsoft.com/office/drawing/2014/main" id="{9125D0EC-4C85-461F-93FB-A21A9D61B5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0" name="正方形/長方形 509">
          <a:extLst>
            <a:ext uri="{FF2B5EF4-FFF2-40B4-BE49-F238E27FC236}">
              <a16:creationId xmlns:a16="http://schemas.microsoft.com/office/drawing/2014/main" id="{714F2192-C226-4466-ACA3-E99AEC28A11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1" name="正方形/長方形 510">
          <a:extLst>
            <a:ext uri="{FF2B5EF4-FFF2-40B4-BE49-F238E27FC236}">
              <a16:creationId xmlns:a16="http://schemas.microsoft.com/office/drawing/2014/main" id="{27BF3347-EC98-4E76-A4D6-F8F7B1508B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2" name="正方形/長方形 511">
          <a:extLst>
            <a:ext uri="{FF2B5EF4-FFF2-40B4-BE49-F238E27FC236}">
              <a16:creationId xmlns:a16="http://schemas.microsoft.com/office/drawing/2014/main" id="{5301825E-DAD1-4F5A-90B2-A1767CFA027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3" name="正方形/長方形 512">
          <a:extLst>
            <a:ext uri="{FF2B5EF4-FFF2-40B4-BE49-F238E27FC236}">
              <a16:creationId xmlns:a16="http://schemas.microsoft.com/office/drawing/2014/main" id="{EF8A4F45-D65D-4706-B92A-347D92252B0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a:extLst>
            <a:ext uri="{FF2B5EF4-FFF2-40B4-BE49-F238E27FC236}">
              <a16:creationId xmlns:a16="http://schemas.microsoft.com/office/drawing/2014/main" id="{02CF6DD1-75B4-4FAA-A918-0368E4AE87B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a:extLst>
            <a:ext uri="{FF2B5EF4-FFF2-40B4-BE49-F238E27FC236}">
              <a16:creationId xmlns:a16="http://schemas.microsoft.com/office/drawing/2014/main" id="{BCB3BFFE-77F6-4000-9E88-2E9A2A64ACE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a:extLst>
            <a:ext uri="{FF2B5EF4-FFF2-40B4-BE49-F238E27FC236}">
              <a16:creationId xmlns:a16="http://schemas.microsoft.com/office/drawing/2014/main" id="{67A870E0-5877-4CB2-BB6B-5728EA7043B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7" name="直線コネクタ 516">
          <a:extLst>
            <a:ext uri="{FF2B5EF4-FFF2-40B4-BE49-F238E27FC236}">
              <a16:creationId xmlns:a16="http://schemas.microsoft.com/office/drawing/2014/main" id="{207D0589-DC8E-4327-B22A-2FF4500C3EE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8" name="テキスト ボックス 517">
          <a:extLst>
            <a:ext uri="{FF2B5EF4-FFF2-40B4-BE49-F238E27FC236}">
              <a16:creationId xmlns:a16="http://schemas.microsoft.com/office/drawing/2014/main" id="{34079259-07FB-48C1-941A-82FB63281D4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9" name="直線コネクタ 518">
          <a:extLst>
            <a:ext uri="{FF2B5EF4-FFF2-40B4-BE49-F238E27FC236}">
              <a16:creationId xmlns:a16="http://schemas.microsoft.com/office/drawing/2014/main" id="{97C4E697-57E1-4A99-9885-42BEF38F0E2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0" name="テキスト ボックス 519">
          <a:extLst>
            <a:ext uri="{FF2B5EF4-FFF2-40B4-BE49-F238E27FC236}">
              <a16:creationId xmlns:a16="http://schemas.microsoft.com/office/drawing/2014/main" id="{EB870625-E4B7-43E2-8C97-7D77B8B5633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1" name="直線コネクタ 520">
          <a:extLst>
            <a:ext uri="{FF2B5EF4-FFF2-40B4-BE49-F238E27FC236}">
              <a16:creationId xmlns:a16="http://schemas.microsoft.com/office/drawing/2014/main" id="{19571659-74CC-486C-B457-EEB948CB430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2" name="テキスト ボックス 521">
          <a:extLst>
            <a:ext uri="{FF2B5EF4-FFF2-40B4-BE49-F238E27FC236}">
              <a16:creationId xmlns:a16="http://schemas.microsoft.com/office/drawing/2014/main" id="{0F5199A4-97DB-49CE-8A3C-5DA646474A0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3" name="直線コネクタ 522">
          <a:extLst>
            <a:ext uri="{FF2B5EF4-FFF2-40B4-BE49-F238E27FC236}">
              <a16:creationId xmlns:a16="http://schemas.microsoft.com/office/drawing/2014/main" id="{814BA132-9010-4D1E-908C-1BE21A79EAB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4" name="テキスト ボックス 523">
          <a:extLst>
            <a:ext uri="{FF2B5EF4-FFF2-40B4-BE49-F238E27FC236}">
              <a16:creationId xmlns:a16="http://schemas.microsoft.com/office/drawing/2014/main" id="{2BEA893B-F894-452F-9BB4-922CDE4D935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5" name="直線コネクタ 524">
          <a:extLst>
            <a:ext uri="{FF2B5EF4-FFF2-40B4-BE49-F238E27FC236}">
              <a16:creationId xmlns:a16="http://schemas.microsoft.com/office/drawing/2014/main" id="{6FF20BFD-EDF1-4413-859E-1691659A7A8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6" name="テキスト ボックス 525">
          <a:extLst>
            <a:ext uri="{FF2B5EF4-FFF2-40B4-BE49-F238E27FC236}">
              <a16:creationId xmlns:a16="http://schemas.microsoft.com/office/drawing/2014/main" id="{4469E6A0-D6E3-47B7-AB56-B4A8430FE67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7" name="直線コネクタ 526">
          <a:extLst>
            <a:ext uri="{FF2B5EF4-FFF2-40B4-BE49-F238E27FC236}">
              <a16:creationId xmlns:a16="http://schemas.microsoft.com/office/drawing/2014/main" id="{0A130F60-A749-435E-9E12-6DD0880A642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8" name="テキスト ボックス 527">
          <a:extLst>
            <a:ext uri="{FF2B5EF4-FFF2-40B4-BE49-F238E27FC236}">
              <a16:creationId xmlns:a16="http://schemas.microsoft.com/office/drawing/2014/main" id="{F39E81DB-942A-4EFD-B8B2-6C1AF61E025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a:extLst>
            <a:ext uri="{FF2B5EF4-FFF2-40B4-BE49-F238E27FC236}">
              <a16:creationId xmlns:a16="http://schemas.microsoft.com/office/drawing/2014/main" id="{E1E7DB7D-A694-4AD8-B16B-781A81B3739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a:extLst>
            <a:ext uri="{FF2B5EF4-FFF2-40B4-BE49-F238E27FC236}">
              <a16:creationId xmlns:a16="http://schemas.microsoft.com/office/drawing/2014/main" id="{4AD6E913-BBB1-4425-A4BD-61DE0E7294DA}"/>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a:extLst>
            <a:ext uri="{FF2B5EF4-FFF2-40B4-BE49-F238E27FC236}">
              <a16:creationId xmlns:a16="http://schemas.microsoft.com/office/drawing/2014/main" id="{00AF6A52-8571-49FA-AEAE-A22C8B673F9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532" name="直線コネクタ 531">
          <a:extLst>
            <a:ext uri="{FF2B5EF4-FFF2-40B4-BE49-F238E27FC236}">
              <a16:creationId xmlns:a16="http://schemas.microsoft.com/office/drawing/2014/main" id="{0F49851C-3CD3-4187-A5BF-CF7790CC10F5}"/>
            </a:ext>
          </a:extLst>
        </xdr:cNvPr>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533" name="【公民館】&#10;有形固定資産減価償却率最小値テキスト">
          <a:extLst>
            <a:ext uri="{FF2B5EF4-FFF2-40B4-BE49-F238E27FC236}">
              <a16:creationId xmlns:a16="http://schemas.microsoft.com/office/drawing/2014/main" id="{6B8C5ADD-36F8-4855-BE83-C64AE7B2D4D1}"/>
            </a:ext>
          </a:extLst>
        </xdr:cNvPr>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534" name="直線コネクタ 533">
          <a:extLst>
            <a:ext uri="{FF2B5EF4-FFF2-40B4-BE49-F238E27FC236}">
              <a16:creationId xmlns:a16="http://schemas.microsoft.com/office/drawing/2014/main" id="{FDAEC789-A596-4FD9-831A-7CAF06623D6E}"/>
            </a:ext>
          </a:extLst>
        </xdr:cNvPr>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535" name="【公民館】&#10;有形固定資産減価償却率最大値テキスト">
          <a:extLst>
            <a:ext uri="{FF2B5EF4-FFF2-40B4-BE49-F238E27FC236}">
              <a16:creationId xmlns:a16="http://schemas.microsoft.com/office/drawing/2014/main" id="{8CB5C0CE-4EF9-4F26-961F-AC94F4E6EE3D}"/>
            </a:ext>
          </a:extLst>
        </xdr:cNvPr>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536" name="直線コネクタ 535">
          <a:extLst>
            <a:ext uri="{FF2B5EF4-FFF2-40B4-BE49-F238E27FC236}">
              <a16:creationId xmlns:a16="http://schemas.microsoft.com/office/drawing/2014/main" id="{FC4E54FA-DD11-438B-9271-0E526992ECE1}"/>
            </a:ext>
          </a:extLst>
        </xdr:cNvPr>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37" name="【公民館】&#10;有形固定資産減価償却率平均値テキスト">
          <a:extLst>
            <a:ext uri="{FF2B5EF4-FFF2-40B4-BE49-F238E27FC236}">
              <a16:creationId xmlns:a16="http://schemas.microsoft.com/office/drawing/2014/main" id="{DA7A7635-9993-4DF8-AEAB-D8698B99E5C6}"/>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38" name="フローチャート: 判断 537">
          <a:extLst>
            <a:ext uri="{FF2B5EF4-FFF2-40B4-BE49-F238E27FC236}">
              <a16:creationId xmlns:a16="http://schemas.microsoft.com/office/drawing/2014/main" id="{EB5028F2-4B15-4010-900A-1E95CE75F303}"/>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539" name="フローチャート: 判断 538">
          <a:extLst>
            <a:ext uri="{FF2B5EF4-FFF2-40B4-BE49-F238E27FC236}">
              <a16:creationId xmlns:a16="http://schemas.microsoft.com/office/drawing/2014/main" id="{EEFEC243-6A02-4D19-BFAB-D2C8DB3D9AB3}"/>
            </a:ext>
          </a:extLst>
        </xdr:cNvPr>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540" name="フローチャート: 判断 539">
          <a:extLst>
            <a:ext uri="{FF2B5EF4-FFF2-40B4-BE49-F238E27FC236}">
              <a16:creationId xmlns:a16="http://schemas.microsoft.com/office/drawing/2014/main" id="{F992EFDB-3064-48B0-9057-E4DFDCEB9D81}"/>
            </a:ext>
          </a:extLst>
        </xdr:cNvPr>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DEC1FC80-6FB6-4E17-8A20-534E1645685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45F3B0C8-7077-47BD-80A7-D67061CCB9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74A081FA-BBA8-4F29-81DE-33B0AE10D4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117BA2C3-5EC5-41C2-9358-E7F417763BB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DAA25CDF-D5E4-47A3-A535-43AD68B2CBC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23768</xdr:rowOff>
    </xdr:from>
    <xdr:to>
      <xdr:col>81</xdr:col>
      <xdr:colOff>101600</xdr:colOff>
      <xdr:row>101</xdr:row>
      <xdr:rowOff>125368</xdr:rowOff>
    </xdr:to>
    <xdr:sp macro="" textlink="">
      <xdr:nvSpPr>
        <xdr:cNvPr id="546" name="楕円 545">
          <a:extLst>
            <a:ext uri="{FF2B5EF4-FFF2-40B4-BE49-F238E27FC236}">
              <a16:creationId xmlns:a16="http://schemas.microsoft.com/office/drawing/2014/main" id="{029A1476-CD29-4DA3-BC25-F419D64DC5E1}"/>
            </a:ext>
          </a:extLst>
        </xdr:cNvPr>
        <xdr:cNvSpPr/>
      </xdr:nvSpPr>
      <xdr:spPr>
        <a:xfrm>
          <a:off x="15430500" y="1734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72752</xdr:rowOff>
    </xdr:from>
    <xdr:to>
      <xdr:col>76</xdr:col>
      <xdr:colOff>165100</xdr:colOff>
      <xdr:row>102</xdr:row>
      <xdr:rowOff>2902</xdr:rowOff>
    </xdr:to>
    <xdr:sp macro="" textlink="">
      <xdr:nvSpPr>
        <xdr:cNvPr id="547" name="楕円 546">
          <a:extLst>
            <a:ext uri="{FF2B5EF4-FFF2-40B4-BE49-F238E27FC236}">
              <a16:creationId xmlns:a16="http://schemas.microsoft.com/office/drawing/2014/main" id="{E8406F12-DADE-4BF9-A4DD-185A63C88261}"/>
            </a:ext>
          </a:extLst>
        </xdr:cNvPr>
        <xdr:cNvSpPr/>
      </xdr:nvSpPr>
      <xdr:spPr>
        <a:xfrm>
          <a:off x="14541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74568</xdr:rowOff>
    </xdr:from>
    <xdr:to>
      <xdr:col>81</xdr:col>
      <xdr:colOff>50800</xdr:colOff>
      <xdr:row>101</xdr:row>
      <xdr:rowOff>123552</xdr:rowOff>
    </xdr:to>
    <xdr:cxnSp macro="">
      <xdr:nvCxnSpPr>
        <xdr:cNvPr id="548" name="直線コネクタ 547">
          <a:extLst>
            <a:ext uri="{FF2B5EF4-FFF2-40B4-BE49-F238E27FC236}">
              <a16:creationId xmlns:a16="http://schemas.microsoft.com/office/drawing/2014/main" id="{914AAA6A-915A-4A54-900A-5C5EB8FA727A}"/>
            </a:ext>
          </a:extLst>
        </xdr:cNvPr>
        <xdr:cNvCxnSpPr/>
      </xdr:nvCxnSpPr>
      <xdr:spPr>
        <a:xfrm flipV="1">
          <a:off x="14592300" y="1739101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549" name="n_1aveValue【公民館】&#10;有形固定資産減価償却率">
          <a:extLst>
            <a:ext uri="{FF2B5EF4-FFF2-40B4-BE49-F238E27FC236}">
              <a16:creationId xmlns:a16="http://schemas.microsoft.com/office/drawing/2014/main" id="{F79BF713-4905-460A-9D27-410D2355BC69}"/>
            </a:ext>
          </a:extLst>
        </xdr:cNvPr>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34851</xdr:rowOff>
    </xdr:from>
    <xdr:ext cx="405111" cy="259045"/>
    <xdr:sp macro="" textlink="">
      <xdr:nvSpPr>
        <xdr:cNvPr id="550" name="n_2aveValue【公民館】&#10;有形固定資産減価償却率">
          <a:extLst>
            <a:ext uri="{FF2B5EF4-FFF2-40B4-BE49-F238E27FC236}">
              <a16:creationId xmlns:a16="http://schemas.microsoft.com/office/drawing/2014/main" id="{B7C8F94B-47CF-409A-9282-D6A97C7284AC}"/>
            </a:ext>
          </a:extLst>
        </xdr:cNvPr>
        <xdr:cNvSpPr txBox="1"/>
      </xdr:nvSpPr>
      <xdr:spPr>
        <a:xfrm>
          <a:off x="14389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141895</xdr:rowOff>
    </xdr:from>
    <xdr:ext cx="405111" cy="259045"/>
    <xdr:sp macro="" textlink="">
      <xdr:nvSpPr>
        <xdr:cNvPr id="551" name="n_1mainValue【公民館】&#10;有形固定資産減価償却率">
          <a:extLst>
            <a:ext uri="{FF2B5EF4-FFF2-40B4-BE49-F238E27FC236}">
              <a16:creationId xmlns:a16="http://schemas.microsoft.com/office/drawing/2014/main" id="{3F068335-A182-40A7-826F-FB0542ADF7CB}"/>
            </a:ext>
          </a:extLst>
        </xdr:cNvPr>
        <xdr:cNvSpPr txBox="1"/>
      </xdr:nvSpPr>
      <xdr:spPr>
        <a:xfrm>
          <a:off x="15266044" y="1711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19429</xdr:rowOff>
    </xdr:from>
    <xdr:ext cx="405111" cy="259045"/>
    <xdr:sp macro="" textlink="">
      <xdr:nvSpPr>
        <xdr:cNvPr id="552" name="n_2mainValue【公民館】&#10;有形固定資産減価償却率">
          <a:extLst>
            <a:ext uri="{FF2B5EF4-FFF2-40B4-BE49-F238E27FC236}">
              <a16:creationId xmlns:a16="http://schemas.microsoft.com/office/drawing/2014/main" id="{B32D34D0-4AC3-451B-94F7-754FB4E081DA}"/>
            </a:ext>
          </a:extLst>
        </xdr:cNvPr>
        <xdr:cNvSpPr txBox="1"/>
      </xdr:nvSpPr>
      <xdr:spPr>
        <a:xfrm>
          <a:off x="143897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a:extLst>
            <a:ext uri="{FF2B5EF4-FFF2-40B4-BE49-F238E27FC236}">
              <a16:creationId xmlns:a16="http://schemas.microsoft.com/office/drawing/2014/main" id="{33E1E00E-498F-42CC-8807-953C25D27DE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a:extLst>
            <a:ext uri="{FF2B5EF4-FFF2-40B4-BE49-F238E27FC236}">
              <a16:creationId xmlns:a16="http://schemas.microsoft.com/office/drawing/2014/main" id="{38DA7457-6165-4EB7-930E-90A6D68162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a:extLst>
            <a:ext uri="{FF2B5EF4-FFF2-40B4-BE49-F238E27FC236}">
              <a16:creationId xmlns:a16="http://schemas.microsoft.com/office/drawing/2014/main" id="{74C63C8C-6561-4EE3-9333-17136152E95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a:extLst>
            <a:ext uri="{FF2B5EF4-FFF2-40B4-BE49-F238E27FC236}">
              <a16:creationId xmlns:a16="http://schemas.microsoft.com/office/drawing/2014/main" id="{272143D6-6B51-43D7-B15F-891CA6765C0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a:extLst>
            <a:ext uri="{FF2B5EF4-FFF2-40B4-BE49-F238E27FC236}">
              <a16:creationId xmlns:a16="http://schemas.microsoft.com/office/drawing/2014/main" id="{1F076576-CA1B-4AFF-8C20-12A18C28DD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a:extLst>
            <a:ext uri="{FF2B5EF4-FFF2-40B4-BE49-F238E27FC236}">
              <a16:creationId xmlns:a16="http://schemas.microsoft.com/office/drawing/2014/main" id="{06DB480E-0FAA-43A7-85DC-25EAD3FF1DE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a:extLst>
            <a:ext uri="{FF2B5EF4-FFF2-40B4-BE49-F238E27FC236}">
              <a16:creationId xmlns:a16="http://schemas.microsoft.com/office/drawing/2014/main" id="{C030FA99-0672-463D-BEAE-3B5E2032418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a:extLst>
            <a:ext uri="{FF2B5EF4-FFF2-40B4-BE49-F238E27FC236}">
              <a16:creationId xmlns:a16="http://schemas.microsoft.com/office/drawing/2014/main" id="{07E90E62-AF89-4550-8351-00C66C392F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a:extLst>
            <a:ext uri="{FF2B5EF4-FFF2-40B4-BE49-F238E27FC236}">
              <a16:creationId xmlns:a16="http://schemas.microsoft.com/office/drawing/2014/main" id="{DECDBC67-7E6B-428E-860F-322F7FE45A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a:extLst>
            <a:ext uri="{FF2B5EF4-FFF2-40B4-BE49-F238E27FC236}">
              <a16:creationId xmlns:a16="http://schemas.microsoft.com/office/drawing/2014/main" id="{44AC3E0A-5F94-402C-B77A-E560DE400BE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3" name="直線コネクタ 562">
          <a:extLst>
            <a:ext uri="{FF2B5EF4-FFF2-40B4-BE49-F238E27FC236}">
              <a16:creationId xmlns:a16="http://schemas.microsoft.com/office/drawing/2014/main" id="{753E9376-24F1-48C7-AC6C-2BACE9541E4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4" name="テキスト ボックス 563">
          <a:extLst>
            <a:ext uri="{FF2B5EF4-FFF2-40B4-BE49-F238E27FC236}">
              <a16:creationId xmlns:a16="http://schemas.microsoft.com/office/drawing/2014/main" id="{CB61826E-E28B-4497-BD52-B8CBF29304B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5" name="直線コネクタ 564">
          <a:extLst>
            <a:ext uri="{FF2B5EF4-FFF2-40B4-BE49-F238E27FC236}">
              <a16:creationId xmlns:a16="http://schemas.microsoft.com/office/drawing/2014/main" id="{620763BF-5C03-4648-9290-985327A06D3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6" name="テキスト ボックス 565">
          <a:extLst>
            <a:ext uri="{FF2B5EF4-FFF2-40B4-BE49-F238E27FC236}">
              <a16:creationId xmlns:a16="http://schemas.microsoft.com/office/drawing/2014/main" id="{7F051935-D4F0-420E-B6D6-685BDE7DA47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7" name="直線コネクタ 566">
          <a:extLst>
            <a:ext uri="{FF2B5EF4-FFF2-40B4-BE49-F238E27FC236}">
              <a16:creationId xmlns:a16="http://schemas.microsoft.com/office/drawing/2014/main" id="{10FEBE47-A4C0-4E89-AB3E-DB6E338978F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8" name="テキスト ボックス 567">
          <a:extLst>
            <a:ext uri="{FF2B5EF4-FFF2-40B4-BE49-F238E27FC236}">
              <a16:creationId xmlns:a16="http://schemas.microsoft.com/office/drawing/2014/main" id="{D3E652E5-F965-4DE7-9E87-23FB4257EFA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9" name="直線コネクタ 568">
          <a:extLst>
            <a:ext uri="{FF2B5EF4-FFF2-40B4-BE49-F238E27FC236}">
              <a16:creationId xmlns:a16="http://schemas.microsoft.com/office/drawing/2014/main" id="{315E7B65-4DE6-4F89-BC56-9472E74D0D0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0" name="テキスト ボックス 569">
          <a:extLst>
            <a:ext uri="{FF2B5EF4-FFF2-40B4-BE49-F238E27FC236}">
              <a16:creationId xmlns:a16="http://schemas.microsoft.com/office/drawing/2014/main" id="{1F58CD13-F17B-4D98-A3DE-49E919B0A0A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1" name="直線コネクタ 570">
          <a:extLst>
            <a:ext uri="{FF2B5EF4-FFF2-40B4-BE49-F238E27FC236}">
              <a16:creationId xmlns:a16="http://schemas.microsoft.com/office/drawing/2014/main" id="{A232A99A-F5B0-4CCF-A206-C3F91CE4637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2" name="テキスト ボックス 571">
          <a:extLst>
            <a:ext uri="{FF2B5EF4-FFF2-40B4-BE49-F238E27FC236}">
              <a16:creationId xmlns:a16="http://schemas.microsoft.com/office/drawing/2014/main" id="{65D89034-D0F3-4635-B500-870059EC2CA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a:extLst>
            <a:ext uri="{FF2B5EF4-FFF2-40B4-BE49-F238E27FC236}">
              <a16:creationId xmlns:a16="http://schemas.microsoft.com/office/drawing/2014/main" id="{2F8BC88B-51DF-4C91-AF5D-85E32AF76B5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a:extLst>
            <a:ext uri="{FF2B5EF4-FFF2-40B4-BE49-F238E27FC236}">
              <a16:creationId xmlns:a16="http://schemas.microsoft.com/office/drawing/2014/main" id="{74BC2FB1-738F-4F58-AB95-365831C958B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公民館】&#10;一人当たり面積グラフ枠">
          <a:extLst>
            <a:ext uri="{FF2B5EF4-FFF2-40B4-BE49-F238E27FC236}">
              <a16:creationId xmlns:a16="http://schemas.microsoft.com/office/drawing/2014/main" id="{669579A6-6A9C-46B8-9E07-C2A87BE6BC5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576" name="直線コネクタ 575">
          <a:extLst>
            <a:ext uri="{FF2B5EF4-FFF2-40B4-BE49-F238E27FC236}">
              <a16:creationId xmlns:a16="http://schemas.microsoft.com/office/drawing/2014/main" id="{D0BF3B74-D7FD-4670-A9FD-870F09AA6A49}"/>
            </a:ext>
          </a:extLst>
        </xdr:cNvPr>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77" name="【公民館】&#10;一人当たり面積最小値テキスト">
          <a:extLst>
            <a:ext uri="{FF2B5EF4-FFF2-40B4-BE49-F238E27FC236}">
              <a16:creationId xmlns:a16="http://schemas.microsoft.com/office/drawing/2014/main" id="{31D203FC-60D9-4CC8-9D6A-B1EC6D3F479F}"/>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78" name="直線コネクタ 577">
          <a:extLst>
            <a:ext uri="{FF2B5EF4-FFF2-40B4-BE49-F238E27FC236}">
              <a16:creationId xmlns:a16="http://schemas.microsoft.com/office/drawing/2014/main" id="{950A30FB-78DC-4F88-AA52-5218860D421C}"/>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579" name="【公民館】&#10;一人当たり面積最大値テキスト">
          <a:extLst>
            <a:ext uri="{FF2B5EF4-FFF2-40B4-BE49-F238E27FC236}">
              <a16:creationId xmlns:a16="http://schemas.microsoft.com/office/drawing/2014/main" id="{23E79113-787A-4D70-B6A8-E421363DF389}"/>
            </a:ext>
          </a:extLst>
        </xdr:cNvPr>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580" name="直線コネクタ 579">
          <a:extLst>
            <a:ext uri="{FF2B5EF4-FFF2-40B4-BE49-F238E27FC236}">
              <a16:creationId xmlns:a16="http://schemas.microsoft.com/office/drawing/2014/main" id="{3A3FAD67-43C9-4F86-8539-7D056E4A75AB}"/>
            </a:ext>
          </a:extLst>
        </xdr:cNvPr>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581" name="【公民館】&#10;一人当たり面積平均値テキスト">
          <a:extLst>
            <a:ext uri="{FF2B5EF4-FFF2-40B4-BE49-F238E27FC236}">
              <a16:creationId xmlns:a16="http://schemas.microsoft.com/office/drawing/2014/main" id="{8152A19C-3AC1-4D98-AB0C-00C5275D0521}"/>
            </a:ext>
          </a:extLst>
        </xdr:cNvPr>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582" name="フローチャート: 判断 581">
          <a:extLst>
            <a:ext uri="{FF2B5EF4-FFF2-40B4-BE49-F238E27FC236}">
              <a16:creationId xmlns:a16="http://schemas.microsoft.com/office/drawing/2014/main" id="{4553A864-BCF8-451F-967B-9A7D4068012A}"/>
            </a:ext>
          </a:extLst>
        </xdr:cNvPr>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583" name="フローチャート: 判断 582">
          <a:extLst>
            <a:ext uri="{FF2B5EF4-FFF2-40B4-BE49-F238E27FC236}">
              <a16:creationId xmlns:a16="http://schemas.microsoft.com/office/drawing/2014/main" id="{BC16653D-BD8C-4904-A436-7C3C128BD60A}"/>
            </a:ext>
          </a:extLst>
        </xdr:cNvPr>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84" name="フローチャート: 判断 583">
          <a:extLst>
            <a:ext uri="{FF2B5EF4-FFF2-40B4-BE49-F238E27FC236}">
              <a16:creationId xmlns:a16="http://schemas.microsoft.com/office/drawing/2014/main" id="{AD10C333-8DA0-475F-83CE-6DC3950AFCF3}"/>
            </a:ext>
          </a:extLst>
        </xdr:cNvPr>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AC061FB9-63F5-4C75-B3F0-7E2FDB8871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4B1E319D-6DB6-4129-A3DC-B267C988CC0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3DFC8EAF-5645-4499-80CA-EA098DC10E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9BBC1A46-D5B3-41DA-837D-2538A08ECE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2393D20A-0770-4A8F-B080-5922DE3F2F9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138430</xdr:rowOff>
    </xdr:from>
    <xdr:to>
      <xdr:col>112</xdr:col>
      <xdr:colOff>38100</xdr:colOff>
      <xdr:row>107</xdr:row>
      <xdr:rowOff>68580</xdr:rowOff>
    </xdr:to>
    <xdr:sp macro="" textlink="">
      <xdr:nvSpPr>
        <xdr:cNvPr id="590" name="楕円 589">
          <a:extLst>
            <a:ext uri="{FF2B5EF4-FFF2-40B4-BE49-F238E27FC236}">
              <a16:creationId xmlns:a16="http://schemas.microsoft.com/office/drawing/2014/main" id="{7BF03158-AA50-47FD-AAA9-C16FA79C25D6}"/>
            </a:ext>
          </a:extLst>
        </xdr:cNvPr>
        <xdr:cNvSpPr/>
      </xdr:nvSpPr>
      <xdr:spPr>
        <a:xfrm>
          <a:off x="21272500" y="18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591" name="楕円 590">
          <a:extLst>
            <a:ext uri="{FF2B5EF4-FFF2-40B4-BE49-F238E27FC236}">
              <a16:creationId xmlns:a16="http://schemas.microsoft.com/office/drawing/2014/main" id="{1CC6D965-21EB-44FD-8E3A-3339BED16594}"/>
            </a:ext>
          </a:extLst>
        </xdr:cNvPr>
        <xdr:cNvSpPr/>
      </xdr:nvSpPr>
      <xdr:spPr>
        <a:xfrm>
          <a:off x="20383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17780</xdr:rowOff>
    </xdr:from>
    <xdr:to>
      <xdr:col>111</xdr:col>
      <xdr:colOff>177800</xdr:colOff>
      <xdr:row>107</xdr:row>
      <xdr:rowOff>22861</xdr:rowOff>
    </xdr:to>
    <xdr:cxnSp macro="">
      <xdr:nvCxnSpPr>
        <xdr:cNvPr id="592" name="直線コネクタ 591">
          <a:extLst>
            <a:ext uri="{FF2B5EF4-FFF2-40B4-BE49-F238E27FC236}">
              <a16:creationId xmlns:a16="http://schemas.microsoft.com/office/drawing/2014/main" id="{C71EDA32-7F75-45BC-AA53-EC997E874BFE}"/>
            </a:ext>
          </a:extLst>
        </xdr:cNvPr>
        <xdr:cNvCxnSpPr/>
      </xdr:nvCxnSpPr>
      <xdr:spPr>
        <a:xfrm flipV="1">
          <a:off x="20434300" y="1836293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593" name="n_1aveValue【公民館】&#10;一人当たり面積">
          <a:extLst>
            <a:ext uri="{FF2B5EF4-FFF2-40B4-BE49-F238E27FC236}">
              <a16:creationId xmlns:a16="http://schemas.microsoft.com/office/drawing/2014/main" id="{6BA8D75D-EC41-4AFF-B5B6-C96A536186FB}"/>
            </a:ext>
          </a:extLst>
        </xdr:cNvPr>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594" name="n_2aveValue【公民館】&#10;一人当たり面積">
          <a:extLst>
            <a:ext uri="{FF2B5EF4-FFF2-40B4-BE49-F238E27FC236}">
              <a16:creationId xmlns:a16="http://schemas.microsoft.com/office/drawing/2014/main" id="{DA9269E3-3826-467B-BC8F-2AF060FF2E40}"/>
            </a:ext>
          </a:extLst>
        </xdr:cNvPr>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59707</xdr:rowOff>
    </xdr:from>
    <xdr:ext cx="469744" cy="259045"/>
    <xdr:sp macro="" textlink="">
      <xdr:nvSpPr>
        <xdr:cNvPr id="595" name="n_1mainValue【公民館】&#10;一人当たり面積">
          <a:extLst>
            <a:ext uri="{FF2B5EF4-FFF2-40B4-BE49-F238E27FC236}">
              <a16:creationId xmlns:a16="http://schemas.microsoft.com/office/drawing/2014/main" id="{8D7B875D-C89A-4915-9A6E-31CA296DBCB7}"/>
            </a:ext>
          </a:extLst>
        </xdr:cNvPr>
        <xdr:cNvSpPr txBox="1"/>
      </xdr:nvSpPr>
      <xdr:spPr>
        <a:xfrm>
          <a:off x="21075727" y="184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596" name="n_2mainValue【公民館】&#10;一人当たり面積">
          <a:extLst>
            <a:ext uri="{FF2B5EF4-FFF2-40B4-BE49-F238E27FC236}">
              <a16:creationId xmlns:a16="http://schemas.microsoft.com/office/drawing/2014/main" id="{C215BD74-1552-40B7-8AFC-3CF8A38942E2}"/>
            </a:ext>
          </a:extLst>
        </xdr:cNvPr>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a:extLst>
            <a:ext uri="{FF2B5EF4-FFF2-40B4-BE49-F238E27FC236}">
              <a16:creationId xmlns:a16="http://schemas.microsoft.com/office/drawing/2014/main" id="{FB163482-3F5E-4A84-9AFC-73F4082CC5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a:extLst>
            <a:ext uri="{FF2B5EF4-FFF2-40B4-BE49-F238E27FC236}">
              <a16:creationId xmlns:a16="http://schemas.microsoft.com/office/drawing/2014/main" id="{382BDA91-9C02-46F1-95FB-F0BD0946F72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a:extLst>
            <a:ext uri="{FF2B5EF4-FFF2-40B4-BE49-F238E27FC236}">
              <a16:creationId xmlns:a16="http://schemas.microsoft.com/office/drawing/2014/main" id="{40A35B93-C163-4C14-A9BF-4985C78D85D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減価償却率が類似団体と比較して大幅に高くなっている。可能な範囲で改修を行っており、今後も適宜改修を行っていく。その他公民館、児童館でも類似団体より高い減価償却率となっており、施設の老朽化が進んでいる。本年整備予定である個別施設計画に基づき、計画的に改修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3574BA-AFD5-4790-B7EB-63C0682222B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EFAB6E-8B03-479E-9745-2DC167E75E1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78B2F1B-0C62-4D77-A4D1-CE32B147F68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15BC2F-35D8-4448-81C8-C39C22CE347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34230F-62DB-4AAD-9614-3BAD12CB8DA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849699-31A1-4C0F-8F03-400E6E2479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88B055-52F4-4E76-9E8C-DBABF52DAA2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9D18B7-C946-41CF-912E-AA3BB107B6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156565F-4943-4BB5-A8A0-126F11787A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8993B42-5438-4F0B-9AA8-941E28CFE04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13,562
13,480
81.68
6,293,518
6,288,429
4,668
3,823,303
6,171,518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549A87-E5A0-4C1B-A31B-84B6C03B195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B9BEFD-D747-40A2-AE0E-B679C78BFF9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5FB574-C057-4361-B4A2-8AF5314033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BA1F16-A222-4F4A-B837-FBECCC63AE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785091-DE4B-4429-93C7-9AB82B60F84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86F5ADD-BDF7-4E12-BE57-9FAF45E2180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224761F-9D34-49ED-A27B-A93CAF8A718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A6CE627-BC7F-4D8D-8314-DDF1A798A7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5F65C6B-1DF6-402F-8F76-FB1A5D7B9B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1E55351-83BE-49A8-AEEE-E5C748C7AA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595A069-AA6E-48F3-8A80-CDA75C9C69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D81630E-7014-40B4-A4BF-8DA29E28464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5EBF56-3E27-4798-A1CF-A3259AB7FD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33AFD6F-098C-4FE9-8628-CF2C72D9D3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FFC1D5-FFB3-486F-9788-5FCBEFCB21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2045B72-99CA-47AC-B91C-02C476B5DB7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BE941EA-C9E7-467B-A149-371DD8896D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B430C6B-32F0-46D1-B8B9-FB3D09BB9FB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EA1EB21-48BA-458A-8747-EC01CCDDB6B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405CDA5-48F8-4E8F-BF08-B7800F40090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7D837B8-A569-4A75-95F0-C807966857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C2A84BA-7F62-4BB6-A3FF-99C9370C40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4A83414-C62A-4DA9-8102-469552A1DA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26C14A3-7137-48BD-ADEE-80FC75F9D86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AFCC488-2FFF-4228-A036-52044AE4D8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1210064-55A9-4B08-810F-1963B883E48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0856945-945A-45C6-BB2E-18D8DD297A5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A4AFD1D-1CAA-4348-93B3-DA12525A653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7F76FC5-9FE3-4FA9-8EDA-51B00D211C1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3A4798D-8819-46DC-B78D-F63042D902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E9222D16-A1D8-46E7-9ABD-E1621406B77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E1EE764-9ED5-4FCB-AF17-6E8D518454F5}"/>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47270126-DA00-4B0A-8D14-7F732857028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96CEB43-DD9D-4D90-BEAC-345657F5440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312DC2D5-293A-4C14-AEFA-0915327A07E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2DF9728-4CC0-4BF0-9940-98287A20148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3FBF641-AB7A-48CE-A434-D90A2491A44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BBAC996-6D77-4716-AD54-8A14C921B90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C712DCD-0F75-4F42-95CB-9273E795DE1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EBB06EF5-AFF0-49E7-8522-30867CC6B09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4D7DAB0-0541-4F5D-8217-52D3ED31C29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BE3B82C1-1194-46E9-8FDF-689E1FF0B6E5}"/>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D6DD6C8-A966-49F2-A4F6-5B1A3A0E961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F34C40E-C090-4CA7-A99F-62E08EA694E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3BECA669-A497-427C-9A02-5C69B1C9341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a:extLst>
            <a:ext uri="{FF2B5EF4-FFF2-40B4-BE49-F238E27FC236}">
              <a16:creationId xmlns:a16="http://schemas.microsoft.com/office/drawing/2014/main" id="{761B48AA-5F8B-4B29-B895-649EAF90C4A5}"/>
            </a:ext>
          </a:extLst>
        </xdr:cNvPr>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a:extLst>
            <a:ext uri="{FF2B5EF4-FFF2-40B4-BE49-F238E27FC236}">
              <a16:creationId xmlns:a16="http://schemas.microsoft.com/office/drawing/2014/main" id="{94610AB1-64DF-4709-87DE-15A9529C46CC}"/>
            </a:ext>
          </a:extLst>
        </xdr:cNvPr>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a:extLst>
            <a:ext uri="{FF2B5EF4-FFF2-40B4-BE49-F238E27FC236}">
              <a16:creationId xmlns:a16="http://schemas.microsoft.com/office/drawing/2014/main" id="{4541132A-D92D-4C5F-9C50-40975E099D3A}"/>
            </a:ext>
          </a:extLst>
        </xdr:cNvPr>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a:extLst>
            <a:ext uri="{FF2B5EF4-FFF2-40B4-BE49-F238E27FC236}">
              <a16:creationId xmlns:a16="http://schemas.microsoft.com/office/drawing/2014/main" id="{3F96D6F7-0EC7-4B06-AA13-59057ADA8A46}"/>
            </a:ext>
          </a:extLst>
        </xdr:cNvPr>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a:extLst>
            <a:ext uri="{FF2B5EF4-FFF2-40B4-BE49-F238E27FC236}">
              <a16:creationId xmlns:a16="http://schemas.microsoft.com/office/drawing/2014/main" id="{9249987F-7F2A-42C6-A165-3A16D20832B5}"/>
            </a:ext>
          </a:extLst>
        </xdr:cNvPr>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a:extLst>
            <a:ext uri="{FF2B5EF4-FFF2-40B4-BE49-F238E27FC236}">
              <a16:creationId xmlns:a16="http://schemas.microsoft.com/office/drawing/2014/main" id="{410B87D5-4CA1-4FB0-AEEB-7212ED8A16DD}"/>
            </a:ext>
          </a:extLst>
        </xdr:cNvPr>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a:extLst>
            <a:ext uri="{FF2B5EF4-FFF2-40B4-BE49-F238E27FC236}">
              <a16:creationId xmlns:a16="http://schemas.microsoft.com/office/drawing/2014/main" id="{A2B74A8C-1A95-45D0-A7A1-255BA96A173B}"/>
            </a:ext>
          </a:extLst>
        </xdr:cNvPr>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a:extLst>
            <a:ext uri="{FF2B5EF4-FFF2-40B4-BE49-F238E27FC236}">
              <a16:creationId xmlns:a16="http://schemas.microsoft.com/office/drawing/2014/main" id="{98085101-D204-47F0-B98F-3FCBABDBD334}"/>
            </a:ext>
          </a:extLst>
        </xdr:cNvPr>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101799</xdr:rowOff>
    </xdr:from>
    <xdr:ext cx="405111" cy="259045"/>
    <xdr:sp macro="" textlink="">
      <xdr:nvSpPr>
        <xdr:cNvPr id="65" name="n_1aveValue【図書館】&#10;有形固定資産減価償却率">
          <a:extLst>
            <a:ext uri="{FF2B5EF4-FFF2-40B4-BE49-F238E27FC236}">
              <a16:creationId xmlns:a16="http://schemas.microsoft.com/office/drawing/2014/main" id="{0D27DE2C-E436-4237-9613-9088C011CD24}"/>
            </a:ext>
          </a:extLst>
        </xdr:cNvPr>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a:extLst>
            <a:ext uri="{FF2B5EF4-FFF2-40B4-BE49-F238E27FC236}">
              <a16:creationId xmlns:a16="http://schemas.microsoft.com/office/drawing/2014/main" id="{D7CCEA21-C221-412C-AE2D-4C6B2961B73D}"/>
            </a:ext>
          </a:extLst>
        </xdr:cNvPr>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70774</xdr:rowOff>
    </xdr:from>
    <xdr:ext cx="405111" cy="259045"/>
    <xdr:sp macro="" textlink="">
      <xdr:nvSpPr>
        <xdr:cNvPr id="67" name="n_2aveValue【図書館】&#10;有形固定資産減価償却率">
          <a:extLst>
            <a:ext uri="{FF2B5EF4-FFF2-40B4-BE49-F238E27FC236}">
              <a16:creationId xmlns:a16="http://schemas.microsoft.com/office/drawing/2014/main" id="{D13F3D9B-AE4C-42A8-A304-3600BBD9F9DB}"/>
            </a:ext>
          </a:extLst>
        </xdr:cNvPr>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AD34566-569F-4774-8637-24EA8F3F58F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A0FAC8A-EA3F-4D15-949D-8FD37C83A6B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63F835-F860-49DE-B7BC-F5CB23E30EB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BFEAF97-B74D-43C4-9E83-6AC5B8507E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B18016E-E209-4C62-B387-DCCD3D52F1F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27033</xdr:rowOff>
    </xdr:from>
    <xdr:to>
      <xdr:col>20</xdr:col>
      <xdr:colOff>38100</xdr:colOff>
      <xdr:row>36</xdr:row>
      <xdr:rowOff>128633</xdr:rowOff>
    </xdr:to>
    <xdr:sp macro="" textlink="">
      <xdr:nvSpPr>
        <xdr:cNvPr id="73" name="楕円 72">
          <a:extLst>
            <a:ext uri="{FF2B5EF4-FFF2-40B4-BE49-F238E27FC236}">
              <a16:creationId xmlns:a16="http://schemas.microsoft.com/office/drawing/2014/main" id="{06627FEA-7D1F-4E9F-B5DF-F3AA0F6D7445}"/>
            </a:ext>
          </a:extLst>
        </xdr:cNvPr>
        <xdr:cNvSpPr/>
      </xdr:nvSpPr>
      <xdr:spPr>
        <a:xfrm>
          <a:off x="3746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56424</xdr:rowOff>
    </xdr:from>
    <xdr:to>
      <xdr:col>15</xdr:col>
      <xdr:colOff>101600</xdr:colOff>
      <xdr:row>36</xdr:row>
      <xdr:rowOff>158024</xdr:rowOff>
    </xdr:to>
    <xdr:sp macro="" textlink="">
      <xdr:nvSpPr>
        <xdr:cNvPr id="74" name="楕円 73">
          <a:extLst>
            <a:ext uri="{FF2B5EF4-FFF2-40B4-BE49-F238E27FC236}">
              <a16:creationId xmlns:a16="http://schemas.microsoft.com/office/drawing/2014/main" id="{4646B47A-4AEE-42AC-AEEE-692897048DA3}"/>
            </a:ext>
          </a:extLst>
        </xdr:cNvPr>
        <xdr:cNvSpPr/>
      </xdr:nvSpPr>
      <xdr:spPr>
        <a:xfrm>
          <a:off x="2857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77833</xdr:rowOff>
    </xdr:from>
    <xdr:to>
      <xdr:col>19</xdr:col>
      <xdr:colOff>177800</xdr:colOff>
      <xdr:row>36</xdr:row>
      <xdr:rowOff>107224</xdr:rowOff>
    </xdr:to>
    <xdr:cxnSp macro="">
      <xdr:nvCxnSpPr>
        <xdr:cNvPr id="75" name="直線コネクタ 74">
          <a:extLst>
            <a:ext uri="{FF2B5EF4-FFF2-40B4-BE49-F238E27FC236}">
              <a16:creationId xmlns:a16="http://schemas.microsoft.com/office/drawing/2014/main" id="{85B59576-ABE9-4A79-9575-5EF50F746D73}"/>
            </a:ext>
          </a:extLst>
        </xdr:cNvPr>
        <xdr:cNvCxnSpPr/>
      </xdr:nvCxnSpPr>
      <xdr:spPr>
        <a:xfrm flipV="1">
          <a:off x="2908300" y="62500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145160</xdr:rowOff>
    </xdr:from>
    <xdr:ext cx="405111" cy="259045"/>
    <xdr:sp macro="" textlink="">
      <xdr:nvSpPr>
        <xdr:cNvPr id="76" name="n_1mainValue【図書館】&#10;有形固定資産減価償却率">
          <a:extLst>
            <a:ext uri="{FF2B5EF4-FFF2-40B4-BE49-F238E27FC236}">
              <a16:creationId xmlns:a16="http://schemas.microsoft.com/office/drawing/2014/main" id="{30D70D37-1DE7-43AB-8A1C-C08C8476F2B2}"/>
            </a:ext>
          </a:extLst>
        </xdr:cNvPr>
        <xdr:cNvSpPr txBox="1"/>
      </xdr:nvSpPr>
      <xdr:spPr>
        <a:xfrm>
          <a:off x="35820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3101</xdr:rowOff>
    </xdr:from>
    <xdr:ext cx="405111" cy="259045"/>
    <xdr:sp macro="" textlink="">
      <xdr:nvSpPr>
        <xdr:cNvPr id="77" name="n_2mainValue【図書館】&#10;有形固定資産減価償却率">
          <a:extLst>
            <a:ext uri="{FF2B5EF4-FFF2-40B4-BE49-F238E27FC236}">
              <a16:creationId xmlns:a16="http://schemas.microsoft.com/office/drawing/2014/main" id="{E35A8505-16EC-4314-AEE2-07C8CF3B0B24}"/>
            </a:ext>
          </a:extLst>
        </xdr:cNvPr>
        <xdr:cNvSpPr txBox="1"/>
      </xdr:nvSpPr>
      <xdr:spPr>
        <a:xfrm>
          <a:off x="2705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3199C04F-8A5D-4197-BB4D-5E896C665D0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314E8E90-1B77-4C2D-97E2-9CE5BC1085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2CEAB580-A04A-4DA1-9D24-0B816E7472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6E736ED4-EF09-4323-BB1D-4F3D4DEE12C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785FB506-44CA-4709-93C2-558EEAB55E0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E30BA7C6-E3AC-4F61-AB41-F44C16F30A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C38B0044-F708-45FC-A1FE-FCC7B60715B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72C0260B-B7F4-4E37-8029-4474A148C32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E3B46184-6E89-4082-B8C6-0246D267DB2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43663573-7B94-45FF-A345-114C2713BC0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33983505-F2F7-4BE6-A012-BD47B45B3BF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A0018E26-D9C3-4942-9EA4-E2612255144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054727D1-4FF8-4555-81B3-9EC6DC60A68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A2F75620-C456-4A2C-8E3C-E40AA99A634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6FCAD3FA-FCFC-456F-857B-78A0C0B9F6C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A3E58F31-77D4-4A66-BC98-47B133CB695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B72AE19D-9472-404F-884A-87740775F1F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CC2E4DFA-E150-4A8C-B718-6EDA9807C0C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522CF3F7-089A-4CD8-89C2-FE07BD95746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74A823F7-EB79-4E12-9781-B4978AA3646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11B43C95-8B0D-4E3F-BC4E-3E0004F3DAA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41CCB8B5-BCD6-45FE-A906-FBD0FB476CE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33733BB9-826C-4696-B6DF-A007196F32A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1" name="直線コネクタ 100">
          <a:extLst>
            <a:ext uri="{FF2B5EF4-FFF2-40B4-BE49-F238E27FC236}">
              <a16:creationId xmlns:a16="http://schemas.microsoft.com/office/drawing/2014/main" id="{1700D298-DE3E-4306-A812-332933F85729}"/>
            </a:ext>
          </a:extLst>
        </xdr:cNvPr>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2" name="【図書館】&#10;一人当たり面積最小値テキスト">
          <a:extLst>
            <a:ext uri="{FF2B5EF4-FFF2-40B4-BE49-F238E27FC236}">
              <a16:creationId xmlns:a16="http://schemas.microsoft.com/office/drawing/2014/main" id="{158AA814-3E4D-4B92-9520-8CB4AC078455}"/>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3" name="直線コネクタ 102">
          <a:extLst>
            <a:ext uri="{FF2B5EF4-FFF2-40B4-BE49-F238E27FC236}">
              <a16:creationId xmlns:a16="http://schemas.microsoft.com/office/drawing/2014/main" id="{85454BEA-444B-4361-A010-567668C4DBB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4" name="【図書館】&#10;一人当たり面積最大値テキスト">
          <a:extLst>
            <a:ext uri="{FF2B5EF4-FFF2-40B4-BE49-F238E27FC236}">
              <a16:creationId xmlns:a16="http://schemas.microsoft.com/office/drawing/2014/main" id="{20446762-1DF2-498C-909F-BB8C4F13AA47}"/>
            </a:ext>
          </a:extLst>
        </xdr:cNvPr>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5" name="直線コネクタ 104">
          <a:extLst>
            <a:ext uri="{FF2B5EF4-FFF2-40B4-BE49-F238E27FC236}">
              <a16:creationId xmlns:a16="http://schemas.microsoft.com/office/drawing/2014/main" id="{3AB65E36-F7C5-4454-AC2C-B81895BFADBD}"/>
            </a:ext>
          </a:extLst>
        </xdr:cNvPr>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6" name="【図書館】&#10;一人当たり面積平均値テキスト">
          <a:extLst>
            <a:ext uri="{FF2B5EF4-FFF2-40B4-BE49-F238E27FC236}">
              <a16:creationId xmlns:a16="http://schemas.microsoft.com/office/drawing/2014/main" id="{D9430808-623F-4F00-91DE-2B8C8B2FE3DD}"/>
            </a:ext>
          </a:extLst>
        </xdr:cNvPr>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7" name="フローチャート: 判断 106">
          <a:extLst>
            <a:ext uri="{FF2B5EF4-FFF2-40B4-BE49-F238E27FC236}">
              <a16:creationId xmlns:a16="http://schemas.microsoft.com/office/drawing/2014/main" id="{230A4B79-18FE-4135-A3B8-716F10903981}"/>
            </a:ext>
          </a:extLst>
        </xdr:cNvPr>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8" name="フローチャート: 判断 107">
          <a:extLst>
            <a:ext uri="{FF2B5EF4-FFF2-40B4-BE49-F238E27FC236}">
              <a16:creationId xmlns:a16="http://schemas.microsoft.com/office/drawing/2014/main" id="{AA519F6A-0F54-4494-BB23-B6959F4D7F19}"/>
            </a:ext>
          </a:extLst>
        </xdr:cNvPr>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38117</xdr:rowOff>
    </xdr:from>
    <xdr:ext cx="469744" cy="259045"/>
    <xdr:sp macro="" textlink="">
      <xdr:nvSpPr>
        <xdr:cNvPr id="109" name="n_1aveValue【図書館】&#10;一人当たり面積">
          <a:extLst>
            <a:ext uri="{FF2B5EF4-FFF2-40B4-BE49-F238E27FC236}">
              <a16:creationId xmlns:a16="http://schemas.microsoft.com/office/drawing/2014/main" id="{20CC2082-015E-4153-AE75-14CCC04EE534}"/>
            </a:ext>
          </a:extLst>
        </xdr:cNvPr>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10" name="フローチャート: 判断 109">
          <a:extLst>
            <a:ext uri="{FF2B5EF4-FFF2-40B4-BE49-F238E27FC236}">
              <a16:creationId xmlns:a16="http://schemas.microsoft.com/office/drawing/2014/main" id="{3AF23EC5-97CD-4FFD-86BD-F7A5E3F7AB4C}"/>
            </a:ext>
          </a:extLst>
        </xdr:cNvPr>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11" name="n_2aveValue【図書館】&#10;一人当たり面積">
          <a:extLst>
            <a:ext uri="{FF2B5EF4-FFF2-40B4-BE49-F238E27FC236}">
              <a16:creationId xmlns:a16="http://schemas.microsoft.com/office/drawing/2014/main" id="{34E85C8B-A081-4B3B-87F9-B4E619B69FD7}"/>
            </a:ext>
          </a:extLst>
        </xdr:cNvPr>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34C4F5C-1DD2-43AF-9808-7AF3F4AAEE3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F8923B5-92BD-4CB3-8B18-F8451456E6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FCDFDFCA-3ABF-4FB1-8D70-093C2B1C59D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CA3FF2A7-F42F-4468-9697-78B73C96C25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1CBB889-A87C-41A4-97D3-9D23A55922A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97790</xdr:rowOff>
    </xdr:from>
    <xdr:to>
      <xdr:col>50</xdr:col>
      <xdr:colOff>165100</xdr:colOff>
      <xdr:row>37</xdr:row>
      <xdr:rowOff>27940</xdr:rowOff>
    </xdr:to>
    <xdr:sp macro="" textlink="">
      <xdr:nvSpPr>
        <xdr:cNvPr id="117" name="楕円 116">
          <a:extLst>
            <a:ext uri="{FF2B5EF4-FFF2-40B4-BE49-F238E27FC236}">
              <a16:creationId xmlns:a16="http://schemas.microsoft.com/office/drawing/2014/main" id="{FD5526B1-7F99-4380-9A09-9CC5A934C64A}"/>
            </a:ext>
          </a:extLst>
        </xdr:cNvPr>
        <xdr:cNvSpPr/>
      </xdr:nvSpPr>
      <xdr:spPr>
        <a:xfrm>
          <a:off x="9588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67310</xdr:rowOff>
    </xdr:from>
    <xdr:to>
      <xdr:col>46</xdr:col>
      <xdr:colOff>38100</xdr:colOff>
      <xdr:row>40</xdr:row>
      <xdr:rowOff>168910</xdr:rowOff>
    </xdr:to>
    <xdr:sp macro="" textlink="">
      <xdr:nvSpPr>
        <xdr:cNvPr id="118" name="楕円 117">
          <a:extLst>
            <a:ext uri="{FF2B5EF4-FFF2-40B4-BE49-F238E27FC236}">
              <a16:creationId xmlns:a16="http://schemas.microsoft.com/office/drawing/2014/main" id="{2E8E7623-6FE4-4816-9B79-1CB4E29DE7B7}"/>
            </a:ext>
          </a:extLst>
        </xdr:cNvPr>
        <xdr:cNvSpPr/>
      </xdr:nvSpPr>
      <xdr:spPr>
        <a:xfrm>
          <a:off x="8699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148590</xdr:rowOff>
    </xdr:from>
    <xdr:to>
      <xdr:col>50</xdr:col>
      <xdr:colOff>114300</xdr:colOff>
      <xdr:row>40</xdr:row>
      <xdr:rowOff>118110</xdr:rowOff>
    </xdr:to>
    <xdr:cxnSp macro="">
      <xdr:nvCxnSpPr>
        <xdr:cNvPr id="119" name="直線コネクタ 118">
          <a:extLst>
            <a:ext uri="{FF2B5EF4-FFF2-40B4-BE49-F238E27FC236}">
              <a16:creationId xmlns:a16="http://schemas.microsoft.com/office/drawing/2014/main" id="{17542831-9F03-4579-8874-CC3BCE89A1AD}"/>
            </a:ext>
          </a:extLst>
        </xdr:cNvPr>
        <xdr:cNvCxnSpPr/>
      </xdr:nvCxnSpPr>
      <xdr:spPr>
        <a:xfrm flipV="1">
          <a:off x="8750300" y="6320790"/>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44467</xdr:rowOff>
    </xdr:from>
    <xdr:ext cx="469744" cy="259045"/>
    <xdr:sp macro="" textlink="">
      <xdr:nvSpPr>
        <xdr:cNvPr id="120" name="n_1mainValue【図書館】&#10;一人当たり面積">
          <a:extLst>
            <a:ext uri="{FF2B5EF4-FFF2-40B4-BE49-F238E27FC236}">
              <a16:creationId xmlns:a16="http://schemas.microsoft.com/office/drawing/2014/main" id="{4AFDF925-7FB7-4E7F-9718-BD0EC7BE5DAA}"/>
            </a:ext>
          </a:extLst>
        </xdr:cNvPr>
        <xdr:cNvSpPr txBox="1"/>
      </xdr:nvSpPr>
      <xdr:spPr>
        <a:xfrm>
          <a:off x="93917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160037</xdr:rowOff>
    </xdr:from>
    <xdr:ext cx="469744" cy="259045"/>
    <xdr:sp macro="" textlink="">
      <xdr:nvSpPr>
        <xdr:cNvPr id="121" name="n_2mainValue【図書館】&#10;一人当たり面積">
          <a:extLst>
            <a:ext uri="{FF2B5EF4-FFF2-40B4-BE49-F238E27FC236}">
              <a16:creationId xmlns:a16="http://schemas.microsoft.com/office/drawing/2014/main" id="{4A3EA069-B22F-45BF-9AE1-5FDF3A014288}"/>
            </a:ext>
          </a:extLst>
        </xdr:cNvPr>
        <xdr:cNvSpPr txBox="1"/>
      </xdr:nvSpPr>
      <xdr:spPr>
        <a:xfrm>
          <a:off x="8515427"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F93AB91A-49C1-4A09-9665-5CADFCA8F12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AFE16EEB-022D-4C7F-8D77-D865E22B4AE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2B869658-880D-42FD-9955-B7952C76FC3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F0144725-4143-4A9C-BD71-EB5D7E0CB1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B9A58E62-FC6D-49CF-9C8D-2E75624E8E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D2E6870B-8AC7-4564-A81A-BB53CE2EFCE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CEF2DBBE-EAA6-41F3-849E-984FBE14628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0ABBC5ED-7B32-4BCD-BA95-EDA23C930FC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2B02AA36-678D-4DDA-9BD2-55139E814A1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564E032F-BDD0-4623-A62A-598E67EA3C3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id="{7B755135-6EA1-476F-BE59-D5F2ABBE659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id="{3CEDCB84-7A8E-4432-B38E-3AD3E2B3CA0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id="{67DC80F1-57C2-413C-84F1-93A7445DD20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id="{CCB87805-3986-45C3-B21E-801ADA0DD19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id="{C2E3EE30-82E9-400B-9812-C82AD94653D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id="{9E116965-B4F4-41C5-BCDC-F72B0D7ABDE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id="{6C02F7A2-EA5B-47AD-B38A-16BC0C30408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id="{5C61CA37-36DC-40DD-A2D8-669392CA794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id="{B8B8B236-6F98-4AF7-B449-5C96C9A1721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id="{6B13B439-460F-4AD5-BE07-58231A3133B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id="{9900B3A0-AEBE-47A4-8269-9263789D7761}"/>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E881085C-683C-4377-85EA-C6609CABBC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68802510-D316-4251-A477-D593C779011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381A92DC-9479-4D11-A7A9-D7BA27F7B5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6" name="直線コネクタ 145">
          <a:extLst>
            <a:ext uri="{FF2B5EF4-FFF2-40B4-BE49-F238E27FC236}">
              <a16:creationId xmlns:a16="http://schemas.microsoft.com/office/drawing/2014/main" id="{DE3D130F-942D-443E-9E97-A71AAF7FB8D2}"/>
            </a:ext>
          </a:extLst>
        </xdr:cNvPr>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FB1A28B4-956A-4EDD-BB40-0593A1296244}"/>
            </a:ext>
          </a:extLst>
        </xdr:cNvPr>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8" name="直線コネクタ 147">
          <a:extLst>
            <a:ext uri="{FF2B5EF4-FFF2-40B4-BE49-F238E27FC236}">
              <a16:creationId xmlns:a16="http://schemas.microsoft.com/office/drawing/2014/main" id="{615B5E97-E2C1-4582-8124-8AFD090BF95C}"/>
            </a:ext>
          </a:extLst>
        </xdr:cNvPr>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a:extLst>
            <a:ext uri="{FF2B5EF4-FFF2-40B4-BE49-F238E27FC236}">
              <a16:creationId xmlns:a16="http://schemas.microsoft.com/office/drawing/2014/main" id="{EAF52EA6-F55B-4026-B12D-32C417A38C8B}"/>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a:extLst>
            <a:ext uri="{FF2B5EF4-FFF2-40B4-BE49-F238E27FC236}">
              <a16:creationId xmlns:a16="http://schemas.microsoft.com/office/drawing/2014/main" id="{9CF17C0E-D5D2-48A8-8291-BF669B18D50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5E093ED1-FA71-4E6B-BCC2-00C4FDDA919C}"/>
            </a:ext>
          </a:extLst>
        </xdr:cNvPr>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2" name="フローチャート: 判断 151">
          <a:extLst>
            <a:ext uri="{FF2B5EF4-FFF2-40B4-BE49-F238E27FC236}">
              <a16:creationId xmlns:a16="http://schemas.microsoft.com/office/drawing/2014/main" id="{026522AD-FC56-44B8-AA3C-B5C5DEDE3BE2}"/>
            </a:ext>
          </a:extLst>
        </xdr:cNvPr>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3" name="フローチャート: 判断 152">
          <a:extLst>
            <a:ext uri="{FF2B5EF4-FFF2-40B4-BE49-F238E27FC236}">
              <a16:creationId xmlns:a16="http://schemas.microsoft.com/office/drawing/2014/main" id="{A90C9A29-81A5-4E23-9A82-414F931EE4ED}"/>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4" name="n_1aveValue【体育館・プール】&#10;有形固定資産減価償却率">
          <a:extLst>
            <a:ext uri="{FF2B5EF4-FFF2-40B4-BE49-F238E27FC236}">
              <a16:creationId xmlns:a16="http://schemas.microsoft.com/office/drawing/2014/main" id="{43A4683F-CBB9-4871-9142-4D4298F9F9F9}"/>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55" name="フローチャート: 判断 154">
          <a:extLst>
            <a:ext uri="{FF2B5EF4-FFF2-40B4-BE49-F238E27FC236}">
              <a16:creationId xmlns:a16="http://schemas.microsoft.com/office/drawing/2014/main" id="{758CE2FE-E706-4CB3-AF8C-2EF0BC1987B2}"/>
            </a:ext>
          </a:extLst>
        </xdr:cNvPr>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40022</xdr:rowOff>
    </xdr:from>
    <xdr:ext cx="405111" cy="259045"/>
    <xdr:sp macro="" textlink="">
      <xdr:nvSpPr>
        <xdr:cNvPr id="156" name="n_2aveValue【体育館・プール】&#10;有形固定資産減価償却率">
          <a:extLst>
            <a:ext uri="{FF2B5EF4-FFF2-40B4-BE49-F238E27FC236}">
              <a16:creationId xmlns:a16="http://schemas.microsoft.com/office/drawing/2014/main" id="{BD75BD19-9DA1-4B9E-9C95-75269FA08D45}"/>
            </a:ext>
          </a:extLst>
        </xdr:cNvPr>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E72529AA-8EB5-486A-A0E1-52085ACF60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6B6E42A0-CE3C-4F69-B574-8EA820AC082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31E858F-FADE-4CA1-95AF-34854A12612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4487C266-500B-4ABD-B171-B34733C7D62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49DD0E20-B657-4C3D-8B38-F187D7381AD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55880</xdr:rowOff>
    </xdr:from>
    <xdr:to>
      <xdr:col>20</xdr:col>
      <xdr:colOff>38100</xdr:colOff>
      <xdr:row>59</xdr:row>
      <xdr:rowOff>157480</xdr:rowOff>
    </xdr:to>
    <xdr:sp macro="" textlink="">
      <xdr:nvSpPr>
        <xdr:cNvPr id="162" name="楕円 161">
          <a:extLst>
            <a:ext uri="{FF2B5EF4-FFF2-40B4-BE49-F238E27FC236}">
              <a16:creationId xmlns:a16="http://schemas.microsoft.com/office/drawing/2014/main" id="{6ADB67E0-6EE7-419A-AAB3-89F10596CCAA}"/>
            </a:ext>
          </a:extLst>
        </xdr:cNvPr>
        <xdr:cNvSpPr/>
      </xdr:nvSpPr>
      <xdr:spPr>
        <a:xfrm>
          <a:off x="3746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69215</xdr:rowOff>
    </xdr:from>
    <xdr:to>
      <xdr:col>15</xdr:col>
      <xdr:colOff>101600</xdr:colOff>
      <xdr:row>59</xdr:row>
      <xdr:rowOff>170815</xdr:rowOff>
    </xdr:to>
    <xdr:sp macro="" textlink="">
      <xdr:nvSpPr>
        <xdr:cNvPr id="163" name="楕円 162">
          <a:extLst>
            <a:ext uri="{FF2B5EF4-FFF2-40B4-BE49-F238E27FC236}">
              <a16:creationId xmlns:a16="http://schemas.microsoft.com/office/drawing/2014/main" id="{E3A5EA84-A5D5-4038-A913-5CB1F8943A5C}"/>
            </a:ext>
          </a:extLst>
        </xdr:cNvPr>
        <xdr:cNvSpPr/>
      </xdr:nvSpPr>
      <xdr:spPr>
        <a:xfrm>
          <a:off x="2857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106680</xdr:rowOff>
    </xdr:from>
    <xdr:to>
      <xdr:col>19</xdr:col>
      <xdr:colOff>177800</xdr:colOff>
      <xdr:row>59</xdr:row>
      <xdr:rowOff>120015</xdr:rowOff>
    </xdr:to>
    <xdr:cxnSp macro="">
      <xdr:nvCxnSpPr>
        <xdr:cNvPr id="164" name="直線コネクタ 163">
          <a:extLst>
            <a:ext uri="{FF2B5EF4-FFF2-40B4-BE49-F238E27FC236}">
              <a16:creationId xmlns:a16="http://schemas.microsoft.com/office/drawing/2014/main" id="{78251793-2441-4544-B083-65EE72E9A43D}"/>
            </a:ext>
          </a:extLst>
        </xdr:cNvPr>
        <xdr:cNvCxnSpPr/>
      </xdr:nvCxnSpPr>
      <xdr:spPr>
        <a:xfrm flipV="1">
          <a:off x="2908300" y="102222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2557</xdr:rowOff>
    </xdr:from>
    <xdr:ext cx="405111" cy="259045"/>
    <xdr:sp macro="" textlink="">
      <xdr:nvSpPr>
        <xdr:cNvPr id="165" name="n_1mainValue【体育館・プール】&#10;有形固定資産減価償却率">
          <a:extLst>
            <a:ext uri="{FF2B5EF4-FFF2-40B4-BE49-F238E27FC236}">
              <a16:creationId xmlns:a16="http://schemas.microsoft.com/office/drawing/2014/main" id="{2E57C4CD-21B6-4FFC-8BE8-6092601B1E21}"/>
            </a:ext>
          </a:extLst>
        </xdr:cNvPr>
        <xdr:cNvSpPr txBox="1"/>
      </xdr:nvSpPr>
      <xdr:spPr>
        <a:xfrm>
          <a:off x="35820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15892</xdr:rowOff>
    </xdr:from>
    <xdr:ext cx="405111" cy="259045"/>
    <xdr:sp macro="" textlink="">
      <xdr:nvSpPr>
        <xdr:cNvPr id="166" name="n_2mainValue【体育館・プール】&#10;有形固定資産減価償却率">
          <a:extLst>
            <a:ext uri="{FF2B5EF4-FFF2-40B4-BE49-F238E27FC236}">
              <a16:creationId xmlns:a16="http://schemas.microsoft.com/office/drawing/2014/main" id="{CEAD16D5-948E-4F3B-B580-137389B74862}"/>
            </a:ext>
          </a:extLst>
        </xdr:cNvPr>
        <xdr:cNvSpPr txBox="1"/>
      </xdr:nvSpPr>
      <xdr:spPr>
        <a:xfrm>
          <a:off x="2705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AAC0C13B-B801-40B5-8134-FA00172E060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F023EC31-EE64-4E52-AD83-BEC3D33A5BB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9F49A954-67E5-4203-9A05-6B5CFD818C5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66638123-9293-4A53-A2E6-F39FA5F95A7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2B772227-5707-49F4-84D8-635AA723EB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DACA9C6F-4C4B-44F1-9797-C0123F66212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F10DF506-5A56-4DAF-B30E-3AFB67EF0D6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FB46287C-D7CB-49C1-BF90-5C373EA97D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93754127-085F-4061-A0D4-3B75C01EDE0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4BAD156E-A8C5-4E5F-B4AB-A4B8C72A8CE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65E1A09D-E6BC-4457-9EF3-2AEC1E8492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id="{B473B3D0-4F77-43B9-9695-9FF7CD22FE5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2A01CF6B-0FE1-43A4-92F2-0FA7DE50802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id="{58A378E4-0BB1-47AD-A129-71D691C46CD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FAE70694-74EA-4DC5-B67A-C6DCEFE6202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id="{B062A8E4-2344-41B6-8183-D6EC25FD1A4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29097608-2B2E-4F5B-9E2A-D5964502FCA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id="{C49138FD-B526-4936-BAA0-9C601C02BB5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D3E08824-AE75-473A-8E43-172049A5FAD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id="{68DEBA03-CD34-4E63-ACA6-4CC5F449E39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1A53A5DE-2223-49B5-9111-3F527ABBE3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id="{C8A4AC88-0973-4AC5-92B6-A5D8C34394F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id="{CCCF2F02-DE54-4B8D-8669-54B1BE6DE8B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0" name="直線コネクタ 189">
          <a:extLst>
            <a:ext uri="{FF2B5EF4-FFF2-40B4-BE49-F238E27FC236}">
              <a16:creationId xmlns:a16="http://schemas.microsoft.com/office/drawing/2014/main" id="{5CEE83D6-DFF8-4CC0-8069-3FB23D42D6CC}"/>
            </a:ext>
          </a:extLst>
        </xdr:cNvPr>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1" name="【体育館・プール】&#10;一人当たり面積最小値テキスト">
          <a:extLst>
            <a:ext uri="{FF2B5EF4-FFF2-40B4-BE49-F238E27FC236}">
              <a16:creationId xmlns:a16="http://schemas.microsoft.com/office/drawing/2014/main" id="{40C5B292-D9B3-43B5-A8A6-C90BEAE7BB82}"/>
            </a:ext>
          </a:extLst>
        </xdr:cNvPr>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2" name="直線コネクタ 191">
          <a:extLst>
            <a:ext uri="{FF2B5EF4-FFF2-40B4-BE49-F238E27FC236}">
              <a16:creationId xmlns:a16="http://schemas.microsoft.com/office/drawing/2014/main" id="{ED7504B0-FE44-42DE-A0E7-ED65563CD92A}"/>
            </a:ext>
          </a:extLst>
        </xdr:cNvPr>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93" name="【体育館・プール】&#10;一人当たり面積最大値テキスト">
          <a:extLst>
            <a:ext uri="{FF2B5EF4-FFF2-40B4-BE49-F238E27FC236}">
              <a16:creationId xmlns:a16="http://schemas.microsoft.com/office/drawing/2014/main" id="{C9AED62F-B15C-48BE-8E86-E76AB4EE2465}"/>
            </a:ext>
          </a:extLst>
        </xdr:cNvPr>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94" name="直線コネクタ 193">
          <a:extLst>
            <a:ext uri="{FF2B5EF4-FFF2-40B4-BE49-F238E27FC236}">
              <a16:creationId xmlns:a16="http://schemas.microsoft.com/office/drawing/2014/main" id="{D2B6940C-CFBC-4F20-A578-7DE0ADA59EA4}"/>
            </a:ext>
          </a:extLst>
        </xdr:cNvPr>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47642</xdr:rowOff>
    </xdr:from>
    <xdr:ext cx="469744" cy="259045"/>
    <xdr:sp macro="" textlink="">
      <xdr:nvSpPr>
        <xdr:cNvPr id="195" name="【体育館・プール】&#10;一人当たり面積平均値テキスト">
          <a:extLst>
            <a:ext uri="{FF2B5EF4-FFF2-40B4-BE49-F238E27FC236}">
              <a16:creationId xmlns:a16="http://schemas.microsoft.com/office/drawing/2014/main" id="{092080C4-88FF-4EC7-84D1-1F6A2665FE7C}"/>
            </a:ext>
          </a:extLst>
        </xdr:cNvPr>
        <xdr:cNvSpPr txBox="1"/>
      </xdr:nvSpPr>
      <xdr:spPr>
        <a:xfrm>
          <a:off x="10515600" y="10334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96" name="フローチャート: 判断 195">
          <a:extLst>
            <a:ext uri="{FF2B5EF4-FFF2-40B4-BE49-F238E27FC236}">
              <a16:creationId xmlns:a16="http://schemas.microsoft.com/office/drawing/2014/main" id="{AAE02BD3-994D-4958-8DAC-25885394A934}"/>
            </a:ext>
          </a:extLst>
        </xdr:cNvPr>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97" name="フローチャート: 判断 196">
          <a:extLst>
            <a:ext uri="{FF2B5EF4-FFF2-40B4-BE49-F238E27FC236}">
              <a16:creationId xmlns:a16="http://schemas.microsoft.com/office/drawing/2014/main" id="{0A6A6785-9D92-48D0-BF52-F4C347A470CF}"/>
            </a:ext>
          </a:extLst>
        </xdr:cNvPr>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198" name="n_1aveValue【体育館・プール】&#10;一人当たり面積">
          <a:extLst>
            <a:ext uri="{FF2B5EF4-FFF2-40B4-BE49-F238E27FC236}">
              <a16:creationId xmlns:a16="http://schemas.microsoft.com/office/drawing/2014/main" id="{3561E5AE-3731-4B07-84A7-02B8030F9261}"/>
            </a:ext>
          </a:extLst>
        </xdr:cNvPr>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199" name="フローチャート: 判断 198">
          <a:extLst>
            <a:ext uri="{FF2B5EF4-FFF2-40B4-BE49-F238E27FC236}">
              <a16:creationId xmlns:a16="http://schemas.microsoft.com/office/drawing/2014/main" id="{F762C361-0997-4E7F-9CD9-9A6D70056CF0}"/>
            </a:ext>
          </a:extLst>
        </xdr:cNvPr>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133367</xdr:rowOff>
    </xdr:from>
    <xdr:ext cx="469744" cy="259045"/>
    <xdr:sp macro="" textlink="">
      <xdr:nvSpPr>
        <xdr:cNvPr id="200" name="n_2aveValue【体育館・プール】&#10;一人当たり面積">
          <a:extLst>
            <a:ext uri="{FF2B5EF4-FFF2-40B4-BE49-F238E27FC236}">
              <a16:creationId xmlns:a16="http://schemas.microsoft.com/office/drawing/2014/main" id="{75FADB0B-75AF-4EA8-AD06-046B3696883C}"/>
            </a:ext>
          </a:extLst>
        </xdr:cNvPr>
        <xdr:cNvSpPr txBox="1"/>
      </xdr:nvSpPr>
      <xdr:spPr>
        <a:xfrm>
          <a:off x="8515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98576306-6A05-417E-B6C8-F568C6A90FC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6863B613-03A6-42D9-92C6-044CF28A0F0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386198DB-9439-40D5-9AB4-02ED2A872F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F07F3717-42AD-4E71-AC97-2C401E0B73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E9A2A277-625A-4F1F-AE28-9694CEE3D5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116840</xdr:rowOff>
    </xdr:from>
    <xdr:to>
      <xdr:col>50</xdr:col>
      <xdr:colOff>165100</xdr:colOff>
      <xdr:row>60</xdr:row>
      <xdr:rowOff>46990</xdr:rowOff>
    </xdr:to>
    <xdr:sp macro="" textlink="">
      <xdr:nvSpPr>
        <xdr:cNvPr id="206" name="楕円 205">
          <a:extLst>
            <a:ext uri="{FF2B5EF4-FFF2-40B4-BE49-F238E27FC236}">
              <a16:creationId xmlns:a16="http://schemas.microsoft.com/office/drawing/2014/main" id="{1D406189-BC20-4F84-9915-54875652CD03}"/>
            </a:ext>
          </a:extLst>
        </xdr:cNvPr>
        <xdr:cNvSpPr/>
      </xdr:nvSpPr>
      <xdr:spPr>
        <a:xfrm>
          <a:off x="958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153035</xdr:rowOff>
    </xdr:from>
    <xdr:to>
      <xdr:col>46</xdr:col>
      <xdr:colOff>38100</xdr:colOff>
      <xdr:row>59</xdr:row>
      <xdr:rowOff>83185</xdr:rowOff>
    </xdr:to>
    <xdr:sp macro="" textlink="">
      <xdr:nvSpPr>
        <xdr:cNvPr id="207" name="楕円 206">
          <a:extLst>
            <a:ext uri="{FF2B5EF4-FFF2-40B4-BE49-F238E27FC236}">
              <a16:creationId xmlns:a16="http://schemas.microsoft.com/office/drawing/2014/main" id="{2C01E8DE-6C0D-4946-BE93-790A0EDF5F0F}"/>
            </a:ext>
          </a:extLst>
        </xdr:cNvPr>
        <xdr:cNvSpPr/>
      </xdr:nvSpPr>
      <xdr:spPr>
        <a:xfrm>
          <a:off x="8699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32385</xdr:rowOff>
    </xdr:from>
    <xdr:to>
      <xdr:col>50</xdr:col>
      <xdr:colOff>114300</xdr:colOff>
      <xdr:row>59</xdr:row>
      <xdr:rowOff>167640</xdr:rowOff>
    </xdr:to>
    <xdr:cxnSp macro="">
      <xdr:nvCxnSpPr>
        <xdr:cNvPr id="208" name="直線コネクタ 207">
          <a:extLst>
            <a:ext uri="{FF2B5EF4-FFF2-40B4-BE49-F238E27FC236}">
              <a16:creationId xmlns:a16="http://schemas.microsoft.com/office/drawing/2014/main" id="{6383E349-6158-42E2-8C74-A2CA1E86B836}"/>
            </a:ext>
          </a:extLst>
        </xdr:cNvPr>
        <xdr:cNvCxnSpPr/>
      </xdr:nvCxnSpPr>
      <xdr:spPr>
        <a:xfrm>
          <a:off x="8750300" y="1014793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38117</xdr:rowOff>
    </xdr:from>
    <xdr:ext cx="469744" cy="259045"/>
    <xdr:sp macro="" textlink="">
      <xdr:nvSpPr>
        <xdr:cNvPr id="209" name="n_1mainValue【体育館・プール】&#10;一人当たり面積">
          <a:extLst>
            <a:ext uri="{FF2B5EF4-FFF2-40B4-BE49-F238E27FC236}">
              <a16:creationId xmlns:a16="http://schemas.microsoft.com/office/drawing/2014/main" id="{CF367214-6FFE-48F3-956C-D51162FF6F23}"/>
            </a:ext>
          </a:extLst>
        </xdr:cNvPr>
        <xdr:cNvSpPr txBox="1"/>
      </xdr:nvSpPr>
      <xdr:spPr>
        <a:xfrm>
          <a:off x="9391727"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99712</xdr:rowOff>
    </xdr:from>
    <xdr:ext cx="469744" cy="259045"/>
    <xdr:sp macro="" textlink="">
      <xdr:nvSpPr>
        <xdr:cNvPr id="210" name="n_2mainValue【体育館・プール】&#10;一人当たり面積">
          <a:extLst>
            <a:ext uri="{FF2B5EF4-FFF2-40B4-BE49-F238E27FC236}">
              <a16:creationId xmlns:a16="http://schemas.microsoft.com/office/drawing/2014/main" id="{E27E446D-7159-407C-913E-2495E079F4C6}"/>
            </a:ext>
          </a:extLst>
        </xdr:cNvPr>
        <xdr:cNvSpPr txBox="1"/>
      </xdr:nvSpPr>
      <xdr:spPr>
        <a:xfrm>
          <a:off x="8515427" y="987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34C9D83A-3FF6-4132-9382-BA6FC1292FA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F6B2B372-4F6F-46C5-ABC4-0F52E3DB30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42E90D20-B0C7-4A2F-ABF9-7D014F86E5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B30337EC-05A3-4C4D-BE15-F3CEBF8D33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3B676B99-2350-4C20-A340-9B2D16BBD8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145A14DC-CB72-49D2-A0EF-FCA985D5212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70296F3B-59D6-49C5-92F3-FF1ACB841FC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CD8F3412-7F21-4E8A-BF52-BE7BF3438BE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EB1FB77D-ECC9-4760-ACE0-79D8CF5FF43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4B7956AF-35D7-4DE2-936A-2F4127C5CF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9A020B14-1023-4176-82A7-2BC3A0CD750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FD38B630-FB5A-4E0E-836C-E5019222013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7B481862-F762-49D7-A2F7-DEC739D7A7B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3BEB015C-CCF3-4A03-9664-A4D0FD4E5FF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A6BDB1B9-DCFC-4406-AF0D-F72D4FB5224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ACEB508D-C114-4C5E-8CF6-738BC25D1F4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7FBB669A-6718-443A-8BE5-225B7243BDF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70454704-BF0F-4333-AE75-A56A947E1E3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E30A1342-9B73-4B95-BD47-A8C3A02D9E7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E342EC06-A4D0-47E1-85E0-57B1811105D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DA59FA04-F045-4B89-8A71-FA97DADC439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54616847-1FD8-40C5-A838-D1F858CD73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EBC3A32C-0DFE-4058-9DC4-3D91E6FD3A3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a:extLst>
            <a:ext uri="{FF2B5EF4-FFF2-40B4-BE49-F238E27FC236}">
              <a16:creationId xmlns:a16="http://schemas.microsoft.com/office/drawing/2014/main" id="{0F9115F0-9310-49C4-8DDB-EDA9B00C96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35" name="直線コネクタ 234">
          <a:extLst>
            <a:ext uri="{FF2B5EF4-FFF2-40B4-BE49-F238E27FC236}">
              <a16:creationId xmlns:a16="http://schemas.microsoft.com/office/drawing/2014/main" id="{D2B4D428-A5CC-4A76-A2E7-D431CF2EDC17}"/>
            </a:ext>
          </a:extLst>
        </xdr:cNvPr>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36" name="【福祉施設】&#10;有形固定資産減価償却率最小値テキスト">
          <a:extLst>
            <a:ext uri="{FF2B5EF4-FFF2-40B4-BE49-F238E27FC236}">
              <a16:creationId xmlns:a16="http://schemas.microsoft.com/office/drawing/2014/main" id="{F3758300-55D1-44FF-85A7-A58F4995FF0E}"/>
            </a:ext>
          </a:extLst>
        </xdr:cNvPr>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37" name="直線コネクタ 236">
          <a:extLst>
            <a:ext uri="{FF2B5EF4-FFF2-40B4-BE49-F238E27FC236}">
              <a16:creationId xmlns:a16="http://schemas.microsoft.com/office/drawing/2014/main" id="{82333888-E068-4728-9134-4540E7185D1B}"/>
            </a:ext>
          </a:extLst>
        </xdr:cNvPr>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a:extLst>
            <a:ext uri="{FF2B5EF4-FFF2-40B4-BE49-F238E27FC236}">
              <a16:creationId xmlns:a16="http://schemas.microsoft.com/office/drawing/2014/main" id="{4430F19C-D621-43F8-8724-A59D29D46DAA}"/>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a:extLst>
            <a:ext uri="{FF2B5EF4-FFF2-40B4-BE49-F238E27FC236}">
              <a16:creationId xmlns:a16="http://schemas.microsoft.com/office/drawing/2014/main" id="{8CBCA5E4-04A9-47EA-A62E-CCFD18DEEF9F}"/>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40" name="【福祉施設】&#10;有形固定資産減価償却率平均値テキスト">
          <a:extLst>
            <a:ext uri="{FF2B5EF4-FFF2-40B4-BE49-F238E27FC236}">
              <a16:creationId xmlns:a16="http://schemas.microsoft.com/office/drawing/2014/main" id="{E84A511C-F83B-461F-8295-C565271BE260}"/>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41" name="フローチャート: 判断 240">
          <a:extLst>
            <a:ext uri="{FF2B5EF4-FFF2-40B4-BE49-F238E27FC236}">
              <a16:creationId xmlns:a16="http://schemas.microsoft.com/office/drawing/2014/main" id="{323786E9-1352-4256-8780-754AAF6F7992}"/>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42" name="フローチャート: 判断 241">
          <a:extLst>
            <a:ext uri="{FF2B5EF4-FFF2-40B4-BE49-F238E27FC236}">
              <a16:creationId xmlns:a16="http://schemas.microsoft.com/office/drawing/2014/main" id="{EA9929B6-FDBB-4073-A60E-FCF600991505}"/>
            </a:ext>
          </a:extLst>
        </xdr:cNvPr>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139082</xdr:rowOff>
    </xdr:from>
    <xdr:ext cx="405111" cy="259045"/>
    <xdr:sp macro="" textlink="">
      <xdr:nvSpPr>
        <xdr:cNvPr id="243" name="n_1aveValue【福祉施設】&#10;有形固定資産減価償却率">
          <a:extLst>
            <a:ext uri="{FF2B5EF4-FFF2-40B4-BE49-F238E27FC236}">
              <a16:creationId xmlns:a16="http://schemas.microsoft.com/office/drawing/2014/main" id="{F7D639A6-5FC8-4217-8A5E-9C46D9420A54}"/>
            </a:ext>
          </a:extLst>
        </xdr:cNvPr>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244" name="フローチャート: 判断 243">
          <a:extLst>
            <a:ext uri="{FF2B5EF4-FFF2-40B4-BE49-F238E27FC236}">
              <a16:creationId xmlns:a16="http://schemas.microsoft.com/office/drawing/2014/main" id="{B43AD063-CBC7-4DE6-AAFF-6E7F7A613285}"/>
            </a:ext>
          </a:extLst>
        </xdr:cNvPr>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89552</xdr:rowOff>
    </xdr:from>
    <xdr:ext cx="405111" cy="259045"/>
    <xdr:sp macro="" textlink="">
      <xdr:nvSpPr>
        <xdr:cNvPr id="245" name="n_2aveValue【福祉施設】&#10;有形固定資産減価償却率">
          <a:extLst>
            <a:ext uri="{FF2B5EF4-FFF2-40B4-BE49-F238E27FC236}">
              <a16:creationId xmlns:a16="http://schemas.microsoft.com/office/drawing/2014/main" id="{71C2FC90-3453-40C6-B0D0-B716FFE10886}"/>
            </a:ext>
          </a:extLst>
        </xdr:cNvPr>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A565A486-335C-4AD9-BEE6-ABDC533CF97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410789E8-8C5C-4BD9-A34B-A0F048FF889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FAFF9BF1-BA2C-4A13-B96D-D42E8DC441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9165A66A-D674-4E85-91FE-E28EE4469C8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810F09D5-5B8E-459D-9E04-CD6AF3756A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251" name="楕円 250">
          <a:extLst>
            <a:ext uri="{FF2B5EF4-FFF2-40B4-BE49-F238E27FC236}">
              <a16:creationId xmlns:a16="http://schemas.microsoft.com/office/drawing/2014/main" id="{04C8913D-BF56-4AB5-BB92-8D5C79B3BBC0}"/>
            </a:ext>
          </a:extLst>
        </xdr:cNvPr>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52" name="楕円 251">
          <a:extLst>
            <a:ext uri="{FF2B5EF4-FFF2-40B4-BE49-F238E27FC236}">
              <a16:creationId xmlns:a16="http://schemas.microsoft.com/office/drawing/2014/main" id="{0CF8BF66-6322-4458-B672-BE7A06F6DB47}"/>
            </a:ext>
          </a:extLst>
        </xdr:cNvPr>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95250</xdr:rowOff>
    </xdr:to>
    <xdr:cxnSp macro="">
      <xdr:nvCxnSpPr>
        <xdr:cNvPr id="253" name="直線コネクタ 252">
          <a:extLst>
            <a:ext uri="{FF2B5EF4-FFF2-40B4-BE49-F238E27FC236}">
              <a16:creationId xmlns:a16="http://schemas.microsoft.com/office/drawing/2014/main" id="{F78A5F7E-9464-4979-9FF4-5A4F773DBA1C}"/>
            </a:ext>
          </a:extLst>
        </xdr:cNvPr>
        <xdr:cNvCxnSpPr/>
      </xdr:nvCxnSpPr>
      <xdr:spPr>
        <a:xfrm flipV="1">
          <a:off x="2908300" y="1394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124477</xdr:rowOff>
    </xdr:from>
    <xdr:ext cx="405111" cy="259045"/>
    <xdr:sp macro="" textlink="">
      <xdr:nvSpPr>
        <xdr:cNvPr id="254" name="n_1mainValue【福祉施設】&#10;有形固定資産減価償却率">
          <a:extLst>
            <a:ext uri="{FF2B5EF4-FFF2-40B4-BE49-F238E27FC236}">
              <a16:creationId xmlns:a16="http://schemas.microsoft.com/office/drawing/2014/main" id="{E74023A3-EAEB-43C4-A76C-8C8C08420772}"/>
            </a:ext>
          </a:extLst>
        </xdr:cNvPr>
        <xdr:cNvSpPr txBox="1"/>
      </xdr:nvSpPr>
      <xdr:spPr>
        <a:xfrm>
          <a:off x="35820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55" name="n_2mainValue【福祉施設】&#10;有形固定資産減価償却率">
          <a:extLst>
            <a:ext uri="{FF2B5EF4-FFF2-40B4-BE49-F238E27FC236}">
              <a16:creationId xmlns:a16="http://schemas.microsoft.com/office/drawing/2014/main" id="{4F6BE11E-3BBD-4AC4-8286-B8D9C2F3FA82}"/>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579250FA-A66A-47FD-A555-F44408B8FD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43C45E41-391B-42AF-92C2-E4A5D67DB86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36157140-221B-483D-9974-40050AECE9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84E27B5D-8199-4512-8ACD-D19BF3C12B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16F9DE09-F818-467A-A819-5B3D653B83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B20B4008-BA3F-4E44-94E5-49ACEAA1CB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DBA2B86B-776C-4B93-97EC-F3347CC53C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BB32AC35-EA44-49F6-B178-4C2E7C57A3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E637EEF8-81A7-42BC-9C4F-0B7E310312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127E688F-20A7-4663-8E7C-FF7B3F5A42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a:extLst>
            <a:ext uri="{FF2B5EF4-FFF2-40B4-BE49-F238E27FC236}">
              <a16:creationId xmlns:a16="http://schemas.microsoft.com/office/drawing/2014/main" id="{52D51DF6-2AEA-4966-9615-36488ABE914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id="{946991B0-6AEF-4744-B18A-DE16BFF23B0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a:extLst>
            <a:ext uri="{FF2B5EF4-FFF2-40B4-BE49-F238E27FC236}">
              <a16:creationId xmlns:a16="http://schemas.microsoft.com/office/drawing/2014/main" id="{78C0EFF1-81BE-4C57-A080-76CA36E1AD7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a:extLst>
            <a:ext uri="{FF2B5EF4-FFF2-40B4-BE49-F238E27FC236}">
              <a16:creationId xmlns:a16="http://schemas.microsoft.com/office/drawing/2014/main" id="{40DE5B97-939F-401F-89AB-3B56E529F1A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a:extLst>
            <a:ext uri="{FF2B5EF4-FFF2-40B4-BE49-F238E27FC236}">
              <a16:creationId xmlns:a16="http://schemas.microsoft.com/office/drawing/2014/main" id="{B6AC0A0E-CAC7-42C8-B117-ECBDA94F260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a:extLst>
            <a:ext uri="{FF2B5EF4-FFF2-40B4-BE49-F238E27FC236}">
              <a16:creationId xmlns:a16="http://schemas.microsoft.com/office/drawing/2014/main" id="{51A6A179-0C12-453B-BF61-625E01F5CDE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a:extLst>
            <a:ext uri="{FF2B5EF4-FFF2-40B4-BE49-F238E27FC236}">
              <a16:creationId xmlns:a16="http://schemas.microsoft.com/office/drawing/2014/main" id="{20E90815-629D-4AB7-A8AB-A848CB5B12B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a:extLst>
            <a:ext uri="{FF2B5EF4-FFF2-40B4-BE49-F238E27FC236}">
              <a16:creationId xmlns:a16="http://schemas.microsoft.com/office/drawing/2014/main" id="{4EE03B71-8178-4BCD-9C3F-CE9527ACD61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a:extLst>
            <a:ext uri="{FF2B5EF4-FFF2-40B4-BE49-F238E27FC236}">
              <a16:creationId xmlns:a16="http://schemas.microsoft.com/office/drawing/2014/main" id="{9C05885D-84A9-40A8-BE5F-58FBA766577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a:extLst>
            <a:ext uri="{FF2B5EF4-FFF2-40B4-BE49-F238E27FC236}">
              <a16:creationId xmlns:a16="http://schemas.microsoft.com/office/drawing/2014/main" id="{6313615B-7862-4EF6-8200-AFA9F54E1F0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A1B77093-668E-4F48-AE86-81BE88FC487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id="{97E70130-D73D-452C-AA88-9DAC644FEF9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福祉施設】&#10;一人当たり面積グラフ枠">
          <a:extLst>
            <a:ext uri="{FF2B5EF4-FFF2-40B4-BE49-F238E27FC236}">
              <a16:creationId xmlns:a16="http://schemas.microsoft.com/office/drawing/2014/main" id="{EF887FDD-B39E-42D0-810A-5D7609FCAEB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79" name="直線コネクタ 278">
          <a:extLst>
            <a:ext uri="{FF2B5EF4-FFF2-40B4-BE49-F238E27FC236}">
              <a16:creationId xmlns:a16="http://schemas.microsoft.com/office/drawing/2014/main" id="{14F7A88E-07F9-454E-83AB-3EC83B938FEC}"/>
            </a:ext>
          </a:extLst>
        </xdr:cNvPr>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80" name="【福祉施設】&#10;一人当たり面積最小値テキスト">
          <a:extLst>
            <a:ext uri="{FF2B5EF4-FFF2-40B4-BE49-F238E27FC236}">
              <a16:creationId xmlns:a16="http://schemas.microsoft.com/office/drawing/2014/main" id="{CD6800A7-1A8D-4C4A-AB98-1E67A4F1E06F}"/>
            </a:ext>
          </a:extLst>
        </xdr:cNvPr>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81" name="直線コネクタ 280">
          <a:extLst>
            <a:ext uri="{FF2B5EF4-FFF2-40B4-BE49-F238E27FC236}">
              <a16:creationId xmlns:a16="http://schemas.microsoft.com/office/drawing/2014/main" id="{947B3610-872C-463E-8AD9-A674FAF51ECD}"/>
            </a:ext>
          </a:extLst>
        </xdr:cNvPr>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82" name="【福祉施設】&#10;一人当たり面積最大値テキスト">
          <a:extLst>
            <a:ext uri="{FF2B5EF4-FFF2-40B4-BE49-F238E27FC236}">
              <a16:creationId xmlns:a16="http://schemas.microsoft.com/office/drawing/2014/main" id="{0A8A1883-D83A-4F78-8DF2-1BD82F534621}"/>
            </a:ext>
          </a:extLst>
        </xdr:cNvPr>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3" name="直線コネクタ 282">
          <a:extLst>
            <a:ext uri="{FF2B5EF4-FFF2-40B4-BE49-F238E27FC236}">
              <a16:creationId xmlns:a16="http://schemas.microsoft.com/office/drawing/2014/main" id="{564948C4-B3A7-491D-B918-BD6014BC6AA1}"/>
            </a:ext>
          </a:extLst>
        </xdr:cNvPr>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32402</xdr:rowOff>
    </xdr:from>
    <xdr:ext cx="469744" cy="259045"/>
    <xdr:sp macro="" textlink="">
      <xdr:nvSpPr>
        <xdr:cNvPr id="284" name="【福祉施設】&#10;一人当たり面積平均値テキスト">
          <a:extLst>
            <a:ext uri="{FF2B5EF4-FFF2-40B4-BE49-F238E27FC236}">
              <a16:creationId xmlns:a16="http://schemas.microsoft.com/office/drawing/2014/main" id="{C74DA096-3B5B-4BB1-930A-3C73AC00F475}"/>
            </a:ext>
          </a:extLst>
        </xdr:cNvPr>
        <xdr:cNvSpPr txBox="1"/>
      </xdr:nvSpPr>
      <xdr:spPr>
        <a:xfrm>
          <a:off x="10515600" y="14434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285" name="フローチャート: 判断 284">
          <a:extLst>
            <a:ext uri="{FF2B5EF4-FFF2-40B4-BE49-F238E27FC236}">
              <a16:creationId xmlns:a16="http://schemas.microsoft.com/office/drawing/2014/main" id="{D236EEAF-2330-4758-92EB-4F6BD836F3E0}"/>
            </a:ext>
          </a:extLst>
        </xdr:cNvPr>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286" name="フローチャート: 判断 285">
          <a:extLst>
            <a:ext uri="{FF2B5EF4-FFF2-40B4-BE49-F238E27FC236}">
              <a16:creationId xmlns:a16="http://schemas.microsoft.com/office/drawing/2014/main" id="{A1A485F9-87CA-4A4D-B52C-A874E2490247}"/>
            </a:ext>
          </a:extLst>
        </xdr:cNvPr>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287" name="n_1aveValue【福祉施設】&#10;一人当たり面積">
          <a:extLst>
            <a:ext uri="{FF2B5EF4-FFF2-40B4-BE49-F238E27FC236}">
              <a16:creationId xmlns:a16="http://schemas.microsoft.com/office/drawing/2014/main" id="{42D3732E-D2CE-4AF0-9976-3E8A08550D32}"/>
            </a:ext>
          </a:extLst>
        </xdr:cNvPr>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288" name="フローチャート: 判断 287">
          <a:extLst>
            <a:ext uri="{FF2B5EF4-FFF2-40B4-BE49-F238E27FC236}">
              <a16:creationId xmlns:a16="http://schemas.microsoft.com/office/drawing/2014/main" id="{0F88D239-318E-49E1-B34A-7589AFB17890}"/>
            </a:ext>
          </a:extLst>
        </xdr:cNvPr>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289" name="n_2aveValue【福祉施設】&#10;一人当たり面積">
          <a:extLst>
            <a:ext uri="{FF2B5EF4-FFF2-40B4-BE49-F238E27FC236}">
              <a16:creationId xmlns:a16="http://schemas.microsoft.com/office/drawing/2014/main" id="{02AEFAF3-4B92-4279-AC1C-C95355998FBE}"/>
            </a:ext>
          </a:extLst>
        </xdr:cNvPr>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1F1B5066-5EDF-40A3-8D3B-8404F5531B3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58A9A07A-4705-4DAC-9F68-A3675DAE74B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5B82CDA2-ADA6-411B-B3AE-2C58E6456E6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1B889E6-89AA-4D4F-92E0-D5426B7461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E63D49B-CE3E-479C-9FF1-D080A865C70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126364</xdr:rowOff>
    </xdr:from>
    <xdr:to>
      <xdr:col>50</xdr:col>
      <xdr:colOff>165100</xdr:colOff>
      <xdr:row>86</xdr:row>
      <xdr:rowOff>56514</xdr:rowOff>
    </xdr:to>
    <xdr:sp macro="" textlink="">
      <xdr:nvSpPr>
        <xdr:cNvPr id="295" name="楕円 294">
          <a:extLst>
            <a:ext uri="{FF2B5EF4-FFF2-40B4-BE49-F238E27FC236}">
              <a16:creationId xmlns:a16="http://schemas.microsoft.com/office/drawing/2014/main" id="{B1A3D187-5E14-4433-86AA-77515159995C}"/>
            </a:ext>
          </a:extLst>
        </xdr:cNvPr>
        <xdr:cNvSpPr/>
      </xdr:nvSpPr>
      <xdr:spPr>
        <a:xfrm>
          <a:off x="9588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126364</xdr:rowOff>
    </xdr:from>
    <xdr:to>
      <xdr:col>46</xdr:col>
      <xdr:colOff>38100</xdr:colOff>
      <xdr:row>86</xdr:row>
      <xdr:rowOff>56514</xdr:rowOff>
    </xdr:to>
    <xdr:sp macro="" textlink="">
      <xdr:nvSpPr>
        <xdr:cNvPr id="296" name="楕円 295">
          <a:extLst>
            <a:ext uri="{FF2B5EF4-FFF2-40B4-BE49-F238E27FC236}">
              <a16:creationId xmlns:a16="http://schemas.microsoft.com/office/drawing/2014/main" id="{F84D4738-8C9C-4DDB-8734-7E746D96EBCF}"/>
            </a:ext>
          </a:extLst>
        </xdr:cNvPr>
        <xdr:cNvSpPr/>
      </xdr:nvSpPr>
      <xdr:spPr>
        <a:xfrm>
          <a:off x="8699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5714</xdr:rowOff>
    </xdr:from>
    <xdr:to>
      <xdr:col>50</xdr:col>
      <xdr:colOff>114300</xdr:colOff>
      <xdr:row>86</xdr:row>
      <xdr:rowOff>5714</xdr:rowOff>
    </xdr:to>
    <xdr:cxnSp macro="">
      <xdr:nvCxnSpPr>
        <xdr:cNvPr id="297" name="直線コネクタ 296">
          <a:extLst>
            <a:ext uri="{FF2B5EF4-FFF2-40B4-BE49-F238E27FC236}">
              <a16:creationId xmlns:a16="http://schemas.microsoft.com/office/drawing/2014/main" id="{62109FB4-26D8-44B7-9517-4061678919B4}"/>
            </a:ext>
          </a:extLst>
        </xdr:cNvPr>
        <xdr:cNvCxnSpPr/>
      </xdr:nvCxnSpPr>
      <xdr:spPr>
        <a:xfrm>
          <a:off x="8750300" y="147504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47641</xdr:rowOff>
    </xdr:from>
    <xdr:ext cx="469744" cy="259045"/>
    <xdr:sp macro="" textlink="">
      <xdr:nvSpPr>
        <xdr:cNvPr id="298" name="n_1mainValue【福祉施設】&#10;一人当たり面積">
          <a:extLst>
            <a:ext uri="{FF2B5EF4-FFF2-40B4-BE49-F238E27FC236}">
              <a16:creationId xmlns:a16="http://schemas.microsoft.com/office/drawing/2014/main" id="{8359BEF5-0F56-4E27-BDF7-D1AA2AFD0877}"/>
            </a:ext>
          </a:extLst>
        </xdr:cNvPr>
        <xdr:cNvSpPr txBox="1"/>
      </xdr:nvSpPr>
      <xdr:spPr>
        <a:xfrm>
          <a:off x="93917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47641</xdr:rowOff>
    </xdr:from>
    <xdr:ext cx="469744" cy="259045"/>
    <xdr:sp macro="" textlink="">
      <xdr:nvSpPr>
        <xdr:cNvPr id="299" name="n_2mainValue【福祉施設】&#10;一人当たり面積">
          <a:extLst>
            <a:ext uri="{FF2B5EF4-FFF2-40B4-BE49-F238E27FC236}">
              <a16:creationId xmlns:a16="http://schemas.microsoft.com/office/drawing/2014/main" id="{9839F9E1-65EC-4F16-A5E2-0E7C6878ABD8}"/>
            </a:ext>
          </a:extLst>
        </xdr:cNvPr>
        <xdr:cNvSpPr txBox="1"/>
      </xdr:nvSpPr>
      <xdr:spPr>
        <a:xfrm>
          <a:off x="8515427" y="1479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0BC4B96C-6369-48B0-BAFB-FB231B33A00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id="{31042A15-71AA-4BF6-AD98-42987930D1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id="{30C16402-6EEF-4861-9850-01ED552CDB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id="{4E121FE1-ED37-472D-A4FC-D5D6B429950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id="{723ACF82-6DAC-4120-A061-E6CE3CA8BF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id="{A987B4A3-0CE6-4037-9057-A086947B34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id="{1A385EB0-7B06-4398-929B-ED79B96D33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id="{F194F094-989B-46A0-AACC-AF435788CD1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a:extLst>
            <a:ext uri="{FF2B5EF4-FFF2-40B4-BE49-F238E27FC236}">
              <a16:creationId xmlns:a16="http://schemas.microsoft.com/office/drawing/2014/main" id="{A0AFC42E-B004-44E2-A903-26994951740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a:extLst>
            <a:ext uri="{FF2B5EF4-FFF2-40B4-BE49-F238E27FC236}">
              <a16:creationId xmlns:a16="http://schemas.microsoft.com/office/drawing/2014/main" id="{8534A7DB-DA99-4537-BF39-407DC4D31CE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0" name="テキスト ボックス 309">
          <a:extLst>
            <a:ext uri="{FF2B5EF4-FFF2-40B4-BE49-F238E27FC236}">
              <a16:creationId xmlns:a16="http://schemas.microsoft.com/office/drawing/2014/main" id="{E14990B0-890B-4D87-903F-BD0A521F5BC2}"/>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1" name="直線コネクタ 310">
          <a:extLst>
            <a:ext uri="{FF2B5EF4-FFF2-40B4-BE49-F238E27FC236}">
              <a16:creationId xmlns:a16="http://schemas.microsoft.com/office/drawing/2014/main" id="{18EA7999-0C56-4B3D-ACAF-9D08104A557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2" name="テキスト ボックス 311">
          <a:extLst>
            <a:ext uri="{FF2B5EF4-FFF2-40B4-BE49-F238E27FC236}">
              <a16:creationId xmlns:a16="http://schemas.microsoft.com/office/drawing/2014/main" id="{57939CA2-4052-4C0E-BEA9-BB66D2AAA274}"/>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3" name="直線コネクタ 312">
          <a:extLst>
            <a:ext uri="{FF2B5EF4-FFF2-40B4-BE49-F238E27FC236}">
              <a16:creationId xmlns:a16="http://schemas.microsoft.com/office/drawing/2014/main" id="{0A1AE41F-5163-4C52-B0EB-6CF40305E03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4" name="テキスト ボックス 313">
          <a:extLst>
            <a:ext uri="{FF2B5EF4-FFF2-40B4-BE49-F238E27FC236}">
              <a16:creationId xmlns:a16="http://schemas.microsoft.com/office/drawing/2014/main" id="{65211CF7-D643-454B-AD13-934ACA264F7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5" name="直線コネクタ 314">
          <a:extLst>
            <a:ext uri="{FF2B5EF4-FFF2-40B4-BE49-F238E27FC236}">
              <a16:creationId xmlns:a16="http://schemas.microsoft.com/office/drawing/2014/main" id="{7A1E41EB-D929-474E-97DC-06E1D9CC610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6" name="テキスト ボックス 315">
          <a:extLst>
            <a:ext uri="{FF2B5EF4-FFF2-40B4-BE49-F238E27FC236}">
              <a16:creationId xmlns:a16="http://schemas.microsoft.com/office/drawing/2014/main" id="{F842A2CB-875B-4313-8E7C-DC1255F4C4D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7" name="直線コネクタ 316">
          <a:extLst>
            <a:ext uri="{FF2B5EF4-FFF2-40B4-BE49-F238E27FC236}">
              <a16:creationId xmlns:a16="http://schemas.microsoft.com/office/drawing/2014/main" id="{1968D0DF-7577-4E67-BE69-26BD0DF10C3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8" name="テキスト ボックス 317">
          <a:extLst>
            <a:ext uri="{FF2B5EF4-FFF2-40B4-BE49-F238E27FC236}">
              <a16:creationId xmlns:a16="http://schemas.microsoft.com/office/drawing/2014/main" id="{95D969FD-4B48-4602-B184-5C279807DCD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9" name="直線コネクタ 318">
          <a:extLst>
            <a:ext uri="{FF2B5EF4-FFF2-40B4-BE49-F238E27FC236}">
              <a16:creationId xmlns:a16="http://schemas.microsoft.com/office/drawing/2014/main" id="{8DE5B17E-3535-4B11-97F9-7D8DF87093B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0" name="テキスト ボックス 319">
          <a:extLst>
            <a:ext uri="{FF2B5EF4-FFF2-40B4-BE49-F238E27FC236}">
              <a16:creationId xmlns:a16="http://schemas.microsoft.com/office/drawing/2014/main" id="{D2F696F0-8B29-43C4-A850-9278B57F344D}"/>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a:extLst>
            <a:ext uri="{FF2B5EF4-FFF2-40B4-BE49-F238E27FC236}">
              <a16:creationId xmlns:a16="http://schemas.microsoft.com/office/drawing/2014/main" id="{6DBCD4CE-FD20-4ACC-B11B-668F75E7DC4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a:extLst>
            <a:ext uri="{FF2B5EF4-FFF2-40B4-BE49-F238E27FC236}">
              <a16:creationId xmlns:a16="http://schemas.microsoft.com/office/drawing/2014/main" id="{6FEB5796-DF2F-4925-A50C-0304A9DAE57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a:extLst>
            <a:ext uri="{FF2B5EF4-FFF2-40B4-BE49-F238E27FC236}">
              <a16:creationId xmlns:a16="http://schemas.microsoft.com/office/drawing/2014/main" id="{C6CACCA3-49BA-43C4-B83F-00472260314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114300</xdr:rowOff>
    </xdr:from>
    <xdr:to>
      <xdr:col>24</xdr:col>
      <xdr:colOff>62865</xdr:colOff>
      <xdr:row>108</xdr:row>
      <xdr:rowOff>28575</xdr:rowOff>
    </xdr:to>
    <xdr:cxnSp macro="">
      <xdr:nvCxnSpPr>
        <xdr:cNvPr id="324" name="直線コネクタ 323">
          <a:extLst>
            <a:ext uri="{FF2B5EF4-FFF2-40B4-BE49-F238E27FC236}">
              <a16:creationId xmlns:a16="http://schemas.microsoft.com/office/drawing/2014/main" id="{CBCC3363-6C87-40F7-9B64-169704EA1A1D}"/>
            </a:ext>
          </a:extLst>
        </xdr:cNvPr>
        <xdr:cNvCxnSpPr/>
      </xdr:nvCxnSpPr>
      <xdr:spPr>
        <a:xfrm flipV="1">
          <a:off x="4634865" y="1743075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32402</xdr:rowOff>
    </xdr:from>
    <xdr:ext cx="405111" cy="259045"/>
    <xdr:sp macro="" textlink="">
      <xdr:nvSpPr>
        <xdr:cNvPr id="325" name="【市民会館】&#10;有形固定資産減価償却率最小値テキスト">
          <a:extLst>
            <a:ext uri="{FF2B5EF4-FFF2-40B4-BE49-F238E27FC236}">
              <a16:creationId xmlns:a16="http://schemas.microsoft.com/office/drawing/2014/main" id="{9380C49C-1279-46FD-89CC-A3FEB2B41AFB}"/>
            </a:ext>
          </a:extLst>
        </xdr:cNvPr>
        <xdr:cNvSpPr txBox="1"/>
      </xdr:nvSpPr>
      <xdr:spPr>
        <a:xfrm>
          <a:off x="4673600" y="185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28575</xdr:rowOff>
    </xdr:from>
    <xdr:to>
      <xdr:col>24</xdr:col>
      <xdr:colOff>152400</xdr:colOff>
      <xdr:row>108</xdr:row>
      <xdr:rowOff>28575</xdr:rowOff>
    </xdr:to>
    <xdr:cxnSp macro="">
      <xdr:nvCxnSpPr>
        <xdr:cNvPr id="326" name="直線コネクタ 325">
          <a:extLst>
            <a:ext uri="{FF2B5EF4-FFF2-40B4-BE49-F238E27FC236}">
              <a16:creationId xmlns:a16="http://schemas.microsoft.com/office/drawing/2014/main" id="{7A81A802-95AC-4F07-8B12-CD312AB01906}"/>
            </a:ext>
          </a:extLst>
        </xdr:cNvPr>
        <xdr:cNvCxnSpPr/>
      </xdr:nvCxnSpPr>
      <xdr:spPr>
        <a:xfrm>
          <a:off x="4546600" y="1854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60977</xdr:rowOff>
    </xdr:from>
    <xdr:ext cx="405111" cy="259045"/>
    <xdr:sp macro="" textlink="">
      <xdr:nvSpPr>
        <xdr:cNvPr id="327" name="【市民会館】&#10;有形固定資産減価償却率最大値テキスト">
          <a:extLst>
            <a:ext uri="{FF2B5EF4-FFF2-40B4-BE49-F238E27FC236}">
              <a16:creationId xmlns:a16="http://schemas.microsoft.com/office/drawing/2014/main" id="{3A46BC87-C2F0-439E-B263-923A40C35EA9}"/>
            </a:ext>
          </a:extLst>
        </xdr:cNvPr>
        <xdr:cNvSpPr txBox="1"/>
      </xdr:nvSpPr>
      <xdr:spPr>
        <a:xfrm>
          <a:off x="4673600"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114300</xdr:rowOff>
    </xdr:from>
    <xdr:to>
      <xdr:col>24</xdr:col>
      <xdr:colOff>152400</xdr:colOff>
      <xdr:row>101</xdr:row>
      <xdr:rowOff>114300</xdr:rowOff>
    </xdr:to>
    <xdr:cxnSp macro="">
      <xdr:nvCxnSpPr>
        <xdr:cNvPr id="328" name="直線コネクタ 327">
          <a:extLst>
            <a:ext uri="{FF2B5EF4-FFF2-40B4-BE49-F238E27FC236}">
              <a16:creationId xmlns:a16="http://schemas.microsoft.com/office/drawing/2014/main" id="{A1955F52-B6D7-4CF9-B52C-36A8B3FEFBE4}"/>
            </a:ext>
          </a:extLst>
        </xdr:cNvPr>
        <xdr:cNvCxnSpPr/>
      </xdr:nvCxnSpPr>
      <xdr:spPr>
        <a:xfrm>
          <a:off x="4546600" y="1743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76216</xdr:rowOff>
    </xdr:from>
    <xdr:ext cx="405111" cy="259045"/>
    <xdr:sp macro="" textlink="">
      <xdr:nvSpPr>
        <xdr:cNvPr id="329" name="【市民会館】&#10;有形固定資産減価償却率平均値テキスト">
          <a:extLst>
            <a:ext uri="{FF2B5EF4-FFF2-40B4-BE49-F238E27FC236}">
              <a16:creationId xmlns:a16="http://schemas.microsoft.com/office/drawing/2014/main" id="{5FF4DB2B-5775-42BF-A2CD-8CB05B7D123B}"/>
            </a:ext>
          </a:extLst>
        </xdr:cNvPr>
        <xdr:cNvSpPr txBox="1"/>
      </xdr:nvSpPr>
      <xdr:spPr>
        <a:xfrm>
          <a:off x="4673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97789</xdr:rowOff>
    </xdr:from>
    <xdr:to>
      <xdr:col>24</xdr:col>
      <xdr:colOff>114300</xdr:colOff>
      <xdr:row>105</xdr:row>
      <xdr:rowOff>27939</xdr:rowOff>
    </xdr:to>
    <xdr:sp macro="" textlink="">
      <xdr:nvSpPr>
        <xdr:cNvPr id="330" name="フローチャート: 判断 329">
          <a:extLst>
            <a:ext uri="{FF2B5EF4-FFF2-40B4-BE49-F238E27FC236}">
              <a16:creationId xmlns:a16="http://schemas.microsoft.com/office/drawing/2014/main" id="{79A19BB9-9247-480A-B91E-0C8C6F32CCC2}"/>
            </a:ext>
          </a:extLst>
        </xdr:cNvPr>
        <xdr:cNvSpPr/>
      </xdr:nvSpPr>
      <xdr:spPr>
        <a:xfrm>
          <a:off x="4584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31" name="フローチャート: 判断 330">
          <a:extLst>
            <a:ext uri="{FF2B5EF4-FFF2-40B4-BE49-F238E27FC236}">
              <a16:creationId xmlns:a16="http://schemas.microsoft.com/office/drawing/2014/main" id="{E415E4C9-3D5D-4343-9AF7-41EA90BC3928}"/>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62882</xdr:rowOff>
    </xdr:from>
    <xdr:ext cx="405111" cy="259045"/>
    <xdr:sp macro="" textlink="">
      <xdr:nvSpPr>
        <xdr:cNvPr id="332" name="n_1aveValue【市民会館】&#10;有形固定資産減価償却率">
          <a:extLst>
            <a:ext uri="{FF2B5EF4-FFF2-40B4-BE49-F238E27FC236}">
              <a16:creationId xmlns:a16="http://schemas.microsoft.com/office/drawing/2014/main" id="{6EA94690-5F80-47D6-B91A-2475AEA51ABD}"/>
            </a:ext>
          </a:extLst>
        </xdr:cNvPr>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59689</xdr:rowOff>
    </xdr:from>
    <xdr:to>
      <xdr:col>15</xdr:col>
      <xdr:colOff>101600</xdr:colOff>
      <xdr:row>105</xdr:row>
      <xdr:rowOff>161289</xdr:rowOff>
    </xdr:to>
    <xdr:sp macro="" textlink="">
      <xdr:nvSpPr>
        <xdr:cNvPr id="333" name="フローチャート: 判断 332">
          <a:extLst>
            <a:ext uri="{FF2B5EF4-FFF2-40B4-BE49-F238E27FC236}">
              <a16:creationId xmlns:a16="http://schemas.microsoft.com/office/drawing/2014/main" id="{C494D3B0-86C6-4D78-9BD7-90ED07EEB2C7}"/>
            </a:ext>
          </a:extLst>
        </xdr:cNvPr>
        <xdr:cNvSpPr/>
      </xdr:nvSpPr>
      <xdr:spPr>
        <a:xfrm>
          <a:off x="2857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152416</xdr:rowOff>
    </xdr:from>
    <xdr:ext cx="405111" cy="259045"/>
    <xdr:sp macro="" textlink="">
      <xdr:nvSpPr>
        <xdr:cNvPr id="334" name="n_2aveValue【市民会館】&#10;有形固定資産減価償却率">
          <a:extLst>
            <a:ext uri="{FF2B5EF4-FFF2-40B4-BE49-F238E27FC236}">
              <a16:creationId xmlns:a16="http://schemas.microsoft.com/office/drawing/2014/main" id="{8B94F8AD-4457-4BB5-A0E3-87E1544CC250}"/>
            </a:ext>
          </a:extLst>
        </xdr:cNvPr>
        <xdr:cNvSpPr txBox="1"/>
      </xdr:nvSpPr>
      <xdr:spPr>
        <a:xfrm>
          <a:off x="2705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EB2ABF7A-33DB-4A1E-87E0-B3871420B09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C87A781B-1D85-426C-BC7B-B753454BF93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32692065-3D22-4DC0-AE4E-484D62FAA8A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5A87C839-E323-4CC8-83D6-A2325CDF8A5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CB910555-5E21-43EB-8DEE-73D544DC287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124461</xdr:rowOff>
    </xdr:from>
    <xdr:to>
      <xdr:col>20</xdr:col>
      <xdr:colOff>38100</xdr:colOff>
      <xdr:row>101</xdr:row>
      <xdr:rowOff>54611</xdr:rowOff>
    </xdr:to>
    <xdr:sp macro="" textlink="">
      <xdr:nvSpPr>
        <xdr:cNvPr id="340" name="楕円 339">
          <a:extLst>
            <a:ext uri="{FF2B5EF4-FFF2-40B4-BE49-F238E27FC236}">
              <a16:creationId xmlns:a16="http://schemas.microsoft.com/office/drawing/2014/main" id="{C4383E75-23AF-428B-A967-B4260F709188}"/>
            </a:ext>
          </a:extLst>
        </xdr:cNvPr>
        <xdr:cNvSpPr/>
      </xdr:nvSpPr>
      <xdr:spPr>
        <a:xfrm>
          <a:off x="3746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154939</xdr:rowOff>
    </xdr:from>
    <xdr:to>
      <xdr:col>15</xdr:col>
      <xdr:colOff>101600</xdr:colOff>
      <xdr:row>101</xdr:row>
      <xdr:rowOff>85089</xdr:rowOff>
    </xdr:to>
    <xdr:sp macro="" textlink="">
      <xdr:nvSpPr>
        <xdr:cNvPr id="341" name="楕円 340">
          <a:extLst>
            <a:ext uri="{FF2B5EF4-FFF2-40B4-BE49-F238E27FC236}">
              <a16:creationId xmlns:a16="http://schemas.microsoft.com/office/drawing/2014/main" id="{68823427-8E12-42D7-A061-3CD07BEE404C}"/>
            </a:ext>
          </a:extLst>
        </xdr:cNvPr>
        <xdr:cNvSpPr/>
      </xdr:nvSpPr>
      <xdr:spPr>
        <a:xfrm>
          <a:off x="2857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3811</xdr:rowOff>
    </xdr:from>
    <xdr:to>
      <xdr:col>19</xdr:col>
      <xdr:colOff>177800</xdr:colOff>
      <xdr:row>101</xdr:row>
      <xdr:rowOff>34289</xdr:rowOff>
    </xdr:to>
    <xdr:cxnSp macro="">
      <xdr:nvCxnSpPr>
        <xdr:cNvPr id="342" name="直線コネクタ 341">
          <a:extLst>
            <a:ext uri="{FF2B5EF4-FFF2-40B4-BE49-F238E27FC236}">
              <a16:creationId xmlns:a16="http://schemas.microsoft.com/office/drawing/2014/main" id="{DA033930-998E-48D4-8585-0CF669A0EEC8}"/>
            </a:ext>
          </a:extLst>
        </xdr:cNvPr>
        <xdr:cNvCxnSpPr/>
      </xdr:nvCxnSpPr>
      <xdr:spPr>
        <a:xfrm flipV="1">
          <a:off x="2908300" y="173202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71138</xdr:rowOff>
    </xdr:from>
    <xdr:ext cx="405111" cy="259045"/>
    <xdr:sp macro="" textlink="">
      <xdr:nvSpPr>
        <xdr:cNvPr id="343" name="n_1mainValue【市民会館】&#10;有形固定資産減価償却率">
          <a:extLst>
            <a:ext uri="{FF2B5EF4-FFF2-40B4-BE49-F238E27FC236}">
              <a16:creationId xmlns:a16="http://schemas.microsoft.com/office/drawing/2014/main" id="{7C8CEFF1-FA42-4794-A73C-E2950ECB7975}"/>
            </a:ext>
          </a:extLst>
        </xdr:cNvPr>
        <xdr:cNvSpPr txBox="1"/>
      </xdr:nvSpPr>
      <xdr:spPr>
        <a:xfrm>
          <a:off x="3582044" y="1704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101616</xdr:rowOff>
    </xdr:from>
    <xdr:ext cx="405111" cy="259045"/>
    <xdr:sp macro="" textlink="">
      <xdr:nvSpPr>
        <xdr:cNvPr id="344" name="n_2mainValue【市民会館】&#10;有形固定資産減価償却率">
          <a:extLst>
            <a:ext uri="{FF2B5EF4-FFF2-40B4-BE49-F238E27FC236}">
              <a16:creationId xmlns:a16="http://schemas.microsoft.com/office/drawing/2014/main" id="{02FA7096-AFF8-4CD6-895C-6A1497E025DB}"/>
            </a:ext>
          </a:extLst>
        </xdr:cNvPr>
        <xdr:cNvSpPr txBox="1"/>
      </xdr:nvSpPr>
      <xdr:spPr>
        <a:xfrm>
          <a:off x="27057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id="{06C90721-F7B4-4DE3-97BF-42AE30F964E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id="{69B37D7A-0898-41BD-B16E-0079FA3F16A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id="{4CA23FA1-9A9D-42A0-89E5-9E2E13D091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id="{64163763-995E-4AF7-B4A7-39C0E79441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id="{5C0CB567-44CC-4FF6-A0D4-96BFD80E7A4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id="{533FFB5A-B0E2-4298-8AE8-97C6C63953F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id="{C70542C7-1016-4237-97AB-052A62DE2D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id="{9F4508B3-F144-4644-A4DD-CC2722F5B1C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a:extLst>
            <a:ext uri="{FF2B5EF4-FFF2-40B4-BE49-F238E27FC236}">
              <a16:creationId xmlns:a16="http://schemas.microsoft.com/office/drawing/2014/main" id="{1BC016DC-533E-493B-9C5B-DA109D63FE2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a:extLst>
            <a:ext uri="{FF2B5EF4-FFF2-40B4-BE49-F238E27FC236}">
              <a16:creationId xmlns:a16="http://schemas.microsoft.com/office/drawing/2014/main" id="{C5E988AC-9885-4D2D-B847-8F04FA9271A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a:extLst>
            <a:ext uri="{FF2B5EF4-FFF2-40B4-BE49-F238E27FC236}">
              <a16:creationId xmlns:a16="http://schemas.microsoft.com/office/drawing/2014/main" id="{3B26A3AA-879D-4A9C-BA88-F0144227262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a:extLst>
            <a:ext uri="{FF2B5EF4-FFF2-40B4-BE49-F238E27FC236}">
              <a16:creationId xmlns:a16="http://schemas.microsoft.com/office/drawing/2014/main" id="{58C85729-502D-4D07-A183-8F6D98684BF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a:extLst>
            <a:ext uri="{FF2B5EF4-FFF2-40B4-BE49-F238E27FC236}">
              <a16:creationId xmlns:a16="http://schemas.microsoft.com/office/drawing/2014/main" id="{811EDBD1-7E8E-4A95-8F0E-D49074ED4FF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a:extLst>
            <a:ext uri="{FF2B5EF4-FFF2-40B4-BE49-F238E27FC236}">
              <a16:creationId xmlns:a16="http://schemas.microsoft.com/office/drawing/2014/main" id="{512F7078-A88F-4705-B500-18DBC2454D2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a:extLst>
            <a:ext uri="{FF2B5EF4-FFF2-40B4-BE49-F238E27FC236}">
              <a16:creationId xmlns:a16="http://schemas.microsoft.com/office/drawing/2014/main" id="{6F2A503B-33A4-4397-92D2-A2F47035755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a:extLst>
            <a:ext uri="{FF2B5EF4-FFF2-40B4-BE49-F238E27FC236}">
              <a16:creationId xmlns:a16="http://schemas.microsoft.com/office/drawing/2014/main" id="{357844D1-BB6D-43D0-A1EC-393D49F3F22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a:extLst>
            <a:ext uri="{FF2B5EF4-FFF2-40B4-BE49-F238E27FC236}">
              <a16:creationId xmlns:a16="http://schemas.microsoft.com/office/drawing/2014/main" id="{2514A668-6253-4E4C-A313-FBCB2223991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a:extLst>
            <a:ext uri="{FF2B5EF4-FFF2-40B4-BE49-F238E27FC236}">
              <a16:creationId xmlns:a16="http://schemas.microsoft.com/office/drawing/2014/main" id="{DCCCFB06-6B72-4977-A316-4EEDD03D8D8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a:extLst>
            <a:ext uri="{FF2B5EF4-FFF2-40B4-BE49-F238E27FC236}">
              <a16:creationId xmlns:a16="http://schemas.microsoft.com/office/drawing/2014/main" id="{2D29CDDC-EE92-4D40-A5DD-999F0328919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a:extLst>
            <a:ext uri="{FF2B5EF4-FFF2-40B4-BE49-F238E27FC236}">
              <a16:creationId xmlns:a16="http://schemas.microsoft.com/office/drawing/2014/main" id="{1D925AEB-C3B7-4738-81A5-BB74FAB1A0A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a:extLst>
            <a:ext uri="{FF2B5EF4-FFF2-40B4-BE49-F238E27FC236}">
              <a16:creationId xmlns:a16="http://schemas.microsoft.com/office/drawing/2014/main" id="{8C20EB43-5341-4FB0-8773-8ED541A23CC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a:extLst>
            <a:ext uri="{FF2B5EF4-FFF2-40B4-BE49-F238E27FC236}">
              <a16:creationId xmlns:a16="http://schemas.microsoft.com/office/drawing/2014/main" id="{3B15BDF6-DF6F-4DFA-91E5-ECD7317D81C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a:extLst>
            <a:ext uri="{FF2B5EF4-FFF2-40B4-BE49-F238E27FC236}">
              <a16:creationId xmlns:a16="http://schemas.microsoft.com/office/drawing/2014/main" id="{904EFB42-3D4E-48A4-A135-394880831FF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68" name="直線コネクタ 367">
          <a:extLst>
            <a:ext uri="{FF2B5EF4-FFF2-40B4-BE49-F238E27FC236}">
              <a16:creationId xmlns:a16="http://schemas.microsoft.com/office/drawing/2014/main" id="{95E4DC88-8C67-4101-96AF-E26DF0F5CFF1}"/>
            </a:ext>
          </a:extLst>
        </xdr:cNvPr>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69" name="【市民会館】&#10;一人当たり面積最小値テキスト">
          <a:extLst>
            <a:ext uri="{FF2B5EF4-FFF2-40B4-BE49-F238E27FC236}">
              <a16:creationId xmlns:a16="http://schemas.microsoft.com/office/drawing/2014/main" id="{9077C521-2FC9-4816-9FDD-510AA2205611}"/>
            </a:ext>
          </a:extLst>
        </xdr:cNvPr>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70" name="直線コネクタ 369">
          <a:extLst>
            <a:ext uri="{FF2B5EF4-FFF2-40B4-BE49-F238E27FC236}">
              <a16:creationId xmlns:a16="http://schemas.microsoft.com/office/drawing/2014/main" id="{0ABA6753-AA11-41C6-B87C-4801ADAF0AEF}"/>
            </a:ext>
          </a:extLst>
        </xdr:cNvPr>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71" name="【市民会館】&#10;一人当たり面積最大値テキスト">
          <a:extLst>
            <a:ext uri="{FF2B5EF4-FFF2-40B4-BE49-F238E27FC236}">
              <a16:creationId xmlns:a16="http://schemas.microsoft.com/office/drawing/2014/main" id="{B08B3E69-0422-4AF7-9534-F5E7EE2E29ED}"/>
            </a:ext>
          </a:extLst>
        </xdr:cNvPr>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72" name="直線コネクタ 371">
          <a:extLst>
            <a:ext uri="{FF2B5EF4-FFF2-40B4-BE49-F238E27FC236}">
              <a16:creationId xmlns:a16="http://schemas.microsoft.com/office/drawing/2014/main" id="{1547BD93-F18A-4EB8-A909-C3ADC9E07D1D}"/>
            </a:ext>
          </a:extLst>
        </xdr:cNvPr>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373" name="【市民会館】&#10;一人当たり面積平均値テキスト">
          <a:extLst>
            <a:ext uri="{FF2B5EF4-FFF2-40B4-BE49-F238E27FC236}">
              <a16:creationId xmlns:a16="http://schemas.microsoft.com/office/drawing/2014/main" id="{0566869B-E96B-4531-92AB-B8B41F718246}"/>
            </a:ext>
          </a:extLst>
        </xdr:cNvPr>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74" name="フローチャート: 判断 373">
          <a:extLst>
            <a:ext uri="{FF2B5EF4-FFF2-40B4-BE49-F238E27FC236}">
              <a16:creationId xmlns:a16="http://schemas.microsoft.com/office/drawing/2014/main" id="{24C46A5E-15AB-4714-B01E-6403E1D42ACF}"/>
            </a:ext>
          </a:extLst>
        </xdr:cNvPr>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75" name="フローチャート: 判断 374">
          <a:extLst>
            <a:ext uri="{FF2B5EF4-FFF2-40B4-BE49-F238E27FC236}">
              <a16:creationId xmlns:a16="http://schemas.microsoft.com/office/drawing/2014/main" id="{8E5E0EEC-F8E3-4085-AEB3-ED98AFEBD610}"/>
            </a:ext>
          </a:extLst>
        </xdr:cNvPr>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156227</xdr:rowOff>
    </xdr:from>
    <xdr:ext cx="469744" cy="259045"/>
    <xdr:sp macro="" textlink="">
      <xdr:nvSpPr>
        <xdr:cNvPr id="376" name="n_1aveValue【市民会館】&#10;一人当たり面積">
          <a:extLst>
            <a:ext uri="{FF2B5EF4-FFF2-40B4-BE49-F238E27FC236}">
              <a16:creationId xmlns:a16="http://schemas.microsoft.com/office/drawing/2014/main" id="{5F7FEB68-9021-42F7-93B2-6AB807DB8DBD}"/>
            </a:ext>
          </a:extLst>
        </xdr:cNvPr>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377" name="フローチャート: 判断 376">
          <a:extLst>
            <a:ext uri="{FF2B5EF4-FFF2-40B4-BE49-F238E27FC236}">
              <a16:creationId xmlns:a16="http://schemas.microsoft.com/office/drawing/2014/main" id="{5358BBE0-A9A4-4C83-990A-867A840052F1}"/>
            </a:ext>
          </a:extLst>
        </xdr:cNvPr>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81932</xdr:rowOff>
    </xdr:from>
    <xdr:ext cx="469744" cy="259045"/>
    <xdr:sp macro="" textlink="">
      <xdr:nvSpPr>
        <xdr:cNvPr id="378" name="n_2aveValue【市民会館】&#10;一人当たり面積">
          <a:extLst>
            <a:ext uri="{FF2B5EF4-FFF2-40B4-BE49-F238E27FC236}">
              <a16:creationId xmlns:a16="http://schemas.microsoft.com/office/drawing/2014/main" id="{2865BFD1-81E4-484D-9FCD-6449384C66F7}"/>
            </a:ext>
          </a:extLst>
        </xdr:cNvPr>
        <xdr:cNvSpPr txBox="1"/>
      </xdr:nvSpPr>
      <xdr:spPr>
        <a:xfrm>
          <a:off x="8515427" y="1808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6B30C4ED-ED3B-408D-83EE-A7A0A1E3893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182D5CC7-563A-46F9-899C-84C9C4CB5D3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E109C21-54B3-4E56-80C4-A33B768581F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F4940009-368F-429F-B302-E883A9BAF9B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9D1E486-8EB5-401F-862C-2E06050B4D2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86361</xdr:rowOff>
    </xdr:from>
    <xdr:to>
      <xdr:col>50</xdr:col>
      <xdr:colOff>165100</xdr:colOff>
      <xdr:row>105</xdr:row>
      <xdr:rowOff>16511</xdr:rowOff>
    </xdr:to>
    <xdr:sp macro="" textlink="">
      <xdr:nvSpPr>
        <xdr:cNvPr id="384" name="楕円 383">
          <a:extLst>
            <a:ext uri="{FF2B5EF4-FFF2-40B4-BE49-F238E27FC236}">
              <a16:creationId xmlns:a16="http://schemas.microsoft.com/office/drawing/2014/main" id="{9C6E86A6-CE2D-4F17-8A8A-DD89C9A10389}"/>
            </a:ext>
          </a:extLst>
        </xdr:cNvPr>
        <xdr:cNvSpPr/>
      </xdr:nvSpPr>
      <xdr:spPr>
        <a:xfrm>
          <a:off x="9588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97789</xdr:rowOff>
    </xdr:from>
    <xdr:to>
      <xdr:col>46</xdr:col>
      <xdr:colOff>38100</xdr:colOff>
      <xdr:row>105</xdr:row>
      <xdr:rowOff>27939</xdr:rowOff>
    </xdr:to>
    <xdr:sp macro="" textlink="">
      <xdr:nvSpPr>
        <xdr:cNvPr id="385" name="楕円 384">
          <a:extLst>
            <a:ext uri="{FF2B5EF4-FFF2-40B4-BE49-F238E27FC236}">
              <a16:creationId xmlns:a16="http://schemas.microsoft.com/office/drawing/2014/main" id="{710FBC97-EF11-4510-9F90-B2037CBBB2AE}"/>
            </a:ext>
          </a:extLst>
        </xdr:cNvPr>
        <xdr:cNvSpPr/>
      </xdr:nvSpPr>
      <xdr:spPr>
        <a:xfrm>
          <a:off x="8699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137161</xdr:rowOff>
    </xdr:from>
    <xdr:to>
      <xdr:col>50</xdr:col>
      <xdr:colOff>114300</xdr:colOff>
      <xdr:row>104</xdr:row>
      <xdr:rowOff>148589</xdr:rowOff>
    </xdr:to>
    <xdr:cxnSp macro="">
      <xdr:nvCxnSpPr>
        <xdr:cNvPr id="386" name="直線コネクタ 385">
          <a:extLst>
            <a:ext uri="{FF2B5EF4-FFF2-40B4-BE49-F238E27FC236}">
              <a16:creationId xmlns:a16="http://schemas.microsoft.com/office/drawing/2014/main" id="{9EED6536-B065-41C3-8DCB-8006DD89C82A}"/>
            </a:ext>
          </a:extLst>
        </xdr:cNvPr>
        <xdr:cNvCxnSpPr/>
      </xdr:nvCxnSpPr>
      <xdr:spPr>
        <a:xfrm flipV="1">
          <a:off x="8750300" y="17967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33038</xdr:rowOff>
    </xdr:from>
    <xdr:ext cx="469744" cy="259045"/>
    <xdr:sp macro="" textlink="">
      <xdr:nvSpPr>
        <xdr:cNvPr id="387" name="n_1mainValue【市民会館】&#10;一人当たり面積">
          <a:extLst>
            <a:ext uri="{FF2B5EF4-FFF2-40B4-BE49-F238E27FC236}">
              <a16:creationId xmlns:a16="http://schemas.microsoft.com/office/drawing/2014/main" id="{ABE7DE22-8B60-483F-9E04-72BF2EBD878A}"/>
            </a:ext>
          </a:extLst>
        </xdr:cNvPr>
        <xdr:cNvSpPr txBox="1"/>
      </xdr:nvSpPr>
      <xdr:spPr>
        <a:xfrm>
          <a:off x="9391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44466</xdr:rowOff>
    </xdr:from>
    <xdr:ext cx="469744" cy="259045"/>
    <xdr:sp macro="" textlink="">
      <xdr:nvSpPr>
        <xdr:cNvPr id="388" name="n_2mainValue【市民会館】&#10;一人当たり面積">
          <a:extLst>
            <a:ext uri="{FF2B5EF4-FFF2-40B4-BE49-F238E27FC236}">
              <a16:creationId xmlns:a16="http://schemas.microsoft.com/office/drawing/2014/main" id="{3E2358F6-2879-44AD-8ACD-4DB76A8B2241}"/>
            </a:ext>
          </a:extLst>
        </xdr:cNvPr>
        <xdr:cNvSpPr txBox="1"/>
      </xdr:nvSpPr>
      <xdr:spPr>
        <a:xfrm>
          <a:off x="85154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D4B925D7-1562-46F6-9314-568A6B74A9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2AABB526-9AC1-40F9-BA5E-A63FC9DC52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833C8D8-19A1-4A54-9E3F-753987218D8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7BEC2E2D-FFDE-4D2A-A4FB-A7D21699C5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BD549386-E7D1-4240-B5E7-891726B71F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181D54F-5149-41C7-ABF3-6E76063F63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8C14C69E-8BF9-4B98-B58A-2027603FFF9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E922A98-658C-45AD-B085-FC72D605498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B293DE7-6E99-43C5-9E47-DF28CEBB07A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EF75BADE-8A1F-42B4-B989-E7C88BC7886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9" name="テキスト ボックス 398">
          <a:extLst>
            <a:ext uri="{FF2B5EF4-FFF2-40B4-BE49-F238E27FC236}">
              <a16:creationId xmlns:a16="http://schemas.microsoft.com/office/drawing/2014/main" id="{ADFF4617-F35C-464C-A19A-15E196A5D47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E62DE60F-299F-4744-90C7-830515DC0BE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1" name="テキスト ボックス 400">
          <a:extLst>
            <a:ext uri="{FF2B5EF4-FFF2-40B4-BE49-F238E27FC236}">
              <a16:creationId xmlns:a16="http://schemas.microsoft.com/office/drawing/2014/main" id="{6C7E40CB-6344-4513-8F84-99D3E7604CC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7770CD96-8156-4115-9A89-86206E7CD6C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B25C8CC2-7699-4DD0-8760-397B69210E2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8858D086-DB29-4719-9F37-5A63BA38A5D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835E0ED6-5EFD-4DAC-A40A-866393EF7EB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982BFB10-92B2-4F32-BD52-E6A85A97C0B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610F6023-81EE-4B2C-9326-AF730FC5ADE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7D55D4BB-14DF-4716-A444-8CD961DA743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9" name="テキスト ボックス 408">
          <a:extLst>
            <a:ext uri="{FF2B5EF4-FFF2-40B4-BE49-F238E27FC236}">
              <a16:creationId xmlns:a16="http://schemas.microsoft.com/office/drawing/2014/main" id="{61918311-1318-482D-8F8D-1EE2008BD93E}"/>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42469B0F-36E9-4CEA-8A9E-81B132219F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a:extLst>
            <a:ext uri="{FF2B5EF4-FFF2-40B4-BE49-F238E27FC236}">
              <a16:creationId xmlns:a16="http://schemas.microsoft.com/office/drawing/2014/main" id="{A7F0A2B2-877C-4783-A5D4-01AE15C4526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a:extLst>
            <a:ext uri="{FF2B5EF4-FFF2-40B4-BE49-F238E27FC236}">
              <a16:creationId xmlns:a16="http://schemas.microsoft.com/office/drawing/2014/main" id="{CD0D19BD-86CD-4F0F-ACC0-9E709251164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413" name="直線コネクタ 412">
          <a:extLst>
            <a:ext uri="{FF2B5EF4-FFF2-40B4-BE49-F238E27FC236}">
              <a16:creationId xmlns:a16="http://schemas.microsoft.com/office/drawing/2014/main" id="{4301D8A7-4903-4E16-950C-D5DA2A9BB1F5}"/>
            </a:ext>
          </a:extLst>
        </xdr:cNvPr>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414" name="【一般廃棄物処理施設】&#10;有形固定資産減価償却率最小値テキスト">
          <a:extLst>
            <a:ext uri="{FF2B5EF4-FFF2-40B4-BE49-F238E27FC236}">
              <a16:creationId xmlns:a16="http://schemas.microsoft.com/office/drawing/2014/main" id="{B1CD7EF2-B71B-4ADC-B8CD-8B7A896106C2}"/>
            </a:ext>
          </a:extLst>
        </xdr:cNvPr>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415" name="直線コネクタ 414">
          <a:extLst>
            <a:ext uri="{FF2B5EF4-FFF2-40B4-BE49-F238E27FC236}">
              <a16:creationId xmlns:a16="http://schemas.microsoft.com/office/drawing/2014/main" id="{20F362CB-50DF-427C-B6FF-A843A2C4D45E}"/>
            </a:ext>
          </a:extLst>
        </xdr:cNvPr>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416" name="【一般廃棄物処理施設】&#10;有形固定資産減価償却率最大値テキスト">
          <a:extLst>
            <a:ext uri="{FF2B5EF4-FFF2-40B4-BE49-F238E27FC236}">
              <a16:creationId xmlns:a16="http://schemas.microsoft.com/office/drawing/2014/main" id="{0CCEEE7C-5EC5-4D58-8E9C-E7A4D6717FF8}"/>
            </a:ext>
          </a:extLst>
        </xdr:cNvPr>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417" name="直線コネクタ 416">
          <a:extLst>
            <a:ext uri="{FF2B5EF4-FFF2-40B4-BE49-F238E27FC236}">
              <a16:creationId xmlns:a16="http://schemas.microsoft.com/office/drawing/2014/main" id="{BF3E5D3E-9175-44DD-9361-82AE166032F3}"/>
            </a:ext>
          </a:extLst>
        </xdr:cNvPr>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418" name="【一般廃棄物処理施設】&#10;有形固定資産減価償却率平均値テキスト">
          <a:extLst>
            <a:ext uri="{FF2B5EF4-FFF2-40B4-BE49-F238E27FC236}">
              <a16:creationId xmlns:a16="http://schemas.microsoft.com/office/drawing/2014/main" id="{1D350C68-008B-46CD-B064-3C331DB765E3}"/>
            </a:ext>
          </a:extLst>
        </xdr:cNvPr>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19" name="フローチャート: 判断 418">
          <a:extLst>
            <a:ext uri="{FF2B5EF4-FFF2-40B4-BE49-F238E27FC236}">
              <a16:creationId xmlns:a16="http://schemas.microsoft.com/office/drawing/2014/main" id="{4D20EF96-88D5-4453-BBC0-A544682C3100}"/>
            </a:ext>
          </a:extLst>
        </xdr:cNvPr>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420" name="フローチャート: 判断 419">
          <a:extLst>
            <a:ext uri="{FF2B5EF4-FFF2-40B4-BE49-F238E27FC236}">
              <a16:creationId xmlns:a16="http://schemas.microsoft.com/office/drawing/2014/main" id="{C3BE8AE7-77A7-4B7B-AE5C-CEF975D2627C}"/>
            </a:ext>
          </a:extLst>
        </xdr:cNvPr>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97807</xdr:rowOff>
    </xdr:from>
    <xdr:ext cx="405111" cy="259045"/>
    <xdr:sp macro="" textlink="">
      <xdr:nvSpPr>
        <xdr:cNvPr id="421" name="n_1aveValue【一般廃棄物処理施設】&#10;有形固定資産減価償却率">
          <a:extLst>
            <a:ext uri="{FF2B5EF4-FFF2-40B4-BE49-F238E27FC236}">
              <a16:creationId xmlns:a16="http://schemas.microsoft.com/office/drawing/2014/main" id="{8F03D15F-BDBF-47EF-BECB-293E62051CA4}"/>
            </a:ext>
          </a:extLst>
        </xdr:cNvPr>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422" name="フローチャート: 判断 421">
          <a:extLst>
            <a:ext uri="{FF2B5EF4-FFF2-40B4-BE49-F238E27FC236}">
              <a16:creationId xmlns:a16="http://schemas.microsoft.com/office/drawing/2014/main" id="{85EECC43-D2D1-4357-8A2A-B671F738BBD4}"/>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154322</xdr:rowOff>
    </xdr:from>
    <xdr:ext cx="405111" cy="259045"/>
    <xdr:sp macro="" textlink="">
      <xdr:nvSpPr>
        <xdr:cNvPr id="423" name="n_2aveValue【一般廃棄物処理施設】&#10;有形固定資産減価償却率">
          <a:extLst>
            <a:ext uri="{FF2B5EF4-FFF2-40B4-BE49-F238E27FC236}">
              <a16:creationId xmlns:a16="http://schemas.microsoft.com/office/drawing/2014/main" id="{B98F71E8-0FF1-49E3-A8B4-E340E64208A4}"/>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7910A584-6DCB-4BF3-9B9C-F8CB16FE16B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1F5B0694-BF8B-43A8-BF0F-B6D633AD243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9989856A-A973-4E5C-97D5-1763EC280A8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84D703DB-E73A-4122-BDB9-7F445BE9B66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3FB356F1-54D6-44E7-B811-EB48D647B4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15875</xdr:rowOff>
    </xdr:from>
    <xdr:to>
      <xdr:col>81</xdr:col>
      <xdr:colOff>101600</xdr:colOff>
      <xdr:row>39</xdr:row>
      <xdr:rowOff>117475</xdr:rowOff>
    </xdr:to>
    <xdr:sp macro="" textlink="">
      <xdr:nvSpPr>
        <xdr:cNvPr id="429" name="楕円 428">
          <a:extLst>
            <a:ext uri="{FF2B5EF4-FFF2-40B4-BE49-F238E27FC236}">
              <a16:creationId xmlns:a16="http://schemas.microsoft.com/office/drawing/2014/main" id="{B9B20F02-B049-43D4-BC2F-7B910388E106}"/>
            </a:ext>
          </a:extLst>
        </xdr:cNvPr>
        <xdr:cNvSpPr/>
      </xdr:nvSpPr>
      <xdr:spPr>
        <a:xfrm>
          <a:off x="15430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109220</xdr:rowOff>
    </xdr:from>
    <xdr:to>
      <xdr:col>76</xdr:col>
      <xdr:colOff>165100</xdr:colOff>
      <xdr:row>37</xdr:row>
      <xdr:rowOff>39370</xdr:rowOff>
    </xdr:to>
    <xdr:sp macro="" textlink="">
      <xdr:nvSpPr>
        <xdr:cNvPr id="430" name="楕円 429">
          <a:extLst>
            <a:ext uri="{FF2B5EF4-FFF2-40B4-BE49-F238E27FC236}">
              <a16:creationId xmlns:a16="http://schemas.microsoft.com/office/drawing/2014/main" id="{0F24B1B6-4978-4E30-98BA-0EB7E21CC2C2}"/>
            </a:ext>
          </a:extLst>
        </xdr:cNvPr>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39</xdr:row>
      <xdr:rowOff>66675</xdr:rowOff>
    </xdr:to>
    <xdr:cxnSp macro="">
      <xdr:nvCxnSpPr>
        <xdr:cNvPr id="431" name="直線コネクタ 430">
          <a:extLst>
            <a:ext uri="{FF2B5EF4-FFF2-40B4-BE49-F238E27FC236}">
              <a16:creationId xmlns:a16="http://schemas.microsoft.com/office/drawing/2014/main" id="{7C88762F-76D3-4741-8023-2F956C62D0FF}"/>
            </a:ext>
          </a:extLst>
        </xdr:cNvPr>
        <xdr:cNvCxnSpPr/>
      </xdr:nvCxnSpPr>
      <xdr:spPr>
        <a:xfrm>
          <a:off x="14592300" y="6332220"/>
          <a:ext cx="889000" cy="42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108602</xdr:rowOff>
    </xdr:from>
    <xdr:ext cx="405111" cy="259045"/>
    <xdr:sp macro="" textlink="">
      <xdr:nvSpPr>
        <xdr:cNvPr id="432" name="n_1mainValue【一般廃棄物処理施設】&#10;有形固定資産減価償却率">
          <a:extLst>
            <a:ext uri="{FF2B5EF4-FFF2-40B4-BE49-F238E27FC236}">
              <a16:creationId xmlns:a16="http://schemas.microsoft.com/office/drawing/2014/main" id="{03E002A8-5E50-463B-8E7F-E72E62FCCA75}"/>
            </a:ext>
          </a:extLst>
        </xdr:cNvPr>
        <xdr:cNvSpPr txBox="1"/>
      </xdr:nvSpPr>
      <xdr:spPr>
        <a:xfrm>
          <a:off x="152660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55897</xdr:rowOff>
    </xdr:from>
    <xdr:ext cx="405111" cy="259045"/>
    <xdr:sp macro="" textlink="">
      <xdr:nvSpPr>
        <xdr:cNvPr id="433" name="n_2mainValue【一般廃棄物処理施設】&#10;有形固定資産減価償却率">
          <a:extLst>
            <a:ext uri="{FF2B5EF4-FFF2-40B4-BE49-F238E27FC236}">
              <a16:creationId xmlns:a16="http://schemas.microsoft.com/office/drawing/2014/main" id="{08EB6DC1-1FF1-4602-8E8F-0425C513C903}"/>
            </a:ext>
          </a:extLst>
        </xdr:cNvPr>
        <xdr:cNvSpPr txBox="1"/>
      </xdr:nvSpPr>
      <xdr:spPr>
        <a:xfrm>
          <a:off x="14389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4BC4CAD5-8020-4345-A01F-9C8901C1CEC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D2BC9F0D-B7C1-4A28-AF1E-860F0F021A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A73143FF-D913-44F3-ABE1-27BFC434E0E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FFC178E9-30F2-47DA-9B65-83800107994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7F00D129-B1A9-4AB5-8D72-2F335766CF7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DF348023-0B62-4329-8A0E-37F2E2E7746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2002116B-CD00-4E66-9F28-6713E0265CD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610694DF-11C8-4987-BA92-843928E709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AE7FC84B-ACC9-40FC-AC70-CF7EC2338DB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2229F74F-3EE9-4ABD-A9EA-250D28B9095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DC71F962-98D4-43D2-8315-B01457FF00C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5" name="テキスト ボックス 444">
          <a:extLst>
            <a:ext uri="{FF2B5EF4-FFF2-40B4-BE49-F238E27FC236}">
              <a16:creationId xmlns:a16="http://schemas.microsoft.com/office/drawing/2014/main" id="{3B571D77-5F99-4220-8BB2-5DBFECBE02C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7677EC5D-BB48-44E7-B9C1-F43AEDB9752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7" name="テキスト ボックス 446">
          <a:extLst>
            <a:ext uri="{FF2B5EF4-FFF2-40B4-BE49-F238E27FC236}">
              <a16:creationId xmlns:a16="http://schemas.microsoft.com/office/drawing/2014/main" id="{5475A18F-1DF2-415E-89C2-845C9B29DBD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A54614BF-26A4-440E-98A6-1083A10EB65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9" name="テキスト ボックス 448">
          <a:extLst>
            <a:ext uri="{FF2B5EF4-FFF2-40B4-BE49-F238E27FC236}">
              <a16:creationId xmlns:a16="http://schemas.microsoft.com/office/drawing/2014/main" id="{D27EACC4-3261-4957-A24B-950B736BCFA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914E0B2D-D017-4768-A850-A47CA4D4EEB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1" name="テキスト ボックス 450">
          <a:extLst>
            <a:ext uri="{FF2B5EF4-FFF2-40B4-BE49-F238E27FC236}">
              <a16:creationId xmlns:a16="http://schemas.microsoft.com/office/drawing/2014/main" id="{F0F3D5D6-9252-446F-8F1B-42658290976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A03A2BAE-EFEC-48DC-87DC-9FFA04D760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3" name="テキスト ボックス 452">
          <a:extLst>
            <a:ext uri="{FF2B5EF4-FFF2-40B4-BE49-F238E27FC236}">
              <a16:creationId xmlns:a16="http://schemas.microsoft.com/office/drawing/2014/main" id="{975A020D-2BC3-4D02-AC3B-9BC47E75E9C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一般廃棄物処理施設】&#10;一人当たり有形固定資産（償却資産）額グラフ枠">
          <a:extLst>
            <a:ext uri="{FF2B5EF4-FFF2-40B4-BE49-F238E27FC236}">
              <a16:creationId xmlns:a16="http://schemas.microsoft.com/office/drawing/2014/main" id="{829D96AB-8AAE-42AC-AABF-8CDFAA83BC4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455" name="直線コネクタ 454">
          <a:extLst>
            <a:ext uri="{FF2B5EF4-FFF2-40B4-BE49-F238E27FC236}">
              <a16:creationId xmlns:a16="http://schemas.microsoft.com/office/drawing/2014/main" id="{F8AC2205-9A1C-4E65-A3C6-3C73C3345406}"/>
            </a:ext>
          </a:extLst>
        </xdr:cNvPr>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456" name="【一般廃棄物処理施設】&#10;一人当たり有形固定資産（償却資産）額最小値テキスト">
          <a:extLst>
            <a:ext uri="{FF2B5EF4-FFF2-40B4-BE49-F238E27FC236}">
              <a16:creationId xmlns:a16="http://schemas.microsoft.com/office/drawing/2014/main" id="{214D5F34-630B-4D43-A5D4-8715E718322E}"/>
            </a:ext>
          </a:extLst>
        </xdr:cNvPr>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457" name="直線コネクタ 456">
          <a:extLst>
            <a:ext uri="{FF2B5EF4-FFF2-40B4-BE49-F238E27FC236}">
              <a16:creationId xmlns:a16="http://schemas.microsoft.com/office/drawing/2014/main" id="{90896D4D-C3C9-4F94-BADB-214BD3D80352}"/>
            </a:ext>
          </a:extLst>
        </xdr:cNvPr>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458" name="【一般廃棄物処理施設】&#10;一人当たり有形固定資産（償却資産）額最大値テキスト">
          <a:extLst>
            <a:ext uri="{FF2B5EF4-FFF2-40B4-BE49-F238E27FC236}">
              <a16:creationId xmlns:a16="http://schemas.microsoft.com/office/drawing/2014/main" id="{D4BD0ADF-C8D6-422D-BD23-2D9B993EAD48}"/>
            </a:ext>
          </a:extLst>
        </xdr:cNvPr>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459" name="直線コネクタ 458">
          <a:extLst>
            <a:ext uri="{FF2B5EF4-FFF2-40B4-BE49-F238E27FC236}">
              <a16:creationId xmlns:a16="http://schemas.microsoft.com/office/drawing/2014/main" id="{B3EF0061-E279-4E96-B043-1CA44221B280}"/>
            </a:ext>
          </a:extLst>
        </xdr:cNvPr>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63062</xdr:rowOff>
    </xdr:from>
    <xdr:ext cx="599010" cy="259045"/>
    <xdr:sp macro="" textlink="">
      <xdr:nvSpPr>
        <xdr:cNvPr id="460" name="【一般廃棄物処理施設】&#10;一人当たり有形固定資産（償却資産）額平均値テキスト">
          <a:extLst>
            <a:ext uri="{FF2B5EF4-FFF2-40B4-BE49-F238E27FC236}">
              <a16:creationId xmlns:a16="http://schemas.microsoft.com/office/drawing/2014/main" id="{3B895009-004F-4F61-B86F-031041933052}"/>
            </a:ext>
          </a:extLst>
        </xdr:cNvPr>
        <xdr:cNvSpPr txBox="1"/>
      </xdr:nvSpPr>
      <xdr:spPr>
        <a:xfrm>
          <a:off x="22199600" y="6749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461" name="フローチャート: 判断 460">
          <a:extLst>
            <a:ext uri="{FF2B5EF4-FFF2-40B4-BE49-F238E27FC236}">
              <a16:creationId xmlns:a16="http://schemas.microsoft.com/office/drawing/2014/main" id="{F2C55AEC-0C62-4905-B112-7DB4D14CDF44}"/>
            </a:ext>
          </a:extLst>
        </xdr:cNvPr>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462" name="フローチャート: 判断 461">
          <a:extLst>
            <a:ext uri="{FF2B5EF4-FFF2-40B4-BE49-F238E27FC236}">
              <a16:creationId xmlns:a16="http://schemas.microsoft.com/office/drawing/2014/main" id="{F8B69468-4341-4A14-8B1C-898C0E77C151}"/>
            </a:ext>
          </a:extLst>
        </xdr:cNvPr>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463" name="n_1aveValue【一般廃棄物処理施設】&#10;一人当たり有形固定資産（償却資産）額">
          <a:extLst>
            <a:ext uri="{FF2B5EF4-FFF2-40B4-BE49-F238E27FC236}">
              <a16:creationId xmlns:a16="http://schemas.microsoft.com/office/drawing/2014/main" id="{22FEEBB5-5A2C-47CA-80C9-51066C5C90F5}"/>
            </a:ext>
          </a:extLst>
        </xdr:cNvPr>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464" name="フローチャート: 判断 463">
          <a:extLst>
            <a:ext uri="{FF2B5EF4-FFF2-40B4-BE49-F238E27FC236}">
              <a16:creationId xmlns:a16="http://schemas.microsoft.com/office/drawing/2014/main" id="{B4C52722-2324-439B-85F8-EE7A2116CA8F}"/>
            </a:ext>
          </a:extLst>
        </xdr:cNvPr>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465" name="n_2aveValue【一般廃棄物処理施設】&#10;一人当たり有形固定資産（償却資産）額">
          <a:extLst>
            <a:ext uri="{FF2B5EF4-FFF2-40B4-BE49-F238E27FC236}">
              <a16:creationId xmlns:a16="http://schemas.microsoft.com/office/drawing/2014/main" id="{16538E36-E6FD-42F3-B74B-8023F77F77B3}"/>
            </a:ext>
          </a:extLst>
        </xdr:cNvPr>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3D0D03EE-F8FD-438C-8C05-C87A1D22C80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E6631FB4-C40E-413A-AB22-FE6EC96D5F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C43E7D50-E354-40BB-BA04-2F669C1B378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A9D79B1D-D344-4752-AE75-C6AABDA36EB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4BD78A21-B7D2-4C80-B1FF-DEA910AD3FE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140793</xdr:rowOff>
    </xdr:from>
    <xdr:to>
      <xdr:col>112</xdr:col>
      <xdr:colOff>38100</xdr:colOff>
      <xdr:row>41</xdr:row>
      <xdr:rowOff>70943</xdr:rowOff>
    </xdr:to>
    <xdr:sp macro="" textlink="">
      <xdr:nvSpPr>
        <xdr:cNvPr id="471" name="楕円 470">
          <a:extLst>
            <a:ext uri="{FF2B5EF4-FFF2-40B4-BE49-F238E27FC236}">
              <a16:creationId xmlns:a16="http://schemas.microsoft.com/office/drawing/2014/main" id="{CCF66C6E-40B2-4A05-9C0B-65859399E22B}"/>
            </a:ext>
          </a:extLst>
        </xdr:cNvPr>
        <xdr:cNvSpPr/>
      </xdr:nvSpPr>
      <xdr:spPr>
        <a:xfrm>
          <a:off x="21272500" y="69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76165</xdr:rowOff>
    </xdr:from>
    <xdr:to>
      <xdr:col>107</xdr:col>
      <xdr:colOff>101600</xdr:colOff>
      <xdr:row>41</xdr:row>
      <xdr:rowOff>6315</xdr:rowOff>
    </xdr:to>
    <xdr:sp macro="" textlink="">
      <xdr:nvSpPr>
        <xdr:cNvPr id="472" name="楕円 471">
          <a:extLst>
            <a:ext uri="{FF2B5EF4-FFF2-40B4-BE49-F238E27FC236}">
              <a16:creationId xmlns:a16="http://schemas.microsoft.com/office/drawing/2014/main" id="{9D42F7DB-8B39-4696-87D5-1288A1ED39A2}"/>
            </a:ext>
          </a:extLst>
        </xdr:cNvPr>
        <xdr:cNvSpPr/>
      </xdr:nvSpPr>
      <xdr:spPr>
        <a:xfrm>
          <a:off x="20383500" y="693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126965</xdr:rowOff>
    </xdr:from>
    <xdr:to>
      <xdr:col>111</xdr:col>
      <xdr:colOff>177800</xdr:colOff>
      <xdr:row>41</xdr:row>
      <xdr:rowOff>20143</xdr:rowOff>
    </xdr:to>
    <xdr:cxnSp macro="">
      <xdr:nvCxnSpPr>
        <xdr:cNvPr id="473" name="直線コネクタ 472">
          <a:extLst>
            <a:ext uri="{FF2B5EF4-FFF2-40B4-BE49-F238E27FC236}">
              <a16:creationId xmlns:a16="http://schemas.microsoft.com/office/drawing/2014/main" id="{5D144E7A-680B-48CB-A984-BB7522F9621D}"/>
            </a:ext>
          </a:extLst>
        </xdr:cNvPr>
        <xdr:cNvCxnSpPr/>
      </xdr:nvCxnSpPr>
      <xdr:spPr>
        <a:xfrm>
          <a:off x="20434300" y="6984965"/>
          <a:ext cx="889000" cy="6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62070</xdr:rowOff>
    </xdr:from>
    <xdr:ext cx="534377" cy="259045"/>
    <xdr:sp macro="" textlink="">
      <xdr:nvSpPr>
        <xdr:cNvPr id="474" name="n_1mainValue【一般廃棄物処理施設】&#10;一人当たり有形固定資産（償却資産）額">
          <a:extLst>
            <a:ext uri="{FF2B5EF4-FFF2-40B4-BE49-F238E27FC236}">
              <a16:creationId xmlns:a16="http://schemas.microsoft.com/office/drawing/2014/main" id="{388241F5-9110-4A02-B564-A0DE2D3E06CB}"/>
            </a:ext>
          </a:extLst>
        </xdr:cNvPr>
        <xdr:cNvSpPr txBox="1"/>
      </xdr:nvSpPr>
      <xdr:spPr>
        <a:xfrm>
          <a:off x="21043411" y="70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168892</xdr:rowOff>
    </xdr:from>
    <xdr:ext cx="534377" cy="259045"/>
    <xdr:sp macro="" textlink="">
      <xdr:nvSpPr>
        <xdr:cNvPr id="475" name="n_2mainValue【一般廃棄物処理施設】&#10;一人当たり有形固定資産（償却資産）額">
          <a:extLst>
            <a:ext uri="{FF2B5EF4-FFF2-40B4-BE49-F238E27FC236}">
              <a16:creationId xmlns:a16="http://schemas.microsoft.com/office/drawing/2014/main" id="{9610E03C-D2F9-4525-96AA-D5590CCE8D96}"/>
            </a:ext>
          </a:extLst>
        </xdr:cNvPr>
        <xdr:cNvSpPr txBox="1"/>
      </xdr:nvSpPr>
      <xdr:spPr>
        <a:xfrm>
          <a:off x="20167111" y="702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a:extLst>
            <a:ext uri="{FF2B5EF4-FFF2-40B4-BE49-F238E27FC236}">
              <a16:creationId xmlns:a16="http://schemas.microsoft.com/office/drawing/2014/main" id="{CB231768-F015-49D6-B97D-794A76E2FD9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a:extLst>
            <a:ext uri="{FF2B5EF4-FFF2-40B4-BE49-F238E27FC236}">
              <a16:creationId xmlns:a16="http://schemas.microsoft.com/office/drawing/2014/main" id="{67C57E42-CE2D-4191-A61A-13D30F4B97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a:extLst>
            <a:ext uri="{FF2B5EF4-FFF2-40B4-BE49-F238E27FC236}">
              <a16:creationId xmlns:a16="http://schemas.microsoft.com/office/drawing/2014/main" id="{D738924B-70A6-4BA1-A53C-551075FEB0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a:extLst>
            <a:ext uri="{FF2B5EF4-FFF2-40B4-BE49-F238E27FC236}">
              <a16:creationId xmlns:a16="http://schemas.microsoft.com/office/drawing/2014/main" id="{4488B194-6965-4200-AD4F-F9C5CD8031E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a:extLst>
            <a:ext uri="{FF2B5EF4-FFF2-40B4-BE49-F238E27FC236}">
              <a16:creationId xmlns:a16="http://schemas.microsoft.com/office/drawing/2014/main" id="{5F542136-6DA0-411E-B171-CD4D256C58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a:extLst>
            <a:ext uri="{FF2B5EF4-FFF2-40B4-BE49-F238E27FC236}">
              <a16:creationId xmlns:a16="http://schemas.microsoft.com/office/drawing/2014/main" id="{0FF75366-7B6F-4A56-9713-AE012182DE3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a:extLst>
            <a:ext uri="{FF2B5EF4-FFF2-40B4-BE49-F238E27FC236}">
              <a16:creationId xmlns:a16="http://schemas.microsoft.com/office/drawing/2014/main" id="{E8443419-F049-4533-BA52-60B0880155D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a:extLst>
            <a:ext uri="{FF2B5EF4-FFF2-40B4-BE49-F238E27FC236}">
              <a16:creationId xmlns:a16="http://schemas.microsoft.com/office/drawing/2014/main" id="{D76387FE-87DB-47FC-931A-ACF11107D6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a:extLst>
            <a:ext uri="{FF2B5EF4-FFF2-40B4-BE49-F238E27FC236}">
              <a16:creationId xmlns:a16="http://schemas.microsoft.com/office/drawing/2014/main" id="{4263A8E0-0CAF-4A2C-B6D6-A998526249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a:extLst>
            <a:ext uri="{FF2B5EF4-FFF2-40B4-BE49-F238E27FC236}">
              <a16:creationId xmlns:a16="http://schemas.microsoft.com/office/drawing/2014/main" id="{9E54B77C-A918-4EEA-A1A0-68EAADE012F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6" name="テキスト ボックス 485">
          <a:extLst>
            <a:ext uri="{FF2B5EF4-FFF2-40B4-BE49-F238E27FC236}">
              <a16:creationId xmlns:a16="http://schemas.microsoft.com/office/drawing/2014/main" id="{72516891-A16C-4B98-B1AE-31D68BF837A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7" name="直線コネクタ 486">
          <a:extLst>
            <a:ext uri="{FF2B5EF4-FFF2-40B4-BE49-F238E27FC236}">
              <a16:creationId xmlns:a16="http://schemas.microsoft.com/office/drawing/2014/main" id="{44E23A78-27A4-4EBE-948E-838C8FECE76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8" name="テキスト ボックス 487">
          <a:extLst>
            <a:ext uri="{FF2B5EF4-FFF2-40B4-BE49-F238E27FC236}">
              <a16:creationId xmlns:a16="http://schemas.microsoft.com/office/drawing/2014/main" id="{68060AEF-A3FC-4CC0-9963-DA83C550BFE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9" name="直線コネクタ 488">
          <a:extLst>
            <a:ext uri="{FF2B5EF4-FFF2-40B4-BE49-F238E27FC236}">
              <a16:creationId xmlns:a16="http://schemas.microsoft.com/office/drawing/2014/main" id="{C7D1DDE2-8F2C-474A-B6D6-74E22698231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0" name="テキスト ボックス 489">
          <a:extLst>
            <a:ext uri="{FF2B5EF4-FFF2-40B4-BE49-F238E27FC236}">
              <a16:creationId xmlns:a16="http://schemas.microsoft.com/office/drawing/2014/main" id="{C0EF7470-558C-434A-9A81-415288DFA5D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1" name="直線コネクタ 490">
          <a:extLst>
            <a:ext uri="{FF2B5EF4-FFF2-40B4-BE49-F238E27FC236}">
              <a16:creationId xmlns:a16="http://schemas.microsoft.com/office/drawing/2014/main" id="{20C748AD-9260-42D8-B72C-677E618A886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2" name="テキスト ボックス 491">
          <a:extLst>
            <a:ext uri="{FF2B5EF4-FFF2-40B4-BE49-F238E27FC236}">
              <a16:creationId xmlns:a16="http://schemas.microsoft.com/office/drawing/2014/main" id="{1C9FA56F-2347-44B9-9B5B-4E766DD2E3C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3" name="直線コネクタ 492">
          <a:extLst>
            <a:ext uri="{FF2B5EF4-FFF2-40B4-BE49-F238E27FC236}">
              <a16:creationId xmlns:a16="http://schemas.microsoft.com/office/drawing/2014/main" id="{F4EFAA87-F705-480C-B18F-F7F7CF676B0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4" name="テキスト ボックス 493">
          <a:extLst>
            <a:ext uri="{FF2B5EF4-FFF2-40B4-BE49-F238E27FC236}">
              <a16:creationId xmlns:a16="http://schemas.microsoft.com/office/drawing/2014/main" id="{8BDA8E9D-E4C4-4C8B-9081-8C1ECD43333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5" name="直線コネクタ 494">
          <a:extLst>
            <a:ext uri="{FF2B5EF4-FFF2-40B4-BE49-F238E27FC236}">
              <a16:creationId xmlns:a16="http://schemas.microsoft.com/office/drawing/2014/main" id="{12B0EA33-B41A-4C53-8F2B-CFBA269510B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6" name="テキスト ボックス 495">
          <a:extLst>
            <a:ext uri="{FF2B5EF4-FFF2-40B4-BE49-F238E27FC236}">
              <a16:creationId xmlns:a16="http://schemas.microsoft.com/office/drawing/2014/main" id="{8F5C73E3-C589-4F91-94C4-3319113FE056}"/>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a:extLst>
            <a:ext uri="{FF2B5EF4-FFF2-40B4-BE49-F238E27FC236}">
              <a16:creationId xmlns:a16="http://schemas.microsoft.com/office/drawing/2014/main" id="{57F19C72-4CE3-4F39-B4C1-74A0E80D212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1619FC42-03F1-4EBA-BDFD-9BABC3F52CF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a:extLst>
            <a:ext uri="{FF2B5EF4-FFF2-40B4-BE49-F238E27FC236}">
              <a16:creationId xmlns:a16="http://schemas.microsoft.com/office/drawing/2014/main" id="{37C830EE-98F1-47A6-923F-B3053C26600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500" name="直線コネクタ 499">
          <a:extLst>
            <a:ext uri="{FF2B5EF4-FFF2-40B4-BE49-F238E27FC236}">
              <a16:creationId xmlns:a16="http://schemas.microsoft.com/office/drawing/2014/main" id="{D283BEEF-6C2D-4190-B7DE-446C4B490652}"/>
            </a:ext>
          </a:extLst>
        </xdr:cNvPr>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01" name="【保健センター・保健所】&#10;有形固定資産減価償却率最小値テキスト">
          <a:extLst>
            <a:ext uri="{FF2B5EF4-FFF2-40B4-BE49-F238E27FC236}">
              <a16:creationId xmlns:a16="http://schemas.microsoft.com/office/drawing/2014/main" id="{325B2B9F-7121-4AFA-8DB3-A0FC6EC4013C}"/>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02" name="直線コネクタ 501">
          <a:extLst>
            <a:ext uri="{FF2B5EF4-FFF2-40B4-BE49-F238E27FC236}">
              <a16:creationId xmlns:a16="http://schemas.microsoft.com/office/drawing/2014/main" id="{49051110-4097-47F4-8457-8187FAE515D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03" name="【保健センター・保健所】&#10;有形固定資産減価償却率最大値テキスト">
          <a:extLst>
            <a:ext uri="{FF2B5EF4-FFF2-40B4-BE49-F238E27FC236}">
              <a16:creationId xmlns:a16="http://schemas.microsoft.com/office/drawing/2014/main" id="{129BE28B-5479-4925-B01E-00B2770DA696}"/>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04" name="直線コネクタ 503">
          <a:extLst>
            <a:ext uri="{FF2B5EF4-FFF2-40B4-BE49-F238E27FC236}">
              <a16:creationId xmlns:a16="http://schemas.microsoft.com/office/drawing/2014/main" id="{B08C6F98-1E8D-4D04-8490-22E69E3659FD}"/>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505" name="【保健センター・保健所】&#10;有形固定資産減価償却率平均値テキスト">
          <a:extLst>
            <a:ext uri="{FF2B5EF4-FFF2-40B4-BE49-F238E27FC236}">
              <a16:creationId xmlns:a16="http://schemas.microsoft.com/office/drawing/2014/main" id="{AC1C9B73-54E2-4578-805C-146F2875647C}"/>
            </a:ext>
          </a:extLst>
        </xdr:cNvPr>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06" name="フローチャート: 判断 505">
          <a:extLst>
            <a:ext uri="{FF2B5EF4-FFF2-40B4-BE49-F238E27FC236}">
              <a16:creationId xmlns:a16="http://schemas.microsoft.com/office/drawing/2014/main" id="{219DD26B-F4C9-4AC0-B0BD-E3AEC2B05689}"/>
            </a:ext>
          </a:extLst>
        </xdr:cNvPr>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507" name="フローチャート: 判断 506">
          <a:extLst>
            <a:ext uri="{FF2B5EF4-FFF2-40B4-BE49-F238E27FC236}">
              <a16:creationId xmlns:a16="http://schemas.microsoft.com/office/drawing/2014/main" id="{7EF1E92A-1351-4DE5-B8C2-957B5950D30E}"/>
            </a:ext>
          </a:extLst>
        </xdr:cNvPr>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82567</xdr:rowOff>
    </xdr:from>
    <xdr:ext cx="405111" cy="259045"/>
    <xdr:sp macro="" textlink="">
      <xdr:nvSpPr>
        <xdr:cNvPr id="508" name="n_1aveValue【保健センター・保健所】&#10;有形固定資産減価償却率">
          <a:extLst>
            <a:ext uri="{FF2B5EF4-FFF2-40B4-BE49-F238E27FC236}">
              <a16:creationId xmlns:a16="http://schemas.microsoft.com/office/drawing/2014/main" id="{54785CFE-573B-449E-AC80-9E215517029E}"/>
            </a:ext>
          </a:extLst>
        </xdr:cNvPr>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509" name="フローチャート: 判断 508">
          <a:extLst>
            <a:ext uri="{FF2B5EF4-FFF2-40B4-BE49-F238E27FC236}">
              <a16:creationId xmlns:a16="http://schemas.microsoft.com/office/drawing/2014/main" id="{5BCE28B0-10BE-42AC-A991-0EB1EAAC2C31}"/>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510" name="n_2aveValue【保健センター・保健所】&#10;有形固定資産減価償却率">
          <a:extLst>
            <a:ext uri="{FF2B5EF4-FFF2-40B4-BE49-F238E27FC236}">
              <a16:creationId xmlns:a16="http://schemas.microsoft.com/office/drawing/2014/main" id="{7BA45E88-F01B-4ABA-91E0-2C4EB6BE6EB5}"/>
            </a:ext>
          </a:extLst>
        </xdr:cNvPr>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FF4625F7-4E26-4AF7-A1C4-7DDC7D6432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6B93304A-8828-4565-B13F-D9B088EECB1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4E842020-BD8A-41CC-AEF6-A5D96D9A6C6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69BD8EA3-104A-4DCD-B5EC-2D0F26D07F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466EBD50-94F2-4B22-95F9-11DC7C2FA9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82550</xdr:rowOff>
    </xdr:from>
    <xdr:to>
      <xdr:col>76</xdr:col>
      <xdr:colOff>165100</xdr:colOff>
      <xdr:row>61</xdr:row>
      <xdr:rowOff>12700</xdr:rowOff>
    </xdr:to>
    <xdr:sp macro="" textlink="">
      <xdr:nvSpPr>
        <xdr:cNvPr id="516" name="楕円 515">
          <a:extLst>
            <a:ext uri="{FF2B5EF4-FFF2-40B4-BE49-F238E27FC236}">
              <a16:creationId xmlns:a16="http://schemas.microsoft.com/office/drawing/2014/main" id="{7739628A-00E3-4E78-B568-AA1EE0FB3F26}"/>
            </a:ext>
          </a:extLst>
        </xdr:cNvPr>
        <xdr:cNvSpPr/>
      </xdr:nvSpPr>
      <xdr:spPr>
        <a:xfrm>
          <a:off x="14541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29227</xdr:rowOff>
    </xdr:from>
    <xdr:ext cx="405111" cy="259045"/>
    <xdr:sp macro="" textlink="">
      <xdr:nvSpPr>
        <xdr:cNvPr id="517" name="n_2mainValue【保健センター・保健所】&#10;有形固定資産減価償却率">
          <a:extLst>
            <a:ext uri="{FF2B5EF4-FFF2-40B4-BE49-F238E27FC236}">
              <a16:creationId xmlns:a16="http://schemas.microsoft.com/office/drawing/2014/main" id="{CAF6EF57-BCE0-4101-8460-308CC404D211}"/>
            </a:ext>
          </a:extLst>
        </xdr:cNvPr>
        <xdr:cNvSpPr txBox="1"/>
      </xdr:nvSpPr>
      <xdr:spPr>
        <a:xfrm>
          <a:off x="14389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3FC849D5-7C22-4F29-BEB2-F947BBEDAD0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EF1079CA-D831-4FC4-9FB2-2CFAB818DB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6BB7C027-4DB9-4736-A88A-BC2004D585C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7D83B71B-21CA-4E29-BE6B-ACA0ACDE27A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8B12912D-8568-4448-9C85-4148F5F724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47F263FD-BB66-404C-BB4B-FABD166909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3F16D314-81A1-4E6C-A6AD-DF8B1F5398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6527AB9A-535F-4BBA-9A5D-8E7060FDCFE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DEFB0EF4-E98F-4BF0-927D-6DD626DB5E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9BFE4C87-840E-4A17-91AB-56B4313A0E4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a:extLst>
            <a:ext uri="{FF2B5EF4-FFF2-40B4-BE49-F238E27FC236}">
              <a16:creationId xmlns:a16="http://schemas.microsoft.com/office/drawing/2014/main" id="{6629AFE2-1EAA-4838-91E6-81D11E2A408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E5D51E7E-5B86-4FB8-BBB0-94FA9F39B15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a:extLst>
            <a:ext uri="{FF2B5EF4-FFF2-40B4-BE49-F238E27FC236}">
              <a16:creationId xmlns:a16="http://schemas.microsoft.com/office/drawing/2014/main" id="{DDC7A6C2-8FA1-4073-8DAF-F9585DC188F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a:extLst>
            <a:ext uri="{FF2B5EF4-FFF2-40B4-BE49-F238E27FC236}">
              <a16:creationId xmlns:a16="http://schemas.microsoft.com/office/drawing/2014/main" id="{50DE8856-3E72-437C-8092-041AE37E0BC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a:extLst>
            <a:ext uri="{FF2B5EF4-FFF2-40B4-BE49-F238E27FC236}">
              <a16:creationId xmlns:a16="http://schemas.microsoft.com/office/drawing/2014/main" id="{2E3CCAA9-DE65-4A2C-AECF-00AF8F23175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a:extLst>
            <a:ext uri="{FF2B5EF4-FFF2-40B4-BE49-F238E27FC236}">
              <a16:creationId xmlns:a16="http://schemas.microsoft.com/office/drawing/2014/main" id="{D016971D-F1F3-4610-B9AA-C8B5658F42B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a:extLst>
            <a:ext uri="{FF2B5EF4-FFF2-40B4-BE49-F238E27FC236}">
              <a16:creationId xmlns:a16="http://schemas.microsoft.com/office/drawing/2014/main" id="{0AE142C6-3849-44B7-91BB-217CB9D2D9F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a:extLst>
            <a:ext uri="{FF2B5EF4-FFF2-40B4-BE49-F238E27FC236}">
              <a16:creationId xmlns:a16="http://schemas.microsoft.com/office/drawing/2014/main" id="{3483BAE5-15AE-40CE-9384-37691D6CA14A}"/>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a:extLst>
            <a:ext uri="{FF2B5EF4-FFF2-40B4-BE49-F238E27FC236}">
              <a16:creationId xmlns:a16="http://schemas.microsoft.com/office/drawing/2014/main" id="{98B23F0C-62BA-4BCB-99CC-DB4F66DB831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a:extLst>
            <a:ext uri="{FF2B5EF4-FFF2-40B4-BE49-F238E27FC236}">
              <a16:creationId xmlns:a16="http://schemas.microsoft.com/office/drawing/2014/main" id="{23738803-6AC9-4A06-A4E1-0C62439E512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D1C0FA53-F9AB-45FE-A7D0-125A8D73F6E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7B0FA1D4-CE34-4FA6-9B47-242FC3C17CF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F3C40628-7FCC-4A42-BFA3-733FB82183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541" name="直線コネクタ 540">
          <a:extLst>
            <a:ext uri="{FF2B5EF4-FFF2-40B4-BE49-F238E27FC236}">
              <a16:creationId xmlns:a16="http://schemas.microsoft.com/office/drawing/2014/main" id="{3924E0D3-317C-4314-8ED6-C7FA16DA4D66}"/>
            </a:ext>
          </a:extLst>
        </xdr:cNvPr>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77528C1E-D657-4A68-AEB4-59BEFEB32FC4}"/>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43" name="直線コネクタ 542">
          <a:extLst>
            <a:ext uri="{FF2B5EF4-FFF2-40B4-BE49-F238E27FC236}">
              <a16:creationId xmlns:a16="http://schemas.microsoft.com/office/drawing/2014/main" id="{A4CC9A48-78B3-42D3-8BEF-D85558CDAC59}"/>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C47A223F-5034-475F-920A-96253FB96D5C}"/>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45" name="直線コネクタ 544">
          <a:extLst>
            <a:ext uri="{FF2B5EF4-FFF2-40B4-BE49-F238E27FC236}">
              <a16:creationId xmlns:a16="http://schemas.microsoft.com/office/drawing/2014/main" id="{00AFD941-AAD2-45AD-B919-84EC4751AE25}"/>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753071BD-042B-48D5-B84C-57E399A6FD7D}"/>
            </a:ext>
          </a:extLst>
        </xdr:cNvPr>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47" name="フローチャート: 判断 546">
          <a:extLst>
            <a:ext uri="{FF2B5EF4-FFF2-40B4-BE49-F238E27FC236}">
              <a16:creationId xmlns:a16="http://schemas.microsoft.com/office/drawing/2014/main" id="{16AEB15E-EB75-4932-B6F1-8CE5CA728DFE}"/>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548" name="フローチャート: 判断 547">
          <a:extLst>
            <a:ext uri="{FF2B5EF4-FFF2-40B4-BE49-F238E27FC236}">
              <a16:creationId xmlns:a16="http://schemas.microsoft.com/office/drawing/2014/main" id="{0C1B16A3-46DC-43D4-8ECC-235A6F4BD794}"/>
            </a:ext>
          </a:extLst>
        </xdr:cNvPr>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549" name="n_1aveValue【保健センター・保健所】&#10;一人当たり面積">
          <a:extLst>
            <a:ext uri="{FF2B5EF4-FFF2-40B4-BE49-F238E27FC236}">
              <a16:creationId xmlns:a16="http://schemas.microsoft.com/office/drawing/2014/main" id="{4FE57146-80C3-494E-B178-91FF62939FC9}"/>
            </a:ext>
          </a:extLst>
        </xdr:cNvPr>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550" name="フローチャート: 判断 549">
          <a:extLst>
            <a:ext uri="{FF2B5EF4-FFF2-40B4-BE49-F238E27FC236}">
              <a16:creationId xmlns:a16="http://schemas.microsoft.com/office/drawing/2014/main" id="{1519612D-25A9-4D68-BC5F-8FE3E65198E0}"/>
            </a:ext>
          </a:extLst>
        </xdr:cNvPr>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83837</xdr:rowOff>
    </xdr:from>
    <xdr:ext cx="469744" cy="259045"/>
    <xdr:sp macro="" textlink="">
      <xdr:nvSpPr>
        <xdr:cNvPr id="551" name="n_2aveValue【保健センター・保健所】&#10;一人当たり面積">
          <a:extLst>
            <a:ext uri="{FF2B5EF4-FFF2-40B4-BE49-F238E27FC236}">
              <a16:creationId xmlns:a16="http://schemas.microsoft.com/office/drawing/2014/main" id="{E4379295-2952-4E88-9191-3D8B047A9AB7}"/>
            </a:ext>
          </a:extLst>
        </xdr:cNvPr>
        <xdr:cNvSpPr txBox="1"/>
      </xdr:nvSpPr>
      <xdr:spPr>
        <a:xfrm>
          <a:off x="20199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7DBB1125-2108-4111-B2D7-4B88669881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935381D1-0375-44B9-B590-862C8618714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A90E7328-E700-41D6-9E9C-9F737EDE5A5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AEAD616D-844C-4C11-84EA-2980C46AD7D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3F5D7195-022A-42E6-8BF3-5A37FB7C7AA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132080</xdr:rowOff>
    </xdr:from>
    <xdr:to>
      <xdr:col>107</xdr:col>
      <xdr:colOff>101600</xdr:colOff>
      <xdr:row>60</xdr:row>
      <xdr:rowOff>62230</xdr:rowOff>
    </xdr:to>
    <xdr:sp macro="" textlink="">
      <xdr:nvSpPr>
        <xdr:cNvPr id="557" name="楕円 556">
          <a:extLst>
            <a:ext uri="{FF2B5EF4-FFF2-40B4-BE49-F238E27FC236}">
              <a16:creationId xmlns:a16="http://schemas.microsoft.com/office/drawing/2014/main" id="{88C89BB7-A66D-4EBE-8B1B-8516A8DDA0B5}"/>
            </a:ext>
          </a:extLst>
        </xdr:cNvPr>
        <xdr:cNvSpPr/>
      </xdr:nvSpPr>
      <xdr:spPr>
        <a:xfrm>
          <a:off x="20383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78757</xdr:rowOff>
    </xdr:from>
    <xdr:ext cx="469744" cy="259045"/>
    <xdr:sp macro="" textlink="">
      <xdr:nvSpPr>
        <xdr:cNvPr id="558" name="n_2mainValue【保健センター・保健所】&#10;一人当たり面積">
          <a:extLst>
            <a:ext uri="{FF2B5EF4-FFF2-40B4-BE49-F238E27FC236}">
              <a16:creationId xmlns:a16="http://schemas.microsoft.com/office/drawing/2014/main" id="{B5E7A12B-AC3C-4D69-AF0F-221F10CEF0AE}"/>
            </a:ext>
          </a:extLst>
        </xdr:cNvPr>
        <xdr:cNvSpPr txBox="1"/>
      </xdr:nvSpPr>
      <xdr:spPr>
        <a:xfrm>
          <a:off x="20199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a:extLst>
            <a:ext uri="{FF2B5EF4-FFF2-40B4-BE49-F238E27FC236}">
              <a16:creationId xmlns:a16="http://schemas.microsoft.com/office/drawing/2014/main" id="{21BD7D98-8DFC-4F81-B1FE-3AB3B5671A0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a:extLst>
            <a:ext uri="{FF2B5EF4-FFF2-40B4-BE49-F238E27FC236}">
              <a16:creationId xmlns:a16="http://schemas.microsoft.com/office/drawing/2014/main" id="{C69DCD8C-110C-41E8-A344-157C016FD3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a:extLst>
            <a:ext uri="{FF2B5EF4-FFF2-40B4-BE49-F238E27FC236}">
              <a16:creationId xmlns:a16="http://schemas.microsoft.com/office/drawing/2014/main" id="{BB6D4549-05D6-408A-90EC-402A064D5C7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a:extLst>
            <a:ext uri="{FF2B5EF4-FFF2-40B4-BE49-F238E27FC236}">
              <a16:creationId xmlns:a16="http://schemas.microsoft.com/office/drawing/2014/main" id="{6376A04E-1823-4459-BE24-20D7810E5B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a:extLst>
            <a:ext uri="{FF2B5EF4-FFF2-40B4-BE49-F238E27FC236}">
              <a16:creationId xmlns:a16="http://schemas.microsoft.com/office/drawing/2014/main" id="{999740EA-117F-4031-8A69-5110E3619F8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a:extLst>
            <a:ext uri="{FF2B5EF4-FFF2-40B4-BE49-F238E27FC236}">
              <a16:creationId xmlns:a16="http://schemas.microsoft.com/office/drawing/2014/main" id="{DF43B14F-49C8-4C42-9DA7-8220DB60A9E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a:extLst>
            <a:ext uri="{FF2B5EF4-FFF2-40B4-BE49-F238E27FC236}">
              <a16:creationId xmlns:a16="http://schemas.microsoft.com/office/drawing/2014/main" id="{E1156C35-440C-4484-98BB-F385962F6E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a:extLst>
            <a:ext uri="{FF2B5EF4-FFF2-40B4-BE49-F238E27FC236}">
              <a16:creationId xmlns:a16="http://schemas.microsoft.com/office/drawing/2014/main" id="{19CFC9DF-7628-4C29-A8DA-C7E1D888659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a:extLst>
            <a:ext uri="{FF2B5EF4-FFF2-40B4-BE49-F238E27FC236}">
              <a16:creationId xmlns:a16="http://schemas.microsoft.com/office/drawing/2014/main" id="{11609D39-89A7-4E6E-8931-3B6C84EF9E2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a:extLst>
            <a:ext uri="{FF2B5EF4-FFF2-40B4-BE49-F238E27FC236}">
              <a16:creationId xmlns:a16="http://schemas.microsoft.com/office/drawing/2014/main" id="{40FE6E07-BE31-49BE-94EE-04884FB6239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9" name="直線コネクタ 568">
          <a:extLst>
            <a:ext uri="{FF2B5EF4-FFF2-40B4-BE49-F238E27FC236}">
              <a16:creationId xmlns:a16="http://schemas.microsoft.com/office/drawing/2014/main" id="{A351D7DE-8AA9-46C4-B2B8-4689EF5519F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0" name="テキスト ボックス 569">
          <a:extLst>
            <a:ext uri="{FF2B5EF4-FFF2-40B4-BE49-F238E27FC236}">
              <a16:creationId xmlns:a16="http://schemas.microsoft.com/office/drawing/2014/main" id="{8DAE2821-1CE1-4C34-AD21-2AF4B65674B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1" name="直線コネクタ 570">
          <a:extLst>
            <a:ext uri="{FF2B5EF4-FFF2-40B4-BE49-F238E27FC236}">
              <a16:creationId xmlns:a16="http://schemas.microsoft.com/office/drawing/2014/main" id="{956F6335-9ABE-41E4-8716-D285775287D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2" name="テキスト ボックス 571">
          <a:extLst>
            <a:ext uri="{FF2B5EF4-FFF2-40B4-BE49-F238E27FC236}">
              <a16:creationId xmlns:a16="http://schemas.microsoft.com/office/drawing/2014/main" id="{2475843C-589E-452F-8C55-2CC7E89FDA2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3" name="直線コネクタ 572">
          <a:extLst>
            <a:ext uri="{FF2B5EF4-FFF2-40B4-BE49-F238E27FC236}">
              <a16:creationId xmlns:a16="http://schemas.microsoft.com/office/drawing/2014/main" id="{7645584B-B641-4655-B32A-3B30295698F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4" name="テキスト ボックス 573">
          <a:extLst>
            <a:ext uri="{FF2B5EF4-FFF2-40B4-BE49-F238E27FC236}">
              <a16:creationId xmlns:a16="http://schemas.microsoft.com/office/drawing/2014/main" id="{8D4E3DA8-6479-4423-B370-B4C2F9FC680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5" name="直線コネクタ 574">
          <a:extLst>
            <a:ext uri="{FF2B5EF4-FFF2-40B4-BE49-F238E27FC236}">
              <a16:creationId xmlns:a16="http://schemas.microsoft.com/office/drawing/2014/main" id="{7A936C32-2132-4834-853C-06E29BDD652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6" name="テキスト ボックス 575">
          <a:extLst>
            <a:ext uri="{FF2B5EF4-FFF2-40B4-BE49-F238E27FC236}">
              <a16:creationId xmlns:a16="http://schemas.microsoft.com/office/drawing/2014/main" id="{A2E22498-F47E-4929-88A7-509161386E6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7" name="直線コネクタ 576">
          <a:extLst>
            <a:ext uri="{FF2B5EF4-FFF2-40B4-BE49-F238E27FC236}">
              <a16:creationId xmlns:a16="http://schemas.microsoft.com/office/drawing/2014/main" id="{2B74CC92-4021-4FF0-BBBD-5E5C7CCEDBD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8" name="テキスト ボックス 577">
          <a:extLst>
            <a:ext uri="{FF2B5EF4-FFF2-40B4-BE49-F238E27FC236}">
              <a16:creationId xmlns:a16="http://schemas.microsoft.com/office/drawing/2014/main" id="{D1AE812E-21C1-428C-B361-9D269A61398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9" name="直線コネクタ 578">
          <a:extLst>
            <a:ext uri="{FF2B5EF4-FFF2-40B4-BE49-F238E27FC236}">
              <a16:creationId xmlns:a16="http://schemas.microsoft.com/office/drawing/2014/main" id="{331D77AE-780A-439C-BC77-409D865AA72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0" name="テキスト ボックス 579">
          <a:extLst>
            <a:ext uri="{FF2B5EF4-FFF2-40B4-BE49-F238E27FC236}">
              <a16:creationId xmlns:a16="http://schemas.microsoft.com/office/drawing/2014/main" id="{261BADD2-66AE-48AD-8B57-BD8E93E68B5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1" name="直線コネクタ 580">
          <a:extLst>
            <a:ext uri="{FF2B5EF4-FFF2-40B4-BE49-F238E27FC236}">
              <a16:creationId xmlns:a16="http://schemas.microsoft.com/office/drawing/2014/main" id="{6D351B2C-0B0C-4197-8DFB-233E00470D2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id="{154D427C-1532-4C60-A831-2009CB22BE4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3" name="【消防施設】&#10;有形固定資産減価償却率グラフ枠">
          <a:extLst>
            <a:ext uri="{FF2B5EF4-FFF2-40B4-BE49-F238E27FC236}">
              <a16:creationId xmlns:a16="http://schemas.microsoft.com/office/drawing/2014/main" id="{C37C6549-B129-4E9D-A954-0C5084775B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584" name="直線コネクタ 583">
          <a:extLst>
            <a:ext uri="{FF2B5EF4-FFF2-40B4-BE49-F238E27FC236}">
              <a16:creationId xmlns:a16="http://schemas.microsoft.com/office/drawing/2014/main" id="{340DFF2F-3DD2-4ACE-B86A-275DFFF9220B}"/>
            </a:ext>
          </a:extLst>
        </xdr:cNvPr>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85" name="【消防施設】&#10;有形固定資産減価償却率最小値テキスト">
          <a:extLst>
            <a:ext uri="{FF2B5EF4-FFF2-40B4-BE49-F238E27FC236}">
              <a16:creationId xmlns:a16="http://schemas.microsoft.com/office/drawing/2014/main" id="{47F3E1D0-63A3-4333-BE8B-A5E4256F4836}"/>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86" name="直線コネクタ 585">
          <a:extLst>
            <a:ext uri="{FF2B5EF4-FFF2-40B4-BE49-F238E27FC236}">
              <a16:creationId xmlns:a16="http://schemas.microsoft.com/office/drawing/2014/main" id="{0B05263A-F1B8-4A68-A144-B67B08AB5EB1}"/>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87" name="【消防施設】&#10;有形固定資産減価償却率最大値テキスト">
          <a:extLst>
            <a:ext uri="{FF2B5EF4-FFF2-40B4-BE49-F238E27FC236}">
              <a16:creationId xmlns:a16="http://schemas.microsoft.com/office/drawing/2014/main" id="{A11B4734-76F8-40F3-A880-CDF0F41ACD7E}"/>
            </a:ext>
          </a:extLst>
        </xdr:cNvPr>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88" name="直線コネクタ 587">
          <a:extLst>
            <a:ext uri="{FF2B5EF4-FFF2-40B4-BE49-F238E27FC236}">
              <a16:creationId xmlns:a16="http://schemas.microsoft.com/office/drawing/2014/main" id="{9DBF2552-4E0C-457C-B9E2-E25A383DD4DC}"/>
            </a:ext>
          </a:extLst>
        </xdr:cNvPr>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589" name="【消防施設】&#10;有形固定資産減価償却率平均値テキスト">
          <a:extLst>
            <a:ext uri="{FF2B5EF4-FFF2-40B4-BE49-F238E27FC236}">
              <a16:creationId xmlns:a16="http://schemas.microsoft.com/office/drawing/2014/main" id="{D30631E3-BA07-403D-8C38-7CB23D024C45}"/>
            </a:ext>
          </a:extLst>
        </xdr:cNvPr>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590" name="フローチャート: 判断 589">
          <a:extLst>
            <a:ext uri="{FF2B5EF4-FFF2-40B4-BE49-F238E27FC236}">
              <a16:creationId xmlns:a16="http://schemas.microsoft.com/office/drawing/2014/main" id="{8239C74E-FCC7-4645-9815-64CDA7E86943}"/>
            </a:ext>
          </a:extLst>
        </xdr:cNvPr>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591" name="フローチャート: 判断 590">
          <a:extLst>
            <a:ext uri="{FF2B5EF4-FFF2-40B4-BE49-F238E27FC236}">
              <a16:creationId xmlns:a16="http://schemas.microsoft.com/office/drawing/2014/main" id="{3EA6A48C-147E-44FE-9C49-8DFD80A1410C}"/>
            </a:ext>
          </a:extLst>
        </xdr:cNvPr>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592" name="n_1aveValue【消防施設】&#10;有形固定資産減価償却率">
          <a:extLst>
            <a:ext uri="{FF2B5EF4-FFF2-40B4-BE49-F238E27FC236}">
              <a16:creationId xmlns:a16="http://schemas.microsoft.com/office/drawing/2014/main" id="{A57C0E86-553E-4C15-8AE6-FB89971D585F}"/>
            </a:ext>
          </a:extLst>
        </xdr:cNvPr>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593" name="フローチャート: 判断 592">
          <a:extLst>
            <a:ext uri="{FF2B5EF4-FFF2-40B4-BE49-F238E27FC236}">
              <a16:creationId xmlns:a16="http://schemas.microsoft.com/office/drawing/2014/main" id="{F43592F3-0296-40FD-969D-EDC09AA674E0}"/>
            </a:ext>
          </a:extLst>
        </xdr:cNvPr>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xdr:rowOff>
    </xdr:from>
    <xdr:ext cx="405111" cy="259045"/>
    <xdr:sp macro="" textlink="">
      <xdr:nvSpPr>
        <xdr:cNvPr id="594" name="n_2aveValue【消防施設】&#10;有形固定資産減価償却率">
          <a:extLst>
            <a:ext uri="{FF2B5EF4-FFF2-40B4-BE49-F238E27FC236}">
              <a16:creationId xmlns:a16="http://schemas.microsoft.com/office/drawing/2014/main" id="{7C8EC95B-74FF-45C0-A8A8-7DC415B81029}"/>
            </a:ext>
          </a:extLst>
        </xdr:cNvPr>
        <xdr:cNvSpPr txBox="1"/>
      </xdr:nvSpPr>
      <xdr:spPr>
        <a:xfrm>
          <a:off x="14389744" y="1388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4DF558B3-432C-417D-B567-1817B503E84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B9FE40EF-7FE8-46F4-B528-45B62AE6024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C6950DA8-BE11-423A-A13D-AFC30DC124D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F18838C7-1FE1-4930-AF87-D377B0E78F5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C8E65965-F2FB-4BD7-9CD8-5754EC165F4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33020</xdr:rowOff>
    </xdr:from>
    <xdr:to>
      <xdr:col>81</xdr:col>
      <xdr:colOff>101600</xdr:colOff>
      <xdr:row>80</xdr:row>
      <xdr:rowOff>134620</xdr:rowOff>
    </xdr:to>
    <xdr:sp macro="" textlink="">
      <xdr:nvSpPr>
        <xdr:cNvPr id="600" name="楕円 599">
          <a:extLst>
            <a:ext uri="{FF2B5EF4-FFF2-40B4-BE49-F238E27FC236}">
              <a16:creationId xmlns:a16="http://schemas.microsoft.com/office/drawing/2014/main" id="{DB14B188-84AC-4BF2-8EEB-48756E6D6905}"/>
            </a:ext>
          </a:extLst>
        </xdr:cNvPr>
        <xdr:cNvSpPr/>
      </xdr:nvSpPr>
      <xdr:spPr>
        <a:xfrm>
          <a:off x="1543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49349</xdr:rowOff>
    </xdr:from>
    <xdr:to>
      <xdr:col>76</xdr:col>
      <xdr:colOff>165100</xdr:colOff>
      <xdr:row>80</xdr:row>
      <xdr:rowOff>150949</xdr:rowOff>
    </xdr:to>
    <xdr:sp macro="" textlink="">
      <xdr:nvSpPr>
        <xdr:cNvPr id="601" name="楕円 600">
          <a:extLst>
            <a:ext uri="{FF2B5EF4-FFF2-40B4-BE49-F238E27FC236}">
              <a16:creationId xmlns:a16="http://schemas.microsoft.com/office/drawing/2014/main" id="{EB1CC2C9-7C94-4D44-9223-953550B012AA}"/>
            </a:ext>
          </a:extLst>
        </xdr:cNvPr>
        <xdr:cNvSpPr/>
      </xdr:nvSpPr>
      <xdr:spPr>
        <a:xfrm>
          <a:off x="14541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80</xdr:row>
      <xdr:rowOff>100149</xdr:rowOff>
    </xdr:to>
    <xdr:cxnSp macro="">
      <xdr:nvCxnSpPr>
        <xdr:cNvPr id="602" name="直線コネクタ 601">
          <a:extLst>
            <a:ext uri="{FF2B5EF4-FFF2-40B4-BE49-F238E27FC236}">
              <a16:creationId xmlns:a16="http://schemas.microsoft.com/office/drawing/2014/main" id="{B14DFBFF-8939-499B-AE8E-7C5B6C1EEF1E}"/>
            </a:ext>
          </a:extLst>
        </xdr:cNvPr>
        <xdr:cNvCxnSpPr/>
      </xdr:nvCxnSpPr>
      <xdr:spPr>
        <a:xfrm flipV="1">
          <a:off x="14592300" y="137998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151147</xdr:rowOff>
    </xdr:from>
    <xdr:ext cx="405111" cy="259045"/>
    <xdr:sp macro="" textlink="">
      <xdr:nvSpPr>
        <xdr:cNvPr id="603" name="n_1mainValue【消防施設】&#10;有形固定資産減価償却率">
          <a:extLst>
            <a:ext uri="{FF2B5EF4-FFF2-40B4-BE49-F238E27FC236}">
              <a16:creationId xmlns:a16="http://schemas.microsoft.com/office/drawing/2014/main" id="{CC5D23BD-9229-4604-A4F3-2CBF805491ED}"/>
            </a:ext>
          </a:extLst>
        </xdr:cNvPr>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167476</xdr:rowOff>
    </xdr:from>
    <xdr:ext cx="405111" cy="259045"/>
    <xdr:sp macro="" textlink="">
      <xdr:nvSpPr>
        <xdr:cNvPr id="604" name="n_2mainValue【消防施設】&#10;有形固定資産減価償却率">
          <a:extLst>
            <a:ext uri="{FF2B5EF4-FFF2-40B4-BE49-F238E27FC236}">
              <a16:creationId xmlns:a16="http://schemas.microsoft.com/office/drawing/2014/main" id="{2A8D4BCF-FE47-4657-99FB-4C79132CA1C9}"/>
            </a:ext>
          </a:extLst>
        </xdr:cNvPr>
        <xdr:cNvSpPr txBox="1"/>
      </xdr:nvSpPr>
      <xdr:spPr>
        <a:xfrm>
          <a:off x="14389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a:extLst>
            <a:ext uri="{FF2B5EF4-FFF2-40B4-BE49-F238E27FC236}">
              <a16:creationId xmlns:a16="http://schemas.microsoft.com/office/drawing/2014/main" id="{F0FFE325-CB6C-42F4-8AB5-A023B0C33B8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a:extLst>
            <a:ext uri="{FF2B5EF4-FFF2-40B4-BE49-F238E27FC236}">
              <a16:creationId xmlns:a16="http://schemas.microsoft.com/office/drawing/2014/main" id="{D0A80ED1-4EFF-4B2F-9FAE-AE39E35DE6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a:extLst>
            <a:ext uri="{FF2B5EF4-FFF2-40B4-BE49-F238E27FC236}">
              <a16:creationId xmlns:a16="http://schemas.microsoft.com/office/drawing/2014/main" id="{B5049832-8F00-4E28-BD80-ECEC36EF30A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a:extLst>
            <a:ext uri="{FF2B5EF4-FFF2-40B4-BE49-F238E27FC236}">
              <a16:creationId xmlns:a16="http://schemas.microsoft.com/office/drawing/2014/main" id="{20382928-8DD9-4E00-908E-889B724592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a:extLst>
            <a:ext uri="{FF2B5EF4-FFF2-40B4-BE49-F238E27FC236}">
              <a16:creationId xmlns:a16="http://schemas.microsoft.com/office/drawing/2014/main" id="{1E485326-F437-4D46-8564-983EA7D41CC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a:extLst>
            <a:ext uri="{FF2B5EF4-FFF2-40B4-BE49-F238E27FC236}">
              <a16:creationId xmlns:a16="http://schemas.microsoft.com/office/drawing/2014/main" id="{DEF5B5DF-FE75-4C38-936F-B086F3F834F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a:extLst>
            <a:ext uri="{FF2B5EF4-FFF2-40B4-BE49-F238E27FC236}">
              <a16:creationId xmlns:a16="http://schemas.microsoft.com/office/drawing/2014/main" id="{688E91BF-B480-4A44-83AE-3FC5B7EF06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a:extLst>
            <a:ext uri="{FF2B5EF4-FFF2-40B4-BE49-F238E27FC236}">
              <a16:creationId xmlns:a16="http://schemas.microsoft.com/office/drawing/2014/main" id="{162019DA-D582-4842-A87E-EBD83CDA01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a:extLst>
            <a:ext uri="{FF2B5EF4-FFF2-40B4-BE49-F238E27FC236}">
              <a16:creationId xmlns:a16="http://schemas.microsoft.com/office/drawing/2014/main" id="{64C67C3C-191D-4DDF-810A-28C2D812CAD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a:extLst>
            <a:ext uri="{FF2B5EF4-FFF2-40B4-BE49-F238E27FC236}">
              <a16:creationId xmlns:a16="http://schemas.microsoft.com/office/drawing/2014/main" id="{975093D5-152B-4B7D-A9CE-4B1FB4E1753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5" name="直線コネクタ 614">
          <a:extLst>
            <a:ext uri="{FF2B5EF4-FFF2-40B4-BE49-F238E27FC236}">
              <a16:creationId xmlns:a16="http://schemas.microsoft.com/office/drawing/2014/main" id="{686787E7-EF4F-40AB-8A4F-6CF67610F14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6" name="テキスト ボックス 615">
          <a:extLst>
            <a:ext uri="{FF2B5EF4-FFF2-40B4-BE49-F238E27FC236}">
              <a16:creationId xmlns:a16="http://schemas.microsoft.com/office/drawing/2014/main" id="{40F14D11-F6BD-4204-9C30-CF5743F5BD5D}"/>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7" name="直線コネクタ 616">
          <a:extLst>
            <a:ext uri="{FF2B5EF4-FFF2-40B4-BE49-F238E27FC236}">
              <a16:creationId xmlns:a16="http://schemas.microsoft.com/office/drawing/2014/main" id="{DAD8A5E0-0D99-4AB3-830C-D541E60A1C5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8" name="テキスト ボックス 617">
          <a:extLst>
            <a:ext uri="{FF2B5EF4-FFF2-40B4-BE49-F238E27FC236}">
              <a16:creationId xmlns:a16="http://schemas.microsoft.com/office/drawing/2014/main" id="{CFB9E4E3-71D3-4056-AA7C-E8D4676F58F1}"/>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9" name="直線コネクタ 618">
          <a:extLst>
            <a:ext uri="{FF2B5EF4-FFF2-40B4-BE49-F238E27FC236}">
              <a16:creationId xmlns:a16="http://schemas.microsoft.com/office/drawing/2014/main" id="{F480E39B-F77E-478C-905B-DEFC5286D562}"/>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0" name="テキスト ボックス 619">
          <a:extLst>
            <a:ext uri="{FF2B5EF4-FFF2-40B4-BE49-F238E27FC236}">
              <a16:creationId xmlns:a16="http://schemas.microsoft.com/office/drawing/2014/main" id="{4CCD2202-C7E6-4DA8-90E7-C1B9BC8AE40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1" name="直線コネクタ 620">
          <a:extLst>
            <a:ext uri="{FF2B5EF4-FFF2-40B4-BE49-F238E27FC236}">
              <a16:creationId xmlns:a16="http://schemas.microsoft.com/office/drawing/2014/main" id="{916AEE5D-2FF5-467E-8F9D-0ADD139783B9}"/>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2" name="テキスト ボックス 621">
          <a:extLst>
            <a:ext uri="{FF2B5EF4-FFF2-40B4-BE49-F238E27FC236}">
              <a16:creationId xmlns:a16="http://schemas.microsoft.com/office/drawing/2014/main" id="{ED97605B-6C99-4DE3-B31C-8141F75A13DA}"/>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3" name="直線コネクタ 622">
          <a:extLst>
            <a:ext uri="{FF2B5EF4-FFF2-40B4-BE49-F238E27FC236}">
              <a16:creationId xmlns:a16="http://schemas.microsoft.com/office/drawing/2014/main" id="{86187823-B13B-47F7-A4CF-48E3510A219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4" name="テキスト ボックス 623">
          <a:extLst>
            <a:ext uri="{FF2B5EF4-FFF2-40B4-BE49-F238E27FC236}">
              <a16:creationId xmlns:a16="http://schemas.microsoft.com/office/drawing/2014/main" id="{25571F6E-392C-4515-AB12-AB872B61AB4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5" name="直線コネクタ 624">
          <a:extLst>
            <a:ext uri="{FF2B5EF4-FFF2-40B4-BE49-F238E27FC236}">
              <a16:creationId xmlns:a16="http://schemas.microsoft.com/office/drawing/2014/main" id="{1AD450A7-20AF-47C7-8947-96B724E42EEB}"/>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6" name="テキスト ボックス 625">
          <a:extLst>
            <a:ext uri="{FF2B5EF4-FFF2-40B4-BE49-F238E27FC236}">
              <a16:creationId xmlns:a16="http://schemas.microsoft.com/office/drawing/2014/main" id="{408C4BA6-C5E4-47BE-A83A-AF756356604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a:extLst>
            <a:ext uri="{FF2B5EF4-FFF2-40B4-BE49-F238E27FC236}">
              <a16:creationId xmlns:a16="http://schemas.microsoft.com/office/drawing/2014/main" id="{03B4D482-A7B0-4E60-BD31-E1D9C15949F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a:extLst>
            <a:ext uri="{FF2B5EF4-FFF2-40B4-BE49-F238E27FC236}">
              <a16:creationId xmlns:a16="http://schemas.microsoft.com/office/drawing/2014/main" id="{C390C18A-C8FE-44CD-8686-E5389E12B05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a:extLst>
            <a:ext uri="{FF2B5EF4-FFF2-40B4-BE49-F238E27FC236}">
              <a16:creationId xmlns:a16="http://schemas.microsoft.com/office/drawing/2014/main" id="{3D71233D-CF11-4BC6-8E27-72444392B1E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630" name="直線コネクタ 629">
          <a:extLst>
            <a:ext uri="{FF2B5EF4-FFF2-40B4-BE49-F238E27FC236}">
              <a16:creationId xmlns:a16="http://schemas.microsoft.com/office/drawing/2014/main" id="{BE53C9F2-3E8D-48C3-8302-116EFC65E094}"/>
            </a:ext>
          </a:extLst>
        </xdr:cNvPr>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631" name="【消防施設】&#10;一人当たり面積最小値テキスト">
          <a:extLst>
            <a:ext uri="{FF2B5EF4-FFF2-40B4-BE49-F238E27FC236}">
              <a16:creationId xmlns:a16="http://schemas.microsoft.com/office/drawing/2014/main" id="{78165CB3-9F6F-4EB0-963B-37552D45CD48}"/>
            </a:ext>
          </a:extLst>
        </xdr:cNvPr>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632" name="直線コネクタ 631">
          <a:extLst>
            <a:ext uri="{FF2B5EF4-FFF2-40B4-BE49-F238E27FC236}">
              <a16:creationId xmlns:a16="http://schemas.microsoft.com/office/drawing/2014/main" id="{4AF261A9-B808-4753-ACCA-04AD987E246F}"/>
            </a:ext>
          </a:extLst>
        </xdr:cNvPr>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633" name="【消防施設】&#10;一人当たり面積最大値テキスト">
          <a:extLst>
            <a:ext uri="{FF2B5EF4-FFF2-40B4-BE49-F238E27FC236}">
              <a16:creationId xmlns:a16="http://schemas.microsoft.com/office/drawing/2014/main" id="{1105780B-F8C5-4069-A10A-32C899211E56}"/>
            </a:ext>
          </a:extLst>
        </xdr:cNvPr>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634" name="直線コネクタ 633">
          <a:extLst>
            <a:ext uri="{FF2B5EF4-FFF2-40B4-BE49-F238E27FC236}">
              <a16:creationId xmlns:a16="http://schemas.microsoft.com/office/drawing/2014/main" id="{E7DA43C1-5C69-434C-8468-2F68F22E8461}"/>
            </a:ext>
          </a:extLst>
        </xdr:cNvPr>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8182</xdr:rowOff>
    </xdr:from>
    <xdr:ext cx="469744" cy="259045"/>
    <xdr:sp macro="" textlink="">
      <xdr:nvSpPr>
        <xdr:cNvPr id="635" name="【消防施設】&#10;一人当たり面積平均値テキスト">
          <a:extLst>
            <a:ext uri="{FF2B5EF4-FFF2-40B4-BE49-F238E27FC236}">
              <a16:creationId xmlns:a16="http://schemas.microsoft.com/office/drawing/2014/main" id="{CCD9610A-423F-411B-A94C-ACE68A2252CF}"/>
            </a:ext>
          </a:extLst>
        </xdr:cNvPr>
        <xdr:cNvSpPr txBox="1"/>
      </xdr:nvSpPr>
      <xdr:spPr>
        <a:xfrm>
          <a:off x="22199600" y="1440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636" name="フローチャート: 判断 635">
          <a:extLst>
            <a:ext uri="{FF2B5EF4-FFF2-40B4-BE49-F238E27FC236}">
              <a16:creationId xmlns:a16="http://schemas.microsoft.com/office/drawing/2014/main" id="{E4EDCE2E-6CDB-4929-B529-F928E6800889}"/>
            </a:ext>
          </a:extLst>
        </xdr:cNvPr>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37" name="フローチャート: 判断 636">
          <a:extLst>
            <a:ext uri="{FF2B5EF4-FFF2-40B4-BE49-F238E27FC236}">
              <a16:creationId xmlns:a16="http://schemas.microsoft.com/office/drawing/2014/main" id="{40E6FC12-11E8-45C4-A8A4-808E7C14FBAD}"/>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638" name="n_1aveValue【消防施設】&#10;一人当たり面積">
          <a:extLst>
            <a:ext uri="{FF2B5EF4-FFF2-40B4-BE49-F238E27FC236}">
              <a16:creationId xmlns:a16="http://schemas.microsoft.com/office/drawing/2014/main" id="{0A65CFC0-2E20-4A7F-A587-25BEB05DF331}"/>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639" name="フローチャート: 判断 638">
          <a:extLst>
            <a:ext uri="{FF2B5EF4-FFF2-40B4-BE49-F238E27FC236}">
              <a16:creationId xmlns:a16="http://schemas.microsoft.com/office/drawing/2014/main" id="{25DCF824-E2D2-43CD-9196-0AF35D75F730}"/>
            </a:ext>
          </a:extLst>
        </xdr:cNvPr>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142076</xdr:rowOff>
    </xdr:from>
    <xdr:ext cx="469744" cy="259045"/>
    <xdr:sp macro="" textlink="">
      <xdr:nvSpPr>
        <xdr:cNvPr id="640" name="n_2aveValue【消防施設】&#10;一人当たり面積">
          <a:extLst>
            <a:ext uri="{FF2B5EF4-FFF2-40B4-BE49-F238E27FC236}">
              <a16:creationId xmlns:a16="http://schemas.microsoft.com/office/drawing/2014/main" id="{479D5E91-AB5A-40CB-9ECD-22F61D705CC0}"/>
            </a:ext>
          </a:extLst>
        </xdr:cNvPr>
        <xdr:cNvSpPr txBox="1"/>
      </xdr:nvSpPr>
      <xdr:spPr>
        <a:xfrm>
          <a:off x="20199427" y="1454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6D694963-E4B2-4BAF-97D3-CD93BC593DD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D5D5FD4F-F620-4E17-BEA6-59DBEB763BD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C1A30002-1CAC-426A-9071-0368727575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B6CC7ED3-ABF8-4517-BE91-2DDB64CBDAC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C5077CA5-F0D4-4126-AC8E-A9C69BB51C5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78739</xdr:rowOff>
    </xdr:from>
    <xdr:to>
      <xdr:col>112</xdr:col>
      <xdr:colOff>38100</xdr:colOff>
      <xdr:row>83</xdr:row>
      <xdr:rowOff>8889</xdr:rowOff>
    </xdr:to>
    <xdr:sp macro="" textlink="">
      <xdr:nvSpPr>
        <xdr:cNvPr id="646" name="楕円 645">
          <a:extLst>
            <a:ext uri="{FF2B5EF4-FFF2-40B4-BE49-F238E27FC236}">
              <a16:creationId xmlns:a16="http://schemas.microsoft.com/office/drawing/2014/main" id="{91028B9B-98EE-44DB-9C2C-8704CD0839D5}"/>
            </a:ext>
          </a:extLst>
        </xdr:cNvPr>
        <xdr:cNvSpPr/>
      </xdr:nvSpPr>
      <xdr:spPr>
        <a:xfrm>
          <a:off x="21272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152219</xdr:rowOff>
    </xdr:from>
    <xdr:to>
      <xdr:col>107</xdr:col>
      <xdr:colOff>101600</xdr:colOff>
      <xdr:row>84</xdr:row>
      <xdr:rowOff>82369</xdr:rowOff>
    </xdr:to>
    <xdr:sp macro="" textlink="">
      <xdr:nvSpPr>
        <xdr:cNvPr id="647" name="楕円 646">
          <a:extLst>
            <a:ext uri="{FF2B5EF4-FFF2-40B4-BE49-F238E27FC236}">
              <a16:creationId xmlns:a16="http://schemas.microsoft.com/office/drawing/2014/main" id="{C463A52C-1F1A-42E2-9726-3155F3722F08}"/>
            </a:ext>
          </a:extLst>
        </xdr:cNvPr>
        <xdr:cNvSpPr/>
      </xdr:nvSpPr>
      <xdr:spPr>
        <a:xfrm>
          <a:off x="20383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129539</xdr:rowOff>
    </xdr:from>
    <xdr:to>
      <xdr:col>111</xdr:col>
      <xdr:colOff>177800</xdr:colOff>
      <xdr:row>84</xdr:row>
      <xdr:rowOff>31569</xdr:rowOff>
    </xdr:to>
    <xdr:cxnSp macro="">
      <xdr:nvCxnSpPr>
        <xdr:cNvPr id="648" name="直線コネクタ 647">
          <a:extLst>
            <a:ext uri="{FF2B5EF4-FFF2-40B4-BE49-F238E27FC236}">
              <a16:creationId xmlns:a16="http://schemas.microsoft.com/office/drawing/2014/main" id="{E57B0407-1DBB-45A6-A970-9828A8C180FF}"/>
            </a:ext>
          </a:extLst>
        </xdr:cNvPr>
        <xdr:cNvCxnSpPr/>
      </xdr:nvCxnSpPr>
      <xdr:spPr>
        <a:xfrm flipV="1">
          <a:off x="20434300" y="14188439"/>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49" name="n_1mainValue【消防施設】&#10;一人当たり面積">
          <a:extLst>
            <a:ext uri="{FF2B5EF4-FFF2-40B4-BE49-F238E27FC236}">
              <a16:creationId xmlns:a16="http://schemas.microsoft.com/office/drawing/2014/main" id="{4C38B217-826F-461E-B6A1-D34F0C5FD175}"/>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98896</xdr:rowOff>
    </xdr:from>
    <xdr:ext cx="469744" cy="259045"/>
    <xdr:sp macro="" textlink="">
      <xdr:nvSpPr>
        <xdr:cNvPr id="650" name="n_2mainValue【消防施設】&#10;一人当たり面積">
          <a:extLst>
            <a:ext uri="{FF2B5EF4-FFF2-40B4-BE49-F238E27FC236}">
              <a16:creationId xmlns:a16="http://schemas.microsoft.com/office/drawing/2014/main" id="{A259CA1A-4B42-4E9A-9F26-691AE9148AE0}"/>
            </a:ext>
          </a:extLst>
        </xdr:cNvPr>
        <xdr:cNvSpPr txBox="1"/>
      </xdr:nvSpPr>
      <xdr:spPr>
        <a:xfrm>
          <a:off x="20199427" y="1415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a:extLst>
            <a:ext uri="{FF2B5EF4-FFF2-40B4-BE49-F238E27FC236}">
              <a16:creationId xmlns:a16="http://schemas.microsoft.com/office/drawing/2014/main" id="{BD7EFEF7-4754-4669-B8B0-9C33603218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a:extLst>
            <a:ext uri="{FF2B5EF4-FFF2-40B4-BE49-F238E27FC236}">
              <a16:creationId xmlns:a16="http://schemas.microsoft.com/office/drawing/2014/main" id="{ADCFEF17-5C4F-4A81-9126-E60889E549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a:extLst>
            <a:ext uri="{FF2B5EF4-FFF2-40B4-BE49-F238E27FC236}">
              <a16:creationId xmlns:a16="http://schemas.microsoft.com/office/drawing/2014/main" id="{7D283120-EB49-4FC9-9C3E-A61BD4550CD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a:extLst>
            <a:ext uri="{FF2B5EF4-FFF2-40B4-BE49-F238E27FC236}">
              <a16:creationId xmlns:a16="http://schemas.microsoft.com/office/drawing/2014/main" id="{ED2F973A-A420-485A-9809-B3FD4DF506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a:extLst>
            <a:ext uri="{FF2B5EF4-FFF2-40B4-BE49-F238E27FC236}">
              <a16:creationId xmlns:a16="http://schemas.microsoft.com/office/drawing/2014/main" id="{3621FB9C-5465-477E-B8E3-B540EC71D5E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a:extLst>
            <a:ext uri="{FF2B5EF4-FFF2-40B4-BE49-F238E27FC236}">
              <a16:creationId xmlns:a16="http://schemas.microsoft.com/office/drawing/2014/main" id="{4DC76922-D8F2-4B1A-9CBA-060F674D9C6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a:extLst>
            <a:ext uri="{FF2B5EF4-FFF2-40B4-BE49-F238E27FC236}">
              <a16:creationId xmlns:a16="http://schemas.microsoft.com/office/drawing/2014/main" id="{C138744E-8101-4AE5-B9F0-E82881CFC9F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a:extLst>
            <a:ext uri="{FF2B5EF4-FFF2-40B4-BE49-F238E27FC236}">
              <a16:creationId xmlns:a16="http://schemas.microsoft.com/office/drawing/2014/main" id="{E3E6C272-0D61-4420-AFBE-591CCF04A21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a:extLst>
            <a:ext uri="{FF2B5EF4-FFF2-40B4-BE49-F238E27FC236}">
              <a16:creationId xmlns:a16="http://schemas.microsoft.com/office/drawing/2014/main" id="{83AD0816-E717-4BAA-A826-16DC5503C9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a:extLst>
            <a:ext uri="{FF2B5EF4-FFF2-40B4-BE49-F238E27FC236}">
              <a16:creationId xmlns:a16="http://schemas.microsoft.com/office/drawing/2014/main" id="{C0B0E675-C528-4DB3-AEFB-DB2646D361E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1" name="直線コネクタ 660">
          <a:extLst>
            <a:ext uri="{FF2B5EF4-FFF2-40B4-BE49-F238E27FC236}">
              <a16:creationId xmlns:a16="http://schemas.microsoft.com/office/drawing/2014/main" id="{743FB298-8193-4035-B118-652E97FB562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2" name="テキスト ボックス 661">
          <a:extLst>
            <a:ext uri="{FF2B5EF4-FFF2-40B4-BE49-F238E27FC236}">
              <a16:creationId xmlns:a16="http://schemas.microsoft.com/office/drawing/2014/main" id="{0669BD1F-6779-4F5B-B9E3-873106D3271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3" name="直線コネクタ 662">
          <a:extLst>
            <a:ext uri="{FF2B5EF4-FFF2-40B4-BE49-F238E27FC236}">
              <a16:creationId xmlns:a16="http://schemas.microsoft.com/office/drawing/2014/main" id="{5A244C8F-66EC-4391-822A-B811093C49D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4" name="テキスト ボックス 663">
          <a:extLst>
            <a:ext uri="{FF2B5EF4-FFF2-40B4-BE49-F238E27FC236}">
              <a16:creationId xmlns:a16="http://schemas.microsoft.com/office/drawing/2014/main" id="{4A564E46-CD59-4894-BDF8-B36E4770F49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5" name="直線コネクタ 664">
          <a:extLst>
            <a:ext uri="{FF2B5EF4-FFF2-40B4-BE49-F238E27FC236}">
              <a16:creationId xmlns:a16="http://schemas.microsoft.com/office/drawing/2014/main" id="{F199995F-2C56-4FD4-A7FF-A736CA16695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6" name="テキスト ボックス 665">
          <a:extLst>
            <a:ext uri="{FF2B5EF4-FFF2-40B4-BE49-F238E27FC236}">
              <a16:creationId xmlns:a16="http://schemas.microsoft.com/office/drawing/2014/main" id="{D7EBD3FF-EF5B-411D-86A0-1E1FD2E3239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7" name="直線コネクタ 666">
          <a:extLst>
            <a:ext uri="{FF2B5EF4-FFF2-40B4-BE49-F238E27FC236}">
              <a16:creationId xmlns:a16="http://schemas.microsoft.com/office/drawing/2014/main" id="{A87C3FD8-A457-4736-A96D-D673524012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8" name="テキスト ボックス 667">
          <a:extLst>
            <a:ext uri="{FF2B5EF4-FFF2-40B4-BE49-F238E27FC236}">
              <a16:creationId xmlns:a16="http://schemas.microsoft.com/office/drawing/2014/main" id="{68D9E590-B082-4DBB-B964-480E8F9EF7B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9" name="直線コネクタ 668">
          <a:extLst>
            <a:ext uri="{FF2B5EF4-FFF2-40B4-BE49-F238E27FC236}">
              <a16:creationId xmlns:a16="http://schemas.microsoft.com/office/drawing/2014/main" id="{1FCD5250-32D4-4AFB-8FEC-1401B1D554B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0" name="テキスト ボックス 669">
          <a:extLst>
            <a:ext uri="{FF2B5EF4-FFF2-40B4-BE49-F238E27FC236}">
              <a16:creationId xmlns:a16="http://schemas.microsoft.com/office/drawing/2014/main" id="{F49256A6-52A0-41F9-9364-99263A1467E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1" name="直線コネクタ 670">
          <a:extLst>
            <a:ext uri="{FF2B5EF4-FFF2-40B4-BE49-F238E27FC236}">
              <a16:creationId xmlns:a16="http://schemas.microsoft.com/office/drawing/2014/main" id="{1B8BEE6C-C487-4947-83FC-A34B89433E4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2" name="テキスト ボックス 671">
          <a:extLst>
            <a:ext uri="{FF2B5EF4-FFF2-40B4-BE49-F238E27FC236}">
              <a16:creationId xmlns:a16="http://schemas.microsoft.com/office/drawing/2014/main" id="{D5F52774-65D7-4354-8DDA-EBC4553DF30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a:extLst>
            <a:ext uri="{FF2B5EF4-FFF2-40B4-BE49-F238E27FC236}">
              <a16:creationId xmlns:a16="http://schemas.microsoft.com/office/drawing/2014/main" id="{016656DD-EF5B-4C25-8A09-8AF48DEE20C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a:extLst>
            <a:ext uri="{FF2B5EF4-FFF2-40B4-BE49-F238E27FC236}">
              <a16:creationId xmlns:a16="http://schemas.microsoft.com/office/drawing/2014/main" id="{26D3FD59-C0CB-49ED-880A-857639B132F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a:extLst>
            <a:ext uri="{FF2B5EF4-FFF2-40B4-BE49-F238E27FC236}">
              <a16:creationId xmlns:a16="http://schemas.microsoft.com/office/drawing/2014/main" id="{7EB0D75B-8861-4997-A3EF-795BF6E4295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676" name="直線コネクタ 675">
          <a:extLst>
            <a:ext uri="{FF2B5EF4-FFF2-40B4-BE49-F238E27FC236}">
              <a16:creationId xmlns:a16="http://schemas.microsoft.com/office/drawing/2014/main" id="{7011E922-452F-4162-8E06-6D69180BA276}"/>
            </a:ext>
          </a:extLst>
        </xdr:cNvPr>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77" name="【庁舎】&#10;有形固定資産減価償却率最小値テキスト">
          <a:extLst>
            <a:ext uri="{FF2B5EF4-FFF2-40B4-BE49-F238E27FC236}">
              <a16:creationId xmlns:a16="http://schemas.microsoft.com/office/drawing/2014/main" id="{90740616-3D12-43B8-9F9F-8B32F25A7699}"/>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78" name="直線コネクタ 677">
          <a:extLst>
            <a:ext uri="{FF2B5EF4-FFF2-40B4-BE49-F238E27FC236}">
              <a16:creationId xmlns:a16="http://schemas.microsoft.com/office/drawing/2014/main" id="{96DBB339-24EC-4C66-A515-512C8D4AE7B2}"/>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679" name="【庁舎】&#10;有形固定資産減価償却率最大値テキスト">
          <a:extLst>
            <a:ext uri="{FF2B5EF4-FFF2-40B4-BE49-F238E27FC236}">
              <a16:creationId xmlns:a16="http://schemas.microsoft.com/office/drawing/2014/main" id="{492D1CF7-1A15-4CF7-91A3-02A21B79E848}"/>
            </a:ext>
          </a:extLst>
        </xdr:cNvPr>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680" name="直線コネクタ 679">
          <a:extLst>
            <a:ext uri="{FF2B5EF4-FFF2-40B4-BE49-F238E27FC236}">
              <a16:creationId xmlns:a16="http://schemas.microsoft.com/office/drawing/2014/main" id="{D37E4657-43A8-4EA8-865A-585C6FFB37EF}"/>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681" name="【庁舎】&#10;有形固定資産減価償却率平均値テキスト">
          <a:extLst>
            <a:ext uri="{FF2B5EF4-FFF2-40B4-BE49-F238E27FC236}">
              <a16:creationId xmlns:a16="http://schemas.microsoft.com/office/drawing/2014/main" id="{093AFBF3-52D5-4724-8EF5-4D48FD2B5E03}"/>
            </a:ext>
          </a:extLst>
        </xdr:cNvPr>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682" name="フローチャート: 判断 681">
          <a:extLst>
            <a:ext uri="{FF2B5EF4-FFF2-40B4-BE49-F238E27FC236}">
              <a16:creationId xmlns:a16="http://schemas.microsoft.com/office/drawing/2014/main" id="{6FF4996F-E2AB-4C7D-8B12-89F5341DB243}"/>
            </a:ext>
          </a:extLst>
        </xdr:cNvPr>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683" name="フローチャート: 判断 682">
          <a:extLst>
            <a:ext uri="{FF2B5EF4-FFF2-40B4-BE49-F238E27FC236}">
              <a16:creationId xmlns:a16="http://schemas.microsoft.com/office/drawing/2014/main" id="{D3C3AF05-F7AC-4158-99D2-27A8A7B51C79}"/>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684" name="n_1aveValue【庁舎】&#10;有形固定資産減価償却率">
          <a:extLst>
            <a:ext uri="{FF2B5EF4-FFF2-40B4-BE49-F238E27FC236}">
              <a16:creationId xmlns:a16="http://schemas.microsoft.com/office/drawing/2014/main" id="{3009FEEA-70E4-4057-9A53-9C4F08A391B9}"/>
            </a:ext>
          </a:extLst>
        </xdr:cNvPr>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685" name="フローチャート: 判断 684">
          <a:extLst>
            <a:ext uri="{FF2B5EF4-FFF2-40B4-BE49-F238E27FC236}">
              <a16:creationId xmlns:a16="http://schemas.microsoft.com/office/drawing/2014/main" id="{AFF5C58A-B0DD-4F55-BFEF-A9A13EE3735B}"/>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686" name="n_2aveValue【庁舎】&#10;有形固定資産減価償却率">
          <a:extLst>
            <a:ext uri="{FF2B5EF4-FFF2-40B4-BE49-F238E27FC236}">
              <a16:creationId xmlns:a16="http://schemas.microsoft.com/office/drawing/2014/main" id="{F84CC690-5EEA-47E4-B3E2-243DE6B90ACE}"/>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347A814E-CDA1-4B64-819A-267E84D436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A0FAFB66-C4E3-45F0-B07C-6B8649FE5A8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92DE3687-BA27-4C3E-9915-C5F6A9FE588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6085C4A8-D214-45D9-A7CA-330ECBAE2E1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933994CB-4111-4E4F-A636-E14768A4A2B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93980</xdr:rowOff>
    </xdr:from>
    <xdr:to>
      <xdr:col>81</xdr:col>
      <xdr:colOff>101600</xdr:colOff>
      <xdr:row>100</xdr:row>
      <xdr:rowOff>24130</xdr:rowOff>
    </xdr:to>
    <xdr:sp macro="" textlink="">
      <xdr:nvSpPr>
        <xdr:cNvPr id="692" name="楕円 691">
          <a:extLst>
            <a:ext uri="{FF2B5EF4-FFF2-40B4-BE49-F238E27FC236}">
              <a16:creationId xmlns:a16="http://schemas.microsoft.com/office/drawing/2014/main" id="{FCC1E9FE-B123-4E1B-9B78-F5E5C4B2CC3C}"/>
            </a:ext>
          </a:extLst>
        </xdr:cNvPr>
        <xdr:cNvSpPr/>
      </xdr:nvSpPr>
      <xdr:spPr>
        <a:xfrm>
          <a:off x="154305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125005</xdr:rowOff>
    </xdr:from>
    <xdr:to>
      <xdr:col>76</xdr:col>
      <xdr:colOff>165100</xdr:colOff>
      <xdr:row>102</xdr:row>
      <xdr:rowOff>55155</xdr:rowOff>
    </xdr:to>
    <xdr:sp macro="" textlink="">
      <xdr:nvSpPr>
        <xdr:cNvPr id="693" name="楕円 692">
          <a:extLst>
            <a:ext uri="{FF2B5EF4-FFF2-40B4-BE49-F238E27FC236}">
              <a16:creationId xmlns:a16="http://schemas.microsoft.com/office/drawing/2014/main" id="{5A6BB92B-7932-4B7C-A8B5-02A795D8DE62}"/>
            </a:ext>
          </a:extLst>
        </xdr:cNvPr>
        <xdr:cNvSpPr/>
      </xdr:nvSpPr>
      <xdr:spPr>
        <a:xfrm>
          <a:off x="14541500" y="1744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144780</xdr:rowOff>
    </xdr:from>
    <xdr:to>
      <xdr:col>81</xdr:col>
      <xdr:colOff>50800</xdr:colOff>
      <xdr:row>102</xdr:row>
      <xdr:rowOff>4355</xdr:rowOff>
    </xdr:to>
    <xdr:cxnSp macro="">
      <xdr:nvCxnSpPr>
        <xdr:cNvPr id="694" name="直線コネクタ 693">
          <a:extLst>
            <a:ext uri="{FF2B5EF4-FFF2-40B4-BE49-F238E27FC236}">
              <a16:creationId xmlns:a16="http://schemas.microsoft.com/office/drawing/2014/main" id="{249E37AD-AB35-485A-84D1-A01E9286357B}"/>
            </a:ext>
          </a:extLst>
        </xdr:cNvPr>
        <xdr:cNvCxnSpPr/>
      </xdr:nvCxnSpPr>
      <xdr:spPr>
        <a:xfrm flipV="1">
          <a:off x="14592300" y="17118330"/>
          <a:ext cx="889000" cy="37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40657</xdr:rowOff>
    </xdr:from>
    <xdr:ext cx="405111" cy="259045"/>
    <xdr:sp macro="" textlink="">
      <xdr:nvSpPr>
        <xdr:cNvPr id="695" name="n_1mainValue【庁舎】&#10;有形固定資産減価償却率">
          <a:extLst>
            <a:ext uri="{FF2B5EF4-FFF2-40B4-BE49-F238E27FC236}">
              <a16:creationId xmlns:a16="http://schemas.microsoft.com/office/drawing/2014/main" id="{30B9DAB8-4B84-4036-9E9F-13A924F86CA3}"/>
            </a:ext>
          </a:extLst>
        </xdr:cNvPr>
        <xdr:cNvSpPr txBox="1"/>
      </xdr:nvSpPr>
      <xdr:spPr>
        <a:xfrm>
          <a:off x="1526604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71682</xdr:rowOff>
    </xdr:from>
    <xdr:ext cx="405111" cy="259045"/>
    <xdr:sp macro="" textlink="">
      <xdr:nvSpPr>
        <xdr:cNvPr id="696" name="n_2mainValue【庁舎】&#10;有形固定資産減価償却率">
          <a:extLst>
            <a:ext uri="{FF2B5EF4-FFF2-40B4-BE49-F238E27FC236}">
              <a16:creationId xmlns:a16="http://schemas.microsoft.com/office/drawing/2014/main" id="{22798F47-1FD2-4C91-835E-110A1E178DE5}"/>
            </a:ext>
          </a:extLst>
        </xdr:cNvPr>
        <xdr:cNvSpPr txBox="1"/>
      </xdr:nvSpPr>
      <xdr:spPr>
        <a:xfrm>
          <a:off x="1438974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18B2689B-7203-4C52-830E-4BC2C62BA6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ECE07C9E-F6BF-4163-B673-4558F3FAE8E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3CFE642F-686F-42C5-A460-4CA467F016E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1E2C3633-2403-41EA-B210-D3CB310D79C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F9D9996E-5E21-4DDE-8F23-D9F019D91F8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7D95FE8D-1CAD-4463-B418-476A88D117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AA95709F-2AF2-4886-9DDD-4E3FB5ABECB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6F8C31F3-5532-418A-B58F-79A0AD435F8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C8059007-1878-4CFC-9A65-F66CB1E4701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5EF89620-67AF-4B09-BDDB-3B0E2093D48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C8E44AB5-F897-44A3-B670-A0949A6019A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9BD8FF0F-AD0D-4390-B4D4-9E89CC14F20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8BE5002E-DA62-46C4-8AAD-AB3E86AB3D7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64E0C1A7-E182-4122-894D-C85025C0891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5ADAE808-975F-4CC9-9681-56FDFB6E1F6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E943CC4C-E1B5-463C-9E7D-120FC618458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3AB22F77-0C74-47B9-BA7F-420D1B58502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4A0A7EE4-C55B-4ED4-9A21-CA42FB0BAE8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D9BDB68B-4FC4-4761-930B-FF0FF99F88B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A5E3819E-4678-4CA6-9DA8-CA7D4CB05BC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E626B023-F421-488F-8441-EFF8D83D925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2FE6A8C3-0E0D-4BEB-870A-824ED51CFCF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8E35C363-0FC0-4E9C-B92E-4E6C0A7035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56F024B8-DFB3-4373-AB15-CF3B4ADA46A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C9124011-23FD-4A44-A924-A5643BCA264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722" name="直線コネクタ 721">
          <a:extLst>
            <a:ext uri="{FF2B5EF4-FFF2-40B4-BE49-F238E27FC236}">
              <a16:creationId xmlns:a16="http://schemas.microsoft.com/office/drawing/2014/main" id="{F23AF267-828C-42BD-A8B6-DF064E007A6A}"/>
            </a:ext>
          </a:extLst>
        </xdr:cNvPr>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723" name="【庁舎】&#10;一人当たり面積最小値テキスト">
          <a:extLst>
            <a:ext uri="{FF2B5EF4-FFF2-40B4-BE49-F238E27FC236}">
              <a16:creationId xmlns:a16="http://schemas.microsoft.com/office/drawing/2014/main" id="{9E03FB15-F88A-4D29-B1CA-7893D0A5415D}"/>
            </a:ext>
          </a:extLst>
        </xdr:cNvPr>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724" name="直線コネクタ 723">
          <a:extLst>
            <a:ext uri="{FF2B5EF4-FFF2-40B4-BE49-F238E27FC236}">
              <a16:creationId xmlns:a16="http://schemas.microsoft.com/office/drawing/2014/main" id="{24FCD5FA-72E5-42F2-BCD7-8ADB6F7FDB8E}"/>
            </a:ext>
          </a:extLst>
        </xdr:cNvPr>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725" name="【庁舎】&#10;一人当たり面積最大値テキスト">
          <a:extLst>
            <a:ext uri="{FF2B5EF4-FFF2-40B4-BE49-F238E27FC236}">
              <a16:creationId xmlns:a16="http://schemas.microsoft.com/office/drawing/2014/main" id="{F6BD2064-7D53-44F1-BE50-F9C692462451}"/>
            </a:ext>
          </a:extLst>
        </xdr:cNvPr>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726" name="直線コネクタ 725">
          <a:extLst>
            <a:ext uri="{FF2B5EF4-FFF2-40B4-BE49-F238E27FC236}">
              <a16:creationId xmlns:a16="http://schemas.microsoft.com/office/drawing/2014/main" id="{C1DBDECC-422F-42DF-BB2B-1C57D25694BE}"/>
            </a:ext>
          </a:extLst>
        </xdr:cNvPr>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727" name="【庁舎】&#10;一人当たり面積平均値テキスト">
          <a:extLst>
            <a:ext uri="{FF2B5EF4-FFF2-40B4-BE49-F238E27FC236}">
              <a16:creationId xmlns:a16="http://schemas.microsoft.com/office/drawing/2014/main" id="{510DBF22-B525-4766-B654-5B8707575E75}"/>
            </a:ext>
          </a:extLst>
        </xdr:cNvPr>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28" name="フローチャート: 判断 727">
          <a:extLst>
            <a:ext uri="{FF2B5EF4-FFF2-40B4-BE49-F238E27FC236}">
              <a16:creationId xmlns:a16="http://schemas.microsoft.com/office/drawing/2014/main" id="{68DE1036-16A8-42F7-A604-BFA55C26E675}"/>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729" name="フローチャート: 判断 728">
          <a:extLst>
            <a:ext uri="{FF2B5EF4-FFF2-40B4-BE49-F238E27FC236}">
              <a16:creationId xmlns:a16="http://schemas.microsoft.com/office/drawing/2014/main" id="{074AE732-56E8-4F44-9EC8-451C11A9B99D}"/>
            </a:ext>
          </a:extLst>
        </xdr:cNvPr>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730" name="n_1aveValue【庁舎】&#10;一人当たり面積">
          <a:extLst>
            <a:ext uri="{FF2B5EF4-FFF2-40B4-BE49-F238E27FC236}">
              <a16:creationId xmlns:a16="http://schemas.microsoft.com/office/drawing/2014/main" id="{A7F1C65C-2C22-4651-B8DF-F3823ADB1E0B}"/>
            </a:ext>
          </a:extLst>
        </xdr:cNvPr>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731" name="フローチャート: 判断 730">
          <a:extLst>
            <a:ext uri="{FF2B5EF4-FFF2-40B4-BE49-F238E27FC236}">
              <a16:creationId xmlns:a16="http://schemas.microsoft.com/office/drawing/2014/main" id="{029E796D-721B-43B1-BBA4-2137BA20DDE0}"/>
            </a:ext>
          </a:extLst>
        </xdr:cNvPr>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732" name="n_2aveValue【庁舎】&#10;一人当たり面積">
          <a:extLst>
            <a:ext uri="{FF2B5EF4-FFF2-40B4-BE49-F238E27FC236}">
              <a16:creationId xmlns:a16="http://schemas.microsoft.com/office/drawing/2014/main" id="{56E34A31-5578-4959-8B3A-FF7E8ABEDC35}"/>
            </a:ext>
          </a:extLst>
        </xdr:cNvPr>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7274128-7237-48E6-AFBB-130555939F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17AADFD3-2C71-4323-83C0-AF0F6BCBF0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397C0EA-44E9-499A-AFE5-697167D96E9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B355DC8-EF11-4828-9FDB-D6A07BA1C6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726B092-7E06-4667-B840-058BE915A10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93436</xdr:rowOff>
    </xdr:from>
    <xdr:to>
      <xdr:col>112</xdr:col>
      <xdr:colOff>38100</xdr:colOff>
      <xdr:row>108</xdr:row>
      <xdr:rowOff>23586</xdr:rowOff>
    </xdr:to>
    <xdr:sp macro="" textlink="">
      <xdr:nvSpPr>
        <xdr:cNvPr id="738" name="楕円 737">
          <a:extLst>
            <a:ext uri="{FF2B5EF4-FFF2-40B4-BE49-F238E27FC236}">
              <a16:creationId xmlns:a16="http://schemas.microsoft.com/office/drawing/2014/main" id="{50BF3CB1-1A73-4A3C-AEC5-1206DA650BA5}"/>
            </a:ext>
          </a:extLst>
        </xdr:cNvPr>
        <xdr:cNvSpPr/>
      </xdr:nvSpPr>
      <xdr:spPr>
        <a:xfrm>
          <a:off x="212725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97789</xdr:rowOff>
    </xdr:from>
    <xdr:to>
      <xdr:col>107</xdr:col>
      <xdr:colOff>101600</xdr:colOff>
      <xdr:row>108</xdr:row>
      <xdr:rowOff>27939</xdr:rowOff>
    </xdr:to>
    <xdr:sp macro="" textlink="">
      <xdr:nvSpPr>
        <xdr:cNvPr id="739" name="楕円 738">
          <a:extLst>
            <a:ext uri="{FF2B5EF4-FFF2-40B4-BE49-F238E27FC236}">
              <a16:creationId xmlns:a16="http://schemas.microsoft.com/office/drawing/2014/main" id="{44744F7D-5737-444A-A963-CC31F02A73B8}"/>
            </a:ext>
          </a:extLst>
        </xdr:cNvPr>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144236</xdr:rowOff>
    </xdr:from>
    <xdr:to>
      <xdr:col>111</xdr:col>
      <xdr:colOff>177800</xdr:colOff>
      <xdr:row>107</xdr:row>
      <xdr:rowOff>148589</xdr:rowOff>
    </xdr:to>
    <xdr:cxnSp macro="">
      <xdr:nvCxnSpPr>
        <xdr:cNvPr id="740" name="直線コネクタ 739">
          <a:extLst>
            <a:ext uri="{FF2B5EF4-FFF2-40B4-BE49-F238E27FC236}">
              <a16:creationId xmlns:a16="http://schemas.microsoft.com/office/drawing/2014/main" id="{9E99B9F6-717E-4EFA-9BC0-EFE35E24B479}"/>
            </a:ext>
          </a:extLst>
        </xdr:cNvPr>
        <xdr:cNvCxnSpPr/>
      </xdr:nvCxnSpPr>
      <xdr:spPr>
        <a:xfrm flipV="1">
          <a:off x="20434300" y="18489386"/>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14713</xdr:rowOff>
    </xdr:from>
    <xdr:ext cx="469744" cy="259045"/>
    <xdr:sp macro="" textlink="">
      <xdr:nvSpPr>
        <xdr:cNvPr id="741" name="n_1mainValue【庁舎】&#10;一人当たり面積">
          <a:extLst>
            <a:ext uri="{FF2B5EF4-FFF2-40B4-BE49-F238E27FC236}">
              <a16:creationId xmlns:a16="http://schemas.microsoft.com/office/drawing/2014/main" id="{72E16C32-ECB8-41BD-9AAE-FC80B00F3660}"/>
            </a:ext>
          </a:extLst>
        </xdr:cNvPr>
        <xdr:cNvSpPr txBox="1"/>
      </xdr:nvSpPr>
      <xdr:spPr>
        <a:xfrm>
          <a:off x="21075727"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742" name="n_2mainValue【庁舎】&#10;一人当たり面積">
          <a:extLst>
            <a:ext uri="{FF2B5EF4-FFF2-40B4-BE49-F238E27FC236}">
              <a16:creationId xmlns:a16="http://schemas.microsoft.com/office/drawing/2014/main" id="{AA55250E-0376-492B-AB0D-373549EAC42B}"/>
            </a:ext>
          </a:extLst>
        </xdr:cNvPr>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F6C73E15-29B5-41BE-8B2F-0623E1CD4C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7D23D9D3-E326-4BD9-AD2A-8CAD88AB58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1262418A-29E3-4218-9B9C-2A7E5CA082E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有形固定資産減価償却率は類似団体と比較すると高くなっている。整備するためには大きな財政負担となるため、計画的に整備していく必要がある。。市民会館について、旧小学校の除却の時期を個別施設改革で定め、計画的に対応していくことになる。庁舎について、現在新庁舎建設を進め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13,562
13,480
81.68
6,293,518
6,288,429
4,668
3,823,303
6,171,518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人口の減少や高齢化率の上昇に加え、町内には中心となる産業・企業が少なく、企業誘致が進まないこと等により、財政基盤が弱く、類似団体の順位では中ほどではあるが、全国平均を下回っている。</a:t>
          </a:r>
          <a:endParaRPr lang="ja-JP" altLang="ja-JP" sz="1400">
            <a:effectLst/>
          </a:endParaRPr>
        </a:p>
        <a:p>
          <a:r>
            <a:rPr kumimoji="1" lang="ja-JP" altLang="ja-JP" sz="1100">
              <a:solidFill>
                <a:schemeClr val="dk1"/>
              </a:solidFill>
              <a:effectLst/>
              <a:latin typeface="+mn-lt"/>
              <a:ea typeface="+mn-ea"/>
              <a:cs typeface="+mn-cs"/>
            </a:rPr>
            <a:t>　引き続き、徴収専門の非常勤事務員を雇用し、収納体制を維持し、町税等の収納強化に務め、自主財源確保に努めることとした。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類似団体の中</a:t>
          </a:r>
          <a:r>
            <a:rPr kumimoji="1" lang="ja-JP" altLang="en-US" sz="1100">
              <a:solidFill>
                <a:schemeClr val="dk1"/>
              </a:solidFill>
              <a:effectLst/>
              <a:latin typeface="+mn-lt"/>
              <a:ea typeface="+mn-ea"/>
              <a:cs typeface="+mn-cs"/>
            </a:rPr>
            <a:t>で最下位であり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非常に</a:t>
          </a:r>
          <a:r>
            <a:rPr kumimoji="1" lang="ja-JP" altLang="ja-JP" sz="1100">
              <a:solidFill>
                <a:schemeClr val="dk1"/>
              </a:solidFill>
              <a:effectLst/>
              <a:latin typeface="+mn-lt"/>
              <a:ea typeface="+mn-ea"/>
              <a:cs typeface="+mn-cs"/>
            </a:rPr>
            <a:t>弾力性のない状態である</a:t>
          </a:r>
          <a:r>
            <a:rPr lang="ja-JP" altLang="ja-JP" sz="1100" b="0" i="0" baseline="0">
              <a:solidFill>
                <a:schemeClr val="dk1"/>
              </a:solidFill>
              <a:effectLst/>
              <a:latin typeface="+mn-lt"/>
              <a:ea typeface="+mn-ea"/>
              <a:cs typeface="+mn-cs"/>
            </a:rPr>
            <a:t>。老人ホーム、ごみ処理施設、病院等の業務を行っている当該一部事務組合に対する負担がきわめて大きく、これに対する有効な対策を見い出すことができていないことから、優先度の低い事務事業については廃止、縮小の検討、普通建設事業費の削減による公債費の抑制等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118872</xdr:rowOff>
    </xdr:from>
    <xdr:to>
      <xdr:col>23</xdr:col>
      <xdr:colOff>133350</xdr:colOff>
      <xdr:row>67</xdr:row>
      <xdr:rowOff>80010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63122"/>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118872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6177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123698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617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123698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052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29210</xdr:rowOff>
    </xdr:from>
    <xdr:to>
      <xdr:col>23</xdr:col>
      <xdr:colOff>184150</xdr:colOff>
      <xdr:row>67</xdr:row>
      <xdr:rowOff>130810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96537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68072</xdr:rowOff>
    </xdr:from>
    <xdr:to>
      <xdr:col>19</xdr:col>
      <xdr:colOff>184150</xdr:colOff>
      <xdr:row>65</xdr:row>
      <xdr:rowOff>169672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154449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9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人件費は、</a:t>
          </a:r>
          <a:r>
            <a:rPr kumimoji="1" lang="ja-JP" altLang="en-US" sz="1100">
              <a:solidFill>
                <a:schemeClr val="dk1"/>
              </a:solidFill>
              <a:effectLst/>
              <a:latin typeface="+mn-lt"/>
              <a:ea typeface="+mn-ea"/>
              <a:cs typeface="+mn-cs"/>
            </a:rPr>
            <a:t>職員の年齢構成が低くなったことに伴い減少傾向であったが、再任用職員の任用の増等により若干の増となった。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物件費は、毎年度当初予算編成方針の中で、シーリングを設定し、厳しく経費の縮減に努め</a:t>
          </a:r>
          <a:r>
            <a:rPr kumimoji="1" lang="ja-JP" altLang="en-US" sz="1100">
              <a:solidFill>
                <a:schemeClr val="dk1"/>
              </a:solidFill>
              <a:effectLst/>
              <a:latin typeface="+mn-lt"/>
              <a:ea typeface="+mn-ea"/>
              <a:cs typeface="+mn-cs"/>
            </a:rPr>
            <a:t>たため減少傾向である。また、平成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年度に教育</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機器の導入を完了したことに伴い、平成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年度は大きく減少した。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トータルで見ると</a:t>
          </a:r>
          <a:r>
            <a:rPr kumimoji="1" lang="ja-JP" altLang="ja-JP" sz="1100">
              <a:solidFill>
                <a:schemeClr val="dk1"/>
              </a:solidFill>
              <a:effectLst/>
              <a:latin typeface="+mn-lt"/>
              <a:ea typeface="+mn-ea"/>
              <a:cs typeface="+mn-cs"/>
            </a:rPr>
            <a:t>類似団体平均を下回っている。　しかし、施設及び設備の老朽化に伴い、修繕料が年々増加している。今後、各施設の統廃合も検討する等、抜本的な改善も視野に入れていくべきである。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9816</xdr:rowOff>
    </xdr:from>
    <xdr:to>
      <xdr:col>23</xdr:col>
      <xdr:colOff>133350</xdr:colOff>
      <xdr:row>81</xdr:row>
      <xdr:rowOff>28558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897266"/>
          <a:ext cx="838200" cy="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28558</xdr:rowOff>
    </xdr:from>
    <xdr:to>
      <xdr:col>19</xdr:col>
      <xdr:colOff>133350</xdr:colOff>
      <xdr:row>81</xdr:row>
      <xdr:rowOff>28795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3916008"/>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14889</xdr:rowOff>
    </xdr:from>
    <xdr:to>
      <xdr:col>15</xdr:col>
      <xdr:colOff>82550</xdr:colOff>
      <xdr:row>81</xdr:row>
      <xdr:rowOff>28795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02339"/>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160479</xdr:rowOff>
    </xdr:from>
    <xdr:to>
      <xdr:col>11</xdr:col>
      <xdr:colOff>31750</xdr:colOff>
      <xdr:row>81</xdr:row>
      <xdr:rowOff>14889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76479"/>
          <a:ext cx="889000" cy="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130466</xdr:rowOff>
    </xdr:from>
    <xdr:to>
      <xdr:col>23</xdr:col>
      <xdr:colOff>184150</xdr:colOff>
      <xdr:row>81</xdr:row>
      <xdr:rowOff>60616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146993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149208</xdr:rowOff>
    </xdr:from>
    <xdr:to>
      <xdr:col>19</xdr:col>
      <xdr:colOff>184150</xdr:colOff>
      <xdr:row>81</xdr:row>
      <xdr:rowOff>79358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89535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3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149445</xdr:rowOff>
    </xdr:from>
    <xdr:to>
      <xdr:col>15</xdr:col>
      <xdr:colOff>133350</xdr:colOff>
      <xdr:row>81</xdr:row>
      <xdr:rowOff>79595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89772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3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135539</xdr:rowOff>
    </xdr:from>
    <xdr:to>
      <xdr:col>11</xdr:col>
      <xdr:colOff>82550</xdr:colOff>
      <xdr:row>81</xdr:row>
      <xdr:rowOff>65689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5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75866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2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109679</xdr:rowOff>
    </xdr:from>
    <xdr:to>
      <xdr:col>7</xdr:col>
      <xdr:colOff>31750</xdr:colOff>
      <xdr:row>81</xdr:row>
      <xdr:rowOff>39829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50006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年度以降、職員給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％の独自カットの実施等による抑制に努めてきたが、平成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年度復元した。</a:t>
          </a:r>
          <a:endParaRPr lang="ja-JP" altLang="ja-JP" sz="1400">
            <a:effectLst/>
          </a:endParaRPr>
        </a:p>
        <a:p>
          <a:r>
            <a:rPr kumimoji="1" lang="ja-JP" altLang="ja-JP" sz="1100">
              <a:solidFill>
                <a:schemeClr val="dk1"/>
              </a:solidFill>
              <a:effectLst/>
              <a:latin typeface="+mn-lt"/>
              <a:ea typeface="+mn-ea"/>
              <a:cs typeface="+mn-cs"/>
            </a:rPr>
            <a:t>　今後は昇給・昇格の運用の是正及び諸手当について検討し、給与の適正化を図っていく。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86</xdr:row>
      <xdr:rowOff>90109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34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113091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3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43241</xdr:rowOff>
    </xdr:from>
    <xdr:to>
      <xdr:col>72</xdr:col>
      <xdr:colOff>203200</xdr:colOff>
      <xdr:row>86</xdr:row>
      <xdr:rowOff>113091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1649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43241</xdr:rowOff>
    </xdr:from>
    <xdr:to>
      <xdr:col>68</xdr:col>
      <xdr:colOff>152400</xdr:colOff>
      <xdr:row>86</xdr:row>
      <xdr:rowOff>32657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164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11386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163891</xdr:rowOff>
    </xdr:from>
    <xdr:to>
      <xdr:col>68</xdr:col>
      <xdr:colOff>203200</xdr:colOff>
      <xdr:row>85</xdr:row>
      <xdr:rowOff>94041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104218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年度以降、基本的に退職者不補充を継続してきたことにより、類似団体平均を下回っている。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年度から職員</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採用</a:t>
          </a:r>
          <a:r>
            <a:rPr kumimoji="1" lang="ja-JP" altLang="en-US" sz="1100">
              <a:solidFill>
                <a:schemeClr val="dk1"/>
              </a:solidFill>
              <a:effectLst/>
              <a:latin typeface="+mn-lt"/>
              <a:ea typeface="+mn-ea"/>
              <a:cs typeface="+mn-cs"/>
            </a:rPr>
            <a:t>を再開し、平成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年度からは</a:t>
          </a:r>
          <a:r>
            <a:rPr kumimoji="1" lang="ja-JP" altLang="ja-JP" sz="1100">
              <a:solidFill>
                <a:schemeClr val="dk1"/>
              </a:solidFill>
              <a:effectLst/>
              <a:latin typeface="+mn-lt"/>
              <a:ea typeface="+mn-ea"/>
              <a:cs typeface="+mn-cs"/>
            </a:rPr>
            <a:t>退職</a:t>
          </a:r>
          <a:r>
            <a:rPr kumimoji="1" lang="ja-JP" altLang="en-US" sz="1100">
              <a:solidFill>
                <a:schemeClr val="dk1"/>
              </a:solidFill>
              <a:effectLst/>
              <a:latin typeface="+mn-lt"/>
              <a:ea typeface="+mn-ea"/>
              <a:cs typeface="+mn-cs"/>
            </a:rPr>
            <a:t>を考慮した先取り採用を実施してきた。</a:t>
          </a:r>
          <a:r>
            <a:rPr kumimoji="1" lang="ja-JP" altLang="ja-JP" sz="1100">
              <a:solidFill>
                <a:schemeClr val="dk1"/>
              </a:solidFill>
              <a:effectLst/>
              <a:latin typeface="+mn-lt"/>
              <a:ea typeface="+mn-ea"/>
              <a:cs typeface="+mn-cs"/>
            </a:rPr>
            <a:t>定員モデル数値を参考にして、計画的な職員採用に努める。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19482</xdr:rowOff>
    </xdr:from>
    <xdr:to>
      <xdr:col>81</xdr:col>
      <xdr:colOff>44450</xdr:colOff>
      <xdr:row>61</xdr:row>
      <xdr:rowOff>25273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77932"/>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6452</xdr:rowOff>
    </xdr:from>
    <xdr:to>
      <xdr:col>77</xdr:col>
      <xdr:colOff>44450</xdr:colOff>
      <xdr:row>61</xdr:row>
      <xdr:rowOff>19482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64902"/>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6452</xdr:rowOff>
    </xdr:from>
    <xdr:to>
      <xdr:col>72</xdr:col>
      <xdr:colOff>203200</xdr:colOff>
      <xdr:row>61</xdr:row>
      <xdr:rowOff>15621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64902"/>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164871</xdr:rowOff>
    </xdr:from>
    <xdr:to>
      <xdr:col>68</xdr:col>
      <xdr:colOff>152400</xdr:colOff>
      <xdr:row>61</xdr:row>
      <xdr:rowOff>15621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51871"/>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145923</xdr:rowOff>
    </xdr:from>
    <xdr:to>
      <xdr:col>81</xdr:col>
      <xdr:colOff>95250</xdr:colOff>
      <xdr:row>61</xdr:row>
      <xdr:rowOff>76073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162450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7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140132</xdr:rowOff>
    </xdr:from>
    <xdr:to>
      <xdr:col>77</xdr:col>
      <xdr:colOff>95250</xdr:colOff>
      <xdr:row>61</xdr:row>
      <xdr:rowOff>70282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80459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9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127102</xdr:rowOff>
    </xdr:from>
    <xdr:to>
      <xdr:col>73</xdr:col>
      <xdr:colOff>44450</xdr:colOff>
      <xdr:row>61</xdr:row>
      <xdr:rowOff>57252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1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67429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136271</xdr:rowOff>
    </xdr:from>
    <xdr:to>
      <xdr:col>68</xdr:col>
      <xdr:colOff>203200</xdr:colOff>
      <xdr:row>61</xdr:row>
      <xdr:rowOff>66421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76598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114071</xdr:rowOff>
    </xdr:from>
    <xdr:to>
      <xdr:col>64</xdr:col>
      <xdr:colOff>152400</xdr:colOff>
      <xdr:row>61</xdr:row>
      <xdr:rowOff>44221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54398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実質公債費率は類似団体を下回っている。</a:t>
          </a:r>
          <a:endParaRPr lang="ja-JP" altLang="ja-JP" sz="14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年度より開始した野辺地中学校改築事業や平成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年度より開始した小学校耐震化事業、さらに今後、役場庁舎及び町立体育館の建設が予定されており、公債費の増加が見込まれる。</a:t>
          </a:r>
          <a:endParaRPr lang="ja-JP" altLang="ja-JP" sz="1400">
            <a:effectLst/>
          </a:endParaRPr>
        </a:p>
        <a:p>
          <a:r>
            <a:rPr kumimoji="1" lang="ja-JP" altLang="ja-JP" sz="1100">
              <a:solidFill>
                <a:schemeClr val="dk1"/>
              </a:solidFill>
              <a:effectLst/>
              <a:latin typeface="+mn-lt"/>
              <a:ea typeface="+mn-ea"/>
              <a:cs typeface="+mn-cs"/>
            </a:rPr>
            <a:t>　今後、新規建設事業については、建設・改良の必要性を十分検討し、必要な事業に対して、投資を行っていく。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11176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209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86885</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39</xdr:row>
      <xdr:rowOff>134366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820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114808</xdr:rowOff>
    </xdr:from>
    <xdr:to>
      <xdr:col>77</xdr:col>
      <xdr:colOff>95250</xdr:colOff>
      <xdr:row>41</xdr:row>
      <xdr:rowOff>44958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30480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8209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146304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8884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の町財政再建計画や集中改革プラン等で、特に町単独普通建設事業費については町道整備事業を除き、大幅に抑制してきたことで地方債残高を抑えてきたところであるが、一部事務組合に係る負担が大きいことから類似団体の平均を上回っている。当町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年度に過疎地域自立促進特別措置法に基づき過疎地域となったことで過疎対策事業債を発行できるようになったが、これに伴う負担比率の増加が懸念される。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160062</xdr:rowOff>
    </xdr:from>
    <xdr:to>
      <xdr:col>81</xdr:col>
      <xdr:colOff>44450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731812"/>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29633</xdr:rowOff>
    </xdr:from>
    <xdr:to>
      <xdr:col>77</xdr:col>
      <xdr:colOff>44450</xdr:colOff>
      <xdr:row>16</xdr:row>
      <xdr:rowOff>129371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772833"/>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129371</xdr:rowOff>
    </xdr:from>
    <xdr:to>
      <xdr:col>72</xdr:col>
      <xdr:colOff>203200</xdr:colOff>
      <xdr:row>17</xdr:row>
      <xdr:rowOff>97875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87257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97875</xdr:rowOff>
    </xdr:from>
    <xdr:to>
      <xdr:col>68</xdr:col>
      <xdr:colOff>152400</xdr:colOff>
      <xdr:row>17</xdr:row>
      <xdr:rowOff>160613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01252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109262</xdr:rowOff>
    </xdr:from>
    <xdr:to>
      <xdr:col>81</xdr:col>
      <xdr:colOff>95250</xdr:colOff>
      <xdr:row>16</xdr:row>
      <xdr:rowOff>39412</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6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81339</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6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150283</xdr:rowOff>
    </xdr:from>
    <xdr:to>
      <xdr:col>77</xdr:col>
      <xdr:colOff>95250</xdr:colOff>
      <xdr:row>16</xdr:row>
      <xdr:rowOff>80433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7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65210</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80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78571</xdr:rowOff>
    </xdr:from>
    <xdr:to>
      <xdr:col>73</xdr:col>
      <xdr:colOff>44450</xdr:colOff>
      <xdr:row>17</xdr:row>
      <xdr:rowOff>8721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164948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47075</xdr:rowOff>
    </xdr:from>
    <xdr:to>
      <xdr:col>68</xdr:col>
      <xdr:colOff>203200</xdr:colOff>
      <xdr:row>17</xdr:row>
      <xdr:rowOff>148675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133452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0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109813</xdr:rowOff>
    </xdr:from>
    <xdr:to>
      <xdr:col>64</xdr:col>
      <xdr:colOff>152400</xdr:colOff>
      <xdr:row>18</xdr:row>
      <xdr:rowOff>39963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0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24740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1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13,562
13,480
81.68
6,293,518
6,288,429
4,668
3,823,303
6,171,518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職員の年齢構成が低くなり、人件費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占める経常収支比率が</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平均よりも低く</a:t>
          </a:r>
          <a:r>
            <a:rPr kumimoji="1" lang="ja-JP" altLang="en-US" sz="1100">
              <a:solidFill>
                <a:schemeClr val="dk1"/>
              </a:solidFill>
              <a:effectLst/>
              <a:latin typeface="+mn-lt"/>
              <a:ea typeface="+mn-ea"/>
              <a:cs typeface="+mn-cs"/>
            </a:rPr>
            <a:t>推移している</a:t>
          </a:r>
          <a:r>
            <a:rPr kumimoji="1" lang="ja-JP" altLang="ja-JP" sz="1100">
              <a:solidFill>
                <a:schemeClr val="dk1"/>
              </a:solidFill>
              <a:effectLst/>
              <a:latin typeface="+mn-lt"/>
              <a:ea typeface="+mn-ea"/>
              <a:cs typeface="+mn-cs"/>
            </a:rPr>
            <a:t>。今後も退職者が見込まれるが、再任用者の増加も考慮し、計画的な職員採用を行い、人件費の抑制に努めていく。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94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94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県内旅費の日当廃止や視察研修費の抑制および毎年度当初予算編成方針の中でシーリングを設定するなど、全般にわたり縮減に努めているため、類似団体平均より低くなっている。</a:t>
          </a:r>
          <a:endParaRPr lang="ja-JP" altLang="ja-JP" sz="1400">
            <a:effectLst/>
          </a:endParaRPr>
        </a:p>
        <a:p>
          <a:r>
            <a:rPr kumimoji="1" lang="ja-JP" altLang="ja-JP" sz="1100">
              <a:solidFill>
                <a:schemeClr val="dk1"/>
              </a:solidFill>
              <a:effectLst/>
              <a:latin typeface="+mn-lt"/>
              <a:ea typeface="+mn-ea"/>
              <a:cs typeface="+mn-cs"/>
            </a:rPr>
            <a:t>　今後は、施設の計画的な修繕を行いつつ、物件費のより一層の抑制に努めていく。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107950</xdr:rowOff>
    </xdr:from>
    <xdr:to>
      <xdr:col>82</xdr:col>
      <xdr:colOff>107950</xdr:colOff>
      <xdr:row>14</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08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41275</xdr:rowOff>
    </xdr:from>
    <xdr:to>
      <xdr:col>78</xdr:col>
      <xdr:colOff>69850</xdr:colOff>
      <xdr:row>14</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41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415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146050</xdr:rowOff>
    </xdr:from>
    <xdr:to>
      <xdr:col>69</xdr:col>
      <xdr:colOff>92075</xdr:colOff>
      <xdr:row>15</xdr:row>
      <xdr:rowOff>22225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463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95250</xdr:rowOff>
    </xdr:from>
    <xdr:to>
      <xdr:col>82</xdr:col>
      <xdr:colOff>158750</xdr:colOff>
      <xdr:row>15</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111777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57150</xdr:rowOff>
    </xdr:from>
    <xdr:to>
      <xdr:col>78</xdr:col>
      <xdr:colOff>120650</xdr:colOff>
      <xdr:row>14</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161925</xdr:rowOff>
    </xdr:from>
    <xdr:to>
      <xdr:col>74</xdr:col>
      <xdr:colOff>31750</xdr:colOff>
      <xdr:row>14</xdr:row>
      <xdr:rowOff>92075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102252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95250</xdr:rowOff>
    </xdr:from>
    <xdr:to>
      <xdr:col>69</xdr:col>
      <xdr:colOff>142875</xdr:colOff>
      <xdr:row>15</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142875</xdr:rowOff>
    </xdr:from>
    <xdr:to>
      <xdr:col>65</xdr:col>
      <xdr:colOff>53975</xdr:colOff>
      <xdr:row>15</xdr:row>
      <xdr:rowOff>73025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83202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障害者の増加</a:t>
          </a:r>
          <a:r>
            <a:rPr kumimoji="1" lang="ja-JP" altLang="en-US" sz="1100">
              <a:solidFill>
                <a:schemeClr val="dk1"/>
              </a:solidFill>
              <a:effectLst/>
              <a:latin typeface="+mn-lt"/>
              <a:ea typeface="+mn-ea"/>
              <a:cs typeface="+mn-cs"/>
            </a:rPr>
            <a:t>やサービスの利用の増加</a:t>
          </a:r>
          <a:r>
            <a:rPr kumimoji="1" lang="ja-JP" altLang="ja-JP" sz="1100">
              <a:solidFill>
                <a:schemeClr val="dk1"/>
              </a:solidFill>
              <a:effectLst/>
              <a:latin typeface="+mn-lt"/>
              <a:ea typeface="+mn-ea"/>
              <a:cs typeface="+mn-cs"/>
            </a:rPr>
            <a:t>等により比率が上昇した。経常収支比率に占める割合は増加が続くと見込まれる。</a:t>
          </a:r>
          <a:endParaRPr lang="ja-JP" altLang="ja-JP" sz="1400">
            <a:effectLst/>
          </a:endParaRPr>
        </a:p>
        <a:p>
          <a:r>
            <a:rPr kumimoji="1" lang="ja-JP" altLang="ja-JP" sz="1100">
              <a:solidFill>
                <a:schemeClr val="dk1"/>
              </a:solidFill>
              <a:effectLst/>
              <a:latin typeface="+mn-lt"/>
              <a:ea typeface="+mn-ea"/>
              <a:cs typeface="+mn-cs"/>
            </a:rPr>
            <a:t>  総合戦略に基づいた子どもへの医療費、子育て支援等へは今後も引き続き支出していく</a:t>
          </a:r>
          <a:r>
            <a:rPr kumimoji="1" lang="ja-JP" altLang="en-US" sz="1100">
              <a:solidFill>
                <a:schemeClr val="dk1"/>
              </a:solidFill>
              <a:effectLst/>
              <a:latin typeface="+mn-lt"/>
              <a:ea typeface="+mn-ea"/>
              <a:cs typeface="+mn-cs"/>
            </a:rPr>
            <a:t>予定である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167822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935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57</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955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56</xdr:row>
      <xdr:rowOff>127000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89099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その他に係る経常収支比率が類似団体平均を上回っているのは、投資及び出資金が主な原因と考えられる。北部上北広域事務組合が経営する病院事業に対する出資金の負担が大きいためである。</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出資金は繰出基準に基づき出資しているため抑制</a:t>
          </a:r>
          <a:r>
            <a:rPr kumimoji="1" lang="ja-JP" altLang="en-US" sz="1100">
              <a:solidFill>
                <a:schemeClr val="dk1"/>
              </a:solidFill>
              <a:effectLst/>
              <a:latin typeface="+mn-lt"/>
              <a:ea typeface="+mn-ea"/>
              <a:cs typeface="+mn-cs"/>
            </a:rPr>
            <a:t>は難しいが、構成町村による負担率の調整等を協議していく必要がある。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152146</xdr:rowOff>
    </xdr:from>
    <xdr:to>
      <xdr:col>82</xdr:col>
      <xdr:colOff>107950</xdr:colOff>
      <xdr:row>57</xdr:row>
      <xdr:rowOff>165862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5671800" y="99247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152146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4782800" y="9911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147574</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893800" y="99110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147574</xdr:rowOff>
    </xdr:from>
    <xdr:to>
      <xdr:col>69</xdr:col>
      <xdr:colOff>92075</xdr:colOff>
      <xdr:row>57</xdr:row>
      <xdr:rowOff>147574</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920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115062</xdr:rowOff>
    </xdr:from>
    <xdr:to>
      <xdr:col>82</xdr:col>
      <xdr:colOff>158750</xdr:colOff>
      <xdr:row>58</xdr:row>
      <xdr:rowOff>45212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87139</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101346</xdr:rowOff>
    </xdr:from>
    <xdr:to>
      <xdr:col>78</xdr:col>
      <xdr:colOff>120650</xdr:colOff>
      <xdr:row>58</xdr:row>
      <xdr:rowOff>31496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16273</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96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96774</xdr:rowOff>
    </xdr:from>
    <xdr:to>
      <xdr:col>69</xdr:col>
      <xdr:colOff>142875</xdr:colOff>
      <xdr:row>58</xdr:row>
      <xdr:rowOff>26924</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11701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96774</xdr:rowOff>
    </xdr:from>
    <xdr:to>
      <xdr:col>65</xdr:col>
      <xdr:colOff>53975</xdr:colOff>
      <xdr:row>58</xdr:row>
      <xdr:rowOff>26924</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11701</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95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類似団体の中</a:t>
          </a:r>
          <a:r>
            <a:rPr kumimoji="1" lang="ja-JP" altLang="en-US" sz="1100">
              <a:solidFill>
                <a:schemeClr val="dk1"/>
              </a:solidFill>
              <a:effectLst/>
              <a:latin typeface="+mn-lt"/>
              <a:ea typeface="+mn-ea"/>
              <a:cs typeface="+mn-cs"/>
            </a:rPr>
            <a:t>で最下位となった</a:t>
          </a:r>
          <a:r>
            <a:rPr kumimoji="1" lang="ja-JP" altLang="ja-JP" sz="1100">
              <a:solidFill>
                <a:schemeClr val="dk1"/>
              </a:solidFill>
              <a:effectLst/>
              <a:latin typeface="+mn-lt"/>
              <a:ea typeface="+mn-ea"/>
              <a:cs typeface="+mn-cs"/>
            </a:rPr>
            <a:t>。これは、一部事務組合への負担金が大きな要因である。</a:t>
          </a:r>
          <a:endParaRPr lang="ja-JP" altLang="ja-JP" sz="1400">
            <a:effectLst/>
          </a:endParaRPr>
        </a:p>
        <a:p>
          <a:r>
            <a:rPr kumimoji="1" lang="ja-JP" altLang="ja-JP" sz="1100">
              <a:solidFill>
                <a:schemeClr val="dk1"/>
              </a:solidFill>
              <a:effectLst/>
              <a:latin typeface="+mn-lt"/>
              <a:ea typeface="+mn-ea"/>
              <a:cs typeface="+mn-cs"/>
            </a:rPr>
            <a:t>　補助費等のうち一部事務組合に対する支出が大部分を占めており、中でも北部上北広域事務組合への負担が大きい。</a:t>
          </a:r>
          <a:endParaRPr lang="ja-JP" altLang="ja-JP" sz="1400">
            <a:effectLst/>
          </a:endParaRPr>
        </a:p>
        <a:p>
          <a:r>
            <a:rPr kumimoji="1" lang="ja-JP" altLang="ja-JP" sz="1100">
              <a:solidFill>
                <a:schemeClr val="dk1"/>
              </a:solidFill>
              <a:effectLst/>
              <a:latin typeface="+mn-lt"/>
              <a:ea typeface="+mn-ea"/>
              <a:cs typeface="+mn-cs"/>
            </a:rPr>
            <a:t>　当該事務組合に対して、経費の削減などの要請を継続的に行っていく。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76708</xdr:rowOff>
    </xdr:from>
    <xdr:to>
      <xdr:col>82</xdr:col>
      <xdr:colOff>107950</xdr:colOff>
      <xdr:row>41</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9347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143002</xdr:rowOff>
    </xdr:from>
    <xdr:to>
      <xdr:col>78</xdr:col>
      <xdr:colOff>69850</xdr:colOff>
      <xdr:row>40</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8295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143002</xdr:rowOff>
    </xdr:from>
    <xdr:to>
      <xdr:col>73</xdr:col>
      <xdr:colOff>180975</xdr:colOff>
      <xdr:row>40</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8295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120142</xdr:rowOff>
    </xdr:from>
    <xdr:to>
      <xdr:col>69</xdr:col>
      <xdr:colOff>92075</xdr:colOff>
      <xdr:row>40</xdr:row>
      <xdr:rowOff>17272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8066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126492</xdr:rowOff>
    </xdr:from>
    <xdr:to>
      <xdr:col>82</xdr:col>
      <xdr:colOff>158750</xdr:colOff>
      <xdr:row>41</xdr:row>
      <xdr:rowOff>56642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35069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25908</xdr:rowOff>
    </xdr:from>
    <xdr:to>
      <xdr:col>78</xdr:col>
      <xdr:colOff>120650</xdr:colOff>
      <xdr:row>40</xdr:row>
      <xdr:rowOff>127508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112285</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97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92202</xdr:rowOff>
    </xdr:from>
    <xdr:to>
      <xdr:col>74</xdr:col>
      <xdr:colOff>31750</xdr:colOff>
      <xdr:row>40</xdr:row>
      <xdr:rowOff>22352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7129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137922</xdr:rowOff>
    </xdr:from>
    <xdr:to>
      <xdr:col>69</xdr:col>
      <xdr:colOff>142875</xdr:colOff>
      <xdr:row>40</xdr:row>
      <xdr:rowOff>68072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52849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69342</xdr:rowOff>
    </xdr:from>
    <xdr:to>
      <xdr:col>65</xdr:col>
      <xdr:colOff>53975</xdr:colOff>
      <xdr:row>39</xdr:row>
      <xdr:rowOff>170942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155719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年度から、普通建設事業、特に起債充当事業を極限まで抑制してきた結果、類似団体平均を下回って</a:t>
          </a:r>
          <a:r>
            <a:rPr kumimoji="1" lang="ja-JP" altLang="en-US" sz="1100">
              <a:solidFill>
                <a:schemeClr val="dk1"/>
              </a:solidFill>
              <a:effectLst/>
              <a:latin typeface="+mn-lt"/>
              <a:ea typeface="+mn-ea"/>
              <a:cs typeface="+mn-cs"/>
            </a:rPr>
            <a:t>推移してきたが、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年度に過疎地域自立促進特別措置法に基づき過疎地域となったことで過疎対策事業債を</a:t>
          </a:r>
          <a:r>
            <a:rPr kumimoji="1" lang="ja-JP" altLang="en-US" sz="1100">
              <a:solidFill>
                <a:schemeClr val="dk1"/>
              </a:solidFill>
              <a:effectLst/>
              <a:latin typeface="+mn-lt"/>
              <a:ea typeface="+mn-ea"/>
              <a:cs typeface="+mn-cs"/>
            </a:rPr>
            <a:t>発行できるようになり、公債費は増加傾向である。平成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年度はさらに平成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年度に実施した中学校改修事業の元金分の償還が始まったこともあり大きく増大した。</a:t>
          </a:r>
          <a:endParaRPr lang="ja-JP" altLang="ja-JP" sz="1400">
            <a:effectLst/>
          </a:endParaRPr>
        </a:p>
        <a:p>
          <a:r>
            <a:rPr kumimoji="1" lang="ja-JP" altLang="ja-JP" sz="1100">
              <a:solidFill>
                <a:schemeClr val="dk1"/>
              </a:solidFill>
              <a:effectLst/>
              <a:latin typeface="+mn-lt"/>
              <a:ea typeface="+mn-ea"/>
              <a:cs typeface="+mn-cs"/>
            </a:rPr>
            <a:t>　今後、庁舎や町立体育館の建設も控えている。地方債残高を考慮した計画的な発行に努めていく。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122428</xdr:rowOff>
    </xdr:from>
    <xdr:to>
      <xdr:col>24</xdr:col>
      <xdr:colOff>25400</xdr:colOff>
      <xdr:row>77</xdr:row>
      <xdr:rowOff>60706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526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76</xdr:row>
      <xdr:rowOff>122428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99568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76708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153433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71628</xdr:rowOff>
    </xdr:from>
    <xdr:to>
      <xdr:col>20</xdr:col>
      <xdr:colOff>38100</xdr:colOff>
      <xdr:row>77</xdr:row>
      <xdr:rowOff>1778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11955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169926</xdr:rowOff>
    </xdr:from>
    <xdr:to>
      <xdr:col>6</xdr:col>
      <xdr:colOff>171450</xdr:colOff>
      <xdr:row>76</xdr:row>
      <xdr:rowOff>100076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110253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公債費以外では、</a:t>
          </a:r>
          <a:r>
            <a:rPr kumimoji="1" lang="ja-JP" altLang="ja-JP" sz="1100">
              <a:solidFill>
                <a:schemeClr val="dk1"/>
              </a:solidFill>
              <a:effectLst/>
              <a:latin typeface="+mn-lt"/>
              <a:ea typeface="+mn-ea"/>
              <a:cs typeface="+mn-cs"/>
            </a:rPr>
            <a:t>補助費等の支出が</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多額であるため、</a:t>
          </a:r>
          <a:r>
            <a:rPr kumimoji="1" lang="ja-JP" altLang="en-US" sz="1100">
              <a:solidFill>
                <a:schemeClr val="dk1"/>
              </a:solidFill>
              <a:effectLst/>
              <a:latin typeface="+mn-lt"/>
              <a:ea typeface="+mn-ea"/>
              <a:cs typeface="+mn-cs"/>
            </a:rPr>
            <a:t>類似団体の中で最下位となっている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一部事務組合への負担金が要因の一部であるが、今後も経費の削減等継続的に協議していく。また、</a:t>
          </a:r>
          <a:r>
            <a:rPr kumimoji="1" lang="ja-JP" altLang="ja-JP" sz="1100">
              <a:solidFill>
                <a:schemeClr val="dk1"/>
              </a:solidFill>
              <a:effectLst/>
              <a:latin typeface="+mn-lt"/>
              <a:ea typeface="+mn-ea"/>
              <a:cs typeface="+mn-cs"/>
            </a:rPr>
            <a:t>優先度の低い事務事業については廃止、縮小の検討により抑制に努めていく。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80</xdr:row>
      <xdr:rowOff>67563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605256"/>
          <a:ext cx="8382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159004</xdr:rowOff>
    </xdr:from>
    <xdr:to>
      <xdr:col>78</xdr:col>
      <xdr:colOff>69850</xdr:colOff>
      <xdr:row>79</xdr:row>
      <xdr:rowOff>60706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110998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5321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79</xdr:row>
      <xdr:rowOff>110998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6235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xdr:rowOff>
    </xdr:from>
    <xdr:to>
      <xdr:col>82</xdr:col>
      <xdr:colOff>158750</xdr:colOff>
      <xdr:row>80</xdr:row>
      <xdr:rowOff>118363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96790</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6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79619</xdr:rowOff>
    </xdr:from>
    <xdr:to>
      <xdr:col>29</xdr:col>
      <xdr:colOff>127000</xdr:colOff>
      <xdr:row>17</xdr:row>
      <xdr:rowOff>99332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1894"/>
          <a:ext cx="647700" cy="19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69125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1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99332</xdr:rowOff>
    </xdr:from>
    <xdr:to>
      <xdr:col>26</xdr:col>
      <xdr:colOff>50800</xdr:colOff>
      <xdr:row>17</xdr:row>
      <xdr:rowOff>102182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1607"/>
          <a:ext cx="698500" cy="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5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95186</xdr:rowOff>
    </xdr:from>
    <xdr:to>
      <xdr:col>22</xdr:col>
      <xdr:colOff>114300</xdr:colOff>
      <xdr:row>17</xdr:row>
      <xdr:rowOff>102182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57461"/>
          <a:ext cx="698500" cy="6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95186</xdr:rowOff>
    </xdr:from>
    <xdr:to>
      <xdr:col>18</xdr:col>
      <xdr:colOff>177800</xdr:colOff>
      <xdr:row>17</xdr:row>
      <xdr:rowOff>137333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57461"/>
          <a:ext cx="698500" cy="4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28819</xdr:rowOff>
    </xdr:from>
    <xdr:to>
      <xdr:col>29</xdr:col>
      <xdr:colOff>177800</xdr:colOff>
      <xdr:row>17</xdr:row>
      <xdr:rowOff>130419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45346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3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48532</xdr:rowOff>
    </xdr:from>
    <xdr:to>
      <xdr:col>26</xdr:col>
      <xdr:colOff>101600</xdr:colOff>
      <xdr:row>17</xdr:row>
      <xdr:rowOff>150132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160309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79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51382</xdr:rowOff>
    </xdr:from>
    <xdr:to>
      <xdr:col>22</xdr:col>
      <xdr:colOff>165100</xdr:colOff>
      <xdr:row>17</xdr:row>
      <xdr:rowOff>152982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163159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44386</xdr:rowOff>
    </xdr:from>
    <xdr:to>
      <xdr:col>19</xdr:col>
      <xdr:colOff>38100</xdr:colOff>
      <xdr:row>17</xdr:row>
      <xdr:rowOff>145986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6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156163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7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86533</xdr:rowOff>
    </xdr:from>
    <xdr:to>
      <xdr:col>15</xdr:col>
      <xdr:colOff>101600</xdr:colOff>
      <xdr:row>18</xdr:row>
      <xdr:rowOff>16683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48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26860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1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221183</xdr:rowOff>
    </xdr:from>
    <xdr:to>
      <xdr:col>29</xdr:col>
      <xdr:colOff>127000</xdr:colOff>
      <xdr:row>35</xdr:row>
      <xdr:rowOff>278295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31533"/>
          <a:ext cx="647700" cy="5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291190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58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278295</xdr:rowOff>
    </xdr:from>
    <xdr:to>
      <xdr:col>26</xdr:col>
      <xdr:colOff>50800</xdr:colOff>
      <xdr:row>35</xdr:row>
      <xdr:rowOff>304336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88645"/>
          <a:ext cx="698500" cy="2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218838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304336</xdr:rowOff>
    </xdr:from>
    <xdr:to>
      <xdr:col>22</xdr:col>
      <xdr:colOff>114300</xdr:colOff>
      <xdr:row>35</xdr:row>
      <xdr:rowOff>315671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14686"/>
          <a:ext cx="698500" cy="1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194359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302489</xdr:rowOff>
    </xdr:from>
    <xdr:to>
      <xdr:col>18</xdr:col>
      <xdr:colOff>177800</xdr:colOff>
      <xdr:row>35</xdr:row>
      <xdr:rowOff>315671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12839"/>
          <a:ext cx="698500" cy="1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181500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136027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170383</xdr:rowOff>
    </xdr:from>
    <xdr:to>
      <xdr:col>29</xdr:col>
      <xdr:colOff>177800</xdr:colOff>
      <xdr:row>35</xdr:row>
      <xdr:rowOff>271983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8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142460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75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227495</xdr:rowOff>
    </xdr:from>
    <xdr:to>
      <xdr:col>26</xdr:col>
      <xdr:colOff>101600</xdr:colOff>
      <xdr:row>35</xdr:row>
      <xdr:rowOff>329095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3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313872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2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253536</xdr:rowOff>
    </xdr:from>
    <xdr:to>
      <xdr:col>22</xdr:col>
      <xdr:colOff>165100</xdr:colOff>
      <xdr:row>36</xdr:row>
      <xdr:rowOff>12236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63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339913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5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264871</xdr:rowOff>
    </xdr:from>
    <xdr:to>
      <xdr:col>19</xdr:col>
      <xdr:colOff>38100</xdr:colOff>
      <xdr:row>36</xdr:row>
      <xdr:rowOff>23571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7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8348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251689</xdr:rowOff>
    </xdr:from>
    <xdr:to>
      <xdr:col>15</xdr:col>
      <xdr:colOff>101600</xdr:colOff>
      <xdr:row>36</xdr:row>
      <xdr:rowOff>10389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6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338066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4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13,562
13,480
81.68
6,293,518
6,288,429
4,668
3,823,303
6,171,518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42728</xdr:rowOff>
    </xdr:from>
    <xdr:to>
      <xdr:col>24</xdr:col>
      <xdr:colOff>63500</xdr:colOff>
      <xdr:row>38</xdr:row>
      <xdr:rowOff>51666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57828"/>
          <a:ext cx="8382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16667</xdr:rowOff>
    </xdr:from>
    <xdr:to>
      <xdr:col>19</xdr:col>
      <xdr:colOff>177800</xdr:colOff>
      <xdr:row>38</xdr:row>
      <xdr:rowOff>51666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31767"/>
          <a:ext cx="889000" cy="3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16667</xdr:rowOff>
    </xdr:from>
    <xdr:to>
      <xdr:col>15</xdr:col>
      <xdr:colOff>50800</xdr:colOff>
      <xdr:row>38</xdr:row>
      <xdr:rowOff>31069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1767"/>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31069</xdr:rowOff>
    </xdr:from>
    <xdr:to>
      <xdr:col>10</xdr:col>
      <xdr:colOff>114300</xdr:colOff>
      <xdr:row>38</xdr:row>
      <xdr:rowOff>61344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46169"/>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163378</xdr:rowOff>
    </xdr:from>
    <xdr:to>
      <xdr:col>24</xdr:col>
      <xdr:colOff>114300</xdr:colOff>
      <xdr:row>38</xdr:row>
      <xdr:rowOff>93528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141805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866</xdr:rowOff>
    </xdr:from>
    <xdr:to>
      <xdr:col>20</xdr:col>
      <xdr:colOff>38100</xdr:colOff>
      <xdr:row>38</xdr:row>
      <xdr:rowOff>102466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1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93593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137318</xdr:rowOff>
    </xdr:from>
    <xdr:to>
      <xdr:col>15</xdr:col>
      <xdr:colOff>101600</xdr:colOff>
      <xdr:row>38</xdr:row>
      <xdr:rowOff>67467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09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58594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151719</xdr:rowOff>
    </xdr:from>
    <xdr:to>
      <xdr:col>10</xdr:col>
      <xdr:colOff>165100</xdr:colOff>
      <xdr:row>38</xdr:row>
      <xdr:rowOff>81869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72996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10544</xdr:rowOff>
    </xdr:from>
    <xdr:to>
      <xdr:col>6</xdr:col>
      <xdr:colOff>38100</xdr:colOff>
      <xdr:row>38</xdr:row>
      <xdr:rowOff>112144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103271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30274</xdr:rowOff>
    </xdr:from>
    <xdr:to>
      <xdr:col>24</xdr:col>
      <xdr:colOff>63500</xdr:colOff>
      <xdr:row>57</xdr:row>
      <xdr:rowOff>62470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02924"/>
          <a:ext cx="8382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30274</xdr:rowOff>
    </xdr:from>
    <xdr:to>
      <xdr:col>19</xdr:col>
      <xdr:colOff>177800</xdr:colOff>
      <xdr:row>57</xdr:row>
      <xdr:rowOff>49019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02924"/>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49019</xdr:rowOff>
    </xdr:from>
    <xdr:to>
      <xdr:col>15</xdr:col>
      <xdr:colOff>50800</xdr:colOff>
      <xdr:row>57</xdr:row>
      <xdr:rowOff>59132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21669"/>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59132</xdr:rowOff>
    </xdr:from>
    <xdr:to>
      <xdr:col>10</xdr:col>
      <xdr:colOff>114300</xdr:colOff>
      <xdr:row>57</xdr:row>
      <xdr:rowOff>78504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31782"/>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11670</xdr:rowOff>
    </xdr:from>
    <xdr:to>
      <xdr:col>24</xdr:col>
      <xdr:colOff>114300</xdr:colOff>
      <xdr:row>57</xdr:row>
      <xdr:rowOff>113270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98047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150924</xdr:rowOff>
    </xdr:from>
    <xdr:to>
      <xdr:col>20</xdr:col>
      <xdr:colOff>38100</xdr:colOff>
      <xdr:row>57</xdr:row>
      <xdr:rowOff>81074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72201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169669</xdr:rowOff>
    </xdr:from>
    <xdr:to>
      <xdr:col>15</xdr:col>
      <xdr:colOff>101600</xdr:colOff>
      <xdr:row>57</xdr:row>
      <xdr:rowOff>99819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90946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8332</xdr:rowOff>
    </xdr:from>
    <xdr:to>
      <xdr:col>10</xdr:col>
      <xdr:colOff>165100</xdr:colOff>
      <xdr:row>57</xdr:row>
      <xdr:rowOff>109932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101059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7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27704</xdr:rowOff>
    </xdr:from>
    <xdr:to>
      <xdr:col>6</xdr:col>
      <xdr:colOff>38100</xdr:colOff>
      <xdr:row>57</xdr:row>
      <xdr:rowOff>129304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120431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98369</xdr:rowOff>
    </xdr:from>
    <xdr:to>
      <xdr:col>24</xdr:col>
      <xdr:colOff>63500</xdr:colOff>
      <xdr:row>77</xdr:row>
      <xdr:rowOff>6975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28569"/>
          <a:ext cx="8382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12738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4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6975</xdr:rowOff>
    </xdr:from>
    <xdr:to>
      <xdr:col>19</xdr:col>
      <xdr:colOff>177800</xdr:colOff>
      <xdr:row>77</xdr:row>
      <xdr:rowOff>7158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08625"/>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140936</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163063</xdr:rowOff>
    </xdr:from>
    <xdr:to>
      <xdr:col>15</xdr:col>
      <xdr:colOff>50800</xdr:colOff>
      <xdr:row>77</xdr:row>
      <xdr:rowOff>7158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9326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134033</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156891</xdr:rowOff>
    </xdr:from>
    <xdr:to>
      <xdr:col>10</xdr:col>
      <xdr:colOff>114300</xdr:colOff>
      <xdr:row>76</xdr:row>
      <xdr:rowOff>163063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18709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77523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103401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47569</xdr:rowOff>
    </xdr:from>
    <xdr:to>
      <xdr:col>24</xdr:col>
      <xdr:colOff>114300</xdr:colOff>
      <xdr:row>76</xdr:row>
      <xdr:rowOff>149169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70446</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127625</xdr:rowOff>
    </xdr:from>
    <xdr:to>
      <xdr:col>20</xdr:col>
      <xdr:colOff>38100</xdr:colOff>
      <xdr:row>77</xdr:row>
      <xdr:rowOff>57775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74302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293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127808</xdr:rowOff>
    </xdr:from>
    <xdr:to>
      <xdr:col>15</xdr:col>
      <xdr:colOff>101600</xdr:colOff>
      <xdr:row>77</xdr:row>
      <xdr:rowOff>57958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74485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293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112263</xdr:rowOff>
    </xdr:from>
    <xdr:to>
      <xdr:col>10</xdr:col>
      <xdr:colOff>165100</xdr:colOff>
      <xdr:row>77</xdr:row>
      <xdr:rowOff>42413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4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58940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291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106091</xdr:rowOff>
    </xdr:from>
    <xdr:to>
      <xdr:col>6</xdr:col>
      <xdr:colOff>38100</xdr:colOff>
      <xdr:row>77</xdr:row>
      <xdr:rowOff>36241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52767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291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156817</xdr:rowOff>
    </xdr:from>
    <xdr:to>
      <xdr:col>24</xdr:col>
      <xdr:colOff>63500</xdr:colOff>
      <xdr:row>95</xdr:row>
      <xdr:rowOff>32658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273117"/>
          <a:ext cx="838200" cy="4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17707</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5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156817</xdr:rowOff>
    </xdr:from>
    <xdr:to>
      <xdr:col>19</xdr:col>
      <xdr:colOff>177800</xdr:colOff>
      <xdr:row>95</xdr:row>
      <xdr:rowOff>81964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73117"/>
          <a:ext cx="889000" cy="9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158596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81964</xdr:rowOff>
    </xdr:from>
    <xdr:to>
      <xdr:col>15</xdr:col>
      <xdr:colOff>50800</xdr:colOff>
      <xdr:row>95</xdr:row>
      <xdr:rowOff>108482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69714"/>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51596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108482</xdr:rowOff>
    </xdr:from>
    <xdr:to>
      <xdr:col>10</xdr:col>
      <xdr:colOff>114300</xdr:colOff>
      <xdr:row>96</xdr:row>
      <xdr:rowOff>25586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96232"/>
          <a:ext cx="889000" cy="8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153308</xdr:rowOff>
    </xdr:from>
    <xdr:to>
      <xdr:col>24</xdr:col>
      <xdr:colOff>114300</xdr:colOff>
      <xdr:row>95</xdr:row>
      <xdr:rowOff>83458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4735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106017</xdr:rowOff>
    </xdr:from>
    <xdr:to>
      <xdr:col>20</xdr:col>
      <xdr:colOff>38100</xdr:colOff>
      <xdr:row>95</xdr:row>
      <xdr:rowOff>36167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2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52694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31164</xdr:rowOff>
    </xdr:from>
    <xdr:to>
      <xdr:col>15</xdr:col>
      <xdr:colOff>101600</xdr:colOff>
      <xdr:row>95</xdr:row>
      <xdr:rowOff>132764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149291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9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57682</xdr:rowOff>
    </xdr:from>
    <xdr:to>
      <xdr:col>10</xdr:col>
      <xdr:colOff>165100</xdr:colOff>
      <xdr:row>95</xdr:row>
      <xdr:rowOff>159282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4359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12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146236</xdr:rowOff>
    </xdr:from>
    <xdr:to>
      <xdr:col>6</xdr:col>
      <xdr:colOff>38100</xdr:colOff>
      <xdr:row>96</xdr:row>
      <xdr:rowOff>76386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92913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2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9526</xdr:rowOff>
    </xdr:from>
    <xdr:to>
      <xdr:col>55</xdr:col>
      <xdr:colOff>0</xdr:colOff>
      <xdr:row>36</xdr:row>
      <xdr:rowOff>69730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181726"/>
          <a:ext cx="838200" cy="6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39259</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11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59809</xdr:rowOff>
    </xdr:from>
    <xdr:to>
      <xdr:col>50</xdr:col>
      <xdr:colOff>114300</xdr:colOff>
      <xdr:row>36</xdr:row>
      <xdr:rowOff>69730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232009"/>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165611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25066</xdr:rowOff>
    </xdr:from>
    <xdr:to>
      <xdr:col>45</xdr:col>
      <xdr:colOff>177800</xdr:colOff>
      <xdr:row>36</xdr:row>
      <xdr:rowOff>59809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97266"/>
          <a:ext cx="889000" cy="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168725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25066</xdr:rowOff>
    </xdr:from>
    <xdr:to>
      <xdr:col>41</xdr:col>
      <xdr:colOff>50800</xdr:colOff>
      <xdr:row>36</xdr:row>
      <xdr:rowOff>83373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197266"/>
          <a:ext cx="889000" cy="5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130176</xdr:rowOff>
    </xdr:from>
    <xdr:to>
      <xdr:col>55</xdr:col>
      <xdr:colOff>50800</xdr:colOff>
      <xdr:row>36</xdr:row>
      <xdr:rowOff>60326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153053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18930</xdr:rowOff>
    </xdr:from>
    <xdr:to>
      <xdr:col>50</xdr:col>
      <xdr:colOff>165100</xdr:colOff>
      <xdr:row>36</xdr:row>
      <xdr:rowOff>120530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137057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596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9009</xdr:rowOff>
    </xdr:from>
    <xdr:to>
      <xdr:col>46</xdr:col>
      <xdr:colOff>38100</xdr:colOff>
      <xdr:row>36</xdr:row>
      <xdr:rowOff>110609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127136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59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145716</xdr:rowOff>
    </xdr:from>
    <xdr:to>
      <xdr:col>41</xdr:col>
      <xdr:colOff>101600</xdr:colOff>
      <xdr:row>36</xdr:row>
      <xdr:rowOff>75866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92393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92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32573</xdr:rowOff>
    </xdr:from>
    <xdr:to>
      <xdr:col>36</xdr:col>
      <xdr:colOff>165100</xdr:colOff>
      <xdr:row>36</xdr:row>
      <xdr:rowOff>134173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150700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598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88467</xdr:rowOff>
    </xdr:from>
    <xdr:to>
      <xdr:col>55</xdr:col>
      <xdr:colOff>0</xdr:colOff>
      <xdr:row>58</xdr:row>
      <xdr:rowOff>104229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32567"/>
          <a:ext cx="8382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42202</xdr:rowOff>
    </xdr:from>
    <xdr:to>
      <xdr:col>50</xdr:col>
      <xdr:colOff>114300</xdr:colOff>
      <xdr:row>58</xdr:row>
      <xdr:rowOff>88467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86302"/>
          <a:ext cx="889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498</xdr:rowOff>
    </xdr:from>
    <xdr:to>
      <xdr:col>45</xdr:col>
      <xdr:colOff>177800</xdr:colOff>
      <xdr:row>58</xdr:row>
      <xdr:rowOff>42202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44598"/>
          <a:ext cx="889000" cy="4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7817</xdr:rowOff>
    </xdr:from>
    <xdr:to>
      <xdr:col>41</xdr:col>
      <xdr:colOff>50800</xdr:colOff>
      <xdr:row>58</xdr:row>
      <xdr:rowOff>498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780467"/>
          <a:ext cx="889000" cy="16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114007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53429</xdr:rowOff>
    </xdr:from>
    <xdr:to>
      <xdr:col>55</xdr:col>
      <xdr:colOff>50800</xdr:colOff>
      <xdr:row>58</xdr:row>
      <xdr:rowOff>155029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139806</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1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37667</xdr:rowOff>
    </xdr:from>
    <xdr:to>
      <xdr:col>50</xdr:col>
      <xdr:colOff>165100</xdr:colOff>
      <xdr:row>58</xdr:row>
      <xdr:rowOff>139267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130394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7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162852</xdr:rowOff>
    </xdr:from>
    <xdr:to>
      <xdr:col>46</xdr:col>
      <xdr:colOff>38100</xdr:colOff>
      <xdr:row>58</xdr:row>
      <xdr:rowOff>93002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84129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121148</xdr:rowOff>
    </xdr:from>
    <xdr:to>
      <xdr:col>41</xdr:col>
      <xdr:colOff>101600</xdr:colOff>
      <xdr:row>58</xdr:row>
      <xdr:rowOff>51298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42425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128467</xdr:rowOff>
    </xdr:from>
    <xdr:to>
      <xdr:col>36</xdr:col>
      <xdr:colOff>165100</xdr:colOff>
      <xdr:row>57</xdr:row>
      <xdr:rowOff>58617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7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75144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50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32776</xdr:rowOff>
    </xdr:from>
    <xdr:to>
      <xdr:col>55</xdr:col>
      <xdr:colOff>0</xdr:colOff>
      <xdr:row>79</xdr:row>
      <xdr:rowOff>34141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77326"/>
          <a:ext cx="838200" cy="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2921</xdr:rowOff>
    </xdr:from>
    <xdr:to>
      <xdr:col>50</xdr:col>
      <xdr:colOff>114300</xdr:colOff>
      <xdr:row>79</xdr:row>
      <xdr:rowOff>32776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47471"/>
          <a:ext cx="8890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2921</xdr:rowOff>
    </xdr:from>
    <xdr:to>
      <xdr:col>45</xdr:col>
      <xdr:colOff>177800</xdr:colOff>
      <xdr:row>79</xdr:row>
      <xdr:rowOff>10015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547471"/>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154791</xdr:rowOff>
    </xdr:from>
    <xdr:to>
      <xdr:col>55</xdr:col>
      <xdr:colOff>50800</xdr:colOff>
      <xdr:row>79</xdr:row>
      <xdr:rowOff>84941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5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69718</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4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153426</xdr:rowOff>
    </xdr:from>
    <xdr:to>
      <xdr:col>50</xdr:col>
      <xdr:colOff>165100</xdr:colOff>
      <xdr:row>79</xdr:row>
      <xdr:rowOff>83576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74703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61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123571</xdr:rowOff>
    </xdr:from>
    <xdr:to>
      <xdr:col>46</xdr:col>
      <xdr:colOff>38100</xdr:colOff>
      <xdr:row>79</xdr:row>
      <xdr:rowOff>53721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44848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8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130665</xdr:rowOff>
    </xdr:from>
    <xdr:to>
      <xdr:col>41</xdr:col>
      <xdr:colOff>101600</xdr:colOff>
      <xdr:row>79</xdr:row>
      <xdr:rowOff>60815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5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51942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9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34978</xdr:rowOff>
    </xdr:from>
    <xdr:to>
      <xdr:col>55</xdr:col>
      <xdr:colOff>0</xdr:colOff>
      <xdr:row>98</xdr:row>
      <xdr:rowOff>101540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837078"/>
          <a:ext cx="838200" cy="6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106660</xdr:rowOff>
    </xdr:from>
    <xdr:to>
      <xdr:col>50</xdr:col>
      <xdr:colOff>114300</xdr:colOff>
      <xdr:row>98</xdr:row>
      <xdr:rowOff>101540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737310"/>
          <a:ext cx="889000" cy="16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14129</xdr:rowOff>
    </xdr:from>
    <xdr:to>
      <xdr:col>45</xdr:col>
      <xdr:colOff>177800</xdr:colOff>
      <xdr:row>97</xdr:row>
      <xdr:rowOff>106660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644779"/>
          <a:ext cx="889000" cy="9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155064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78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120088</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155628</xdr:rowOff>
    </xdr:from>
    <xdr:to>
      <xdr:col>55</xdr:col>
      <xdr:colOff>50800</xdr:colOff>
      <xdr:row>98</xdr:row>
      <xdr:rowOff>85778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78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134055</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7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50740</xdr:rowOff>
    </xdr:from>
    <xdr:to>
      <xdr:col>50</xdr:col>
      <xdr:colOff>165100</xdr:colOff>
      <xdr:row>98</xdr:row>
      <xdr:rowOff>152340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85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143467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94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55860</xdr:rowOff>
    </xdr:from>
    <xdr:to>
      <xdr:col>46</xdr:col>
      <xdr:colOff>38100</xdr:colOff>
      <xdr:row>97</xdr:row>
      <xdr:rowOff>157460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6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134779</xdr:rowOff>
    </xdr:from>
    <xdr:to>
      <xdr:col>41</xdr:col>
      <xdr:colOff>101600</xdr:colOff>
      <xdr:row>97</xdr:row>
      <xdr:rowOff>64929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5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81456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17069</xdr:rowOff>
    </xdr:from>
    <xdr:to>
      <xdr:col>85</xdr:col>
      <xdr:colOff>127000</xdr:colOff>
      <xdr:row>39</xdr:row>
      <xdr:rowOff>36716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03619"/>
          <a:ext cx="8382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168419</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17069</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703619"/>
          <a:ext cx="8890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69969</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34379</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20929"/>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33744</xdr:rowOff>
    </xdr:from>
    <xdr:to>
      <xdr:col>71</xdr:col>
      <xdr:colOff>177800</xdr:colOff>
      <xdr:row>39</xdr:row>
      <xdr:rowOff>34379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2029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157366</xdr:rowOff>
    </xdr:from>
    <xdr:to>
      <xdr:col>85</xdr:col>
      <xdr:colOff>177800</xdr:colOff>
      <xdr:row>39</xdr:row>
      <xdr:rowOff>87516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123969</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3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137719</xdr:rowOff>
    </xdr:from>
    <xdr:to>
      <xdr:col>81</xdr:col>
      <xdr:colOff>101600</xdr:colOff>
      <xdr:row>39</xdr:row>
      <xdr:rowOff>67869</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58996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74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155029</xdr:rowOff>
    </xdr:from>
    <xdr:to>
      <xdr:col>72</xdr:col>
      <xdr:colOff>38100</xdr:colOff>
      <xdr:row>39</xdr:row>
      <xdr:rowOff>85179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76306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762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154394</xdr:rowOff>
    </xdr:from>
    <xdr:to>
      <xdr:col>67</xdr:col>
      <xdr:colOff>101600</xdr:colOff>
      <xdr:row>39</xdr:row>
      <xdr:rowOff>84544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75671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762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154947</xdr:rowOff>
    </xdr:from>
    <xdr:to>
      <xdr:col>85</xdr:col>
      <xdr:colOff>127000</xdr:colOff>
      <xdr:row>77</xdr:row>
      <xdr:rowOff>122806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185147"/>
          <a:ext cx="8382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88952</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11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122806</xdr:rowOff>
    </xdr:from>
    <xdr:to>
      <xdr:col>81</xdr:col>
      <xdr:colOff>50800</xdr:colOff>
      <xdr:row>77</xdr:row>
      <xdr:rowOff>135944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3324456"/>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135944</xdr:rowOff>
    </xdr:from>
    <xdr:to>
      <xdr:col>76</xdr:col>
      <xdr:colOff>114300</xdr:colOff>
      <xdr:row>77</xdr:row>
      <xdr:rowOff>156586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3337594"/>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156586</xdr:rowOff>
    </xdr:from>
    <xdr:to>
      <xdr:col>71</xdr:col>
      <xdr:colOff>177800</xdr:colOff>
      <xdr:row>78</xdr:row>
      <xdr:rowOff>1801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358236"/>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104147</xdr:rowOff>
    </xdr:from>
    <xdr:to>
      <xdr:col>85</xdr:col>
      <xdr:colOff>177800</xdr:colOff>
      <xdr:row>77</xdr:row>
      <xdr:rowOff>34297</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13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127024</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98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72006</xdr:rowOff>
    </xdr:from>
    <xdr:to>
      <xdr:col>81</xdr:col>
      <xdr:colOff>101600</xdr:colOff>
      <xdr:row>78</xdr:row>
      <xdr:rowOff>2156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2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164733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85144</xdr:rowOff>
    </xdr:from>
    <xdr:to>
      <xdr:col>76</xdr:col>
      <xdr:colOff>165100</xdr:colOff>
      <xdr:row>78</xdr:row>
      <xdr:rowOff>15294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2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6421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7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105786</xdr:rowOff>
    </xdr:from>
    <xdr:to>
      <xdr:col>72</xdr:col>
      <xdr:colOff>38100</xdr:colOff>
      <xdr:row>78</xdr:row>
      <xdr:rowOff>35936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3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27063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40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122451</xdr:rowOff>
    </xdr:from>
    <xdr:to>
      <xdr:col>67</xdr:col>
      <xdr:colOff>101600</xdr:colOff>
      <xdr:row>78</xdr:row>
      <xdr:rowOff>52601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3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43728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41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37009</xdr:rowOff>
    </xdr:from>
    <xdr:to>
      <xdr:col>85</xdr:col>
      <xdr:colOff>127000</xdr:colOff>
      <xdr:row>98</xdr:row>
      <xdr:rowOff>105561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839109"/>
          <a:ext cx="838200" cy="6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37009</xdr:rowOff>
    </xdr:from>
    <xdr:to>
      <xdr:col>81</xdr:col>
      <xdr:colOff>50800</xdr:colOff>
      <xdr:row>98</xdr:row>
      <xdr:rowOff>40675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839109"/>
          <a:ext cx="889000" cy="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79489</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40675</xdr:rowOff>
    </xdr:from>
    <xdr:to>
      <xdr:col>76</xdr:col>
      <xdr:colOff>114300</xdr:colOff>
      <xdr:row>98</xdr:row>
      <xdr:rowOff>72980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6842775"/>
          <a:ext cx="889000" cy="3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74764</xdr:rowOff>
    </xdr:from>
    <xdr:to>
      <xdr:col>71</xdr:col>
      <xdr:colOff>177800</xdr:colOff>
      <xdr:row>98</xdr:row>
      <xdr:rowOff>72980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705414"/>
          <a:ext cx="889000" cy="16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14223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8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54761</xdr:rowOff>
    </xdr:from>
    <xdr:to>
      <xdr:col>85</xdr:col>
      <xdr:colOff>177800</xdr:colOff>
      <xdr:row>98</xdr:row>
      <xdr:rowOff>156361</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85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141138</xdr:rowOff>
    </xdr:from>
    <xdr:ext cx="469744"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7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157659</xdr:rowOff>
    </xdr:from>
    <xdr:to>
      <xdr:col>81</xdr:col>
      <xdr:colOff>101600</xdr:colOff>
      <xdr:row>98</xdr:row>
      <xdr:rowOff>87809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78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104336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6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161325</xdr:rowOff>
    </xdr:from>
    <xdr:to>
      <xdr:col>76</xdr:col>
      <xdr:colOff>165100</xdr:colOff>
      <xdr:row>98</xdr:row>
      <xdr:rowOff>91475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7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82602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8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22180</xdr:rowOff>
    </xdr:from>
    <xdr:to>
      <xdr:col>72</xdr:col>
      <xdr:colOff>38100</xdr:colOff>
      <xdr:row>98</xdr:row>
      <xdr:rowOff>123780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8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114907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1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23964</xdr:rowOff>
    </xdr:from>
    <xdr:to>
      <xdr:col>67</xdr:col>
      <xdr:colOff>101600</xdr:colOff>
      <xdr:row>97</xdr:row>
      <xdr:rowOff>125564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6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142091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32563</xdr:rowOff>
    </xdr:from>
    <xdr:to>
      <xdr:col>116</xdr:col>
      <xdr:colOff>63500</xdr:colOff>
      <xdr:row>35</xdr:row>
      <xdr:rowOff>78511</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1323300" y="6033313"/>
          <a:ext cx="8382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21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78511</xdr:rowOff>
    </xdr:from>
    <xdr:to>
      <xdr:col>111</xdr:col>
      <xdr:colOff>177800</xdr:colOff>
      <xdr:row>36</xdr:row>
      <xdr:rowOff>58394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6079261"/>
          <a:ext cx="889000" cy="1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152290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6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30734</xdr:rowOff>
    </xdr:from>
    <xdr:to>
      <xdr:col>107</xdr:col>
      <xdr:colOff>50800</xdr:colOff>
      <xdr:row>36</xdr:row>
      <xdr:rowOff>58394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5860034"/>
          <a:ext cx="889000" cy="3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5986</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69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3149</xdr:rowOff>
    </xdr:from>
    <xdr:to>
      <xdr:col>102</xdr:col>
      <xdr:colOff>114300</xdr:colOff>
      <xdr:row>34</xdr:row>
      <xdr:rowOff>30734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5832449"/>
          <a:ext cx="889000" cy="2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165320</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6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147794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153213</xdr:rowOff>
    </xdr:from>
    <xdr:to>
      <xdr:col>116</xdr:col>
      <xdr:colOff>114300</xdr:colOff>
      <xdr:row>35</xdr:row>
      <xdr:rowOff>83363</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59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4640</xdr:rowOff>
    </xdr:from>
    <xdr:ext cx="469744"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583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27711</xdr:rowOff>
    </xdr:from>
    <xdr:to>
      <xdr:col>112</xdr:col>
      <xdr:colOff>38100</xdr:colOff>
      <xdr:row>35</xdr:row>
      <xdr:rowOff>129311</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0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145838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58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7594</xdr:rowOff>
    </xdr:from>
    <xdr:to>
      <xdr:col>107</xdr:col>
      <xdr:colOff>101600</xdr:colOff>
      <xdr:row>36</xdr:row>
      <xdr:rowOff>109194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1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125721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59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151384</xdr:rowOff>
    </xdr:from>
    <xdr:to>
      <xdr:col>102</xdr:col>
      <xdr:colOff>165100</xdr:colOff>
      <xdr:row>34</xdr:row>
      <xdr:rowOff>81534</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58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98061</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278111" y="558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123799</xdr:rowOff>
    </xdr:from>
    <xdr:to>
      <xdr:col>98</xdr:col>
      <xdr:colOff>38100</xdr:colOff>
      <xdr:row>34</xdr:row>
      <xdr:rowOff>53949</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57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70476</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389111" y="55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43980</xdr:rowOff>
    </xdr:from>
    <xdr:to>
      <xdr:col>116</xdr:col>
      <xdr:colOff>63500</xdr:colOff>
      <xdr:row>59</xdr:row>
      <xdr:rowOff>43993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1323300" y="10159530"/>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43993</xdr:rowOff>
    </xdr:from>
    <xdr:to>
      <xdr:col>111</xdr:col>
      <xdr:colOff>177800</xdr:colOff>
      <xdr:row>59</xdr:row>
      <xdr:rowOff>43993</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159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43993</xdr:rowOff>
    </xdr:from>
    <xdr:to>
      <xdr:col>107</xdr:col>
      <xdr:colOff>50800</xdr:colOff>
      <xdr:row>59</xdr:row>
      <xdr:rowOff>44006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9545300" y="10159543"/>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44006</xdr:rowOff>
    </xdr:from>
    <xdr:to>
      <xdr:col>102</xdr:col>
      <xdr:colOff>114300</xdr:colOff>
      <xdr:row>59</xdr:row>
      <xdr:rowOff>44006</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1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164630</xdr:rowOff>
    </xdr:from>
    <xdr:to>
      <xdr:col>116</xdr:col>
      <xdr:colOff>114300</xdr:colOff>
      <xdr:row>59</xdr:row>
      <xdr:rowOff>94780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1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313932"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60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164643</xdr:rowOff>
    </xdr:from>
    <xdr:to>
      <xdr:col>112</xdr:col>
      <xdr:colOff>38100</xdr:colOff>
      <xdr:row>59</xdr:row>
      <xdr:rowOff>94793</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85920</xdr:rowOff>
    </xdr:from>
    <xdr:ext cx="313932"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66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164643</xdr:rowOff>
    </xdr:from>
    <xdr:to>
      <xdr:col>107</xdr:col>
      <xdr:colOff>101600</xdr:colOff>
      <xdr:row>59</xdr:row>
      <xdr:rowOff>94793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85920</xdr:rowOff>
    </xdr:from>
    <xdr:ext cx="313932"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77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164656</xdr:rowOff>
    </xdr:from>
    <xdr:to>
      <xdr:col>102</xdr:col>
      <xdr:colOff>165100</xdr:colOff>
      <xdr:row>59</xdr:row>
      <xdr:rowOff>94806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1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85933</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88333" y="10201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164656</xdr:rowOff>
    </xdr:from>
    <xdr:to>
      <xdr:col>98</xdr:col>
      <xdr:colOff>38100</xdr:colOff>
      <xdr:row>59</xdr:row>
      <xdr:rowOff>94806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1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85933</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99333" y="10201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73123</xdr:rowOff>
    </xdr:from>
    <xdr:to>
      <xdr:col>116</xdr:col>
      <xdr:colOff>63500</xdr:colOff>
      <xdr:row>76</xdr:row>
      <xdr:rowOff>82212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103323"/>
          <a:ext cx="838200" cy="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113377</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800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60539</xdr:rowOff>
    </xdr:from>
    <xdr:to>
      <xdr:col>111</xdr:col>
      <xdr:colOff>177800</xdr:colOff>
      <xdr:row>76</xdr:row>
      <xdr:rowOff>82212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090739"/>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49282</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60539</xdr:rowOff>
    </xdr:from>
    <xdr:to>
      <xdr:col>107</xdr:col>
      <xdr:colOff>50800</xdr:colOff>
      <xdr:row>76</xdr:row>
      <xdr:rowOff>138655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090739"/>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18889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136947</xdr:rowOff>
    </xdr:from>
    <xdr:to>
      <xdr:col>102</xdr:col>
      <xdr:colOff>114300</xdr:colOff>
      <xdr:row>76</xdr:row>
      <xdr:rowOff>138655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167147"/>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13892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27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46300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273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22323</xdr:rowOff>
    </xdr:from>
    <xdr:to>
      <xdr:col>116</xdr:col>
      <xdr:colOff>114300</xdr:colOff>
      <xdr:row>76</xdr:row>
      <xdr:rowOff>123923</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05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750</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03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31412</xdr:rowOff>
    </xdr:from>
    <xdr:to>
      <xdr:col>112</xdr:col>
      <xdr:colOff>38100</xdr:colOff>
      <xdr:row>76</xdr:row>
      <xdr:rowOff>133012</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0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124139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1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9739</xdr:rowOff>
    </xdr:from>
    <xdr:to>
      <xdr:col>107</xdr:col>
      <xdr:colOff>101600</xdr:colOff>
      <xdr:row>76</xdr:row>
      <xdr:rowOff>111339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0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102466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87855</xdr:rowOff>
    </xdr:from>
    <xdr:to>
      <xdr:col>102</xdr:col>
      <xdr:colOff>165100</xdr:colOff>
      <xdr:row>77</xdr:row>
      <xdr:rowOff>18005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1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9132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2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86147</xdr:rowOff>
    </xdr:from>
    <xdr:to>
      <xdr:col>98</xdr:col>
      <xdr:colOff>38100</xdr:colOff>
      <xdr:row>77</xdr:row>
      <xdr:rowOff>16297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1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7424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2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一部事務組合に対する補助費等及び投資及び出資金が類似団体を上回っており、当町の課題の一つである。維持補修費</a:t>
          </a:r>
          <a:r>
            <a:rPr kumimoji="1" lang="ja-JP" altLang="en-US" sz="1100">
              <a:solidFill>
                <a:schemeClr val="dk1"/>
              </a:solidFill>
              <a:effectLst/>
              <a:latin typeface="+mn-lt"/>
              <a:ea typeface="+mn-ea"/>
              <a:cs typeface="+mn-cs"/>
            </a:rPr>
            <a:t>の増加は、除雪費用の増によるものであるが、それ以外の部分でも</a:t>
          </a:r>
          <a:r>
            <a:rPr kumimoji="1" lang="ja-JP" altLang="ja-JP" sz="1100">
              <a:solidFill>
                <a:schemeClr val="dk1"/>
              </a:solidFill>
              <a:effectLst/>
              <a:latin typeface="+mn-lt"/>
              <a:ea typeface="+mn-ea"/>
              <a:cs typeface="+mn-cs"/>
            </a:rPr>
            <a:t>類似団体を上回っており、公共施設の老朽化や高齢化等により、今後も増加していくものと思われる。</a:t>
          </a:r>
          <a:r>
            <a:rPr kumimoji="1" lang="ja-JP" altLang="en-US" sz="1100">
              <a:solidFill>
                <a:schemeClr val="dk1"/>
              </a:solidFill>
              <a:effectLst/>
              <a:latin typeface="+mn-lt"/>
              <a:ea typeface="+mn-ea"/>
              <a:cs typeface="+mn-cs"/>
            </a:rPr>
            <a:t>扶助費については、臨時福祉給付金の減により減少したが、今後は増加していくことが予想される。物件費や普通建設事業費等の抑制によって補助費等や投資及び出資金の財源を捻出している現状であり、一部事務組合への支出の見直しをかけなければ、当町の財政状況の抜本的な改善は見込まれないものと思わ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青森県野辺地町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13,562
13,480
81.68
6,293,518
6,288,429
4,668
3,823,303
6,171,518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37402</xdr:rowOff>
    </xdr:from>
    <xdr:to>
      <xdr:col>24</xdr:col>
      <xdr:colOff>63500</xdr:colOff>
      <xdr:row>38</xdr:row>
      <xdr:rowOff>72263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52502"/>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43497</xdr:rowOff>
    </xdr:from>
    <xdr:to>
      <xdr:col>19</xdr:col>
      <xdr:colOff>177800</xdr:colOff>
      <xdr:row>38</xdr:row>
      <xdr:rowOff>37402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87147"/>
          <a:ext cx="889000" cy="16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91313</xdr:rowOff>
    </xdr:from>
    <xdr:to>
      <xdr:col>15</xdr:col>
      <xdr:colOff>50800</xdr:colOff>
      <xdr:row>37</xdr:row>
      <xdr:rowOff>43497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3513"/>
          <a:ext cx="8890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91313</xdr:rowOff>
    </xdr:from>
    <xdr:to>
      <xdr:col>10</xdr:col>
      <xdr:colOff>114300</xdr:colOff>
      <xdr:row>36</xdr:row>
      <xdr:rowOff>133985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3513"/>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21463</xdr:rowOff>
    </xdr:from>
    <xdr:to>
      <xdr:col>24</xdr:col>
      <xdr:colOff>114300</xdr:colOff>
      <xdr:row>38</xdr:row>
      <xdr:rowOff>123063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107840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158052</xdr:rowOff>
    </xdr:from>
    <xdr:to>
      <xdr:col>20</xdr:col>
      <xdr:colOff>38100</xdr:colOff>
      <xdr:row>38</xdr:row>
      <xdr:rowOff>88202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0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79329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9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164147</xdr:rowOff>
    </xdr:from>
    <xdr:to>
      <xdr:col>15</xdr:col>
      <xdr:colOff>101600</xdr:colOff>
      <xdr:row>37</xdr:row>
      <xdr:rowOff>94297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85424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40513</xdr:rowOff>
    </xdr:from>
    <xdr:to>
      <xdr:col>10</xdr:col>
      <xdr:colOff>165100</xdr:colOff>
      <xdr:row>36</xdr:row>
      <xdr:rowOff>142113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133240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83185</xdr:rowOff>
    </xdr:from>
    <xdr:to>
      <xdr:col>6</xdr:col>
      <xdr:colOff>38100</xdr:colOff>
      <xdr:row>37</xdr:row>
      <xdr:rowOff>13335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33231</xdr:rowOff>
    </xdr:from>
    <xdr:to>
      <xdr:col>24</xdr:col>
      <xdr:colOff>63500</xdr:colOff>
      <xdr:row>58</xdr:row>
      <xdr:rowOff>92497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77331"/>
          <a:ext cx="838200" cy="5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27340</xdr:rowOff>
    </xdr:from>
    <xdr:to>
      <xdr:col>19</xdr:col>
      <xdr:colOff>177800</xdr:colOff>
      <xdr:row>58</xdr:row>
      <xdr:rowOff>33231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1440"/>
          <a:ext cx="889000" cy="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27340</xdr:rowOff>
    </xdr:from>
    <xdr:to>
      <xdr:col>15</xdr:col>
      <xdr:colOff>50800</xdr:colOff>
      <xdr:row>58</xdr:row>
      <xdr:rowOff>64219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1440"/>
          <a:ext cx="889000" cy="3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45527</xdr:rowOff>
    </xdr:from>
    <xdr:to>
      <xdr:col>10</xdr:col>
      <xdr:colOff>114300</xdr:colOff>
      <xdr:row>58</xdr:row>
      <xdr:rowOff>64219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89627"/>
          <a:ext cx="889000" cy="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41697</xdr:rowOff>
    </xdr:from>
    <xdr:to>
      <xdr:col>24</xdr:col>
      <xdr:colOff>114300</xdr:colOff>
      <xdr:row>58</xdr:row>
      <xdr:rowOff>143297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128074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153881</xdr:rowOff>
    </xdr:from>
    <xdr:to>
      <xdr:col>20</xdr:col>
      <xdr:colOff>38100</xdr:colOff>
      <xdr:row>58</xdr:row>
      <xdr:rowOff>84031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75158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147990</xdr:rowOff>
    </xdr:from>
    <xdr:to>
      <xdr:col>15</xdr:col>
      <xdr:colOff>101600</xdr:colOff>
      <xdr:row>58</xdr:row>
      <xdr:rowOff>78140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69267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1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13419</xdr:rowOff>
    </xdr:from>
    <xdr:to>
      <xdr:col>10</xdr:col>
      <xdr:colOff>165100</xdr:colOff>
      <xdr:row>58</xdr:row>
      <xdr:rowOff>115019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106146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166177</xdr:rowOff>
    </xdr:from>
    <xdr:to>
      <xdr:col>6</xdr:col>
      <xdr:colOff>38100</xdr:colOff>
      <xdr:row>58</xdr:row>
      <xdr:rowOff>96327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87454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148101</xdr:rowOff>
    </xdr:from>
    <xdr:to>
      <xdr:col>24</xdr:col>
      <xdr:colOff>63500</xdr:colOff>
      <xdr:row>77</xdr:row>
      <xdr:rowOff>25315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3178301"/>
          <a:ext cx="838200" cy="4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148101</xdr:rowOff>
    </xdr:from>
    <xdr:to>
      <xdr:col>19</xdr:col>
      <xdr:colOff>177800</xdr:colOff>
      <xdr:row>77</xdr:row>
      <xdr:rowOff>31734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178301"/>
          <a:ext cx="889000" cy="5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31734</xdr:rowOff>
    </xdr:from>
    <xdr:to>
      <xdr:col>15</xdr:col>
      <xdr:colOff>50800</xdr:colOff>
      <xdr:row>77</xdr:row>
      <xdr:rowOff>111277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233384"/>
          <a:ext cx="889000" cy="7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111277</xdr:rowOff>
    </xdr:from>
    <xdr:to>
      <xdr:col>10</xdr:col>
      <xdr:colOff>114300</xdr:colOff>
      <xdr:row>78</xdr:row>
      <xdr:rowOff>17560</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312927"/>
          <a:ext cx="889000" cy="7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75316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9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13394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0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145965</xdr:rowOff>
    </xdr:from>
    <xdr:to>
      <xdr:col>24</xdr:col>
      <xdr:colOff>114300</xdr:colOff>
      <xdr:row>77</xdr:row>
      <xdr:rowOff>76115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124392</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97301</xdr:rowOff>
    </xdr:from>
    <xdr:to>
      <xdr:col>20</xdr:col>
      <xdr:colOff>38100</xdr:colOff>
      <xdr:row>77</xdr:row>
      <xdr:rowOff>27451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1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18578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22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152384</xdr:rowOff>
    </xdr:from>
    <xdr:to>
      <xdr:col>15</xdr:col>
      <xdr:colOff>101600</xdr:colOff>
      <xdr:row>77</xdr:row>
      <xdr:rowOff>82534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1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73661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27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60477</xdr:rowOff>
    </xdr:from>
    <xdr:to>
      <xdr:col>10</xdr:col>
      <xdr:colOff>165100</xdr:colOff>
      <xdr:row>77</xdr:row>
      <xdr:rowOff>162077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2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153204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35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138210</xdr:rowOff>
    </xdr:from>
    <xdr:to>
      <xdr:col>6</xdr:col>
      <xdr:colOff>38100</xdr:colOff>
      <xdr:row>78</xdr:row>
      <xdr:rowOff>68360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59487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3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155611</xdr:rowOff>
    </xdr:from>
    <xdr:to>
      <xdr:col>24</xdr:col>
      <xdr:colOff>63500</xdr:colOff>
      <xdr:row>97</xdr:row>
      <xdr:rowOff>10495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14811"/>
          <a:ext cx="838200" cy="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215</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30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10495</xdr:rowOff>
    </xdr:from>
    <xdr:to>
      <xdr:col>19</xdr:col>
      <xdr:colOff>177800</xdr:colOff>
      <xdr:row>97</xdr:row>
      <xdr:rowOff>33922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41145"/>
          <a:ext cx="889000" cy="2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113454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138534</xdr:rowOff>
    </xdr:from>
    <xdr:to>
      <xdr:col>15</xdr:col>
      <xdr:colOff>50800</xdr:colOff>
      <xdr:row>97</xdr:row>
      <xdr:rowOff>33922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97734"/>
          <a:ext cx="889000" cy="6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121852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138534</xdr:rowOff>
    </xdr:from>
    <xdr:to>
      <xdr:col>10</xdr:col>
      <xdr:colOff>114300</xdr:colOff>
      <xdr:row>96</xdr:row>
      <xdr:rowOff>156146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97734"/>
          <a:ext cx="889000" cy="1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111899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129534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104811</xdr:rowOff>
    </xdr:from>
    <xdr:to>
      <xdr:col>24</xdr:col>
      <xdr:colOff>114300</xdr:colOff>
      <xdr:row>97</xdr:row>
      <xdr:rowOff>34961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6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127688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1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131145</xdr:rowOff>
    </xdr:from>
    <xdr:to>
      <xdr:col>20</xdr:col>
      <xdr:colOff>38100</xdr:colOff>
      <xdr:row>97</xdr:row>
      <xdr:rowOff>61295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9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77822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6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154572</xdr:rowOff>
    </xdr:from>
    <xdr:to>
      <xdr:col>15</xdr:col>
      <xdr:colOff>101600</xdr:colOff>
      <xdr:row>97</xdr:row>
      <xdr:rowOff>84722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101249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3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87734</xdr:rowOff>
    </xdr:from>
    <xdr:to>
      <xdr:col>10</xdr:col>
      <xdr:colOff>165100</xdr:colOff>
      <xdr:row>97</xdr:row>
      <xdr:rowOff>17884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4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34411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105346</xdr:rowOff>
    </xdr:from>
    <xdr:to>
      <xdr:col>6</xdr:col>
      <xdr:colOff>38100</xdr:colOff>
      <xdr:row>97</xdr:row>
      <xdr:rowOff>35496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52023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33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95613</xdr:rowOff>
    </xdr:from>
    <xdr:to>
      <xdr:col>55</xdr:col>
      <xdr:colOff>0</xdr:colOff>
      <xdr:row>38</xdr:row>
      <xdr:rowOff>126637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107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36666</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80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126637</xdr:rowOff>
    </xdr:from>
    <xdr:to>
      <xdr:col>50</xdr:col>
      <xdr:colOff>114300</xdr:colOff>
      <xdr:row>38</xdr:row>
      <xdr:rowOff>156682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641737"/>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156682</xdr:rowOff>
    </xdr:from>
    <xdr:to>
      <xdr:col>45</xdr:col>
      <xdr:colOff>177800</xdr:colOff>
      <xdr:row>38</xdr:row>
      <xdr:rowOff>167785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71782"/>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81570</xdr:rowOff>
    </xdr:from>
    <xdr:to>
      <xdr:col>41</xdr:col>
      <xdr:colOff>50800</xdr:colOff>
      <xdr:row>38</xdr:row>
      <xdr:rowOff>167785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425220"/>
          <a:ext cx="889000" cy="2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44813</xdr:rowOff>
    </xdr:from>
    <xdr:to>
      <xdr:col>55</xdr:col>
      <xdr:colOff>50800</xdr:colOff>
      <xdr:row>38</xdr:row>
      <xdr:rowOff>146413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23240</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38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75837</xdr:rowOff>
    </xdr:from>
    <xdr:to>
      <xdr:col>50</xdr:col>
      <xdr:colOff>165100</xdr:colOff>
      <xdr:row>39</xdr:row>
      <xdr:rowOff>5987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168564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105882</xdr:rowOff>
    </xdr:from>
    <xdr:to>
      <xdr:col>46</xdr:col>
      <xdr:colOff>38100</xdr:colOff>
      <xdr:row>39</xdr:row>
      <xdr:rowOff>36032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27159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71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116985</xdr:rowOff>
    </xdr:from>
    <xdr:to>
      <xdr:col>41</xdr:col>
      <xdr:colOff>101600</xdr:colOff>
      <xdr:row>39</xdr:row>
      <xdr:rowOff>47135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38262</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30770</xdr:rowOff>
    </xdr:from>
    <xdr:to>
      <xdr:col>36</xdr:col>
      <xdr:colOff>165100</xdr:colOff>
      <xdr:row>37</xdr:row>
      <xdr:rowOff>132370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123497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4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80401</xdr:rowOff>
    </xdr:from>
    <xdr:to>
      <xdr:col>55</xdr:col>
      <xdr:colOff>0</xdr:colOff>
      <xdr:row>57</xdr:row>
      <xdr:rowOff>145232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53051"/>
          <a:ext cx="838200" cy="6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80401</xdr:rowOff>
    </xdr:from>
    <xdr:to>
      <xdr:col>50</xdr:col>
      <xdr:colOff>114300</xdr:colOff>
      <xdr:row>57</xdr:row>
      <xdr:rowOff>152067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53051"/>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152067</xdr:rowOff>
    </xdr:from>
    <xdr:to>
      <xdr:col>45</xdr:col>
      <xdr:colOff>177800</xdr:colOff>
      <xdr:row>57</xdr:row>
      <xdr:rowOff>158125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24717"/>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158125</xdr:rowOff>
    </xdr:from>
    <xdr:to>
      <xdr:col>41</xdr:col>
      <xdr:colOff>50800</xdr:colOff>
      <xdr:row>57</xdr:row>
      <xdr:rowOff>165874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30775"/>
          <a:ext cx="8890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94432</xdr:rowOff>
    </xdr:from>
    <xdr:to>
      <xdr:col>55</xdr:col>
      <xdr:colOff>50800</xdr:colOff>
      <xdr:row>58</xdr:row>
      <xdr:rowOff>24582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6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9359</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8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29601</xdr:rowOff>
    </xdr:from>
    <xdr:to>
      <xdr:col>50</xdr:col>
      <xdr:colOff>165100</xdr:colOff>
      <xdr:row>57</xdr:row>
      <xdr:rowOff>131201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0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122328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89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101267</xdr:rowOff>
    </xdr:from>
    <xdr:to>
      <xdr:col>46</xdr:col>
      <xdr:colOff>38100</xdr:colOff>
      <xdr:row>58</xdr:row>
      <xdr:rowOff>31417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22544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107325</xdr:rowOff>
    </xdr:from>
    <xdr:to>
      <xdr:col>41</xdr:col>
      <xdr:colOff>101600</xdr:colOff>
      <xdr:row>58</xdr:row>
      <xdr:rowOff>37475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28602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97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115074</xdr:rowOff>
    </xdr:from>
    <xdr:to>
      <xdr:col>36</xdr:col>
      <xdr:colOff>165100</xdr:colOff>
      <xdr:row>58</xdr:row>
      <xdr:rowOff>45224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36351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98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87782</xdr:rowOff>
    </xdr:from>
    <xdr:to>
      <xdr:col>55</xdr:col>
      <xdr:colOff>0</xdr:colOff>
      <xdr:row>78</xdr:row>
      <xdr:rowOff>92177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60882"/>
          <a:ext cx="8382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92163</xdr:rowOff>
    </xdr:from>
    <xdr:to>
      <xdr:col>50</xdr:col>
      <xdr:colOff>114300</xdr:colOff>
      <xdr:row>78</xdr:row>
      <xdr:rowOff>92177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6526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92163</xdr:rowOff>
    </xdr:from>
    <xdr:to>
      <xdr:col>45</xdr:col>
      <xdr:colOff>177800</xdr:colOff>
      <xdr:row>78</xdr:row>
      <xdr:rowOff>138531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65263"/>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138531</xdr:rowOff>
    </xdr:from>
    <xdr:to>
      <xdr:col>41</xdr:col>
      <xdr:colOff>50800</xdr:colOff>
      <xdr:row>78</xdr:row>
      <xdr:rowOff>153429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11631"/>
          <a:ext cx="889000" cy="1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36982</xdr:rowOff>
    </xdr:from>
    <xdr:to>
      <xdr:col>55</xdr:col>
      <xdr:colOff>50800</xdr:colOff>
      <xdr:row>78</xdr:row>
      <xdr:rowOff>138582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123359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41377</xdr:rowOff>
    </xdr:from>
    <xdr:to>
      <xdr:col>50</xdr:col>
      <xdr:colOff>165100</xdr:colOff>
      <xdr:row>78</xdr:row>
      <xdr:rowOff>142977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134104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41363</xdr:rowOff>
    </xdr:from>
    <xdr:to>
      <xdr:col>46</xdr:col>
      <xdr:colOff>38100</xdr:colOff>
      <xdr:row>78</xdr:row>
      <xdr:rowOff>142963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134090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0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87731</xdr:rowOff>
    </xdr:from>
    <xdr:to>
      <xdr:col>41</xdr:col>
      <xdr:colOff>101600</xdr:colOff>
      <xdr:row>79</xdr:row>
      <xdr:rowOff>17881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9008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5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102629</xdr:rowOff>
    </xdr:from>
    <xdr:to>
      <xdr:col>36</xdr:col>
      <xdr:colOff>165100</xdr:colOff>
      <xdr:row>79</xdr:row>
      <xdr:rowOff>32779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23906</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10533</xdr:rowOff>
    </xdr:from>
    <xdr:to>
      <xdr:col>55</xdr:col>
      <xdr:colOff>0</xdr:colOff>
      <xdr:row>98</xdr:row>
      <xdr:rowOff>19715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12633"/>
          <a:ext cx="8382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161043</xdr:rowOff>
    </xdr:from>
    <xdr:to>
      <xdr:col>50</xdr:col>
      <xdr:colOff>114300</xdr:colOff>
      <xdr:row>98</xdr:row>
      <xdr:rowOff>19715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91693"/>
          <a:ext cx="889000" cy="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161043</xdr:rowOff>
    </xdr:from>
    <xdr:to>
      <xdr:col>45</xdr:col>
      <xdr:colOff>177800</xdr:colOff>
      <xdr:row>98</xdr:row>
      <xdr:rowOff>25888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91693"/>
          <a:ext cx="889000" cy="3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144272</xdr:rowOff>
    </xdr:from>
    <xdr:to>
      <xdr:col>41</xdr:col>
      <xdr:colOff>50800</xdr:colOff>
      <xdr:row>98</xdr:row>
      <xdr:rowOff>25888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74922"/>
          <a:ext cx="889000" cy="5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131183</xdr:rowOff>
    </xdr:from>
    <xdr:to>
      <xdr:col>55</xdr:col>
      <xdr:colOff>50800</xdr:colOff>
      <xdr:row>98</xdr:row>
      <xdr:rowOff>61333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6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46110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7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140365</xdr:rowOff>
    </xdr:from>
    <xdr:to>
      <xdr:col>50</xdr:col>
      <xdr:colOff>165100</xdr:colOff>
      <xdr:row>98</xdr:row>
      <xdr:rowOff>70515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61642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6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110243</xdr:rowOff>
    </xdr:from>
    <xdr:to>
      <xdr:col>46</xdr:col>
      <xdr:colOff>38100</xdr:colOff>
      <xdr:row>98</xdr:row>
      <xdr:rowOff>40393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31520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146538</xdr:rowOff>
    </xdr:from>
    <xdr:to>
      <xdr:col>41</xdr:col>
      <xdr:colOff>101600</xdr:colOff>
      <xdr:row>98</xdr:row>
      <xdr:rowOff>76688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67815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6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93472</xdr:rowOff>
    </xdr:from>
    <xdr:to>
      <xdr:col>36</xdr:col>
      <xdr:colOff>165100</xdr:colOff>
      <xdr:row>98</xdr:row>
      <xdr:rowOff>23622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14749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157416</xdr:rowOff>
    </xdr:from>
    <xdr:to>
      <xdr:col>85</xdr:col>
      <xdr:colOff>127000</xdr:colOff>
      <xdr:row>35</xdr:row>
      <xdr:rowOff>32963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986716"/>
          <a:ext cx="838200" cy="4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1128</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7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86341</xdr:rowOff>
    </xdr:from>
    <xdr:to>
      <xdr:col>81</xdr:col>
      <xdr:colOff>50800</xdr:colOff>
      <xdr:row>35</xdr:row>
      <xdr:rowOff>32963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915641"/>
          <a:ext cx="8890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121924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75635</xdr:rowOff>
    </xdr:from>
    <xdr:to>
      <xdr:col>76</xdr:col>
      <xdr:colOff>114300</xdr:colOff>
      <xdr:row>34</xdr:row>
      <xdr:rowOff>86341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904935"/>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73537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75635</xdr:rowOff>
    </xdr:from>
    <xdr:to>
      <xdr:col>71</xdr:col>
      <xdr:colOff>177800</xdr:colOff>
      <xdr:row>35</xdr:row>
      <xdr:rowOff>71634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904935"/>
          <a:ext cx="889000" cy="16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58945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63441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3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106616</xdr:rowOff>
    </xdr:from>
    <xdr:to>
      <xdr:col>85</xdr:col>
      <xdr:colOff>177800</xdr:colOff>
      <xdr:row>35</xdr:row>
      <xdr:rowOff>36766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129493</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153613</xdr:rowOff>
    </xdr:from>
    <xdr:to>
      <xdr:col>81</xdr:col>
      <xdr:colOff>101600</xdr:colOff>
      <xdr:row>35</xdr:row>
      <xdr:rowOff>83763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98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100290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75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35541</xdr:rowOff>
    </xdr:from>
    <xdr:to>
      <xdr:col>76</xdr:col>
      <xdr:colOff>165100</xdr:colOff>
      <xdr:row>34</xdr:row>
      <xdr:rowOff>137141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86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153668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64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24835</xdr:rowOff>
    </xdr:from>
    <xdr:to>
      <xdr:col>72</xdr:col>
      <xdr:colOff>38100</xdr:colOff>
      <xdr:row>34</xdr:row>
      <xdr:rowOff>126435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8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142962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62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20834</xdr:rowOff>
    </xdr:from>
    <xdr:to>
      <xdr:col>67</xdr:col>
      <xdr:colOff>101600</xdr:colOff>
      <xdr:row>35</xdr:row>
      <xdr:rowOff>122434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0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138961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7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134671</xdr:rowOff>
    </xdr:from>
    <xdr:to>
      <xdr:col>85</xdr:col>
      <xdr:colOff>127000</xdr:colOff>
      <xdr:row>57</xdr:row>
      <xdr:rowOff>61953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35871"/>
          <a:ext cx="838200" cy="9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96586</xdr:rowOff>
    </xdr:from>
    <xdr:to>
      <xdr:col>81</xdr:col>
      <xdr:colOff>50800</xdr:colOff>
      <xdr:row>57</xdr:row>
      <xdr:rowOff>61953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97786"/>
          <a:ext cx="889000" cy="1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139471</xdr:rowOff>
    </xdr:from>
    <xdr:to>
      <xdr:col>76</xdr:col>
      <xdr:colOff>114300</xdr:colOff>
      <xdr:row>56</xdr:row>
      <xdr:rowOff>96586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69221"/>
          <a:ext cx="889000" cy="12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167963</xdr:rowOff>
    </xdr:from>
    <xdr:to>
      <xdr:col>71</xdr:col>
      <xdr:colOff>177800</xdr:colOff>
      <xdr:row>55</xdr:row>
      <xdr:rowOff>139471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083363"/>
          <a:ext cx="889000" cy="48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83871</xdr:rowOff>
    </xdr:from>
    <xdr:to>
      <xdr:col>85</xdr:col>
      <xdr:colOff>177800</xdr:colOff>
      <xdr:row>57</xdr:row>
      <xdr:rowOff>14021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8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62298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11153</xdr:rowOff>
    </xdr:from>
    <xdr:to>
      <xdr:col>81</xdr:col>
      <xdr:colOff>101600</xdr:colOff>
      <xdr:row>57</xdr:row>
      <xdr:rowOff>112753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103880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7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45786</xdr:rowOff>
    </xdr:from>
    <xdr:to>
      <xdr:col>76</xdr:col>
      <xdr:colOff>165100</xdr:colOff>
      <xdr:row>56</xdr:row>
      <xdr:rowOff>147386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4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163913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2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88671</xdr:rowOff>
    </xdr:from>
    <xdr:to>
      <xdr:col>72</xdr:col>
      <xdr:colOff>38100</xdr:colOff>
      <xdr:row>56</xdr:row>
      <xdr:rowOff>18821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35348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2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117163</xdr:rowOff>
    </xdr:from>
    <xdr:to>
      <xdr:col>67</xdr:col>
      <xdr:colOff>101600</xdr:colOff>
      <xdr:row>53</xdr:row>
      <xdr:rowOff>47313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0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63840</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80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17069</xdr:rowOff>
    </xdr:from>
    <xdr:to>
      <xdr:col>85</xdr:col>
      <xdr:colOff>127000</xdr:colOff>
      <xdr:row>79</xdr:row>
      <xdr:rowOff>36716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61619"/>
          <a:ext cx="8382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168419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0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17069</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61619"/>
          <a:ext cx="889000" cy="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69969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34379</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78929"/>
          <a:ext cx="889000" cy="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33744</xdr:rowOff>
    </xdr:from>
    <xdr:to>
      <xdr:col>71</xdr:col>
      <xdr:colOff>177800</xdr:colOff>
      <xdr:row>79</xdr:row>
      <xdr:rowOff>34379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7829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157366</xdr:rowOff>
    </xdr:from>
    <xdr:to>
      <xdr:col>85</xdr:col>
      <xdr:colOff>177800</xdr:colOff>
      <xdr:row>79</xdr:row>
      <xdr:rowOff>87516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123969</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97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137719</xdr:rowOff>
    </xdr:from>
    <xdr:to>
      <xdr:col>81</xdr:col>
      <xdr:colOff>101600</xdr:colOff>
      <xdr:row>79</xdr:row>
      <xdr:rowOff>67869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58996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0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155029</xdr:rowOff>
    </xdr:from>
    <xdr:to>
      <xdr:col>72</xdr:col>
      <xdr:colOff>38100</xdr:colOff>
      <xdr:row>79</xdr:row>
      <xdr:rowOff>85179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76306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154394</xdr:rowOff>
    </xdr:from>
    <xdr:to>
      <xdr:col>67</xdr:col>
      <xdr:colOff>101600</xdr:colOff>
      <xdr:row>79</xdr:row>
      <xdr:rowOff>84544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75671</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0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154947</xdr:rowOff>
    </xdr:from>
    <xdr:to>
      <xdr:col>85</xdr:col>
      <xdr:colOff>127000</xdr:colOff>
      <xdr:row>97</xdr:row>
      <xdr:rowOff>122806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14147"/>
          <a:ext cx="838200" cy="13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88952</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4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122806</xdr:rowOff>
    </xdr:from>
    <xdr:to>
      <xdr:col>81</xdr:col>
      <xdr:colOff>50800</xdr:colOff>
      <xdr:row>97</xdr:row>
      <xdr:rowOff>135944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53456"/>
          <a:ext cx="889000" cy="1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135944</xdr:rowOff>
    </xdr:from>
    <xdr:to>
      <xdr:col>76</xdr:col>
      <xdr:colOff>114300</xdr:colOff>
      <xdr:row>97</xdr:row>
      <xdr:rowOff>156586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66594"/>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156586</xdr:rowOff>
    </xdr:from>
    <xdr:to>
      <xdr:col>71</xdr:col>
      <xdr:colOff>177800</xdr:colOff>
      <xdr:row>98</xdr:row>
      <xdr:rowOff>1801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87236"/>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104147</xdr:rowOff>
    </xdr:from>
    <xdr:to>
      <xdr:col>85</xdr:col>
      <xdr:colOff>177800</xdr:colOff>
      <xdr:row>97</xdr:row>
      <xdr:rowOff>34297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6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127024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72006</xdr:rowOff>
    </xdr:from>
    <xdr:to>
      <xdr:col>81</xdr:col>
      <xdr:colOff>101600</xdr:colOff>
      <xdr:row>98</xdr:row>
      <xdr:rowOff>2156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7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164733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85144</xdr:rowOff>
    </xdr:from>
    <xdr:to>
      <xdr:col>76</xdr:col>
      <xdr:colOff>165100</xdr:colOff>
      <xdr:row>98</xdr:row>
      <xdr:rowOff>15294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7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80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105786</xdr:rowOff>
    </xdr:from>
    <xdr:to>
      <xdr:col>72</xdr:col>
      <xdr:colOff>38100</xdr:colOff>
      <xdr:row>98</xdr:row>
      <xdr:rowOff>35936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27063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122451</xdr:rowOff>
    </xdr:from>
    <xdr:to>
      <xdr:col>67</xdr:col>
      <xdr:colOff>101600</xdr:colOff>
      <xdr:row>98</xdr:row>
      <xdr:rowOff>52601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43728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84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49141</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92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164050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1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120616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92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197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衛生費及び消防費については一部事務組合への負担金が類似団体平均を上回っている原因であり、少しでも減額できるよう協議しているが、難しい現状である。教育費については</a:t>
          </a:r>
          <a:r>
            <a:rPr kumimoji="1" lang="ja-JP" altLang="en-US" sz="1100">
              <a:solidFill>
                <a:schemeClr val="dk1"/>
              </a:solidFill>
              <a:effectLst/>
              <a:latin typeface="+mn-lt"/>
              <a:ea typeface="+mn-ea"/>
              <a:cs typeface="+mn-cs"/>
            </a:rPr>
            <a:t>補助金の返還が発生したことにより増額となった</a:t>
          </a:r>
          <a:r>
            <a:rPr kumimoji="1" lang="ja-JP" altLang="ja-JP" sz="1100">
              <a:solidFill>
                <a:schemeClr val="dk1"/>
              </a:solidFill>
              <a:effectLst/>
              <a:latin typeface="+mn-lt"/>
              <a:ea typeface="+mn-ea"/>
              <a:cs typeface="+mn-cs"/>
            </a:rPr>
            <a:t>。土木費については普通建設事業を抑制していることもあり、類似団体より少なくなっている。公債費については、</a:t>
          </a:r>
          <a:r>
            <a:rPr kumimoji="1" lang="ja-JP" altLang="en-US" sz="1100">
              <a:solidFill>
                <a:schemeClr val="dk1"/>
              </a:solidFill>
              <a:effectLst/>
              <a:latin typeface="+mn-lt"/>
              <a:ea typeface="+mn-ea"/>
              <a:cs typeface="+mn-cs"/>
            </a:rPr>
            <a:t>繰上償還により大きく増加したが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次年度以降は例年並みに推移するものと見込まれる。しかし、年々増加傾向にあるため公債費の抑制を図っていく必要がある。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年度は、財政調整基金の残高が前年度</a:t>
          </a:r>
          <a:r>
            <a:rPr kumimoji="1" lang="ja-JP" altLang="en-US" sz="1100">
              <a:solidFill>
                <a:schemeClr val="dk1"/>
              </a:solidFill>
              <a:effectLst/>
              <a:latin typeface="+mn-lt"/>
              <a:ea typeface="+mn-ea"/>
              <a:cs typeface="+mn-cs"/>
            </a:rPr>
            <a:t>から若干減少した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これは財源不足分を取り崩したためでる。</a:t>
          </a:r>
          <a:r>
            <a:rPr kumimoji="1" lang="ja-JP" altLang="ja-JP" sz="1100">
              <a:solidFill>
                <a:schemeClr val="dk1"/>
              </a:solidFill>
              <a:effectLst/>
              <a:latin typeface="+mn-lt"/>
              <a:ea typeface="+mn-ea"/>
              <a:cs typeface="+mn-cs"/>
            </a:rPr>
            <a:t>また、実質収支額は</a:t>
          </a:r>
          <a:r>
            <a:rPr kumimoji="1" lang="ja-JP" altLang="en-US" sz="1100">
              <a:solidFill>
                <a:schemeClr val="dk1"/>
              </a:solidFill>
              <a:effectLst/>
              <a:latin typeface="+mn-lt"/>
              <a:ea typeface="+mn-ea"/>
              <a:cs typeface="+mn-cs"/>
            </a:rPr>
            <a:t>財政調整基金の取り崩しを最小限としたことにより減少したものである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財政調整基金の残高を増やしていけるよう、また、実質単年度収支も黒字を維持できるような財政運営を目指していく。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青森県野辺地町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連結決算対象会計では赤字は発生していない。</a:t>
          </a:r>
          <a:endParaRPr lang="ja-JP" altLang="ja-JP" sz="1400">
            <a:effectLst/>
          </a:endParaRPr>
        </a:p>
        <a:p>
          <a:r>
            <a:rPr kumimoji="1" lang="ja-JP" altLang="ja-JP" sz="1100">
              <a:solidFill>
                <a:schemeClr val="dk1"/>
              </a:solidFill>
              <a:effectLst/>
              <a:latin typeface="+mn-lt"/>
              <a:ea typeface="+mn-ea"/>
              <a:cs typeface="+mn-cs"/>
            </a:rPr>
            <a:t>　しかし、今後は高齢化の影響で、医療や介護の給付増加が見込まれる。そのため、保険料の見直し等も含めて各会計で適正な運営に努める。</a:t>
          </a:r>
          <a:endParaRPr lang="ja-JP" altLang="ja-JP" sz="1400">
            <a:effectLst/>
          </a:endParaRPr>
        </a:p>
        <a:p>
          <a:r>
            <a:rPr kumimoji="1" lang="ja-JP" altLang="ja-JP" sz="1100">
              <a:solidFill>
                <a:schemeClr val="dk1"/>
              </a:solidFill>
              <a:effectLst/>
              <a:latin typeface="+mn-lt"/>
              <a:ea typeface="+mn-ea"/>
              <a:cs typeface="+mn-cs"/>
            </a:rPr>
            <a:t>　一般会計について、平成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財政調整基金の財源不足分の最低限の取り崩しとしたことにより黒字額が減少した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特別会計においては、前年度並みか若干の増となっている。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6293518</v>
      </c>
      <c r="BO4" s="410"/>
      <c r="BP4" s="410"/>
      <c r="BQ4" s="410"/>
      <c r="BR4" s="410"/>
      <c r="BS4" s="410"/>
      <c r="BT4" s="410"/>
      <c r="BU4" s="411"/>
      <c r="BV4" s="409">
        <v>6365671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0.1</v>
      </c>
      <c r="CU4" s="416"/>
      <c r="CV4" s="416"/>
      <c r="CW4" s="416"/>
      <c r="CX4" s="416"/>
      <c r="CY4" s="416"/>
      <c r="CZ4" s="416"/>
      <c r="DA4" s="417"/>
      <c r="DB4" s="415">
        <v>1.2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6288429</v>
      </c>
      <c r="BO5" s="447"/>
      <c r="BP5" s="447"/>
      <c r="BQ5" s="447"/>
      <c r="BR5" s="447"/>
      <c r="BS5" s="447"/>
      <c r="BT5" s="447"/>
      <c r="BU5" s="448"/>
      <c r="BV5" s="446">
        <v>6312152</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101</v>
      </c>
      <c r="CU5" s="444"/>
      <c r="CV5" s="444"/>
      <c r="CW5" s="444"/>
      <c r="CX5" s="444"/>
      <c r="CY5" s="444"/>
      <c r="CZ5" s="444"/>
      <c r="DA5" s="445"/>
      <c r="DB5" s="443">
        <v>94.7</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5089</v>
      </c>
      <c r="BO6" s="447"/>
      <c r="BP6" s="447"/>
      <c r="BQ6" s="447"/>
      <c r="BR6" s="447"/>
      <c r="BS6" s="447"/>
      <c r="BT6" s="447"/>
      <c r="BU6" s="448"/>
      <c r="BV6" s="446">
        <v>53519</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106.3</v>
      </c>
      <c r="CU6" s="484"/>
      <c r="CV6" s="484"/>
      <c r="CW6" s="484"/>
      <c r="CX6" s="484"/>
      <c r="CY6" s="484"/>
      <c r="CZ6" s="484"/>
      <c r="DA6" s="485"/>
      <c r="DB6" s="483">
        <v>99.5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421</v>
      </c>
      <c r="BO7" s="447"/>
      <c r="BP7" s="447"/>
      <c r="BQ7" s="447"/>
      <c r="BR7" s="447"/>
      <c r="BS7" s="447"/>
      <c r="BT7" s="447"/>
      <c r="BU7" s="448"/>
      <c r="BV7" s="446">
        <v>7590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3823303</v>
      </c>
      <c r="CU7" s="447"/>
      <c r="CV7" s="447"/>
      <c r="CW7" s="447"/>
      <c r="CX7" s="447"/>
      <c r="CY7" s="447"/>
      <c r="CZ7" s="447"/>
      <c r="DA7" s="448"/>
      <c r="DB7" s="446">
        <v>3775165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4668</v>
      </c>
      <c r="BO8" s="447"/>
      <c r="BP8" s="447"/>
      <c r="BQ8" s="447"/>
      <c r="BR8" s="447"/>
      <c r="BS8" s="447"/>
      <c r="BT8" s="447"/>
      <c r="BU8" s="448"/>
      <c r="BV8" s="446">
        <v>45929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0.39</v>
      </c>
      <c r="CU8" s="487"/>
      <c r="CV8" s="487"/>
      <c r="CW8" s="487"/>
      <c r="CX8" s="487"/>
      <c r="CY8" s="487"/>
      <c r="CZ8" s="487"/>
      <c r="DA8" s="488"/>
      <c r="DB8" s="486">
        <v>0.38</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13524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-41261</v>
      </c>
      <c r="BO9" s="447"/>
      <c r="BP9" s="447"/>
      <c r="BQ9" s="447"/>
      <c r="BR9" s="447"/>
      <c r="BS9" s="447"/>
      <c r="BT9" s="447"/>
      <c r="BU9" s="448"/>
      <c r="BV9" s="446">
        <v>-68656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15.5</v>
      </c>
      <c r="CU9" s="444"/>
      <c r="CV9" s="444"/>
      <c r="CW9" s="444"/>
      <c r="CX9" s="444"/>
      <c r="CY9" s="444"/>
      <c r="CZ9" s="444"/>
      <c r="DA9" s="445"/>
      <c r="DB9" s="443">
        <v>10.5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14314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26860</v>
      </c>
      <c r="BO10" s="447"/>
      <c r="BP10" s="447"/>
      <c r="BQ10" s="447"/>
      <c r="BR10" s="447"/>
      <c r="BS10" s="447"/>
      <c r="BT10" s="447"/>
      <c r="BU10" s="448"/>
      <c r="BV10" s="446">
        <v>110450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152160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13562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102</v>
      </c>
      <c r="AV12" s="479"/>
      <c r="AW12" s="479"/>
      <c r="AX12" s="479"/>
      <c r="AY12" s="480" t="s">
        <v>128</v>
      </c>
      <c r="AZ12" s="481"/>
      <c r="BA12" s="481"/>
      <c r="BB12" s="481"/>
      <c r="BC12" s="481"/>
      <c r="BD12" s="481"/>
      <c r="BE12" s="481"/>
      <c r="BF12" s="481"/>
      <c r="BG12" s="481"/>
      <c r="BH12" s="481"/>
      <c r="BI12" s="481"/>
      <c r="BJ12" s="481"/>
      <c r="BK12" s="481"/>
      <c r="BL12" s="481"/>
      <c r="BM12" s="482"/>
      <c r="BN12" s="446">
        <v>70000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13480</v>
      </c>
      <c r="S13" s="528"/>
      <c r="T13" s="528"/>
      <c r="U13" s="528"/>
      <c r="V13" s="529"/>
      <c r="W13" s="462" t="s">
        <v>132</v>
      </c>
      <c r="X13" s="463"/>
      <c r="Y13" s="463"/>
      <c r="Z13" s="463"/>
      <c r="AA13" s="463"/>
      <c r="AB13" s="453"/>
      <c r="AC13" s="497">
        <v>492</v>
      </c>
      <c r="AD13" s="498"/>
      <c r="AE13" s="498"/>
      <c r="AF13" s="498"/>
      <c r="AG13" s="537"/>
      <c r="AH13" s="497">
        <v>546</v>
      </c>
      <c r="AI13" s="498"/>
      <c r="AJ13" s="498"/>
      <c r="AK13" s="498"/>
      <c r="AL13" s="499"/>
      <c r="AM13" s="475" t="s">
        <v>133</v>
      </c>
      <c r="AN13" s="476"/>
      <c r="AO13" s="476"/>
      <c r="AP13" s="476"/>
      <c r="AQ13" s="476"/>
      <c r="AR13" s="476"/>
      <c r="AS13" s="476"/>
      <c r="AT13" s="477"/>
      <c r="AU13" s="478" t="s">
        <v>113</v>
      </c>
      <c r="AV13" s="479"/>
      <c r="AW13" s="479"/>
      <c r="AX13" s="479"/>
      <c r="AY13" s="480" t="s">
        <v>134</v>
      </c>
      <c r="AZ13" s="481"/>
      <c r="BA13" s="481"/>
      <c r="BB13" s="481"/>
      <c r="BC13" s="481"/>
      <c r="BD13" s="481"/>
      <c r="BE13" s="481"/>
      <c r="BF13" s="481"/>
      <c r="BG13" s="481"/>
      <c r="BH13" s="481"/>
      <c r="BI13" s="481"/>
      <c r="BJ13" s="481"/>
      <c r="BK13" s="481"/>
      <c r="BL13" s="481"/>
      <c r="BM13" s="482"/>
      <c r="BN13" s="446">
        <v>67759</v>
      </c>
      <c r="BO13" s="447"/>
      <c r="BP13" s="447"/>
      <c r="BQ13" s="447"/>
      <c r="BR13" s="447"/>
      <c r="BS13" s="447"/>
      <c r="BT13" s="447"/>
      <c r="BU13" s="448"/>
      <c r="BV13" s="446">
        <v>41794</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6.3</v>
      </c>
      <c r="CU13" s="444"/>
      <c r="CV13" s="444"/>
      <c r="CW13" s="444"/>
      <c r="CX13" s="444"/>
      <c r="CY13" s="444"/>
      <c r="CZ13" s="444"/>
      <c r="DA13" s="445"/>
      <c r="DB13" s="443">
        <v>5.8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13755</v>
      </c>
      <c r="S14" s="528"/>
      <c r="T14" s="528"/>
      <c r="U14" s="528"/>
      <c r="V14" s="529"/>
      <c r="W14" s="436"/>
      <c r="X14" s="437"/>
      <c r="Y14" s="437"/>
      <c r="Z14" s="437"/>
      <c r="AA14" s="437"/>
      <c r="AB14" s="426"/>
      <c r="AC14" s="530">
        <v>7.9</v>
      </c>
      <c r="AD14" s="531"/>
      <c r="AE14" s="531"/>
      <c r="AF14" s="531"/>
      <c r="AG14" s="532"/>
      <c r="AH14" s="530">
        <v>8.5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44.9</v>
      </c>
      <c r="CU14" s="542"/>
      <c r="CV14" s="542"/>
      <c r="CW14" s="542"/>
      <c r="CX14" s="542"/>
      <c r="CY14" s="542"/>
      <c r="CZ14" s="542"/>
      <c r="DA14" s="543"/>
      <c r="DB14" s="541">
        <v>50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138</v>
      </c>
      <c r="N15" s="535"/>
      <c r="O15" s="535"/>
      <c r="P15" s="535"/>
      <c r="Q15" s="536"/>
      <c r="R15" s="527">
        <v>13687</v>
      </c>
      <c r="S15" s="528"/>
      <c r="T15" s="528"/>
      <c r="U15" s="528"/>
      <c r="V15" s="529"/>
      <c r="W15" s="462" t="s">
        <v>139</v>
      </c>
      <c r="X15" s="463"/>
      <c r="Y15" s="463"/>
      <c r="Z15" s="463"/>
      <c r="AA15" s="463"/>
      <c r="AB15" s="453"/>
      <c r="AC15" s="497">
        <v>1609</v>
      </c>
      <c r="AD15" s="498"/>
      <c r="AE15" s="498"/>
      <c r="AF15" s="498"/>
      <c r="AG15" s="537"/>
      <c r="AH15" s="497">
        <v>1702</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1281713</v>
      </c>
      <c r="BO15" s="410"/>
      <c r="BP15" s="410"/>
      <c r="BQ15" s="410"/>
      <c r="BR15" s="410"/>
      <c r="BS15" s="410"/>
      <c r="BT15" s="410"/>
      <c r="BU15" s="411"/>
      <c r="BV15" s="409">
        <v>1256852</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25.8</v>
      </c>
      <c r="AD16" s="531"/>
      <c r="AE16" s="531"/>
      <c r="AF16" s="531"/>
      <c r="AG16" s="532"/>
      <c r="AH16" s="530">
        <v>26.4</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3277336</v>
      </c>
      <c r="BO16" s="447"/>
      <c r="BP16" s="447"/>
      <c r="BQ16" s="447"/>
      <c r="BR16" s="447"/>
      <c r="BS16" s="447"/>
      <c r="BT16" s="447"/>
      <c r="BU16" s="448"/>
      <c r="BV16" s="446">
        <v>3264077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4133</v>
      </c>
      <c r="AD17" s="498"/>
      <c r="AE17" s="498"/>
      <c r="AF17" s="498"/>
      <c r="AG17" s="537"/>
      <c r="AH17" s="497">
        <v>4206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1633328</v>
      </c>
      <c r="BO17" s="447"/>
      <c r="BP17" s="447"/>
      <c r="BQ17" s="447"/>
      <c r="BR17" s="447"/>
      <c r="BS17" s="447"/>
      <c r="BT17" s="447"/>
      <c r="BU17" s="448"/>
      <c r="BV17" s="446">
        <v>1582411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81.680000000000007</v>
      </c>
      <c r="M18" s="559"/>
      <c r="N18" s="559"/>
      <c r="O18" s="559"/>
      <c r="P18" s="559"/>
      <c r="Q18" s="559"/>
      <c r="R18" s="560"/>
      <c r="S18" s="560"/>
      <c r="T18" s="560"/>
      <c r="U18" s="560"/>
      <c r="V18" s="561"/>
      <c r="W18" s="464"/>
      <c r="X18" s="465"/>
      <c r="Y18" s="465"/>
      <c r="Z18" s="465"/>
      <c r="AA18" s="465"/>
      <c r="AB18" s="456"/>
      <c r="AC18" s="562">
        <v>66.3</v>
      </c>
      <c r="AD18" s="563"/>
      <c r="AE18" s="563"/>
      <c r="AF18" s="563"/>
      <c r="AG18" s="564"/>
      <c r="AH18" s="562">
        <v>65.2</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3867545</v>
      </c>
      <c r="BO18" s="447"/>
      <c r="BP18" s="447"/>
      <c r="BQ18" s="447"/>
      <c r="BR18" s="447"/>
      <c r="BS18" s="447"/>
      <c r="BT18" s="447"/>
      <c r="BU18" s="448"/>
      <c r="BV18" s="446">
        <v>3632057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166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4636819</v>
      </c>
      <c r="BO19" s="447"/>
      <c r="BP19" s="447"/>
      <c r="BQ19" s="447"/>
      <c r="BR19" s="447"/>
      <c r="BS19" s="447"/>
      <c r="BT19" s="447"/>
      <c r="BU19" s="448"/>
      <c r="BV19" s="446">
        <v>4536090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5565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6171518</v>
      </c>
      <c r="BO23" s="447"/>
      <c r="BP23" s="447"/>
      <c r="BQ23" s="447"/>
      <c r="BR23" s="447"/>
      <c r="BS23" s="447"/>
      <c r="BT23" s="447"/>
      <c r="BU23" s="448"/>
      <c r="BV23" s="446">
        <v>6255001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5500</v>
      </c>
      <c r="R24" s="498"/>
      <c r="S24" s="498"/>
      <c r="T24" s="498"/>
      <c r="U24" s="498"/>
      <c r="V24" s="537"/>
      <c r="W24" s="596"/>
      <c r="X24" s="584"/>
      <c r="Y24" s="585"/>
      <c r="Z24" s="496" t="s">
        <v>163</v>
      </c>
      <c r="AA24" s="476"/>
      <c r="AB24" s="476"/>
      <c r="AC24" s="476"/>
      <c r="AD24" s="476"/>
      <c r="AE24" s="476"/>
      <c r="AF24" s="476"/>
      <c r="AG24" s="477"/>
      <c r="AH24" s="497">
        <v>115</v>
      </c>
      <c r="AI24" s="498"/>
      <c r="AJ24" s="498"/>
      <c r="AK24" s="498"/>
      <c r="AL24" s="537"/>
      <c r="AM24" s="497">
        <v>336030</v>
      </c>
      <c r="AN24" s="498"/>
      <c r="AO24" s="498"/>
      <c r="AP24" s="498"/>
      <c r="AQ24" s="498"/>
      <c r="AR24" s="537"/>
      <c r="AS24" s="497">
        <v>2922</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5328346</v>
      </c>
      <c r="BO24" s="447"/>
      <c r="BP24" s="447"/>
      <c r="BQ24" s="447"/>
      <c r="BR24" s="447"/>
      <c r="BS24" s="447"/>
      <c r="BT24" s="447"/>
      <c r="BU24" s="448"/>
      <c r="BV24" s="446">
        <v>5085575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4760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167</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133718</v>
      </c>
      <c r="BO25" s="410"/>
      <c r="BP25" s="410"/>
      <c r="BQ25" s="410"/>
      <c r="BR25" s="410"/>
      <c r="BS25" s="410"/>
      <c r="BT25" s="410"/>
      <c r="BU25" s="411"/>
      <c r="BV25" s="409">
        <v>155945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5030</v>
      </c>
      <c r="R26" s="498"/>
      <c r="S26" s="498"/>
      <c r="T26" s="498"/>
      <c r="U26" s="498"/>
      <c r="V26" s="537"/>
      <c r="W26" s="596"/>
      <c r="X26" s="584"/>
      <c r="Y26" s="585"/>
      <c r="Z26" s="496" t="s">
        <v>171</v>
      </c>
      <c r="AA26" s="606"/>
      <c r="AB26" s="606"/>
      <c r="AC26" s="606"/>
      <c r="AD26" s="606"/>
      <c r="AE26" s="606"/>
      <c r="AF26" s="606"/>
      <c r="AG26" s="607"/>
      <c r="AH26" s="497">
        <v>10</v>
      </c>
      <c r="AI26" s="498"/>
      <c r="AJ26" s="498"/>
      <c r="AK26" s="498"/>
      <c r="AL26" s="537"/>
      <c r="AM26" s="497">
        <v>31220</v>
      </c>
      <c r="AN26" s="498"/>
      <c r="AO26" s="498"/>
      <c r="AP26" s="498"/>
      <c r="AQ26" s="498"/>
      <c r="AR26" s="537"/>
      <c r="AS26" s="497">
        <v>3122</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167</v>
      </c>
      <c r="BO26" s="447"/>
      <c r="BP26" s="447"/>
      <c r="BQ26" s="447"/>
      <c r="BR26" s="447"/>
      <c r="BS26" s="447"/>
      <c r="BT26" s="447"/>
      <c r="BU26" s="448"/>
      <c r="BV26" s="446" t="s">
        <v>167</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2400</v>
      </c>
      <c r="R27" s="498"/>
      <c r="S27" s="498"/>
      <c r="T27" s="498"/>
      <c r="U27" s="498"/>
      <c r="V27" s="537"/>
      <c r="W27" s="596"/>
      <c r="X27" s="584"/>
      <c r="Y27" s="585"/>
      <c r="Z27" s="496" t="s">
        <v>174</v>
      </c>
      <c r="AA27" s="476"/>
      <c r="AB27" s="476"/>
      <c r="AC27" s="476"/>
      <c r="AD27" s="476"/>
      <c r="AE27" s="476"/>
      <c r="AF27" s="476"/>
      <c r="AG27" s="477"/>
      <c r="AH27" s="497">
        <v>1</v>
      </c>
      <c r="AI27" s="498"/>
      <c r="AJ27" s="498"/>
      <c r="AK27" s="498"/>
      <c r="AL27" s="537"/>
      <c r="AM27" s="497" t="s">
        <v>175</v>
      </c>
      <c r="AN27" s="498"/>
      <c r="AO27" s="498"/>
      <c r="AP27" s="498"/>
      <c r="AQ27" s="498"/>
      <c r="AR27" s="537"/>
      <c r="AS27" s="497" t="s">
        <v>175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t="s">
        <v>167</v>
      </c>
      <c r="BO27" s="620"/>
      <c r="BP27" s="620"/>
      <c r="BQ27" s="620"/>
      <c r="BR27" s="620"/>
      <c r="BS27" s="620"/>
      <c r="BT27" s="620"/>
      <c r="BU27" s="621"/>
      <c r="BV27" s="619" t="s">
        <v>130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2060</v>
      </c>
      <c r="R28" s="498"/>
      <c r="S28" s="498"/>
      <c r="T28" s="498"/>
      <c r="U28" s="498"/>
      <c r="V28" s="537"/>
      <c r="W28" s="596"/>
      <c r="X28" s="584"/>
      <c r="Y28" s="585"/>
      <c r="Z28" s="496" t="s">
        <v>178</v>
      </c>
      <c r="AA28" s="476"/>
      <c r="AB28" s="476"/>
      <c r="AC28" s="476"/>
      <c r="AD28" s="476"/>
      <c r="AE28" s="476"/>
      <c r="AF28" s="476"/>
      <c r="AG28" s="477"/>
      <c r="AH28" s="497" t="s">
        <v>122</v>
      </c>
      <c r="AI28" s="498"/>
      <c r="AJ28" s="498"/>
      <c r="AK28" s="498"/>
      <c r="AL28" s="537"/>
      <c r="AM28" s="497" t="s">
        <v>167</v>
      </c>
      <c r="AN28" s="498"/>
      <c r="AO28" s="498"/>
      <c r="AP28" s="498"/>
      <c r="AQ28" s="498"/>
      <c r="AR28" s="537"/>
      <c r="AS28" s="497" t="s">
        <v>167</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680525</v>
      </c>
      <c r="BO28" s="410"/>
      <c r="BP28" s="410"/>
      <c r="BQ28" s="410"/>
      <c r="BR28" s="410"/>
      <c r="BS28" s="410"/>
      <c r="BT28" s="410"/>
      <c r="BU28" s="411"/>
      <c r="BV28" s="409">
        <v>723665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10</v>
      </c>
      <c r="M29" s="498"/>
      <c r="N29" s="498"/>
      <c r="O29" s="498"/>
      <c r="P29" s="537"/>
      <c r="Q29" s="497">
        <v>1990</v>
      </c>
      <c r="R29" s="498"/>
      <c r="S29" s="498"/>
      <c r="T29" s="498"/>
      <c r="U29" s="498"/>
      <c r="V29" s="537"/>
      <c r="W29" s="597"/>
      <c r="X29" s="598"/>
      <c r="Y29" s="599"/>
      <c r="Z29" s="496" t="s">
        <v>181</v>
      </c>
      <c r="AA29" s="476"/>
      <c r="AB29" s="476"/>
      <c r="AC29" s="476"/>
      <c r="AD29" s="476"/>
      <c r="AE29" s="476"/>
      <c r="AF29" s="476"/>
      <c r="AG29" s="477"/>
      <c r="AH29" s="497">
        <v>116</v>
      </c>
      <c r="AI29" s="498"/>
      <c r="AJ29" s="498"/>
      <c r="AK29" s="498"/>
      <c r="AL29" s="537"/>
      <c r="AM29" s="497">
        <v>338441</v>
      </c>
      <c r="AN29" s="498"/>
      <c r="AO29" s="498"/>
      <c r="AP29" s="498"/>
      <c r="AQ29" s="498"/>
      <c r="AR29" s="537"/>
      <c r="AS29" s="497">
        <v>2918</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53922</v>
      </c>
      <c r="BO29" s="447"/>
      <c r="BP29" s="447"/>
      <c r="BQ29" s="447"/>
      <c r="BR29" s="447"/>
      <c r="BS29" s="447"/>
      <c r="BT29" s="447"/>
      <c r="BU29" s="448"/>
      <c r="BV29" s="446">
        <v>205855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616499</v>
      </c>
      <c r="BO30" s="620"/>
      <c r="BP30" s="620"/>
      <c r="BQ30" s="620"/>
      <c r="BR30" s="620"/>
      <c r="BS30" s="620"/>
      <c r="BT30" s="620"/>
      <c r="BU30" s="621"/>
      <c r="BV30" s="619">
        <v>544778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191</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水道事業特別会計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青森県後期高齢者医療広域連合（一般会計）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野辺地町土地開発公社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青森県後期高齢者医療広域連合（後期高齢者医療特別会計）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野辺地町観光協会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北部上北広域事務組合（一般会計）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北部上北広域事務組合（病院事業会計）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下北地域広域行政事務組合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上北地方教育・福祉事務組合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青森県市町村総合事務組合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青森県市町村職員退職手当組合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青森県交通災害共済組合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fmBAl9ZsBSlSDLUQRapakZC9uxvtoQsxAxndxmQ5JJQqYQUZn/VZR7VcHowrV7MDqDFpWOnwKKDwmtI/MeioA==" saltValue="ff73ejV6vTzZn68x7a0E2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24" t="s">
        <v>552</v>
      </c>
      <c r="D34" s="1224"/>
      <c r="E34" s="1225"/>
      <c r="F34" s="32">
        <v>5.37</v>
      </c>
      <c r="G34" s="33">
        <v>5.19</v>
      </c>
      <c r="H34" s="33">
        <v>4.93</v>
      </c>
      <c r="I34" s="33">
        <v>5.57</v>
      </c>
      <c r="J34" s="34">
        <v>6.19</v>
      </c>
      <c r="K34" s="22"/>
      <c r="L34" s="22"/>
      <c r="M34" s="22"/>
      <c r="N34" s="22"/>
      <c r="O34" s="22"/>
      <c r="P34" s="22"/>
    </row>
    <row r="35" spans="1:16" ht="39" customHeight="1" x14ac:dyDescent="0.15">
      <c r="A35" s="22"/>
      <c r="B35" s="35"/>
      <c r="C35" s="1218" t="s">
        <v>553</v>
      </c>
      <c r="D35" s="1219"/>
      <c r="E35" s="1220"/>
      <c r="F35" s="36">
        <v>0</v>
      </c>
      <c r="G35" s="37">
        <v>1.26</v>
      </c>
      <c r="H35" s="37">
        <v>1.93</v>
      </c>
      <c r="I35" s="37">
        <v>1.47</v>
      </c>
      <c r="J35" s="38">
        <v>1.64</v>
      </c>
      <c r="K35" s="22"/>
      <c r="L35" s="22"/>
      <c r="M35" s="22"/>
      <c r="N35" s="22"/>
      <c r="O35" s="22"/>
      <c r="P35" s="22"/>
    </row>
    <row r="36" spans="1:16" ht="39" customHeight="1" x14ac:dyDescent="0.15">
      <c r="A36" s="22"/>
      <c r="B36" s="35"/>
      <c r="C36" s="1218" t="s">
        <v>554</v>
      </c>
      <c r="D36" s="1219"/>
      <c r="E36" s="1220"/>
      <c r="F36" s="36">
        <v>2</v>
      </c>
      <c r="G36" s="37">
        <v>2.25</v>
      </c>
      <c r="H36" s="37">
        <v>2.09</v>
      </c>
      <c r="I36" s="37">
        <v>0.98</v>
      </c>
      <c r="J36" s="38">
        <v>1.56</v>
      </c>
      <c r="K36" s="22"/>
      <c r="L36" s="22"/>
      <c r="M36" s="22"/>
      <c r="N36" s="22"/>
      <c r="O36" s="22"/>
      <c r="P36" s="22"/>
    </row>
    <row r="37" spans="1:16" ht="39" customHeight="1" x14ac:dyDescent="0.15">
      <c r="A37" s="22"/>
      <c r="B37" s="35"/>
      <c r="C37" s="1218" t="s">
        <v>555</v>
      </c>
      <c r="D37" s="1219"/>
      <c r="E37" s="1220"/>
      <c r="F37" s="36">
        <v>3.26</v>
      </c>
      <c r="G37" s="37">
        <v>1.67</v>
      </c>
      <c r="H37" s="37">
        <v>3.01</v>
      </c>
      <c r="I37" s="37">
        <v>1.21</v>
      </c>
      <c r="J37" s="38">
        <v>0.12</v>
      </c>
      <c r="K37" s="22"/>
      <c r="L37" s="22"/>
      <c r="M37" s="22"/>
      <c r="N37" s="22"/>
      <c r="O37" s="22"/>
      <c r="P37" s="22"/>
    </row>
    <row r="38" spans="1:16" ht="39" customHeight="1" x14ac:dyDescent="0.15">
      <c r="A38" s="22"/>
      <c r="B38" s="35"/>
      <c r="C38" s="1218" t="s">
        <v>556</v>
      </c>
      <c r="D38" s="1219"/>
      <c r="E38" s="1220"/>
      <c r="F38" s="36">
        <v>0</v>
      </c>
      <c r="G38" s="37">
        <v>0.03</v>
      </c>
      <c r="H38" s="37">
        <v>0.03</v>
      </c>
      <c r="I38" s="37">
        <v>0.04</v>
      </c>
      <c r="J38" s="38">
        <v>0.04</v>
      </c>
      <c r="K38" s="22"/>
      <c r="L38" s="22"/>
      <c r="M38" s="22"/>
      <c r="N38" s="22"/>
      <c r="O38" s="22"/>
      <c r="P38" s="22"/>
    </row>
    <row r="39" spans="1:16" ht="39" customHeight="1" x14ac:dyDescent="0.15">
      <c r="A39" s="22"/>
      <c r="B39" s="35"/>
      <c r="C39" s="1218" t="s">
        <v>557</v>
      </c>
      <c r="D39" s="1219"/>
      <c r="E39" s="1220"/>
      <c r="F39" s="36">
        <v>0.04</v>
      </c>
      <c r="G39" s="37">
        <v>0.05</v>
      </c>
      <c r="H39" s="37">
        <v>0.04</v>
      </c>
      <c r="I39" s="37">
        <v>0.03</v>
      </c>
      <c r="J39" s="38">
        <v>0.03</v>
      </c>
      <c r="K39" s="22"/>
      <c r="L39" s="22"/>
      <c r="M39" s="22"/>
      <c r="N39" s="22"/>
      <c r="O39" s="22"/>
      <c r="P39" s="22"/>
    </row>
    <row r="40" spans="1:16" ht="39" customHeight="1" x14ac:dyDescent="0.15">
      <c r="A40" s="22"/>
      <c r="B40" s="35"/>
      <c r="C40" s="1218" t="s">
        <v>558</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559</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560</v>
      </c>
      <c r="D43" s="1222"/>
      <c r="E43" s="1223"/>
      <c r="F43" s="41" t="s">
        <v>505</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XtdKmye7N3FcdDuTje2NRWHWVYu1HJIweVrkonh8u3fwQvzXwO4w/zBzzQJcIgBq2vGQc+hNrUbPbG/iN5BFQ==" saltValue="uppb1YQwAqghBi+JEi3U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405</v>
      </c>
      <c r="L45" s="60">
        <v>427</v>
      </c>
      <c r="M45" s="60">
        <v>461</v>
      </c>
      <c r="N45" s="60">
        <v>477</v>
      </c>
      <c r="O45" s="61">
        <v>567</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14</v>
      </c>
      <c r="F48" s="1228"/>
      <c r="G48" s="1228"/>
      <c r="H48" s="1228"/>
      <c r="I48" s="1228"/>
      <c r="J48" s="1229"/>
      <c r="K48" s="63">
        <v>3</v>
      </c>
      <c r="L48" s="64">
        <v>4</v>
      </c>
      <c r="M48" s="64">
        <v>4</v>
      </c>
      <c r="N48" s="64">
        <v>17</v>
      </c>
      <c r="O48" s="65">
        <v>19</v>
      </c>
      <c r="P48" s="48"/>
      <c r="Q48" s="48"/>
      <c r="R48" s="48"/>
      <c r="S48" s="48"/>
      <c r="T48" s="48"/>
      <c r="U48" s="48"/>
    </row>
    <row r="49" spans="1:21" ht="30.75" customHeight="1" x14ac:dyDescent="0.15">
      <c r="A49" s="48"/>
      <c r="B49" s="1236"/>
      <c r="C49" s="1237"/>
      <c r="D49" s="62"/>
      <c r="E49" s="1228" t="s">
        <v>15</v>
      </c>
      <c r="F49" s="1228"/>
      <c r="G49" s="1228"/>
      <c r="H49" s="1228"/>
      <c r="I49" s="1228"/>
      <c r="J49" s="1229"/>
      <c r="K49" s="63">
        <v>134</v>
      </c>
      <c r="L49" s="64">
        <v>128</v>
      </c>
      <c r="M49" s="64">
        <v>123</v>
      </c>
      <c r="N49" s="64">
        <v>124</v>
      </c>
      <c r="O49" s="65">
        <v>130</v>
      </c>
      <c r="P49" s="48"/>
      <c r="Q49" s="48"/>
      <c r="R49" s="48"/>
      <c r="S49" s="48"/>
      <c r="T49" s="48"/>
      <c r="U49" s="48"/>
    </row>
    <row r="50" spans="1:21" ht="30.75" customHeight="1" x14ac:dyDescent="0.15">
      <c r="A50" s="48"/>
      <c r="B50" s="1236"/>
      <c r="C50" s="1237"/>
      <c r="D50" s="62"/>
      <c r="E50" s="1228" t="s">
        <v>16</v>
      </c>
      <c r="F50" s="1228"/>
      <c r="G50" s="1228"/>
      <c r="H50" s="1228"/>
      <c r="I50" s="1228"/>
      <c r="J50" s="1229"/>
      <c r="K50" s="63">
        <v>15</v>
      </c>
      <c r="L50" s="64">
        <v>15</v>
      </c>
      <c r="M50" s="64">
        <v>15</v>
      </c>
      <c r="N50" s="64">
        <v>15</v>
      </c>
      <c r="O50" s="65">
        <v>15</v>
      </c>
      <c r="P50" s="48"/>
      <c r="Q50" s="48"/>
      <c r="R50" s="48"/>
      <c r="S50" s="48"/>
      <c r="T50" s="48"/>
      <c r="U50" s="48"/>
    </row>
    <row r="51" spans="1:21" ht="30.75" customHeight="1" x14ac:dyDescent="0.15">
      <c r="A51" s="48"/>
      <c r="B51" s="1238"/>
      <c r="C51" s="1239"/>
      <c r="D51" s="66"/>
      <c r="E51" s="1228" t="s">
        <v>17</v>
      </c>
      <c r="F51" s="1228"/>
      <c r="G51" s="1228"/>
      <c r="H51" s="1228"/>
      <c r="I51" s="1228"/>
      <c r="J51" s="1229"/>
      <c r="K51" s="63">
        <v>1</v>
      </c>
      <c r="L51" s="64">
        <v>1</v>
      </c>
      <c r="M51" s="64">
        <v>0</v>
      </c>
      <c r="N51" s="64">
        <v>0</v>
      </c>
      <c r="O51" s="65">
        <v>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358</v>
      </c>
      <c r="L52" s="64">
        <v>389</v>
      </c>
      <c r="M52" s="64">
        <v>411</v>
      </c>
      <c r="N52" s="64">
        <v>426</v>
      </c>
      <c r="O52" s="65">
        <v>485</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200</v>
      </c>
      <c r="L53" s="69">
        <v>186</v>
      </c>
      <c r="M53" s="69">
        <v>192</v>
      </c>
      <c r="N53" s="69">
        <v>207</v>
      </c>
      <c r="O53" s="70">
        <v>246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uhWazqbyp3Y3K9IC+pDyo3OM0Adfraky2XJw4sOTxGodrTK3s4ExGKiYbcwujJxDZe/I/t2NRXm2zI4sGu0zA==" saltValue="in3GGN8GaZdKSCnOvszjk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547</v>
      </c>
      <c r="J40" s="79" t="s">
        <v>548</v>
      </c>
      <c r="K40" s="79" t="s">
        <v>549</v>
      </c>
      <c r="L40" s="79" t="s">
        <v>550</v>
      </c>
      <c r="M40" s="80" t="s">
        <v>551</v>
      </c>
    </row>
    <row r="41" spans="2:13" ht="27.75" customHeight="1" x14ac:dyDescent="0.15">
      <c r="B41" s="1242" t="s">
        <v>23</v>
      </c>
      <c r="C41" s="1243"/>
      <c r="D41" s="81"/>
      <c r="E41" s="1248" t="s">
        <v>24</v>
      </c>
      <c r="F41" s="1248"/>
      <c r="G41" s="1248"/>
      <c r="H41" s="1249"/>
      <c r="I41" s="82">
        <v>5552</v>
      </c>
      <c r="J41" s="83">
        <v>5917</v>
      </c>
      <c r="K41" s="83">
        <v>6244</v>
      </c>
      <c r="L41" s="83">
        <v>6255</v>
      </c>
      <c r="M41" s="84">
        <v>6172</v>
      </c>
    </row>
    <row r="42" spans="2:13" ht="27.75" customHeight="1" x14ac:dyDescent="0.15">
      <c r="B42" s="1244"/>
      <c r="C42" s="1245"/>
      <c r="D42" s="85"/>
      <c r="E42" s="1250" t="s">
        <v>25</v>
      </c>
      <c r="F42" s="1250"/>
      <c r="G42" s="1250"/>
      <c r="H42" s="1251"/>
      <c r="I42" s="86">
        <v>120</v>
      </c>
      <c r="J42" s="87">
        <v>107</v>
      </c>
      <c r="K42" s="87">
        <v>94</v>
      </c>
      <c r="L42" s="87">
        <v>81</v>
      </c>
      <c r="M42" s="88">
        <v>68</v>
      </c>
    </row>
    <row r="43" spans="2:13" ht="27.75" customHeight="1" x14ac:dyDescent="0.15">
      <c r="B43" s="1244"/>
      <c r="C43" s="1245"/>
      <c r="D43" s="85"/>
      <c r="E43" s="1250" t="s">
        <v>26</v>
      </c>
      <c r="F43" s="1250"/>
      <c r="G43" s="1250"/>
      <c r="H43" s="1251"/>
      <c r="I43" s="86">
        <v>392</v>
      </c>
      <c r="J43" s="87">
        <v>393</v>
      </c>
      <c r="K43" s="87">
        <v>388</v>
      </c>
      <c r="L43" s="87">
        <v>371</v>
      </c>
      <c r="M43" s="88">
        <v>352</v>
      </c>
    </row>
    <row r="44" spans="2:13" ht="27.75" customHeight="1" x14ac:dyDescent="0.15">
      <c r="B44" s="1244"/>
      <c r="C44" s="1245"/>
      <c r="D44" s="85"/>
      <c r="E44" s="1250" t="s">
        <v>27</v>
      </c>
      <c r="F44" s="1250"/>
      <c r="G44" s="1250"/>
      <c r="H44" s="1251"/>
      <c r="I44" s="86">
        <v>991</v>
      </c>
      <c r="J44" s="87">
        <v>895</v>
      </c>
      <c r="K44" s="87">
        <v>770</v>
      </c>
      <c r="L44" s="87">
        <v>657</v>
      </c>
      <c r="M44" s="88">
        <v>555</v>
      </c>
    </row>
    <row r="45" spans="2:13" ht="27.75" customHeight="1" x14ac:dyDescent="0.15">
      <c r="B45" s="1244"/>
      <c r="C45" s="1245"/>
      <c r="D45" s="85"/>
      <c r="E45" s="1250" t="s">
        <v>28</v>
      </c>
      <c r="F45" s="1250"/>
      <c r="G45" s="1250"/>
      <c r="H45" s="1251"/>
      <c r="I45" s="86">
        <v>1580</v>
      </c>
      <c r="J45" s="87">
        <v>1464</v>
      </c>
      <c r="K45" s="87">
        <v>1311</v>
      </c>
      <c r="L45" s="87">
        <v>1293</v>
      </c>
      <c r="M45" s="88">
        <v>1208</v>
      </c>
    </row>
    <row r="46" spans="2:13" ht="27.75" customHeight="1" x14ac:dyDescent="0.15">
      <c r="B46" s="1244"/>
      <c r="C46" s="1245"/>
      <c r="D46" s="89"/>
      <c r="E46" s="1250" t="s">
        <v>29</v>
      </c>
      <c r="F46" s="1250"/>
      <c r="G46" s="1250"/>
      <c r="H46" s="1251"/>
      <c r="I46" s="86" t="s">
        <v>505</v>
      </c>
      <c r="J46" s="87" t="s">
        <v>505</v>
      </c>
      <c r="K46" s="87" t="s">
        <v>505</v>
      </c>
      <c r="L46" s="87" t="s">
        <v>505</v>
      </c>
      <c r="M46" s="88" t="s">
        <v>505</v>
      </c>
    </row>
    <row r="47" spans="2:13" ht="27.75" customHeight="1" x14ac:dyDescent="0.15">
      <c r="B47" s="1244"/>
      <c r="C47" s="1245"/>
      <c r="D47" s="90"/>
      <c r="E47" s="1252" t="s">
        <v>30</v>
      </c>
      <c r="F47" s="1253"/>
      <c r="G47" s="1253"/>
      <c r="H47" s="1254"/>
      <c r="I47" s="86" t="s">
        <v>505</v>
      </c>
      <c r="J47" s="87" t="s">
        <v>505</v>
      </c>
      <c r="K47" s="87" t="s">
        <v>505</v>
      </c>
      <c r="L47" s="87" t="s">
        <v>505</v>
      </c>
      <c r="M47" s="88" t="s">
        <v>505</v>
      </c>
    </row>
    <row r="48" spans="2:13" ht="27.75" customHeight="1" x14ac:dyDescent="0.15">
      <c r="B48" s="1244"/>
      <c r="C48" s="1245"/>
      <c r="D48" s="85"/>
      <c r="E48" s="1250" t="s">
        <v>31</v>
      </c>
      <c r="F48" s="1250"/>
      <c r="G48" s="1250"/>
      <c r="H48" s="1251"/>
      <c r="I48" s="86" t="s">
        <v>505</v>
      </c>
      <c r="J48" s="87" t="s">
        <v>505</v>
      </c>
      <c r="K48" s="87" t="s">
        <v>505</v>
      </c>
      <c r="L48" s="87" t="s">
        <v>505</v>
      </c>
      <c r="M48" s="88" t="s">
        <v>505</v>
      </c>
    </row>
    <row r="49" spans="2:13" ht="27.75" customHeight="1" x14ac:dyDescent="0.15">
      <c r="B49" s="1246"/>
      <c r="C49" s="1247"/>
      <c r="D49" s="85"/>
      <c r="E49" s="1250" t="s">
        <v>32</v>
      </c>
      <c r="F49" s="1250"/>
      <c r="G49" s="1250"/>
      <c r="H49" s="1251"/>
      <c r="I49" s="86">
        <v>105</v>
      </c>
      <c r="J49" s="87">
        <v>37</v>
      </c>
      <c r="K49" s="87" t="s">
        <v>505</v>
      </c>
      <c r="L49" s="87" t="s">
        <v>505</v>
      </c>
      <c r="M49" s="88" t="s">
        <v>505</v>
      </c>
    </row>
    <row r="50" spans="2:13" ht="27.75" customHeight="1" x14ac:dyDescent="0.15">
      <c r="B50" s="1255" t="s">
        <v>33</v>
      </c>
      <c r="C50" s="1256"/>
      <c r="D50" s="91"/>
      <c r="E50" s="1250" t="s">
        <v>34</v>
      </c>
      <c r="F50" s="1250"/>
      <c r="G50" s="1250"/>
      <c r="H50" s="1251"/>
      <c r="I50" s="86">
        <v>935</v>
      </c>
      <c r="J50" s="87">
        <v>1055</v>
      </c>
      <c r="K50" s="87">
        <v>1295</v>
      </c>
      <c r="L50" s="87">
        <v>1606</v>
      </c>
      <c r="M50" s="88">
        <v>1452</v>
      </c>
    </row>
    <row r="51" spans="2:13" ht="27.75" customHeight="1" x14ac:dyDescent="0.15">
      <c r="B51" s="1244"/>
      <c r="C51" s="1245"/>
      <c r="D51" s="85"/>
      <c r="E51" s="1250" t="s">
        <v>35</v>
      </c>
      <c r="F51" s="1250"/>
      <c r="G51" s="1250"/>
      <c r="H51" s="1251"/>
      <c r="I51" s="86">
        <v>5</v>
      </c>
      <c r="J51" s="87">
        <v>2</v>
      </c>
      <c r="K51" s="87" t="s">
        <v>505</v>
      </c>
      <c r="L51" s="87" t="s">
        <v>505</v>
      </c>
      <c r="M51" s="88" t="s">
        <v>505</v>
      </c>
    </row>
    <row r="52" spans="2:13" ht="27.75" customHeight="1" x14ac:dyDescent="0.15">
      <c r="B52" s="1246"/>
      <c r="C52" s="1247"/>
      <c r="D52" s="85"/>
      <c r="E52" s="1250" t="s">
        <v>36</v>
      </c>
      <c r="F52" s="1250"/>
      <c r="G52" s="1250"/>
      <c r="H52" s="1251"/>
      <c r="I52" s="86">
        <v>4933</v>
      </c>
      <c r="J52" s="87">
        <v>5163</v>
      </c>
      <c r="K52" s="87">
        <v>5395</v>
      </c>
      <c r="L52" s="87">
        <v>5374</v>
      </c>
      <c r="M52" s="88">
        <v>5402</v>
      </c>
    </row>
    <row r="53" spans="2:13" ht="27.75" customHeight="1" thickBot="1" x14ac:dyDescent="0.2">
      <c r="B53" s="1257" t="s">
        <v>37</v>
      </c>
      <c r="C53" s="1258"/>
      <c r="D53" s="92"/>
      <c r="E53" s="1259" t="s">
        <v>38</v>
      </c>
      <c r="F53" s="1259"/>
      <c r="G53" s="1259"/>
      <c r="H53" s="1260"/>
      <c r="I53" s="93">
        <v>2867</v>
      </c>
      <c r="J53" s="94">
        <v>2593</v>
      </c>
      <c r="K53" s="94">
        <v>2118</v>
      </c>
      <c r="L53" s="94">
        <v>1677</v>
      </c>
      <c r="M53" s="95">
        <v>1501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kMdC5Va27B/TrJYV82zE4KajsOF8+IHeo35w1+xCclLoY6XTNjFzGRSBacibSQLGhTrZ6VnSrQjMW2pY62bBg==" saltValue="3Fl3KHiFRPNGI09nNHu9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549</v>
      </c>
      <c r="G54" s="104" t="s">
        <v>550</v>
      </c>
      <c r="H54" s="105" t="s">
        <v>551</v>
      </c>
    </row>
    <row r="55" spans="2:8" ht="52.5" customHeight="1" x14ac:dyDescent="0.15">
      <c r="B55" s="106"/>
      <c r="C55" s="1269" t="s">
        <v>41</v>
      </c>
      <c r="D55" s="1269"/>
      <c r="E55" s="1270"/>
      <c r="F55" s="107">
        <v>613</v>
      </c>
      <c r="G55" s="107">
        <v>724</v>
      </c>
      <c r="H55" s="108">
        <v>681</v>
      </c>
    </row>
    <row r="56" spans="2:8" ht="52.5" customHeight="1" x14ac:dyDescent="0.15">
      <c r="B56" s="109"/>
      <c r="C56" s="1271" t="s">
        <v>42</v>
      </c>
      <c r="D56" s="1271"/>
      <c r="E56" s="1272"/>
      <c r="F56" s="110">
        <v>81</v>
      </c>
      <c r="G56" s="110">
        <v>206</v>
      </c>
      <c r="H56" s="111">
        <v>54</v>
      </c>
    </row>
    <row r="57" spans="2:8" ht="53.25" customHeight="1" x14ac:dyDescent="0.15">
      <c r="B57" s="109"/>
      <c r="C57" s="1273" t="s">
        <v>43</v>
      </c>
      <c r="D57" s="1273"/>
      <c r="E57" s="1274"/>
      <c r="F57" s="112">
        <v>514</v>
      </c>
      <c r="G57" s="112">
        <v>545</v>
      </c>
      <c r="H57" s="113">
        <v>616</v>
      </c>
    </row>
    <row r="58" spans="2:8" ht="45.75" customHeight="1" x14ac:dyDescent="0.15">
      <c r="B58" s="114"/>
      <c r="C58" s="1261" t="s">
        <v>580</v>
      </c>
      <c r="D58" s="1262"/>
      <c r="E58" s="1263"/>
      <c r="F58" s="115">
        <v>204</v>
      </c>
      <c r="G58" s="115">
        <v>251</v>
      </c>
      <c r="H58" s="116">
        <v>301</v>
      </c>
    </row>
    <row r="59" spans="2:8" ht="45.75" customHeight="1" x14ac:dyDescent="0.15">
      <c r="B59" s="114"/>
      <c r="C59" s="1261" t="s">
        <v>581</v>
      </c>
      <c r="D59" s="1262"/>
      <c r="E59" s="1263"/>
      <c r="F59" s="115">
        <v>201</v>
      </c>
      <c r="G59" s="115">
        <v>201</v>
      </c>
      <c r="H59" s="116">
        <v>201</v>
      </c>
    </row>
    <row r="60" spans="2:8" ht="45.75" customHeight="1" x14ac:dyDescent="0.15">
      <c r="B60" s="114"/>
      <c r="C60" s="1261" t="s">
        <v>582</v>
      </c>
      <c r="D60" s="1262"/>
      <c r="E60" s="1263"/>
      <c r="F60" s="115">
        <v>41</v>
      </c>
      <c r="G60" s="115">
        <v>58</v>
      </c>
      <c r="H60" s="116">
        <v>75</v>
      </c>
    </row>
    <row r="61" spans="2:8" ht="45.75" customHeight="1" x14ac:dyDescent="0.15">
      <c r="B61" s="114"/>
      <c r="C61" s="1261" t="s">
        <v>583</v>
      </c>
      <c r="D61" s="1262"/>
      <c r="E61" s="1263"/>
      <c r="F61" s="115">
        <v>22</v>
      </c>
      <c r="G61" s="115">
        <v>30</v>
      </c>
      <c r="H61" s="116">
        <v>35</v>
      </c>
    </row>
    <row r="62" spans="2:8" ht="45.75" customHeight="1" thickBot="1" x14ac:dyDescent="0.2">
      <c r="B62" s="117"/>
      <c r="C62" s="1264" t="s">
        <v>584</v>
      </c>
      <c r="D62" s="1265"/>
      <c r="E62" s="1266"/>
      <c r="F62" s="118">
        <v>8</v>
      </c>
      <c r="G62" s="118">
        <v>4</v>
      </c>
      <c r="H62" s="119">
        <v>4</v>
      </c>
    </row>
    <row r="63" spans="2:8" ht="52.5" customHeight="1" thickBot="1" x14ac:dyDescent="0.2">
      <c r="B63" s="120"/>
      <c r="C63" s="1267" t="s">
        <v>44</v>
      </c>
      <c r="D63" s="1267"/>
      <c r="E63" s="1268"/>
      <c r="F63" s="121">
        <v>1208</v>
      </c>
      <c r="G63" s="121">
        <v>1474</v>
      </c>
      <c r="H63" s="122">
        <v>1351</v>
      </c>
    </row>
    <row r="64" spans="2:8" ht="15" customHeight="1" x14ac:dyDescent="0.15"/>
    <row r="65" ht="0" hidden="1" customHeight="1" x14ac:dyDescent="0.15"/>
    <row r="66" ht="0" hidden="1" customHeight="1" x14ac:dyDescent="0.15"/>
  </sheetData>
  <sheetProtection algorithmName="SHA-512" hashValue="uSnTrHIj+JcFAb9UIkuUugpNJfguh38EN4wz4qMdkWHqbG8fQVuTkjfRRwV+xVZ7m0LxMlvgQieWcQGEBCOuXw==" saltValue="JZRALj63qkg9vaU/6Dhq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590</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591</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547</v>
      </c>
      <c r="BQ50" s="1288"/>
      <c r="BR50" s="1288"/>
      <c r="BS50" s="1288"/>
      <c r="BT50" s="1288"/>
      <c r="BU50" s="1288"/>
      <c r="BV50" s="1288"/>
      <c r="BW50" s="1288"/>
      <c r="BX50" s="1288" t="s">
        <v>548</v>
      </c>
      <c r="BY50" s="1288"/>
      <c r="BZ50" s="1288"/>
      <c r="CA50" s="1288"/>
      <c r="CB50" s="1288"/>
      <c r="CC50" s="1288"/>
      <c r="CD50" s="1288"/>
      <c r="CE50" s="1288"/>
      <c r="CF50" s="1288" t="s">
        <v>549</v>
      </c>
      <c r="CG50" s="1288"/>
      <c r="CH50" s="1288"/>
      <c r="CI50" s="1288"/>
      <c r="CJ50" s="1288"/>
      <c r="CK50" s="1288"/>
      <c r="CL50" s="1288"/>
      <c r="CM50" s="1288"/>
      <c r="CN50" s="1288" t="s">
        <v>550</v>
      </c>
      <c r="CO50" s="1288"/>
      <c r="CP50" s="1288"/>
      <c r="CQ50" s="1288"/>
      <c r="CR50" s="1288"/>
      <c r="CS50" s="1288"/>
      <c r="CT50" s="1288"/>
      <c r="CU50" s="1288"/>
      <c r="CV50" s="1288" t="s">
        <v>551</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592</v>
      </c>
      <c r="AO51" s="1291"/>
      <c r="AP51" s="1291"/>
      <c r="AQ51" s="1291"/>
      <c r="AR51" s="1291"/>
      <c r="AS51" s="1291"/>
      <c r="AT51" s="1291"/>
      <c r="AU51" s="1291"/>
      <c r="AV51" s="1291"/>
      <c r="AW51" s="1291"/>
      <c r="AX51" s="1291"/>
      <c r="AY51" s="1291"/>
      <c r="AZ51" s="1291"/>
      <c r="BA51" s="1291"/>
      <c r="BB51" s="1291" t="s">
        <v>593</v>
      </c>
      <c r="BC51" s="1291"/>
      <c r="BD51" s="1291"/>
      <c r="BE51" s="1291"/>
      <c r="BF51" s="1291"/>
      <c r="BG51" s="1291"/>
      <c r="BH51" s="1291"/>
      <c r="BI51" s="1291"/>
      <c r="BJ51" s="1291"/>
      <c r="BK51" s="1291"/>
      <c r="BL51" s="1291"/>
      <c r="BM51" s="1291"/>
      <c r="BN51" s="1291"/>
      <c r="BO51" s="1291"/>
      <c r="BP51" s="1289"/>
      <c r="BQ51" s="1289"/>
      <c r="BR51" s="1289"/>
      <c r="BS51" s="1289"/>
      <c r="BT51" s="1289"/>
      <c r="BU51" s="1289"/>
      <c r="BV51" s="1289"/>
      <c r="BW51" s="1289"/>
      <c r="BX51" s="1289"/>
      <c r="BY51" s="1289"/>
      <c r="BZ51" s="1289"/>
      <c r="CA51" s="1289"/>
      <c r="CB51" s="1289"/>
      <c r="CC51" s="1289"/>
      <c r="CD51" s="1289"/>
      <c r="CE51" s="1289"/>
      <c r="CF51" s="1292">
        <v>62.4</v>
      </c>
      <c r="CG51" s="1292"/>
      <c r="CH51" s="1292"/>
      <c r="CI51" s="1292"/>
      <c r="CJ51" s="1292"/>
      <c r="CK51" s="1292"/>
      <c r="CL51" s="1292"/>
      <c r="CM51" s="1292"/>
      <c r="CN51" s="1292">
        <v>50</v>
      </c>
      <c r="CO51" s="1292"/>
      <c r="CP51" s="1292"/>
      <c r="CQ51" s="1292"/>
      <c r="CR51" s="1292"/>
      <c r="CS51" s="1292"/>
      <c r="CT51" s="1292"/>
      <c r="CU51" s="1292"/>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92"/>
      <c r="CG52" s="1292"/>
      <c r="CH52" s="1292"/>
      <c r="CI52" s="1292"/>
      <c r="CJ52" s="1292"/>
      <c r="CK52" s="1292"/>
      <c r="CL52" s="1292"/>
      <c r="CM52" s="1292"/>
      <c r="CN52" s="1292"/>
      <c r="CO52" s="1292"/>
      <c r="CP52" s="1292"/>
      <c r="CQ52" s="1292"/>
      <c r="CR52" s="1292"/>
      <c r="CS52" s="1292"/>
      <c r="CT52" s="1292"/>
      <c r="CU52" s="1292"/>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594</v>
      </c>
      <c r="BC53" s="1291"/>
      <c r="BD53" s="1291"/>
      <c r="BE53" s="1291"/>
      <c r="BF53" s="1291"/>
      <c r="BG53" s="1291"/>
      <c r="BH53" s="1291"/>
      <c r="BI53" s="1291"/>
      <c r="BJ53" s="1291"/>
      <c r="BK53" s="1291"/>
      <c r="BL53" s="1291"/>
      <c r="BM53" s="1291"/>
      <c r="BN53" s="1291"/>
      <c r="BO53" s="1291"/>
      <c r="BP53" s="1289"/>
      <c r="BQ53" s="1289"/>
      <c r="BR53" s="1289"/>
      <c r="BS53" s="1289"/>
      <c r="BT53" s="1289"/>
      <c r="BU53" s="1289"/>
      <c r="BV53" s="1289"/>
      <c r="BW53" s="1289"/>
      <c r="BX53" s="1289"/>
      <c r="BY53" s="1289"/>
      <c r="BZ53" s="1289"/>
      <c r="CA53" s="1289"/>
      <c r="CB53" s="1289"/>
      <c r="CC53" s="1289"/>
      <c r="CD53" s="1289"/>
      <c r="CE53" s="1289"/>
      <c r="CF53" s="1292">
        <v>69.7</v>
      </c>
      <c r="CG53" s="1292"/>
      <c r="CH53" s="1292"/>
      <c r="CI53" s="1292"/>
      <c r="CJ53" s="1292"/>
      <c r="CK53" s="1292"/>
      <c r="CL53" s="1292"/>
      <c r="CM53" s="1292"/>
      <c r="CN53" s="1292">
        <v>70.7</v>
      </c>
      <c r="CO53" s="1292"/>
      <c r="CP53" s="1292"/>
      <c r="CQ53" s="1292"/>
      <c r="CR53" s="1292"/>
      <c r="CS53" s="1292"/>
      <c r="CT53" s="1292"/>
      <c r="CU53" s="1292"/>
      <c r="CV53" s="1289"/>
      <c r="CW53" s="1292"/>
      <c r="CX53" s="1292"/>
      <c r="CY53" s="1292"/>
      <c r="CZ53" s="1292"/>
      <c r="DA53" s="1292"/>
      <c r="DB53" s="1292"/>
      <c r="DC53" s="1292"/>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x14ac:dyDescent="0.15">
      <c r="A55" s="382"/>
      <c r="B55" s="374"/>
      <c r="G55" s="1284"/>
      <c r="H55" s="1284"/>
      <c r="I55" s="1284"/>
      <c r="J55" s="1284"/>
      <c r="K55" s="1290"/>
      <c r="L55" s="1290"/>
      <c r="M55" s="1290"/>
      <c r="N55" s="1290"/>
      <c r="AN55" s="1288" t="s">
        <v>595</v>
      </c>
      <c r="AO55" s="1288"/>
      <c r="AP55" s="1288"/>
      <c r="AQ55" s="1288"/>
      <c r="AR55" s="1288"/>
      <c r="AS55" s="1288"/>
      <c r="AT55" s="1288"/>
      <c r="AU55" s="1288"/>
      <c r="AV55" s="1288"/>
      <c r="AW55" s="1288"/>
      <c r="AX55" s="1288"/>
      <c r="AY55" s="1288"/>
      <c r="AZ55" s="1288"/>
      <c r="BA55" s="1288"/>
      <c r="BB55" s="1291" t="s">
        <v>593</v>
      </c>
      <c r="BC55" s="1291"/>
      <c r="BD55" s="1291"/>
      <c r="BE55" s="1291"/>
      <c r="BF55" s="1291"/>
      <c r="BG55" s="1291"/>
      <c r="BH55" s="1291"/>
      <c r="BI55" s="1291"/>
      <c r="BJ55" s="1291"/>
      <c r="BK55" s="1291"/>
      <c r="BL55" s="1291"/>
      <c r="BM55" s="1291"/>
      <c r="BN55" s="1291"/>
      <c r="BO55" s="1291"/>
      <c r="BP55" s="1289"/>
      <c r="BQ55" s="1289"/>
      <c r="BR55" s="1289"/>
      <c r="BS55" s="1289"/>
      <c r="BT55" s="1289"/>
      <c r="BU55" s="1289"/>
      <c r="BV55" s="1289"/>
      <c r="BW55" s="1289"/>
      <c r="BX55" s="1289"/>
      <c r="BY55" s="1289"/>
      <c r="BZ55" s="1289"/>
      <c r="CA55" s="1289"/>
      <c r="CB55" s="1289"/>
      <c r="CC55" s="1289"/>
      <c r="CD55" s="1289"/>
      <c r="CE55" s="1289"/>
      <c r="CF55" s="1292">
        <v>13.1</v>
      </c>
      <c r="CG55" s="1292"/>
      <c r="CH55" s="1292"/>
      <c r="CI55" s="1292"/>
      <c r="CJ55" s="1292"/>
      <c r="CK55" s="1292"/>
      <c r="CL55" s="1292"/>
      <c r="CM55" s="1292"/>
      <c r="CN55" s="1292">
        <v>0</v>
      </c>
      <c r="CO55" s="1292"/>
      <c r="CP55" s="1292"/>
      <c r="CQ55" s="1292"/>
      <c r="CR55" s="1292"/>
      <c r="CS55" s="1292"/>
      <c r="CT55" s="1292"/>
      <c r="CU55" s="1292"/>
      <c r="CV55" s="1289"/>
      <c r="CW55" s="1292"/>
      <c r="CX55" s="1292"/>
      <c r="CY55" s="1292"/>
      <c r="CZ55" s="1292"/>
      <c r="DA55" s="1292"/>
      <c r="DB55" s="1292"/>
      <c r="DC55" s="1292"/>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594</v>
      </c>
      <c r="BC57" s="1291"/>
      <c r="BD57" s="1291"/>
      <c r="BE57" s="1291"/>
      <c r="BF57" s="1291"/>
      <c r="BG57" s="1291"/>
      <c r="BH57" s="1291"/>
      <c r="BI57" s="1291"/>
      <c r="BJ57" s="1291"/>
      <c r="BK57" s="1291"/>
      <c r="BL57" s="1291"/>
      <c r="BM57" s="1291"/>
      <c r="BN57" s="1291"/>
      <c r="BO57" s="1291"/>
      <c r="BP57" s="1289"/>
      <c r="BQ57" s="1289"/>
      <c r="BR57" s="1289"/>
      <c r="BS57" s="1289"/>
      <c r="BT57" s="1289"/>
      <c r="BU57" s="1289"/>
      <c r="BV57" s="1289"/>
      <c r="BW57" s="1289"/>
      <c r="BX57" s="1289"/>
      <c r="BY57" s="1289"/>
      <c r="BZ57" s="1289"/>
      <c r="CA57" s="1289"/>
      <c r="CB57" s="1289"/>
      <c r="CC57" s="1289"/>
      <c r="CD57" s="1289"/>
      <c r="CE57" s="1289"/>
      <c r="CF57" s="1292">
        <v>53.4</v>
      </c>
      <c r="CG57" s="1292"/>
      <c r="CH57" s="1292"/>
      <c r="CI57" s="1292"/>
      <c r="CJ57" s="1292"/>
      <c r="CK57" s="1292"/>
      <c r="CL57" s="1292"/>
      <c r="CM57" s="1292"/>
      <c r="CN57" s="1292">
        <v>52.1</v>
      </c>
      <c r="CO57" s="1292"/>
      <c r="CP57" s="1292"/>
      <c r="CQ57" s="1292"/>
      <c r="CR57" s="1292"/>
      <c r="CS57" s="1292"/>
      <c r="CT57" s="1292"/>
      <c r="CU57" s="1292"/>
      <c r="CV57" s="1289"/>
      <c r="CW57" s="1292"/>
      <c r="CX57" s="1292"/>
      <c r="CY57" s="1292"/>
      <c r="CZ57" s="1292"/>
      <c r="DA57" s="1292"/>
      <c r="DB57" s="1292"/>
      <c r="DC57" s="1292"/>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596</v>
      </c>
    </row>
    <row r="64" spans="1:109" x14ac:dyDescent="0.15">
      <c r="B64" s="374"/>
      <c r="G64" s="381"/>
      <c r="I64" s="394"/>
      <c r="J64" s="394"/>
      <c r="K64" s="394"/>
      <c r="L64" s="394"/>
      <c r="M64" s="394"/>
      <c r="N64" s="395"/>
      <c r="AM64" s="381"/>
      <c r="AN64" s="381" t="s">
        <v>589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591</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547</v>
      </c>
      <c r="BQ72" s="1288"/>
      <c r="BR72" s="1288"/>
      <c r="BS72" s="1288"/>
      <c r="BT72" s="1288"/>
      <c r="BU72" s="1288"/>
      <c r="BV72" s="1288"/>
      <c r="BW72" s="1288"/>
      <c r="BX72" s="1288" t="s">
        <v>548</v>
      </c>
      <c r="BY72" s="1288"/>
      <c r="BZ72" s="1288"/>
      <c r="CA72" s="1288"/>
      <c r="CB72" s="1288"/>
      <c r="CC72" s="1288"/>
      <c r="CD72" s="1288"/>
      <c r="CE72" s="1288"/>
      <c r="CF72" s="1288" t="s">
        <v>549</v>
      </c>
      <c r="CG72" s="1288"/>
      <c r="CH72" s="1288"/>
      <c r="CI72" s="1288"/>
      <c r="CJ72" s="1288"/>
      <c r="CK72" s="1288"/>
      <c r="CL72" s="1288"/>
      <c r="CM72" s="1288"/>
      <c r="CN72" s="1288" t="s">
        <v>550</v>
      </c>
      <c r="CO72" s="1288"/>
      <c r="CP72" s="1288"/>
      <c r="CQ72" s="1288"/>
      <c r="CR72" s="1288"/>
      <c r="CS72" s="1288"/>
      <c r="CT72" s="1288"/>
      <c r="CU72" s="1288"/>
      <c r="CV72" s="1288" t="s">
        <v>551</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592</v>
      </c>
      <c r="AO73" s="1291"/>
      <c r="AP73" s="1291"/>
      <c r="AQ73" s="1291"/>
      <c r="AR73" s="1291"/>
      <c r="AS73" s="1291"/>
      <c r="AT73" s="1291"/>
      <c r="AU73" s="1291"/>
      <c r="AV73" s="1291"/>
      <c r="AW73" s="1291"/>
      <c r="AX73" s="1291"/>
      <c r="AY73" s="1291"/>
      <c r="AZ73" s="1291"/>
      <c r="BA73" s="1291"/>
      <c r="BB73" s="1291" t="s">
        <v>593</v>
      </c>
      <c r="BC73" s="1291"/>
      <c r="BD73" s="1291"/>
      <c r="BE73" s="1291"/>
      <c r="BF73" s="1291"/>
      <c r="BG73" s="1291"/>
      <c r="BH73" s="1291"/>
      <c r="BI73" s="1291"/>
      <c r="BJ73" s="1291"/>
      <c r="BK73" s="1291"/>
      <c r="BL73" s="1291"/>
      <c r="BM73" s="1291"/>
      <c r="BN73" s="1291"/>
      <c r="BO73" s="1291"/>
      <c r="BP73" s="1292">
        <v>87.6</v>
      </c>
      <c r="BQ73" s="1292"/>
      <c r="BR73" s="1292"/>
      <c r="BS73" s="1292"/>
      <c r="BT73" s="1292"/>
      <c r="BU73" s="1292"/>
      <c r="BV73" s="1292"/>
      <c r="BW73" s="1292"/>
      <c r="BX73" s="1292">
        <v>79.8</v>
      </c>
      <c r="BY73" s="1292"/>
      <c r="BZ73" s="1292"/>
      <c r="CA73" s="1292"/>
      <c r="CB73" s="1292"/>
      <c r="CC73" s="1292"/>
      <c r="CD73" s="1292"/>
      <c r="CE73" s="1292"/>
      <c r="CF73" s="1292">
        <v>62.4</v>
      </c>
      <c r="CG73" s="1292"/>
      <c r="CH73" s="1292"/>
      <c r="CI73" s="1292"/>
      <c r="CJ73" s="1292"/>
      <c r="CK73" s="1292"/>
      <c r="CL73" s="1292"/>
      <c r="CM73" s="1292"/>
      <c r="CN73" s="1292">
        <v>50</v>
      </c>
      <c r="CO73" s="1292"/>
      <c r="CP73" s="1292"/>
      <c r="CQ73" s="1292"/>
      <c r="CR73" s="1292"/>
      <c r="CS73" s="1292"/>
      <c r="CT73" s="1292"/>
      <c r="CU73" s="1292"/>
      <c r="CV73" s="1292">
        <v>44.9</v>
      </c>
      <c r="CW73" s="1292"/>
      <c r="CX73" s="1292"/>
      <c r="CY73" s="1292"/>
      <c r="CZ73" s="1292"/>
      <c r="DA73" s="1292"/>
      <c r="DB73" s="1292"/>
      <c r="DC73" s="1292"/>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598</v>
      </c>
      <c r="BC75" s="1291"/>
      <c r="BD75" s="1291"/>
      <c r="BE75" s="1291"/>
      <c r="BF75" s="1291"/>
      <c r="BG75" s="1291"/>
      <c r="BH75" s="1291"/>
      <c r="BI75" s="1291"/>
      <c r="BJ75" s="1291"/>
      <c r="BK75" s="1291"/>
      <c r="BL75" s="1291"/>
      <c r="BM75" s="1291"/>
      <c r="BN75" s="1291"/>
      <c r="BO75" s="1291"/>
      <c r="BP75" s="1292">
        <v>7.7</v>
      </c>
      <c r="BQ75" s="1292"/>
      <c r="BR75" s="1292"/>
      <c r="BS75" s="1292"/>
      <c r="BT75" s="1292"/>
      <c r="BU75" s="1292"/>
      <c r="BV75" s="1292"/>
      <c r="BW75" s="1292"/>
      <c r="BX75" s="1292">
        <v>6.5</v>
      </c>
      <c r="BY75" s="1292"/>
      <c r="BZ75" s="1292"/>
      <c r="CA75" s="1292"/>
      <c r="CB75" s="1292"/>
      <c r="CC75" s="1292"/>
      <c r="CD75" s="1292"/>
      <c r="CE75" s="1292"/>
      <c r="CF75" s="1292">
        <v>5.8</v>
      </c>
      <c r="CG75" s="1292"/>
      <c r="CH75" s="1292"/>
      <c r="CI75" s="1292"/>
      <c r="CJ75" s="1292"/>
      <c r="CK75" s="1292"/>
      <c r="CL75" s="1292"/>
      <c r="CM75" s="1292"/>
      <c r="CN75" s="1292">
        <v>5.8</v>
      </c>
      <c r="CO75" s="1292"/>
      <c r="CP75" s="1292"/>
      <c r="CQ75" s="1292"/>
      <c r="CR75" s="1292"/>
      <c r="CS75" s="1292"/>
      <c r="CT75" s="1292"/>
      <c r="CU75" s="1292"/>
      <c r="CV75" s="1292">
        <v>6.3</v>
      </c>
      <c r="CW75" s="1292"/>
      <c r="CX75" s="1292"/>
      <c r="CY75" s="1292"/>
      <c r="CZ75" s="1292"/>
      <c r="DA75" s="1292"/>
      <c r="DB75" s="1292"/>
      <c r="DC75" s="1292"/>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x14ac:dyDescent="0.15">
      <c r="B77" s="374"/>
      <c r="G77" s="1284"/>
      <c r="H77" s="1284"/>
      <c r="I77" s="1284"/>
      <c r="J77" s="1284"/>
      <c r="K77" s="1296"/>
      <c r="L77" s="1296"/>
      <c r="M77" s="1296"/>
      <c r="N77" s="1296"/>
      <c r="AN77" s="1288" t="s">
        <v>595</v>
      </c>
      <c r="AO77" s="1288"/>
      <c r="AP77" s="1288"/>
      <c r="AQ77" s="1288"/>
      <c r="AR77" s="1288"/>
      <c r="AS77" s="1288"/>
      <c r="AT77" s="1288"/>
      <c r="AU77" s="1288"/>
      <c r="AV77" s="1288"/>
      <c r="AW77" s="1288"/>
      <c r="AX77" s="1288"/>
      <c r="AY77" s="1288"/>
      <c r="AZ77" s="1288"/>
      <c r="BA77" s="1288"/>
      <c r="BB77" s="1291" t="s">
        <v>593</v>
      </c>
      <c r="BC77" s="1291"/>
      <c r="BD77" s="1291"/>
      <c r="BE77" s="1291"/>
      <c r="BF77" s="1291"/>
      <c r="BG77" s="1291"/>
      <c r="BH77" s="1291"/>
      <c r="BI77" s="1291"/>
      <c r="BJ77" s="1291"/>
      <c r="BK77" s="1291"/>
      <c r="BL77" s="1291"/>
      <c r="BM77" s="1291"/>
      <c r="BN77" s="1291"/>
      <c r="BO77" s="1291"/>
      <c r="BP77" s="1292">
        <v>18.899999999999999</v>
      </c>
      <c r="BQ77" s="1292"/>
      <c r="BR77" s="1292"/>
      <c r="BS77" s="1292"/>
      <c r="BT77" s="1292"/>
      <c r="BU77" s="1292"/>
      <c r="BV77" s="1292"/>
      <c r="BW77" s="1292"/>
      <c r="BX77" s="1292">
        <v>10.199999999999999</v>
      </c>
      <c r="BY77" s="1292"/>
      <c r="BZ77" s="1292"/>
      <c r="CA77" s="1292"/>
      <c r="CB77" s="1292"/>
      <c r="CC77" s="1292"/>
      <c r="CD77" s="1292"/>
      <c r="CE77" s="1292"/>
      <c r="CF77" s="1292">
        <v>13.1</v>
      </c>
      <c r="CG77" s="1292"/>
      <c r="CH77" s="1292"/>
      <c r="CI77" s="1292"/>
      <c r="CJ77" s="1292"/>
      <c r="CK77" s="1292"/>
      <c r="CL77" s="1292"/>
      <c r="CM77" s="1292"/>
      <c r="CN77" s="1292">
        <v>0</v>
      </c>
      <c r="CO77" s="1292"/>
      <c r="CP77" s="1292"/>
      <c r="CQ77" s="1292"/>
      <c r="CR77" s="1292"/>
      <c r="CS77" s="1292"/>
      <c r="CT77" s="1292"/>
      <c r="CU77" s="1292"/>
      <c r="CV77" s="1292">
        <v>0</v>
      </c>
      <c r="CW77" s="1292"/>
      <c r="CX77" s="1292"/>
      <c r="CY77" s="1292"/>
      <c r="CZ77" s="1292"/>
      <c r="DA77" s="1292"/>
      <c r="DB77" s="1292"/>
      <c r="DC77" s="1292"/>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598</v>
      </c>
      <c r="BC79" s="1291"/>
      <c r="BD79" s="1291"/>
      <c r="BE79" s="1291"/>
      <c r="BF79" s="1291"/>
      <c r="BG79" s="1291"/>
      <c r="BH79" s="1291"/>
      <c r="BI79" s="1291"/>
      <c r="BJ79" s="1291"/>
      <c r="BK79" s="1291"/>
      <c r="BL79" s="1291"/>
      <c r="BM79" s="1291"/>
      <c r="BN79" s="1291"/>
      <c r="BO79" s="1291"/>
      <c r="BP79" s="1292">
        <v>10.1</v>
      </c>
      <c r="BQ79" s="1292"/>
      <c r="BR79" s="1292"/>
      <c r="BS79" s="1292"/>
      <c r="BT79" s="1292"/>
      <c r="BU79" s="1292"/>
      <c r="BV79" s="1292"/>
      <c r="BW79" s="1292"/>
      <c r="BX79" s="1292">
        <v>9.1</v>
      </c>
      <c r="BY79" s="1292"/>
      <c r="BZ79" s="1292"/>
      <c r="CA79" s="1292"/>
      <c r="CB79" s="1292"/>
      <c r="CC79" s="1292"/>
      <c r="CD79" s="1292"/>
      <c r="CE79" s="1292"/>
      <c r="CF79" s="1292">
        <v>8.9</v>
      </c>
      <c r="CG79" s="1292"/>
      <c r="CH79" s="1292"/>
      <c r="CI79" s="1292"/>
      <c r="CJ79" s="1292"/>
      <c r="CK79" s="1292"/>
      <c r="CL79" s="1292"/>
      <c r="CM79" s="1292"/>
      <c r="CN79" s="1292">
        <v>7.9</v>
      </c>
      <c r="CO79" s="1292"/>
      <c r="CP79" s="1292"/>
      <c r="CQ79" s="1292"/>
      <c r="CR79" s="1292"/>
      <c r="CS79" s="1292"/>
      <c r="CT79" s="1292"/>
      <c r="CU79" s="1292"/>
      <c r="CV79" s="1292">
        <v>7.9</v>
      </c>
      <c r="CW79" s="1292"/>
      <c r="CX79" s="1292"/>
      <c r="CY79" s="1292"/>
      <c r="CZ79" s="1292"/>
      <c r="DA79" s="1292"/>
      <c r="DB79" s="1292"/>
      <c r="DC79" s="1292"/>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89SeXaTPfrUNRUfPELMZOl3zQeHTI1SjZ8S0cIJS8g2kAKHi5cmoQezG994OkCASXCtSDwkNRbukcdDTHzc6w==" saltValue="zBcIIUzj28ShMD5edHqFY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CJNboiFEoUjfNedQCuKA7w44b2yYo+UYzpPgRKTZTPmYXPL02mV9LwdflB7IbzmNuFa/bem5ZN8j8sslMzY/A==" saltValue="qeSjzwj/1Nud6m/+PD41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Wys+NsDIakgqCtT3LO+ztuIxKZ1Nh/0gF18DqiAJLYv6Y6uBLk6uJcO6JGQsLCjDQz+QEcoRLY4ARWH7Leucw==" saltValue="0Qyo4T2YPMUtQXbusf4A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544</v>
      </c>
      <c r="G2" s="136"/>
      <c r="H2" s="137"/>
    </row>
    <row r="3" spans="1:8" x14ac:dyDescent="0.15">
      <c r="A3" s="133" t="s">
        <v>537</v>
      </c>
      <c r="B3" s="138"/>
      <c r="C3" s="139"/>
      <c r="D3" s="140">
        <v>99615</v>
      </c>
      <c r="E3" s="141"/>
      <c r="F3" s="142">
        <v>82748</v>
      </c>
      <c r="G3" s="143"/>
      <c r="H3" s="144"/>
    </row>
    <row r="4" spans="1:8" x14ac:dyDescent="0.15">
      <c r="A4" s="145"/>
      <c r="B4" s="146"/>
      <c r="C4" s="147"/>
      <c r="D4" s="148">
        <v>24654</v>
      </c>
      <c r="E4" s="149"/>
      <c r="F4" s="150">
        <v>44732</v>
      </c>
      <c r="G4" s="151"/>
      <c r="H4" s="152"/>
    </row>
    <row r="5" spans="1:8" x14ac:dyDescent="0.15">
      <c r="A5" s="133" t="s">
        <v>539</v>
      </c>
      <c r="B5" s="138"/>
      <c r="C5" s="139"/>
      <c r="D5" s="140">
        <v>56536</v>
      </c>
      <c r="E5" s="141"/>
      <c r="F5" s="142">
        <v>91837</v>
      </c>
      <c r="G5" s="143"/>
      <c r="H5" s="144"/>
    </row>
    <row r="6" spans="1:8" x14ac:dyDescent="0.15">
      <c r="A6" s="145"/>
      <c r="B6" s="146"/>
      <c r="C6" s="147"/>
      <c r="D6" s="148">
        <v>49855</v>
      </c>
      <c r="E6" s="149"/>
      <c r="F6" s="150">
        <v>54439</v>
      </c>
      <c r="G6" s="151"/>
      <c r="H6" s="152"/>
    </row>
    <row r="7" spans="1:8" x14ac:dyDescent="0.15">
      <c r="A7" s="133" t="s">
        <v>540</v>
      </c>
      <c r="B7" s="138"/>
      <c r="C7" s="139"/>
      <c r="D7" s="140">
        <v>45590</v>
      </c>
      <c r="E7" s="141"/>
      <c r="F7" s="142">
        <v>75972</v>
      </c>
      <c r="G7" s="143"/>
      <c r="H7" s="144"/>
    </row>
    <row r="8" spans="1:8" x14ac:dyDescent="0.15">
      <c r="A8" s="145"/>
      <c r="B8" s="146"/>
      <c r="C8" s="147"/>
      <c r="D8" s="148">
        <v>14134</v>
      </c>
      <c r="E8" s="149"/>
      <c r="F8" s="150">
        <v>40712</v>
      </c>
      <c r="G8" s="151"/>
      <c r="H8" s="152"/>
    </row>
    <row r="9" spans="1:8" x14ac:dyDescent="0.15">
      <c r="A9" s="133" t="s">
        <v>541</v>
      </c>
      <c r="B9" s="138"/>
      <c r="C9" s="139"/>
      <c r="D9" s="140">
        <v>33447</v>
      </c>
      <c r="E9" s="141"/>
      <c r="F9" s="142">
        <v>79466</v>
      </c>
      <c r="G9" s="143"/>
      <c r="H9" s="144"/>
    </row>
    <row r="10" spans="1:8" x14ac:dyDescent="0.15">
      <c r="A10" s="145"/>
      <c r="B10" s="146"/>
      <c r="C10" s="147"/>
      <c r="D10" s="148">
        <v>13392</v>
      </c>
      <c r="E10" s="149"/>
      <c r="F10" s="150">
        <v>44645</v>
      </c>
      <c r="G10" s="151"/>
      <c r="H10" s="152"/>
    </row>
    <row r="11" spans="1:8" x14ac:dyDescent="0.15">
      <c r="A11" s="133" t="s">
        <v>542</v>
      </c>
      <c r="B11" s="138"/>
      <c r="C11" s="139"/>
      <c r="D11" s="140">
        <v>29310</v>
      </c>
      <c r="E11" s="141"/>
      <c r="F11" s="142">
        <v>90072</v>
      </c>
      <c r="G11" s="143"/>
      <c r="H11" s="144"/>
    </row>
    <row r="12" spans="1:8" x14ac:dyDescent="0.15">
      <c r="A12" s="145"/>
      <c r="B12" s="146"/>
      <c r="C12" s="153"/>
      <c r="D12" s="148">
        <v>23211</v>
      </c>
      <c r="E12" s="149"/>
      <c r="F12" s="150">
        <v>46083</v>
      </c>
      <c r="G12" s="151"/>
      <c r="H12" s="152"/>
    </row>
    <row r="13" spans="1:8" x14ac:dyDescent="0.15">
      <c r="A13" s="133"/>
      <c r="B13" s="138"/>
      <c r="C13" s="154"/>
      <c r="D13" s="155">
        <v>52900</v>
      </c>
      <c r="E13" s="156"/>
      <c r="F13" s="157">
        <v>84019</v>
      </c>
      <c r="G13" s="158"/>
      <c r="H13" s="144"/>
    </row>
    <row r="14" spans="1:8" x14ac:dyDescent="0.15">
      <c r="A14" s="145"/>
      <c r="B14" s="146"/>
      <c r="C14" s="147"/>
      <c r="D14" s="148">
        <v>25049</v>
      </c>
      <c r="E14" s="149"/>
      <c r="F14" s="150">
        <v>46122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3.26</v>
      </c>
      <c r="C19" s="159">
        <f>ROUND(VALUE(SUBSTITUTE(実質収支比率等に係る経年分析!G$48,"▲","-")),2)</f>
        <v>1.68</v>
      </c>
      <c r="D19" s="159">
        <f>ROUND(VALUE(SUBSTITUTE(実質収支比率等に係る経年分析!H$48,"▲","-")),2)</f>
        <v>3.01</v>
      </c>
      <c r="E19" s="159">
        <f>ROUND(VALUE(SUBSTITUTE(実質収支比率等に係る経年分析!I$48,"▲","-")),2)</f>
        <v>1.22</v>
      </c>
      <c r="F19" s="159">
        <f>ROUND(VALUE(SUBSTITUTE(実質収支比率等に係る経年分析!J$48,"▲","-")),2)</f>
        <v>0.12</v>
      </c>
    </row>
    <row r="20" spans="1:11" x14ac:dyDescent="0.15">
      <c r="A20" s="159" t="s">
        <v>48</v>
      </c>
      <c r="B20" s="159">
        <f>ROUND(VALUE(SUBSTITUTE(実質収支比率等に係る経年分析!F$47,"▲","-")),2)</f>
        <v>11.86</v>
      </c>
      <c r="C20" s="159">
        <f>ROUND(VALUE(SUBSTITUTE(実質収支比率等に係る経年分析!G$47,"▲","-")),2)</f>
        <v>13.48</v>
      </c>
      <c r="D20" s="159">
        <f>ROUND(VALUE(SUBSTITUTE(実質収支比率等に係る経年分析!H$47,"▲","-")),2)</f>
        <v>16.13</v>
      </c>
      <c r="E20" s="159">
        <f>ROUND(VALUE(SUBSTITUTE(実質収支比率等に係る経年分析!I$47,"▲","-")),2)</f>
        <v>19.170000000000002</v>
      </c>
      <c r="F20" s="159">
        <f>ROUND(VALUE(SUBSTITUTE(実質収支比率等に係る経年分析!J$47,"▲","-")),2)</f>
        <v>17.8</v>
      </c>
    </row>
    <row r="21" spans="1:11" x14ac:dyDescent="0.15">
      <c r="A21" s="159" t="s">
        <v>49</v>
      </c>
      <c r="B21" s="159">
        <f>IF(ISNUMBER(VALUE(SUBSTITUTE(実質収支比率等に係る経年分析!F$49,"▲","-"))),ROUND(VALUE(SUBSTITUTE(実質収支比率等に係る経年分析!F$49,"▲","-")),2),NA())</f>
        <v>9.7899999999999991</v>
      </c>
      <c r="C21" s="159">
        <f>IF(ISNUMBER(VALUE(SUBSTITUTE(実質収支比率等に係る経年分析!G$49,"▲","-"))),ROUND(VALUE(SUBSTITUTE(実質収支比率等に係る経年分析!G$49,"▲","-")),2),NA())</f>
        <v>0.08</v>
      </c>
      <c r="D21" s="159">
        <f>IF(ISNUMBER(VALUE(SUBSTITUTE(実質収支比率等に係る経年分析!H$49,"▲","-"))),ROUND(VALUE(SUBSTITUTE(実質収支比率等に係る経年分析!H$49,"▲","-")),2),NA())</f>
        <v>4.66</v>
      </c>
      <c r="E21" s="159">
        <f>IF(ISNUMBER(VALUE(SUBSTITUTE(実質収支比率等に係る経年分析!I$49,"▲","-"))),ROUND(VALUE(SUBSTITUTE(実質収支比率等に係る経年分析!I$49,"▲","-")),2),NA())</f>
        <v>1.1100000000000001</v>
      </c>
      <c r="F21" s="159">
        <f>IF(ISNUMBER(VALUE(SUBSTITUTE(実質収支比率等に係る経年分析!J$49,"▲","-"))),ROUND(VALUE(SUBSTITUTE(実質収支比率等に係る経年分析!J$49,"▲","-")),2),NA())</f>
        <v>1.77</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介護サービス事業特別会計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3.26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0.12</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1.56</v>
      </c>
    </row>
    <row r="35" spans="1:16" x14ac:dyDescent="0.15">
      <c r="A35" s="160" t="str">
        <f>IF(連結実質赤字比率に係る赤字・黒字の構成分析!C$35="",NA(),連結実質赤字比率に係る赤字・黒字の構成分析!C$35)</f>
        <v>介護保険事業特別会計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1.64</v>
      </c>
    </row>
    <row r="36" spans="1:16" x14ac:dyDescent="0.15">
      <c r="A36" s="160" t="str">
        <f>IF(連結実質赤字比率に係る赤字・黒字の構成分析!C$34="",NA(),連結実質赤字比率に係る赤字・黒字の構成分析!C$34)</f>
        <v>水道事業特別会計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6.19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358</v>
      </c>
      <c r="E42" s="161"/>
      <c r="F42" s="161"/>
      <c r="G42" s="161">
        <f>'実質公債費比率（分子）の構造'!L$52</f>
        <v>389</v>
      </c>
      <c r="H42" s="161"/>
      <c r="I42" s="161"/>
      <c r="J42" s="161">
        <f>'実質公債費比率（分子）の構造'!M$52</f>
        <v>411</v>
      </c>
      <c r="K42" s="161"/>
      <c r="L42" s="161"/>
      <c r="M42" s="161">
        <f>'実質公債費比率（分子）の構造'!N$52</f>
        <v>426</v>
      </c>
      <c r="N42" s="161"/>
      <c r="O42" s="161"/>
      <c r="P42" s="161">
        <f>'実質公債費比率（分子）の構造'!O$52</f>
        <v>485</v>
      </c>
    </row>
    <row r="43" spans="1:16" x14ac:dyDescent="0.15">
      <c r="A43" s="161" t="s">
        <v>57</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58</v>
      </c>
      <c r="B44" s="161">
        <f>'実質公債費比率（分子）の構造'!K$50</f>
        <v>15</v>
      </c>
      <c r="C44" s="161"/>
      <c r="D44" s="161"/>
      <c r="E44" s="161">
        <f>'実質公債費比率（分子）の構造'!L$50</f>
        <v>15</v>
      </c>
      <c r="F44" s="161"/>
      <c r="G44" s="161"/>
      <c r="H44" s="161">
        <f>'実質公債費比率（分子）の構造'!M$50</f>
        <v>15</v>
      </c>
      <c r="I44" s="161"/>
      <c r="J44" s="161"/>
      <c r="K44" s="161">
        <f>'実質公債費比率（分子）の構造'!N$50</f>
        <v>15</v>
      </c>
      <c r="L44" s="161"/>
      <c r="M44" s="161"/>
      <c r="N44" s="161">
        <f>'実質公債費比率（分子）の構造'!O$50</f>
        <v>15</v>
      </c>
      <c r="O44" s="161"/>
      <c r="P44" s="161"/>
    </row>
    <row r="45" spans="1:16" x14ac:dyDescent="0.15">
      <c r="A45" s="161" t="s">
        <v>59</v>
      </c>
      <c r="B45" s="161">
        <f>'実質公債費比率（分子）の構造'!K$49</f>
        <v>134</v>
      </c>
      <c r="C45" s="161"/>
      <c r="D45" s="161"/>
      <c r="E45" s="161">
        <f>'実質公債費比率（分子）の構造'!L$49</f>
        <v>128</v>
      </c>
      <c r="F45" s="161"/>
      <c r="G45" s="161"/>
      <c r="H45" s="161">
        <f>'実質公債費比率（分子）の構造'!M$49</f>
        <v>123</v>
      </c>
      <c r="I45" s="161"/>
      <c r="J45" s="161"/>
      <c r="K45" s="161">
        <f>'実質公債費比率（分子）の構造'!N$49</f>
        <v>124</v>
      </c>
      <c r="L45" s="161"/>
      <c r="M45" s="161"/>
      <c r="N45" s="161">
        <f>'実質公債費比率（分子）の構造'!O$49</f>
        <v>130</v>
      </c>
      <c r="O45" s="161"/>
      <c r="P45" s="161"/>
    </row>
    <row r="46" spans="1:16" x14ac:dyDescent="0.15">
      <c r="A46" s="161" t="s">
        <v>60</v>
      </c>
      <c r="B46" s="161">
        <f>'実質公債費比率（分子）の構造'!K$48</f>
        <v>3</v>
      </c>
      <c r="C46" s="161"/>
      <c r="D46" s="161"/>
      <c r="E46" s="161">
        <f>'実質公債費比率（分子）の構造'!L$48</f>
        <v>4</v>
      </c>
      <c r="F46" s="161"/>
      <c r="G46" s="161"/>
      <c r="H46" s="161">
        <f>'実質公債費比率（分子）の構造'!M$48</f>
        <v>4</v>
      </c>
      <c r="I46" s="161"/>
      <c r="J46" s="161"/>
      <c r="K46" s="161">
        <f>'実質公債費比率（分子）の構造'!N$48</f>
        <v>17</v>
      </c>
      <c r="L46" s="161"/>
      <c r="M46" s="161"/>
      <c r="N46" s="161">
        <f>'実質公債費比率（分子）の構造'!O$48</f>
        <v>19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405</v>
      </c>
      <c r="C49" s="161"/>
      <c r="D49" s="161"/>
      <c r="E49" s="161">
        <f>'実質公債費比率（分子）の構造'!L$45</f>
        <v>427</v>
      </c>
      <c r="F49" s="161"/>
      <c r="G49" s="161"/>
      <c r="H49" s="161">
        <f>'実質公債費比率（分子）の構造'!M$45</f>
        <v>461</v>
      </c>
      <c r="I49" s="161"/>
      <c r="J49" s="161"/>
      <c r="K49" s="161">
        <f>'実質公債費比率（分子）の構造'!N$45</f>
        <v>477</v>
      </c>
      <c r="L49" s="161"/>
      <c r="M49" s="161"/>
      <c r="N49" s="161">
        <f>'実質公債費比率（分子）の構造'!O$45</f>
        <v>567</v>
      </c>
      <c r="O49" s="161"/>
      <c r="P49" s="161"/>
    </row>
    <row r="50" spans="1:16" x14ac:dyDescent="0.15">
      <c r="A50" s="161" t="s">
        <v>64</v>
      </c>
      <c r="B50" s="161" t="e">
        <f>NA()</f>
        <v>#N/A</v>
      </c>
      <c r="C50" s="161">
        <f>IF(ISNUMBER('実質公債費比率（分子）の構造'!K$53),'実質公債費比率（分子）の構造'!K$53,NA())</f>
        <v>200</v>
      </c>
      <c r="D50" s="161" t="e">
        <f>NA()</f>
        <v>#N/A</v>
      </c>
      <c r="E50" s="161" t="e">
        <f>NA()</f>
        <v>#N/A</v>
      </c>
      <c r="F50" s="161">
        <f>IF(ISNUMBER('実質公債費比率（分子）の構造'!L$53),'実質公債費比率（分子）の構造'!L$53,NA())</f>
        <v>186</v>
      </c>
      <c r="G50" s="161" t="e">
        <f>NA()</f>
        <v>#N/A</v>
      </c>
      <c r="H50" s="161" t="e">
        <f>NA()</f>
        <v>#N/A</v>
      </c>
      <c r="I50" s="161">
        <f>IF(ISNUMBER('実質公債費比率（分子）の構造'!M$53),'実質公債費比率（分子）の構造'!M$53,NA())</f>
        <v>192</v>
      </c>
      <c r="J50" s="161" t="e">
        <f>NA()</f>
        <v>#N/A</v>
      </c>
      <c r="K50" s="161" t="e">
        <f>NA()</f>
        <v>#N/A</v>
      </c>
      <c r="L50" s="161">
        <f>IF(ISNUMBER('実質公債費比率（分子）の構造'!N$53),'実質公債費比率（分子）の構造'!N$53,NA())</f>
        <v>207</v>
      </c>
      <c r="M50" s="161" t="e">
        <f>NA()</f>
        <v>#N/A</v>
      </c>
      <c r="N50" s="161" t="e">
        <f>NA()</f>
        <v>#N/A</v>
      </c>
      <c r="O50" s="161">
        <f>IF(ISNUMBER('実質公債費比率（分子）の構造'!O$53),'実質公債費比率（分子）の構造'!O$53,NA())</f>
        <v>246</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4933</v>
      </c>
      <c r="E56" s="160"/>
      <c r="F56" s="160"/>
      <c r="G56" s="160">
        <f>'将来負担比率（分子）の構造'!J$52</f>
        <v>5163</v>
      </c>
      <c r="H56" s="160"/>
      <c r="I56" s="160"/>
      <c r="J56" s="160">
        <f>'将来負担比率（分子）の構造'!K$52</f>
        <v>5395</v>
      </c>
      <c r="K56" s="160"/>
      <c r="L56" s="160"/>
      <c r="M56" s="160">
        <f>'将来負担比率（分子）の構造'!L$52</f>
        <v>5374</v>
      </c>
      <c r="N56" s="160"/>
      <c r="O56" s="160"/>
      <c r="P56" s="160">
        <f>'将来負担比率（分子）の構造'!M$52</f>
        <v>5402</v>
      </c>
    </row>
    <row r="57" spans="1:16" x14ac:dyDescent="0.15">
      <c r="A57" s="160" t="s">
        <v>35</v>
      </c>
      <c r="B57" s="160"/>
      <c r="C57" s="160"/>
      <c r="D57" s="160">
        <f>'将来負担比率（分子）の構造'!I$51</f>
        <v>5</v>
      </c>
      <c r="E57" s="160"/>
      <c r="F57" s="160"/>
      <c r="G57" s="160">
        <f>'将来負担比率（分子）の構造'!J$51</f>
        <v>2</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935</v>
      </c>
      <c r="E58" s="160"/>
      <c r="F58" s="160"/>
      <c r="G58" s="160">
        <f>'将来負担比率（分子）の構造'!J$50</f>
        <v>1055</v>
      </c>
      <c r="H58" s="160"/>
      <c r="I58" s="160"/>
      <c r="J58" s="160">
        <f>'将来負担比率（分子）の構造'!K$50</f>
        <v>1295</v>
      </c>
      <c r="K58" s="160"/>
      <c r="L58" s="160"/>
      <c r="M58" s="160">
        <f>'将来負担比率（分子）の構造'!L$50</f>
        <v>1606</v>
      </c>
      <c r="N58" s="160"/>
      <c r="O58" s="160"/>
      <c r="P58" s="160">
        <f>'将来負担比率（分子）の構造'!M$50</f>
        <v>1452</v>
      </c>
    </row>
    <row r="59" spans="1:16" x14ac:dyDescent="0.15">
      <c r="A59" s="160" t="s">
        <v>32</v>
      </c>
      <c r="B59" s="160">
        <f>'将来負担比率（分子）の構造'!I$49</f>
        <v>105</v>
      </c>
      <c r="C59" s="160"/>
      <c r="D59" s="160"/>
      <c r="E59" s="160">
        <f>'将来負担比率（分子）の構造'!J$49</f>
        <v>37</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1580</v>
      </c>
      <c r="C62" s="160"/>
      <c r="D62" s="160"/>
      <c r="E62" s="160">
        <f>'将来負担比率（分子）の構造'!J$45</f>
        <v>1464</v>
      </c>
      <c r="F62" s="160"/>
      <c r="G62" s="160"/>
      <c r="H62" s="160">
        <f>'将来負担比率（分子）の構造'!K$45</f>
        <v>1311</v>
      </c>
      <c r="I62" s="160"/>
      <c r="J62" s="160"/>
      <c r="K62" s="160">
        <f>'将来負担比率（分子）の構造'!L$45</f>
        <v>1293</v>
      </c>
      <c r="L62" s="160"/>
      <c r="M62" s="160"/>
      <c r="N62" s="160">
        <f>'将来負担比率（分子）の構造'!M$45</f>
        <v>1208</v>
      </c>
      <c r="O62" s="160"/>
      <c r="P62" s="160"/>
    </row>
    <row r="63" spans="1:16" x14ac:dyDescent="0.15">
      <c r="A63" s="160" t="s">
        <v>27</v>
      </c>
      <c r="B63" s="160">
        <f>'将来負担比率（分子）の構造'!I$44</f>
        <v>991</v>
      </c>
      <c r="C63" s="160"/>
      <c r="D63" s="160"/>
      <c r="E63" s="160">
        <f>'将来負担比率（分子）の構造'!J$44</f>
        <v>895</v>
      </c>
      <c r="F63" s="160"/>
      <c r="G63" s="160"/>
      <c r="H63" s="160">
        <f>'将来負担比率（分子）の構造'!K$44</f>
        <v>770</v>
      </c>
      <c r="I63" s="160"/>
      <c r="J63" s="160"/>
      <c r="K63" s="160">
        <f>'将来負担比率（分子）の構造'!L$44</f>
        <v>657</v>
      </c>
      <c r="L63" s="160"/>
      <c r="M63" s="160"/>
      <c r="N63" s="160">
        <f>'将来負担比率（分子）の構造'!M$44</f>
        <v>555</v>
      </c>
      <c r="O63" s="160"/>
      <c r="P63" s="160"/>
    </row>
    <row r="64" spans="1:16" x14ac:dyDescent="0.15">
      <c r="A64" s="160" t="s">
        <v>26</v>
      </c>
      <c r="B64" s="160">
        <f>'将来負担比率（分子）の構造'!I$43</f>
        <v>392</v>
      </c>
      <c r="C64" s="160"/>
      <c r="D64" s="160"/>
      <c r="E64" s="160">
        <f>'将来負担比率（分子）の構造'!J$43</f>
        <v>393</v>
      </c>
      <c r="F64" s="160"/>
      <c r="G64" s="160"/>
      <c r="H64" s="160">
        <f>'将来負担比率（分子）の構造'!K$43</f>
        <v>388</v>
      </c>
      <c r="I64" s="160"/>
      <c r="J64" s="160"/>
      <c r="K64" s="160">
        <f>'将来負担比率（分子）の構造'!L$43</f>
        <v>371</v>
      </c>
      <c r="L64" s="160"/>
      <c r="M64" s="160"/>
      <c r="N64" s="160">
        <f>'将来負担比率（分子）の構造'!M$43</f>
        <v>352</v>
      </c>
      <c r="O64" s="160"/>
      <c r="P64" s="160"/>
    </row>
    <row r="65" spans="1:16" x14ac:dyDescent="0.15">
      <c r="A65" s="160" t="s">
        <v>25</v>
      </c>
      <c r="B65" s="160">
        <f>'将来負担比率（分子）の構造'!I$42</f>
        <v>120</v>
      </c>
      <c r="C65" s="160"/>
      <c r="D65" s="160"/>
      <c r="E65" s="160">
        <f>'将来負担比率（分子）の構造'!J$42</f>
        <v>107</v>
      </c>
      <c r="F65" s="160"/>
      <c r="G65" s="160"/>
      <c r="H65" s="160">
        <f>'将来負担比率（分子）の構造'!K$42</f>
        <v>94</v>
      </c>
      <c r="I65" s="160"/>
      <c r="J65" s="160"/>
      <c r="K65" s="160">
        <f>'将来負担比率（分子）の構造'!L$42</f>
        <v>81</v>
      </c>
      <c r="L65" s="160"/>
      <c r="M65" s="160"/>
      <c r="N65" s="160">
        <f>'将来負担比率（分子）の構造'!M$42</f>
        <v>68</v>
      </c>
      <c r="O65" s="160"/>
      <c r="P65" s="160"/>
    </row>
    <row r="66" spans="1:16" x14ac:dyDescent="0.15">
      <c r="A66" s="160" t="s">
        <v>24</v>
      </c>
      <c r="B66" s="160">
        <f>'将来負担比率（分子）の構造'!I$41</f>
        <v>5552</v>
      </c>
      <c r="C66" s="160"/>
      <c r="D66" s="160"/>
      <c r="E66" s="160">
        <f>'将来負担比率（分子）の構造'!J$41</f>
        <v>5917</v>
      </c>
      <c r="F66" s="160"/>
      <c r="G66" s="160"/>
      <c r="H66" s="160">
        <f>'将来負担比率（分子）の構造'!K$41</f>
        <v>6244</v>
      </c>
      <c r="I66" s="160"/>
      <c r="J66" s="160"/>
      <c r="K66" s="160">
        <f>'将来負担比率（分子）の構造'!L$41</f>
        <v>6255</v>
      </c>
      <c r="L66" s="160"/>
      <c r="M66" s="160"/>
      <c r="N66" s="160">
        <f>'将来負担比率（分子）の構造'!M$41</f>
        <v>6172</v>
      </c>
      <c r="O66" s="160"/>
      <c r="P66" s="160"/>
    </row>
    <row r="67" spans="1:16" x14ac:dyDescent="0.15">
      <c r="A67" s="160" t="s">
        <v>68</v>
      </c>
      <c r="B67" s="160" t="e">
        <f>NA()</f>
        <v>#N/A</v>
      </c>
      <c r="C67" s="160">
        <f>IF(ISNUMBER('将来負担比率（分子）の構造'!I$53), IF('将来負担比率（分子）の構造'!I$53 &lt; 0, 0, '将来負担比率（分子）の構造'!I$53), NA())</f>
        <v>2867</v>
      </c>
      <c r="D67" s="160" t="e">
        <f>NA()</f>
        <v>#N/A</v>
      </c>
      <c r="E67" s="160" t="e">
        <f>NA()</f>
        <v>#N/A</v>
      </c>
      <c r="F67" s="160">
        <f>IF(ISNUMBER('将来負担比率（分子）の構造'!J$53), IF('将来負担比率（分子）の構造'!J$53 &lt; 0, 0, '将来負担比率（分子）の構造'!J$53), NA())</f>
        <v>2593</v>
      </c>
      <c r="G67" s="160" t="e">
        <f>NA()</f>
        <v>#N/A</v>
      </c>
      <c r="H67" s="160" t="e">
        <f>NA()</f>
        <v>#N/A</v>
      </c>
      <c r="I67" s="160">
        <f>IF(ISNUMBER('将来負担比率（分子）の構造'!K$53), IF('将来負担比率（分子）の構造'!K$53 &lt; 0, 0, '将来負担比率（分子）の構造'!K$53), NA())</f>
        <v>2118</v>
      </c>
      <c r="J67" s="160" t="e">
        <f>NA()</f>
        <v>#N/A</v>
      </c>
      <c r="K67" s="160" t="e">
        <f>NA()</f>
        <v>#N/A</v>
      </c>
      <c r="L67" s="160">
        <f>IF(ISNUMBER('将来負担比率（分子）の構造'!L$53), IF('将来負担比率（分子）の構造'!L$53 &lt; 0, 0, '将来負担比率（分子）の構造'!L$53), NA())</f>
        <v>1677</v>
      </c>
      <c r="M67" s="160" t="e">
        <f>NA()</f>
        <v>#N/A</v>
      </c>
      <c r="N67" s="160" t="e">
        <f>NA()</f>
        <v>#N/A</v>
      </c>
      <c r="O67" s="160">
        <f>IF(ISNUMBER('将来負担比率（分子）の構造'!M$53), IF('将来負担比率（分子）の構造'!M$53 &lt; 0, 0, '将来負担比率（分子）の構造'!M$53), NA())</f>
        <v>1501</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613</v>
      </c>
      <c r="C72" s="164">
        <f>基金残高に係る経年分析!G55</f>
        <v>724</v>
      </c>
      <c r="D72" s="164">
        <f>基金残高に係る経年分析!H55</f>
        <v>681</v>
      </c>
    </row>
    <row r="73" spans="1:16" x14ac:dyDescent="0.15">
      <c r="A73" s="163" t="s">
        <v>71</v>
      </c>
      <c r="B73" s="164">
        <f>基金残高に係る経年分析!F56</f>
        <v>81</v>
      </c>
      <c r="C73" s="164">
        <f>基金残高に係る経年分析!G56</f>
        <v>206</v>
      </c>
      <c r="D73" s="164">
        <f>基金残高に係る経年分析!H56</f>
        <v>54</v>
      </c>
    </row>
    <row r="74" spans="1:16" x14ac:dyDescent="0.15">
      <c r="A74" s="163" t="s">
        <v>72</v>
      </c>
      <c r="B74" s="164">
        <f>基金残高に係る経年分析!F57</f>
        <v>514</v>
      </c>
      <c r="C74" s="164">
        <f>基金残高に係る経年分析!G57</f>
        <v>545</v>
      </c>
      <c r="D74" s="164">
        <f>基金残高に係る経年分析!H57</f>
        <v>616</v>
      </c>
    </row>
  </sheetData>
  <sheetProtection algorithmName="SHA-512" hashValue="6fy9WUwoN0VhDUub/HLzjGhufbPSQ18QbVsZvjKNLY5/eaE/Wp58sfefZVXCs7mUbfYBzg/JAhYOBBsFe/+HAA==" saltValue="k8kN1GRxE6FCASVUaDwa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1311107</v>
      </c>
      <c r="S5" s="649"/>
      <c r="T5" s="649"/>
      <c r="U5" s="649"/>
      <c r="V5" s="649"/>
      <c r="W5" s="649"/>
      <c r="X5" s="649"/>
      <c r="Y5" s="650"/>
      <c r="Z5" s="651">
        <v>20.8</v>
      </c>
      <c r="AA5" s="651"/>
      <c r="AB5" s="651"/>
      <c r="AC5" s="651"/>
      <c r="AD5" s="652">
        <v>1311107</v>
      </c>
      <c r="AE5" s="652"/>
      <c r="AF5" s="652"/>
      <c r="AG5" s="652"/>
      <c r="AH5" s="652"/>
      <c r="AI5" s="652"/>
      <c r="AJ5" s="652"/>
      <c r="AK5" s="652"/>
      <c r="AL5" s="653">
        <v>36</v>
      </c>
      <c r="AM5" s="654"/>
      <c r="AN5" s="654"/>
      <c r="AO5" s="655"/>
      <c r="AP5" s="645" t="s">
        <v>222</v>
      </c>
      <c r="AQ5" s="646"/>
      <c r="AR5" s="646"/>
      <c r="AS5" s="646"/>
      <c r="AT5" s="646"/>
      <c r="AU5" s="646"/>
      <c r="AV5" s="646"/>
      <c r="AW5" s="646"/>
      <c r="AX5" s="646"/>
      <c r="AY5" s="646"/>
      <c r="AZ5" s="646"/>
      <c r="BA5" s="646"/>
      <c r="BB5" s="646"/>
      <c r="BC5" s="646"/>
      <c r="BD5" s="646"/>
      <c r="BE5" s="646"/>
      <c r="BF5" s="647"/>
      <c r="BG5" s="659">
        <v>1307291</v>
      </c>
      <c r="BH5" s="660"/>
      <c r="BI5" s="660"/>
      <c r="BJ5" s="660"/>
      <c r="BK5" s="660"/>
      <c r="BL5" s="660"/>
      <c r="BM5" s="660"/>
      <c r="BN5" s="661"/>
      <c r="BO5" s="662">
        <v>99.7</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47242</v>
      </c>
      <c r="S6" s="660"/>
      <c r="T6" s="660"/>
      <c r="U6" s="660"/>
      <c r="V6" s="660"/>
      <c r="W6" s="660"/>
      <c r="X6" s="660"/>
      <c r="Y6" s="661"/>
      <c r="Z6" s="662">
        <v>0.8</v>
      </c>
      <c r="AA6" s="662"/>
      <c r="AB6" s="662"/>
      <c r="AC6" s="662"/>
      <c r="AD6" s="663">
        <v>47242</v>
      </c>
      <c r="AE6" s="663"/>
      <c r="AF6" s="663"/>
      <c r="AG6" s="663"/>
      <c r="AH6" s="663"/>
      <c r="AI6" s="663"/>
      <c r="AJ6" s="663"/>
      <c r="AK6" s="663"/>
      <c r="AL6" s="664">
        <v>1.3</v>
      </c>
      <c r="AM6" s="665"/>
      <c r="AN6" s="665"/>
      <c r="AO6" s="666"/>
      <c r="AP6" s="656" t="s">
        <v>228</v>
      </c>
      <c r="AQ6" s="657"/>
      <c r="AR6" s="657"/>
      <c r="AS6" s="657"/>
      <c r="AT6" s="657"/>
      <c r="AU6" s="657"/>
      <c r="AV6" s="657"/>
      <c r="AW6" s="657"/>
      <c r="AX6" s="657"/>
      <c r="AY6" s="657"/>
      <c r="AZ6" s="657"/>
      <c r="BA6" s="657"/>
      <c r="BB6" s="657"/>
      <c r="BC6" s="657"/>
      <c r="BD6" s="657"/>
      <c r="BE6" s="657"/>
      <c r="BF6" s="658"/>
      <c r="BG6" s="659">
        <v>1307291</v>
      </c>
      <c r="BH6" s="660"/>
      <c r="BI6" s="660"/>
      <c r="BJ6" s="660"/>
      <c r="BK6" s="660"/>
      <c r="BL6" s="660"/>
      <c r="BM6" s="660"/>
      <c r="BN6" s="661"/>
      <c r="BO6" s="662">
        <v>99.7</v>
      </c>
      <c r="BP6" s="662"/>
      <c r="BQ6" s="662"/>
      <c r="BR6" s="662"/>
      <c r="BS6" s="663" t="s">
        <v>122</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64469</v>
      </c>
      <c r="CS6" s="660"/>
      <c r="CT6" s="660"/>
      <c r="CU6" s="660"/>
      <c r="CV6" s="660"/>
      <c r="CW6" s="660"/>
      <c r="CX6" s="660"/>
      <c r="CY6" s="661"/>
      <c r="CZ6" s="653">
        <v>1</v>
      </c>
      <c r="DA6" s="654"/>
      <c r="DB6" s="654"/>
      <c r="DC6" s="673"/>
      <c r="DD6" s="668" t="s">
        <v>122</v>
      </c>
      <c r="DE6" s="660"/>
      <c r="DF6" s="660"/>
      <c r="DG6" s="660"/>
      <c r="DH6" s="660"/>
      <c r="DI6" s="660"/>
      <c r="DJ6" s="660"/>
      <c r="DK6" s="660"/>
      <c r="DL6" s="660"/>
      <c r="DM6" s="660"/>
      <c r="DN6" s="660"/>
      <c r="DO6" s="660"/>
      <c r="DP6" s="661"/>
      <c r="DQ6" s="668">
        <v>64129</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2494</v>
      </c>
      <c r="S7" s="660"/>
      <c r="T7" s="660"/>
      <c r="U7" s="660"/>
      <c r="V7" s="660"/>
      <c r="W7" s="660"/>
      <c r="X7" s="660"/>
      <c r="Y7" s="661"/>
      <c r="Z7" s="662">
        <v>0</v>
      </c>
      <c r="AA7" s="662"/>
      <c r="AB7" s="662"/>
      <c r="AC7" s="662"/>
      <c r="AD7" s="663">
        <v>2494</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659696</v>
      </c>
      <c r="BH7" s="660"/>
      <c r="BI7" s="660"/>
      <c r="BJ7" s="660"/>
      <c r="BK7" s="660"/>
      <c r="BL7" s="660"/>
      <c r="BM7" s="660"/>
      <c r="BN7" s="661"/>
      <c r="BO7" s="662">
        <v>50.3</v>
      </c>
      <c r="BP7" s="662"/>
      <c r="BQ7" s="662"/>
      <c r="BR7" s="662"/>
      <c r="BS7" s="663" t="s">
        <v>122</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738500</v>
      </c>
      <c r="CS7" s="660"/>
      <c r="CT7" s="660"/>
      <c r="CU7" s="660"/>
      <c r="CV7" s="660"/>
      <c r="CW7" s="660"/>
      <c r="CX7" s="660"/>
      <c r="CY7" s="661"/>
      <c r="CZ7" s="662">
        <v>11.7</v>
      </c>
      <c r="DA7" s="662"/>
      <c r="DB7" s="662"/>
      <c r="DC7" s="662"/>
      <c r="DD7" s="668">
        <v>21192</v>
      </c>
      <c r="DE7" s="660"/>
      <c r="DF7" s="660"/>
      <c r="DG7" s="660"/>
      <c r="DH7" s="660"/>
      <c r="DI7" s="660"/>
      <c r="DJ7" s="660"/>
      <c r="DK7" s="660"/>
      <c r="DL7" s="660"/>
      <c r="DM7" s="660"/>
      <c r="DN7" s="660"/>
      <c r="DO7" s="660"/>
      <c r="DP7" s="661"/>
      <c r="DQ7" s="668">
        <v>678361</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2686</v>
      </c>
      <c r="S8" s="660"/>
      <c r="T8" s="660"/>
      <c r="U8" s="660"/>
      <c r="V8" s="660"/>
      <c r="W8" s="660"/>
      <c r="X8" s="660"/>
      <c r="Y8" s="661"/>
      <c r="Z8" s="662">
        <v>0</v>
      </c>
      <c r="AA8" s="662"/>
      <c r="AB8" s="662"/>
      <c r="AC8" s="662"/>
      <c r="AD8" s="663">
        <v>2686</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22422</v>
      </c>
      <c r="BH8" s="660"/>
      <c r="BI8" s="660"/>
      <c r="BJ8" s="660"/>
      <c r="BK8" s="660"/>
      <c r="BL8" s="660"/>
      <c r="BM8" s="660"/>
      <c r="BN8" s="661"/>
      <c r="BO8" s="662">
        <v>1.7</v>
      </c>
      <c r="BP8" s="662"/>
      <c r="BQ8" s="662"/>
      <c r="BR8" s="662"/>
      <c r="BS8" s="668" t="s">
        <v>122</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1871679</v>
      </c>
      <c r="CS8" s="660"/>
      <c r="CT8" s="660"/>
      <c r="CU8" s="660"/>
      <c r="CV8" s="660"/>
      <c r="CW8" s="660"/>
      <c r="CX8" s="660"/>
      <c r="CY8" s="661"/>
      <c r="CZ8" s="662">
        <v>29.8</v>
      </c>
      <c r="DA8" s="662"/>
      <c r="DB8" s="662"/>
      <c r="DC8" s="662"/>
      <c r="DD8" s="668">
        <v>1091</v>
      </c>
      <c r="DE8" s="660"/>
      <c r="DF8" s="660"/>
      <c r="DG8" s="660"/>
      <c r="DH8" s="660"/>
      <c r="DI8" s="660"/>
      <c r="DJ8" s="660"/>
      <c r="DK8" s="660"/>
      <c r="DL8" s="660"/>
      <c r="DM8" s="660"/>
      <c r="DN8" s="660"/>
      <c r="DO8" s="660"/>
      <c r="DP8" s="661"/>
      <c r="DQ8" s="668">
        <v>1000369</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2407</v>
      </c>
      <c r="S9" s="660"/>
      <c r="T9" s="660"/>
      <c r="U9" s="660"/>
      <c r="V9" s="660"/>
      <c r="W9" s="660"/>
      <c r="X9" s="660"/>
      <c r="Y9" s="661"/>
      <c r="Z9" s="662">
        <v>0</v>
      </c>
      <c r="AA9" s="662"/>
      <c r="AB9" s="662"/>
      <c r="AC9" s="662"/>
      <c r="AD9" s="663">
        <v>2407</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513449</v>
      </c>
      <c r="BH9" s="660"/>
      <c r="BI9" s="660"/>
      <c r="BJ9" s="660"/>
      <c r="BK9" s="660"/>
      <c r="BL9" s="660"/>
      <c r="BM9" s="660"/>
      <c r="BN9" s="661"/>
      <c r="BO9" s="662">
        <v>39.200000000000003</v>
      </c>
      <c r="BP9" s="662"/>
      <c r="BQ9" s="662"/>
      <c r="BR9" s="662"/>
      <c r="BS9" s="668" t="s">
        <v>122</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969954</v>
      </c>
      <c r="CS9" s="660"/>
      <c r="CT9" s="660"/>
      <c r="CU9" s="660"/>
      <c r="CV9" s="660"/>
      <c r="CW9" s="660"/>
      <c r="CX9" s="660"/>
      <c r="CY9" s="661"/>
      <c r="CZ9" s="662">
        <v>15.4</v>
      </c>
      <c r="DA9" s="662"/>
      <c r="DB9" s="662"/>
      <c r="DC9" s="662"/>
      <c r="DD9" s="668">
        <v>11663</v>
      </c>
      <c r="DE9" s="660"/>
      <c r="DF9" s="660"/>
      <c r="DG9" s="660"/>
      <c r="DH9" s="660"/>
      <c r="DI9" s="660"/>
      <c r="DJ9" s="660"/>
      <c r="DK9" s="660"/>
      <c r="DL9" s="660"/>
      <c r="DM9" s="660"/>
      <c r="DN9" s="660"/>
      <c r="DO9" s="660"/>
      <c r="DP9" s="661"/>
      <c r="DQ9" s="668">
        <v>820960</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223</v>
      </c>
      <c r="S10" s="660"/>
      <c r="T10" s="660"/>
      <c r="U10" s="660"/>
      <c r="V10" s="660"/>
      <c r="W10" s="660"/>
      <c r="X10" s="660"/>
      <c r="Y10" s="661"/>
      <c r="Z10" s="662" t="s">
        <v>223</v>
      </c>
      <c r="AA10" s="662"/>
      <c r="AB10" s="662"/>
      <c r="AC10" s="662"/>
      <c r="AD10" s="663" t="s">
        <v>223</v>
      </c>
      <c r="AE10" s="663"/>
      <c r="AF10" s="663"/>
      <c r="AG10" s="663"/>
      <c r="AH10" s="663"/>
      <c r="AI10" s="663"/>
      <c r="AJ10" s="663"/>
      <c r="AK10" s="663"/>
      <c r="AL10" s="664" t="s">
        <v>122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37384</v>
      </c>
      <c r="BH10" s="660"/>
      <c r="BI10" s="660"/>
      <c r="BJ10" s="660"/>
      <c r="BK10" s="660"/>
      <c r="BL10" s="660"/>
      <c r="BM10" s="660"/>
      <c r="BN10" s="661"/>
      <c r="BO10" s="662">
        <v>2.9</v>
      </c>
      <c r="BP10" s="662"/>
      <c r="BQ10" s="662"/>
      <c r="BR10" s="662"/>
      <c r="BS10" s="668" t="s">
        <v>223</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7250</v>
      </c>
      <c r="CS10" s="660"/>
      <c r="CT10" s="660"/>
      <c r="CU10" s="660"/>
      <c r="CV10" s="660"/>
      <c r="CW10" s="660"/>
      <c r="CX10" s="660"/>
      <c r="CY10" s="661"/>
      <c r="CZ10" s="662">
        <v>0.1</v>
      </c>
      <c r="DA10" s="662"/>
      <c r="DB10" s="662"/>
      <c r="DC10" s="662"/>
      <c r="DD10" s="668">
        <v>2396</v>
      </c>
      <c r="DE10" s="660"/>
      <c r="DF10" s="660"/>
      <c r="DG10" s="660"/>
      <c r="DH10" s="660"/>
      <c r="DI10" s="660"/>
      <c r="DJ10" s="660"/>
      <c r="DK10" s="660"/>
      <c r="DL10" s="660"/>
      <c r="DM10" s="660"/>
      <c r="DN10" s="660"/>
      <c r="DO10" s="660"/>
      <c r="DP10" s="661"/>
      <c r="DQ10" s="668">
        <v>4110</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223</v>
      </c>
      <c r="AE11" s="663"/>
      <c r="AF11" s="663"/>
      <c r="AG11" s="663"/>
      <c r="AH11" s="663"/>
      <c r="AI11" s="663"/>
      <c r="AJ11" s="663"/>
      <c r="AK11" s="663"/>
      <c r="AL11" s="664" t="s">
        <v>122</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86441</v>
      </c>
      <c r="BH11" s="660"/>
      <c r="BI11" s="660"/>
      <c r="BJ11" s="660"/>
      <c r="BK11" s="660"/>
      <c r="BL11" s="660"/>
      <c r="BM11" s="660"/>
      <c r="BN11" s="661"/>
      <c r="BO11" s="662">
        <v>6.6</v>
      </c>
      <c r="BP11" s="662"/>
      <c r="BQ11" s="662"/>
      <c r="BR11" s="662"/>
      <c r="BS11" s="668" t="s">
        <v>122</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122487</v>
      </c>
      <c r="CS11" s="660"/>
      <c r="CT11" s="660"/>
      <c r="CU11" s="660"/>
      <c r="CV11" s="660"/>
      <c r="CW11" s="660"/>
      <c r="CX11" s="660"/>
      <c r="CY11" s="661"/>
      <c r="CZ11" s="662">
        <v>1.9</v>
      </c>
      <c r="DA11" s="662"/>
      <c r="DB11" s="662"/>
      <c r="DC11" s="662"/>
      <c r="DD11" s="668">
        <v>36587</v>
      </c>
      <c r="DE11" s="660"/>
      <c r="DF11" s="660"/>
      <c r="DG11" s="660"/>
      <c r="DH11" s="660"/>
      <c r="DI11" s="660"/>
      <c r="DJ11" s="660"/>
      <c r="DK11" s="660"/>
      <c r="DL11" s="660"/>
      <c r="DM11" s="660"/>
      <c r="DN11" s="660"/>
      <c r="DO11" s="660"/>
      <c r="DP11" s="661"/>
      <c r="DQ11" s="668">
        <v>65222</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227175</v>
      </c>
      <c r="S12" s="660"/>
      <c r="T12" s="660"/>
      <c r="U12" s="660"/>
      <c r="V12" s="660"/>
      <c r="W12" s="660"/>
      <c r="X12" s="660"/>
      <c r="Y12" s="661"/>
      <c r="Z12" s="662">
        <v>3.6</v>
      </c>
      <c r="AA12" s="662"/>
      <c r="AB12" s="662"/>
      <c r="AC12" s="662"/>
      <c r="AD12" s="663">
        <v>227175</v>
      </c>
      <c r="AE12" s="663"/>
      <c r="AF12" s="663"/>
      <c r="AG12" s="663"/>
      <c r="AH12" s="663"/>
      <c r="AI12" s="663"/>
      <c r="AJ12" s="663"/>
      <c r="AK12" s="663"/>
      <c r="AL12" s="664">
        <v>6.2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495266</v>
      </c>
      <c r="BH12" s="660"/>
      <c r="BI12" s="660"/>
      <c r="BJ12" s="660"/>
      <c r="BK12" s="660"/>
      <c r="BL12" s="660"/>
      <c r="BM12" s="660"/>
      <c r="BN12" s="661"/>
      <c r="BO12" s="662">
        <v>37.799999999999997</v>
      </c>
      <c r="BP12" s="662"/>
      <c r="BQ12" s="662"/>
      <c r="BR12" s="662"/>
      <c r="BS12" s="668" t="s">
        <v>122</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136808</v>
      </c>
      <c r="CS12" s="660"/>
      <c r="CT12" s="660"/>
      <c r="CU12" s="660"/>
      <c r="CV12" s="660"/>
      <c r="CW12" s="660"/>
      <c r="CX12" s="660"/>
      <c r="CY12" s="661"/>
      <c r="CZ12" s="662">
        <v>2.2000000000000002</v>
      </c>
      <c r="DA12" s="662"/>
      <c r="DB12" s="662"/>
      <c r="DC12" s="662"/>
      <c r="DD12" s="668">
        <v>19319</v>
      </c>
      <c r="DE12" s="660"/>
      <c r="DF12" s="660"/>
      <c r="DG12" s="660"/>
      <c r="DH12" s="660"/>
      <c r="DI12" s="660"/>
      <c r="DJ12" s="660"/>
      <c r="DK12" s="660"/>
      <c r="DL12" s="660"/>
      <c r="DM12" s="660"/>
      <c r="DN12" s="660"/>
      <c r="DO12" s="660"/>
      <c r="DP12" s="661"/>
      <c r="DQ12" s="668">
        <v>94139</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122</v>
      </c>
      <c r="S13" s="660"/>
      <c r="T13" s="660"/>
      <c r="U13" s="660"/>
      <c r="V13" s="660"/>
      <c r="W13" s="660"/>
      <c r="X13" s="660"/>
      <c r="Y13" s="661"/>
      <c r="Z13" s="662" t="s">
        <v>122</v>
      </c>
      <c r="AA13" s="662"/>
      <c r="AB13" s="662"/>
      <c r="AC13" s="662"/>
      <c r="AD13" s="663" t="s">
        <v>122</v>
      </c>
      <c r="AE13" s="663"/>
      <c r="AF13" s="663"/>
      <c r="AG13" s="663"/>
      <c r="AH13" s="663"/>
      <c r="AI13" s="663"/>
      <c r="AJ13" s="663"/>
      <c r="AK13" s="663"/>
      <c r="AL13" s="664" t="s">
        <v>122</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487316</v>
      </c>
      <c r="BH13" s="660"/>
      <c r="BI13" s="660"/>
      <c r="BJ13" s="660"/>
      <c r="BK13" s="660"/>
      <c r="BL13" s="660"/>
      <c r="BM13" s="660"/>
      <c r="BN13" s="661"/>
      <c r="BO13" s="662">
        <v>37.200000000000003</v>
      </c>
      <c r="BP13" s="662"/>
      <c r="BQ13" s="662"/>
      <c r="BR13" s="662"/>
      <c r="BS13" s="668" t="s">
        <v>250</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365514</v>
      </c>
      <c r="CS13" s="660"/>
      <c r="CT13" s="660"/>
      <c r="CU13" s="660"/>
      <c r="CV13" s="660"/>
      <c r="CW13" s="660"/>
      <c r="CX13" s="660"/>
      <c r="CY13" s="661"/>
      <c r="CZ13" s="662">
        <v>5.8</v>
      </c>
      <c r="DA13" s="662"/>
      <c r="DB13" s="662"/>
      <c r="DC13" s="662"/>
      <c r="DD13" s="668">
        <v>121013</v>
      </c>
      <c r="DE13" s="660"/>
      <c r="DF13" s="660"/>
      <c r="DG13" s="660"/>
      <c r="DH13" s="660"/>
      <c r="DI13" s="660"/>
      <c r="DJ13" s="660"/>
      <c r="DK13" s="660"/>
      <c r="DL13" s="660"/>
      <c r="DM13" s="660"/>
      <c r="DN13" s="660"/>
      <c r="DO13" s="660"/>
      <c r="DP13" s="661"/>
      <c r="DQ13" s="668">
        <v>235359</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250</v>
      </c>
      <c r="AE14" s="663"/>
      <c r="AF14" s="663"/>
      <c r="AG14" s="663"/>
      <c r="AH14" s="663"/>
      <c r="AI14" s="663"/>
      <c r="AJ14" s="663"/>
      <c r="AK14" s="663"/>
      <c r="AL14" s="664" t="s">
        <v>122</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32655</v>
      </c>
      <c r="BH14" s="660"/>
      <c r="BI14" s="660"/>
      <c r="BJ14" s="660"/>
      <c r="BK14" s="660"/>
      <c r="BL14" s="660"/>
      <c r="BM14" s="660"/>
      <c r="BN14" s="661"/>
      <c r="BO14" s="662">
        <v>2.5</v>
      </c>
      <c r="BP14" s="662"/>
      <c r="BQ14" s="662"/>
      <c r="BR14" s="662"/>
      <c r="BS14" s="668" t="s">
        <v>122</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529866</v>
      </c>
      <c r="CS14" s="660"/>
      <c r="CT14" s="660"/>
      <c r="CU14" s="660"/>
      <c r="CV14" s="660"/>
      <c r="CW14" s="660"/>
      <c r="CX14" s="660"/>
      <c r="CY14" s="661"/>
      <c r="CZ14" s="662">
        <v>8.4</v>
      </c>
      <c r="DA14" s="662"/>
      <c r="DB14" s="662"/>
      <c r="DC14" s="662"/>
      <c r="DD14" s="668">
        <v>18758</v>
      </c>
      <c r="DE14" s="660"/>
      <c r="DF14" s="660"/>
      <c r="DG14" s="660"/>
      <c r="DH14" s="660"/>
      <c r="DI14" s="660"/>
      <c r="DJ14" s="660"/>
      <c r="DK14" s="660"/>
      <c r="DL14" s="660"/>
      <c r="DM14" s="660"/>
      <c r="DN14" s="660"/>
      <c r="DO14" s="660"/>
      <c r="DP14" s="661"/>
      <c r="DQ14" s="668">
        <v>506359</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12652</v>
      </c>
      <c r="S15" s="660"/>
      <c r="T15" s="660"/>
      <c r="U15" s="660"/>
      <c r="V15" s="660"/>
      <c r="W15" s="660"/>
      <c r="X15" s="660"/>
      <c r="Y15" s="661"/>
      <c r="Z15" s="662">
        <v>0.2</v>
      </c>
      <c r="AA15" s="662"/>
      <c r="AB15" s="662"/>
      <c r="AC15" s="662"/>
      <c r="AD15" s="663">
        <v>12652</v>
      </c>
      <c r="AE15" s="663"/>
      <c r="AF15" s="663"/>
      <c r="AG15" s="663"/>
      <c r="AH15" s="663"/>
      <c r="AI15" s="663"/>
      <c r="AJ15" s="663"/>
      <c r="AK15" s="663"/>
      <c r="AL15" s="664">
        <v>0.3</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119674</v>
      </c>
      <c r="BH15" s="660"/>
      <c r="BI15" s="660"/>
      <c r="BJ15" s="660"/>
      <c r="BK15" s="660"/>
      <c r="BL15" s="660"/>
      <c r="BM15" s="660"/>
      <c r="BN15" s="661"/>
      <c r="BO15" s="662">
        <v>9.1</v>
      </c>
      <c r="BP15" s="662"/>
      <c r="BQ15" s="662"/>
      <c r="BR15" s="662"/>
      <c r="BS15" s="668" t="s">
        <v>122</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754867</v>
      </c>
      <c r="CS15" s="660"/>
      <c r="CT15" s="660"/>
      <c r="CU15" s="660"/>
      <c r="CV15" s="660"/>
      <c r="CW15" s="660"/>
      <c r="CX15" s="660"/>
      <c r="CY15" s="661"/>
      <c r="CZ15" s="662">
        <v>12</v>
      </c>
      <c r="DA15" s="662"/>
      <c r="DB15" s="662"/>
      <c r="DC15" s="662"/>
      <c r="DD15" s="668">
        <v>165477</v>
      </c>
      <c r="DE15" s="660"/>
      <c r="DF15" s="660"/>
      <c r="DG15" s="660"/>
      <c r="DH15" s="660"/>
      <c r="DI15" s="660"/>
      <c r="DJ15" s="660"/>
      <c r="DK15" s="660"/>
      <c r="DL15" s="660"/>
      <c r="DM15" s="660"/>
      <c r="DN15" s="660"/>
      <c r="DO15" s="660"/>
      <c r="DP15" s="661"/>
      <c r="DQ15" s="668">
        <v>442945</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250</v>
      </c>
      <c r="AE16" s="663"/>
      <c r="AF16" s="663"/>
      <c r="AG16" s="663"/>
      <c r="AH16" s="663"/>
      <c r="AI16" s="663"/>
      <c r="AJ16" s="663"/>
      <c r="AK16" s="663"/>
      <c r="AL16" s="664" t="s">
        <v>122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223</v>
      </c>
      <c r="BP16" s="662"/>
      <c r="BQ16" s="662"/>
      <c r="BR16" s="662"/>
      <c r="BS16" s="668" t="s">
        <v>122</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8264</v>
      </c>
      <c r="CS16" s="660"/>
      <c r="CT16" s="660"/>
      <c r="CU16" s="660"/>
      <c r="CV16" s="660"/>
      <c r="CW16" s="660"/>
      <c r="CX16" s="660"/>
      <c r="CY16" s="661"/>
      <c r="CZ16" s="662">
        <v>0.1</v>
      </c>
      <c r="DA16" s="662"/>
      <c r="DB16" s="662"/>
      <c r="DC16" s="662"/>
      <c r="DD16" s="668" t="s">
        <v>122</v>
      </c>
      <c r="DE16" s="660"/>
      <c r="DF16" s="660"/>
      <c r="DG16" s="660"/>
      <c r="DH16" s="660"/>
      <c r="DI16" s="660"/>
      <c r="DJ16" s="660"/>
      <c r="DK16" s="660"/>
      <c r="DL16" s="660"/>
      <c r="DM16" s="660"/>
      <c r="DN16" s="660"/>
      <c r="DO16" s="660"/>
      <c r="DP16" s="661"/>
      <c r="DQ16" s="668">
        <v>1249</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4505</v>
      </c>
      <c r="S17" s="660"/>
      <c r="T17" s="660"/>
      <c r="U17" s="660"/>
      <c r="V17" s="660"/>
      <c r="W17" s="660"/>
      <c r="X17" s="660"/>
      <c r="Y17" s="661"/>
      <c r="Z17" s="662">
        <v>0.1</v>
      </c>
      <c r="AA17" s="662"/>
      <c r="AB17" s="662"/>
      <c r="AC17" s="662"/>
      <c r="AD17" s="663">
        <v>4505</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718771</v>
      </c>
      <c r="CS17" s="660"/>
      <c r="CT17" s="660"/>
      <c r="CU17" s="660"/>
      <c r="CV17" s="660"/>
      <c r="CW17" s="660"/>
      <c r="CX17" s="660"/>
      <c r="CY17" s="661"/>
      <c r="CZ17" s="662">
        <v>11.4</v>
      </c>
      <c r="DA17" s="662"/>
      <c r="DB17" s="662"/>
      <c r="DC17" s="662"/>
      <c r="DD17" s="668" t="s">
        <v>122</v>
      </c>
      <c r="DE17" s="660"/>
      <c r="DF17" s="660"/>
      <c r="DG17" s="660"/>
      <c r="DH17" s="660"/>
      <c r="DI17" s="660"/>
      <c r="DJ17" s="660"/>
      <c r="DK17" s="660"/>
      <c r="DL17" s="660"/>
      <c r="DM17" s="660"/>
      <c r="DN17" s="660"/>
      <c r="DO17" s="660"/>
      <c r="DP17" s="661"/>
      <c r="DQ17" s="668">
        <v>718645</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2228671</v>
      </c>
      <c r="S18" s="660"/>
      <c r="T18" s="660"/>
      <c r="U18" s="660"/>
      <c r="V18" s="660"/>
      <c r="W18" s="660"/>
      <c r="X18" s="660"/>
      <c r="Y18" s="661"/>
      <c r="Z18" s="662">
        <v>35.4</v>
      </c>
      <c r="AA18" s="662"/>
      <c r="AB18" s="662"/>
      <c r="AC18" s="662"/>
      <c r="AD18" s="663">
        <v>1999283</v>
      </c>
      <c r="AE18" s="663"/>
      <c r="AF18" s="663"/>
      <c r="AG18" s="663"/>
      <c r="AH18" s="663"/>
      <c r="AI18" s="663"/>
      <c r="AJ18" s="663"/>
      <c r="AK18" s="663"/>
      <c r="AL18" s="664">
        <v>55</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223</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1999283</v>
      </c>
      <c r="S19" s="660"/>
      <c r="T19" s="660"/>
      <c r="U19" s="660"/>
      <c r="V19" s="660"/>
      <c r="W19" s="660"/>
      <c r="X19" s="660"/>
      <c r="Y19" s="661"/>
      <c r="Z19" s="662">
        <v>31.8</v>
      </c>
      <c r="AA19" s="662"/>
      <c r="AB19" s="662"/>
      <c r="AC19" s="662"/>
      <c r="AD19" s="663">
        <v>1999283</v>
      </c>
      <c r="AE19" s="663"/>
      <c r="AF19" s="663"/>
      <c r="AG19" s="663"/>
      <c r="AH19" s="663"/>
      <c r="AI19" s="663"/>
      <c r="AJ19" s="663"/>
      <c r="AK19" s="663"/>
      <c r="AL19" s="664">
        <v>55</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3816</v>
      </c>
      <c r="BH19" s="660"/>
      <c r="BI19" s="660"/>
      <c r="BJ19" s="660"/>
      <c r="BK19" s="660"/>
      <c r="BL19" s="660"/>
      <c r="BM19" s="660"/>
      <c r="BN19" s="661"/>
      <c r="BO19" s="662">
        <v>0.3</v>
      </c>
      <c r="BP19" s="662"/>
      <c r="BQ19" s="662"/>
      <c r="BR19" s="662"/>
      <c r="BS19" s="668" t="s">
        <v>250</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229334</v>
      </c>
      <c r="S20" s="660"/>
      <c r="T20" s="660"/>
      <c r="U20" s="660"/>
      <c r="V20" s="660"/>
      <c r="W20" s="660"/>
      <c r="X20" s="660"/>
      <c r="Y20" s="661"/>
      <c r="Z20" s="662">
        <v>3.6</v>
      </c>
      <c r="AA20" s="662"/>
      <c r="AB20" s="662"/>
      <c r="AC20" s="662"/>
      <c r="AD20" s="663" t="s">
        <v>223</v>
      </c>
      <c r="AE20" s="663"/>
      <c r="AF20" s="663"/>
      <c r="AG20" s="663"/>
      <c r="AH20" s="663"/>
      <c r="AI20" s="663"/>
      <c r="AJ20" s="663"/>
      <c r="AK20" s="663"/>
      <c r="AL20" s="664" t="s">
        <v>223</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3816</v>
      </c>
      <c r="BH20" s="660"/>
      <c r="BI20" s="660"/>
      <c r="BJ20" s="660"/>
      <c r="BK20" s="660"/>
      <c r="BL20" s="660"/>
      <c r="BM20" s="660"/>
      <c r="BN20" s="661"/>
      <c r="BO20" s="662">
        <v>0.3</v>
      </c>
      <c r="BP20" s="662"/>
      <c r="BQ20" s="662"/>
      <c r="BR20" s="662"/>
      <c r="BS20" s="668" t="s">
        <v>223</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6288429</v>
      </c>
      <c r="CS20" s="660"/>
      <c r="CT20" s="660"/>
      <c r="CU20" s="660"/>
      <c r="CV20" s="660"/>
      <c r="CW20" s="660"/>
      <c r="CX20" s="660"/>
      <c r="CY20" s="661"/>
      <c r="CZ20" s="662">
        <v>100</v>
      </c>
      <c r="DA20" s="662"/>
      <c r="DB20" s="662"/>
      <c r="DC20" s="662"/>
      <c r="DD20" s="668">
        <v>397496</v>
      </c>
      <c r="DE20" s="660"/>
      <c r="DF20" s="660"/>
      <c r="DG20" s="660"/>
      <c r="DH20" s="660"/>
      <c r="DI20" s="660"/>
      <c r="DJ20" s="660"/>
      <c r="DK20" s="660"/>
      <c r="DL20" s="660"/>
      <c r="DM20" s="660"/>
      <c r="DN20" s="660"/>
      <c r="DO20" s="660"/>
      <c r="DP20" s="661"/>
      <c r="DQ20" s="668">
        <v>4631847</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v>54</v>
      </c>
      <c r="S21" s="660"/>
      <c r="T21" s="660"/>
      <c r="U21" s="660"/>
      <c r="V21" s="660"/>
      <c r="W21" s="660"/>
      <c r="X21" s="660"/>
      <c r="Y21" s="661"/>
      <c r="Z21" s="662">
        <v>0</v>
      </c>
      <c r="AA21" s="662"/>
      <c r="AB21" s="662"/>
      <c r="AC21" s="662"/>
      <c r="AD21" s="663" t="s">
        <v>122</v>
      </c>
      <c r="AE21" s="663"/>
      <c r="AF21" s="663"/>
      <c r="AG21" s="663"/>
      <c r="AH21" s="663"/>
      <c r="AI21" s="663"/>
      <c r="AJ21" s="663"/>
      <c r="AK21" s="663"/>
      <c r="AL21" s="664" t="s">
        <v>122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3816</v>
      </c>
      <c r="BH21" s="660"/>
      <c r="BI21" s="660"/>
      <c r="BJ21" s="660"/>
      <c r="BK21" s="660"/>
      <c r="BL21" s="660"/>
      <c r="BM21" s="660"/>
      <c r="BN21" s="661"/>
      <c r="BO21" s="662">
        <v>0.3</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3838939</v>
      </c>
      <c r="S22" s="660"/>
      <c r="T22" s="660"/>
      <c r="U22" s="660"/>
      <c r="V22" s="660"/>
      <c r="W22" s="660"/>
      <c r="X22" s="660"/>
      <c r="Y22" s="661"/>
      <c r="Z22" s="662">
        <v>61</v>
      </c>
      <c r="AA22" s="662"/>
      <c r="AB22" s="662"/>
      <c r="AC22" s="662"/>
      <c r="AD22" s="663">
        <v>3609551</v>
      </c>
      <c r="AE22" s="663"/>
      <c r="AF22" s="663"/>
      <c r="AG22" s="663"/>
      <c r="AH22" s="663"/>
      <c r="AI22" s="663"/>
      <c r="AJ22" s="663"/>
      <c r="AK22" s="663"/>
      <c r="AL22" s="664">
        <v>99.2</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250</v>
      </c>
      <c r="BP22" s="662"/>
      <c r="BQ22" s="662"/>
      <c r="BR22" s="662"/>
      <c r="BS22" s="668" t="s">
        <v>122</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1186</v>
      </c>
      <c r="S23" s="660"/>
      <c r="T23" s="660"/>
      <c r="U23" s="660"/>
      <c r="V23" s="660"/>
      <c r="W23" s="660"/>
      <c r="X23" s="660"/>
      <c r="Y23" s="661"/>
      <c r="Z23" s="662">
        <v>0</v>
      </c>
      <c r="AA23" s="662"/>
      <c r="AB23" s="662"/>
      <c r="AC23" s="662"/>
      <c r="AD23" s="663">
        <v>1186</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92657</v>
      </c>
      <c r="S24" s="660"/>
      <c r="T24" s="660"/>
      <c r="U24" s="660"/>
      <c r="V24" s="660"/>
      <c r="W24" s="660"/>
      <c r="X24" s="660"/>
      <c r="Y24" s="661"/>
      <c r="Z24" s="662">
        <v>1.5</v>
      </c>
      <c r="AA24" s="662"/>
      <c r="AB24" s="662"/>
      <c r="AC24" s="662"/>
      <c r="AD24" s="663" t="s">
        <v>122</v>
      </c>
      <c r="AE24" s="663"/>
      <c r="AF24" s="663"/>
      <c r="AG24" s="663"/>
      <c r="AH24" s="663"/>
      <c r="AI24" s="663"/>
      <c r="AJ24" s="663"/>
      <c r="AK24" s="663"/>
      <c r="AL24" s="664" t="s">
        <v>122</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223</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2728905</v>
      </c>
      <c r="CS24" s="649"/>
      <c r="CT24" s="649"/>
      <c r="CU24" s="649"/>
      <c r="CV24" s="649"/>
      <c r="CW24" s="649"/>
      <c r="CX24" s="649"/>
      <c r="CY24" s="650"/>
      <c r="CZ24" s="653">
        <v>43.4</v>
      </c>
      <c r="DA24" s="654"/>
      <c r="DB24" s="654"/>
      <c r="DC24" s="673"/>
      <c r="DD24" s="692">
        <v>1888934</v>
      </c>
      <c r="DE24" s="649"/>
      <c r="DF24" s="649"/>
      <c r="DG24" s="649"/>
      <c r="DH24" s="649"/>
      <c r="DI24" s="649"/>
      <c r="DJ24" s="649"/>
      <c r="DK24" s="650"/>
      <c r="DL24" s="692">
        <v>1716783</v>
      </c>
      <c r="DM24" s="649"/>
      <c r="DN24" s="649"/>
      <c r="DO24" s="649"/>
      <c r="DP24" s="649"/>
      <c r="DQ24" s="649"/>
      <c r="DR24" s="649"/>
      <c r="DS24" s="649"/>
      <c r="DT24" s="649"/>
      <c r="DU24" s="649"/>
      <c r="DV24" s="650"/>
      <c r="DW24" s="653">
        <v>44.9</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26852</v>
      </c>
      <c r="S25" s="660"/>
      <c r="T25" s="660"/>
      <c r="U25" s="660"/>
      <c r="V25" s="660"/>
      <c r="W25" s="660"/>
      <c r="X25" s="660"/>
      <c r="Y25" s="661"/>
      <c r="Z25" s="662">
        <v>0.4</v>
      </c>
      <c r="AA25" s="662"/>
      <c r="AB25" s="662"/>
      <c r="AC25" s="662"/>
      <c r="AD25" s="663">
        <v>6922</v>
      </c>
      <c r="AE25" s="663"/>
      <c r="AF25" s="663"/>
      <c r="AG25" s="663"/>
      <c r="AH25" s="663"/>
      <c r="AI25" s="663"/>
      <c r="AJ25" s="663"/>
      <c r="AK25" s="663"/>
      <c r="AL25" s="664">
        <v>0.2</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223</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986312</v>
      </c>
      <c r="CS25" s="695"/>
      <c r="CT25" s="695"/>
      <c r="CU25" s="695"/>
      <c r="CV25" s="695"/>
      <c r="CW25" s="695"/>
      <c r="CX25" s="695"/>
      <c r="CY25" s="696"/>
      <c r="CZ25" s="664">
        <v>15.7</v>
      </c>
      <c r="DA25" s="693"/>
      <c r="DB25" s="693"/>
      <c r="DC25" s="697"/>
      <c r="DD25" s="668">
        <v>878601</v>
      </c>
      <c r="DE25" s="695"/>
      <c r="DF25" s="695"/>
      <c r="DG25" s="695"/>
      <c r="DH25" s="695"/>
      <c r="DI25" s="695"/>
      <c r="DJ25" s="695"/>
      <c r="DK25" s="696"/>
      <c r="DL25" s="668">
        <v>860349</v>
      </c>
      <c r="DM25" s="695"/>
      <c r="DN25" s="695"/>
      <c r="DO25" s="695"/>
      <c r="DP25" s="695"/>
      <c r="DQ25" s="695"/>
      <c r="DR25" s="695"/>
      <c r="DS25" s="695"/>
      <c r="DT25" s="695"/>
      <c r="DU25" s="695"/>
      <c r="DV25" s="696"/>
      <c r="DW25" s="664">
        <v>22.5</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25122</v>
      </c>
      <c r="S26" s="660"/>
      <c r="T26" s="660"/>
      <c r="U26" s="660"/>
      <c r="V26" s="660"/>
      <c r="W26" s="660"/>
      <c r="X26" s="660"/>
      <c r="Y26" s="661"/>
      <c r="Z26" s="662">
        <v>0.4</v>
      </c>
      <c r="AA26" s="662"/>
      <c r="AB26" s="662"/>
      <c r="AC26" s="662"/>
      <c r="AD26" s="663" t="s">
        <v>223</v>
      </c>
      <c r="AE26" s="663"/>
      <c r="AF26" s="663"/>
      <c r="AG26" s="663"/>
      <c r="AH26" s="663"/>
      <c r="AI26" s="663"/>
      <c r="AJ26" s="663"/>
      <c r="AK26" s="663"/>
      <c r="AL26" s="664" t="s">
        <v>122</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223</v>
      </c>
      <c r="BH26" s="660"/>
      <c r="BI26" s="660"/>
      <c r="BJ26" s="660"/>
      <c r="BK26" s="660"/>
      <c r="BL26" s="660"/>
      <c r="BM26" s="660"/>
      <c r="BN26" s="661"/>
      <c r="BO26" s="662" t="s">
        <v>122</v>
      </c>
      <c r="BP26" s="662"/>
      <c r="BQ26" s="662"/>
      <c r="BR26" s="662"/>
      <c r="BS26" s="668" t="s">
        <v>223</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608082</v>
      </c>
      <c r="CS26" s="660"/>
      <c r="CT26" s="660"/>
      <c r="CU26" s="660"/>
      <c r="CV26" s="660"/>
      <c r="CW26" s="660"/>
      <c r="CX26" s="660"/>
      <c r="CY26" s="661"/>
      <c r="CZ26" s="664">
        <v>9.6999999999999993</v>
      </c>
      <c r="DA26" s="693"/>
      <c r="DB26" s="693"/>
      <c r="DC26" s="697"/>
      <c r="DD26" s="668">
        <v>509503</v>
      </c>
      <c r="DE26" s="660"/>
      <c r="DF26" s="660"/>
      <c r="DG26" s="660"/>
      <c r="DH26" s="660"/>
      <c r="DI26" s="660"/>
      <c r="DJ26" s="660"/>
      <c r="DK26" s="661"/>
      <c r="DL26" s="668" t="s">
        <v>122</v>
      </c>
      <c r="DM26" s="660"/>
      <c r="DN26" s="660"/>
      <c r="DO26" s="660"/>
      <c r="DP26" s="660"/>
      <c r="DQ26" s="660"/>
      <c r="DR26" s="660"/>
      <c r="DS26" s="660"/>
      <c r="DT26" s="660"/>
      <c r="DU26" s="660"/>
      <c r="DV26" s="661"/>
      <c r="DW26" s="664" t="s">
        <v>223</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567398</v>
      </c>
      <c r="S27" s="660"/>
      <c r="T27" s="660"/>
      <c r="U27" s="660"/>
      <c r="V27" s="660"/>
      <c r="W27" s="660"/>
      <c r="X27" s="660"/>
      <c r="Y27" s="661"/>
      <c r="Z27" s="662">
        <v>9</v>
      </c>
      <c r="AA27" s="662"/>
      <c r="AB27" s="662"/>
      <c r="AC27" s="662"/>
      <c r="AD27" s="663" t="s">
        <v>122</v>
      </c>
      <c r="AE27" s="663"/>
      <c r="AF27" s="663"/>
      <c r="AG27" s="663"/>
      <c r="AH27" s="663"/>
      <c r="AI27" s="663"/>
      <c r="AJ27" s="663"/>
      <c r="AK27" s="663"/>
      <c r="AL27" s="664" t="s">
        <v>223</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1311107</v>
      </c>
      <c r="BH27" s="660"/>
      <c r="BI27" s="660"/>
      <c r="BJ27" s="660"/>
      <c r="BK27" s="660"/>
      <c r="BL27" s="660"/>
      <c r="BM27" s="660"/>
      <c r="BN27" s="661"/>
      <c r="BO27" s="662">
        <v>100</v>
      </c>
      <c r="BP27" s="662"/>
      <c r="BQ27" s="662"/>
      <c r="BR27" s="662"/>
      <c r="BS27" s="668" t="s">
        <v>122</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1023822</v>
      </c>
      <c r="CS27" s="695"/>
      <c r="CT27" s="695"/>
      <c r="CU27" s="695"/>
      <c r="CV27" s="695"/>
      <c r="CW27" s="695"/>
      <c r="CX27" s="695"/>
      <c r="CY27" s="696"/>
      <c r="CZ27" s="664">
        <v>16.3</v>
      </c>
      <c r="DA27" s="693"/>
      <c r="DB27" s="693"/>
      <c r="DC27" s="697"/>
      <c r="DD27" s="668">
        <v>291688</v>
      </c>
      <c r="DE27" s="695"/>
      <c r="DF27" s="695"/>
      <c r="DG27" s="695"/>
      <c r="DH27" s="695"/>
      <c r="DI27" s="695"/>
      <c r="DJ27" s="695"/>
      <c r="DK27" s="696"/>
      <c r="DL27" s="668">
        <v>289949</v>
      </c>
      <c r="DM27" s="695"/>
      <c r="DN27" s="695"/>
      <c r="DO27" s="695"/>
      <c r="DP27" s="695"/>
      <c r="DQ27" s="695"/>
      <c r="DR27" s="695"/>
      <c r="DS27" s="695"/>
      <c r="DT27" s="695"/>
      <c r="DU27" s="695"/>
      <c r="DV27" s="696"/>
      <c r="DW27" s="664">
        <v>7.6</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718771</v>
      </c>
      <c r="CS28" s="660"/>
      <c r="CT28" s="660"/>
      <c r="CU28" s="660"/>
      <c r="CV28" s="660"/>
      <c r="CW28" s="660"/>
      <c r="CX28" s="660"/>
      <c r="CY28" s="661"/>
      <c r="CZ28" s="664">
        <v>11.4</v>
      </c>
      <c r="DA28" s="693"/>
      <c r="DB28" s="693"/>
      <c r="DC28" s="697"/>
      <c r="DD28" s="668">
        <v>718645</v>
      </c>
      <c r="DE28" s="660"/>
      <c r="DF28" s="660"/>
      <c r="DG28" s="660"/>
      <c r="DH28" s="660"/>
      <c r="DI28" s="660"/>
      <c r="DJ28" s="660"/>
      <c r="DK28" s="661"/>
      <c r="DL28" s="668">
        <v>566485</v>
      </c>
      <c r="DM28" s="660"/>
      <c r="DN28" s="660"/>
      <c r="DO28" s="660"/>
      <c r="DP28" s="660"/>
      <c r="DQ28" s="660"/>
      <c r="DR28" s="660"/>
      <c r="DS28" s="660"/>
      <c r="DT28" s="660"/>
      <c r="DU28" s="660"/>
      <c r="DV28" s="661"/>
      <c r="DW28" s="664">
        <v>14.8</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744380</v>
      </c>
      <c r="S29" s="660"/>
      <c r="T29" s="660"/>
      <c r="U29" s="660"/>
      <c r="V29" s="660"/>
      <c r="W29" s="660"/>
      <c r="X29" s="660"/>
      <c r="Y29" s="661"/>
      <c r="Z29" s="662">
        <v>11.8</v>
      </c>
      <c r="AA29" s="662"/>
      <c r="AB29" s="662"/>
      <c r="AC29" s="662"/>
      <c r="AD29" s="663" t="s">
        <v>122</v>
      </c>
      <c r="AE29" s="663"/>
      <c r="AF29" s="663"/>
      <c r="AG29" s="663"/>
      <c r="AH29" s="663"/>
      <c r="AI29" s="663"/>
      <c r="AJ29" s="663"/>
      <c r="AK29" s="663"/>
      <c r="AL29" s="664" t="s">
        <v>122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63</v>
      </c>
      <c r="CG29" s="675"/>
      <c r="CH29" s="675"/>
      <c r="CI29" s="675"/>
      <c r="CJ29" s="675"/>
      <c r="CK29" s="675"/>
      <c r="CL29" s="675"/>
      <c r="CM29" s="675"/>
      <c r="CN29" s="675"/>
      <c r="CO29" s="675"/>
      <c r="CP29" s="675"/>
      <c r="CQ29" s="676"/>
      <c r="CR29" s="659">
        <v>718673</v>
      </c>
      <c r="CS29" s="695"/>
      <c r="CT29" s="695"/>
      <c r="CU29" s="695"/>
      <c r="CV29" s="695"/>
      <c r="CW29" s="695"/>
      <c r="CX29" s="695"/>
      <c r="CY29" s="696"/>
      <c r="CZ29" s="664">
        <v>11.4</v>
      </c>
      <c r="DA29" s="693"/>
      <c r="DB29" s="693"/>
      <c r="DC29" s="697"/>
      <c r="DD29" s="668">
        <v>718547</v>
      </c>
      <c r="DE29" s="695"/>
      <c r="DF29" s="695"/>
      <c r="DG29" s="695"/>
      <c r="DH29" s="695"/>
      <c r="DI29" s="695"/>
      <c r="DJ29" s="695"/>
      <c r="DK29" s="696"/>
      <c r="DL29" s="668">
        <v>566387</v>
      </c>
      <c r="DM29" s="695"/>
      <c r="DN29" s="695"/>
      <c r="DO29" s="695"/>
      <c r="DP29" s="695"/>
      <c r="DQ29" s="695"/>
      <c r="DR29" s="695"/>
      <c r="DS29" s="695"/>
      <c r="DT29" s="695"/>
      <c r="DU29" s="695"/>
      <c r="DV29" s="696"/>
      <c r="DW29" s="664">
        <v>14.8</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25497</v>
      </c>
      <c r="S30" s="660"/>
      <c r="T30" s="660"/>
      <c r="U30" s="660"/>
      <c r="V30" s="660"/>
      <c r="W30" s="660"/>
      <c r="X30" s="660"/>
      <c r="Y30" s="661"/>
      <c r="Z30" s="662">
        <v>0.4</v>
      </c>
      <c r="AA30" s="662"/>
      <c r="AB30" s="662"/>
      <c r="AC30" s="662"/>
      <c r="AD30" s="663">
        <v>19378</v>
      </c>
      <c r="AE30" s="663"/>
      <c r="AF30" s="663"/>
      <c r="AG30" s="663"/>
      <c r="AH30" s="663"/>
      <c r="AI30" s="663"/>
      <c r="AJ30" s="663"/>
      <c r="AK30" s="663"/>
      <c r="AL30" s="664">
        <v>0.5</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99.2</v>
      </c>
      <c r="BH30" s="720"/>
      <c r="BI30" s="720"/>
      <c r="BJ30" s="720"/>
      <c r="BK30" s="720"/>
      <c r="BL30" s="720"/>
      <c r="BM30" s="654">
        <v>96.5</v>
      </c>
      <c r="BN30" s="720"/>
      <c r="BO30" s="720"/>
      <c r="BP30" s="720"/>
      <c r="BQ30" s="721"/>
      <c r="BR30" s="719">
        <v>99</v>
      </c>
      <c r="BS30" s="720"/>
      <c r="BT30" s="720"/>
      <c r="BU30" s="720"/>
      <c r="BV30" s="720"/>
      <c r="BW30" s="720"/>
      <c r="BX30" s="654">
        <v>95.6</v>
      </c>
      <c r="BY30" s="720"/>
      <c r="BZ30" s="720"/>
      <c r="CA30" s="720"/>
      <c r="CB30" s="721"/>
      <c r="CD30" s="724"/>
      <c r="CE30" s="725"/>
      <c r="CF30" s="674" t="s">
        <v>306</v>
      </c>
      <c r="CG30" s="675"/>
      <c r="CH30" s="675"/>
      <c r="CI30" s="675"/>
      <c r="CJ30" s="675"/>
      <c r="CK30" s="675"/>
      <c r="CL30" s="675"/>
      <c r="CM30" s="675"/>
      <c r="CN30" s="675"/>
      <c r="CO30" s="675"/>
      <c r="CP30" s="675"/>
      <c r="CQ30" s="676"/>
      <c r="CR30" s="659">
        <v>677675</v>
      </c>
      <c r="CS30" s="660"/>
      <c r="CT30" s="660"/>
      <c r="CU30" s="660"/>
      <c r="CV30" s="660"/>
      <c r="CW30" s="660"/>
      <c r="CX30" s="660"/>
      <c r="CY30" s="661"/>
      <c r="CZ30" s="664">
        <v>10.8</v>
      </c>
      <c r="DA30" s="693"/>
      <c r="DB30" s="693"/>
      <c r="DC30" s="697"/>
      <c r="DD30" s="668">
        <v>677675</v>
      </c>
      <c r="DE30" s="660"/>
      <c r="DF30" s="660"/>
      <c r="DG30" s="660"/>
      <c r="DH30" s="660"/>
      <c r="DI30" s="660"/>
      <c r="DJ30" s="660"/>
      <c r="DK30" s="661"/>
      <c r="DL30" s="668">
        <v>525515</v>
      </c>
      <c r="DM30" s="660"/>
      <c r="DN30" s="660"/>
      <c r="DO30" s="660"/>
      <c r="DP30" s="660"/>
      <c r="DQ30" s="660"/>
      <c r="DR30" s="660"/>
      <c r="DS30" s="660"/>
      <c r="DT30" s="660"/>
      <c r="DU30" s="660"/>
      <c r="DV30" s="661"/>
      <c r="DW30" s="664">
        <v>13.7</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25027</v>
      </c>
      <c r="S31" s="660"/>
      <c r="T31" s="660"/>
      <c r="U31" s="660"/>
      <c r="V31" s="660"/>
      <c r="W31" s="660"/>
      <c r="X31" s="660"/>
      <c r="Y31" s="661"/>
      <c r="Z31" s="662">
        <v>0.4</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99.4</v>
      </c>
      <c r="BH31" s="695"/>
      <c r="BI31" s="695"/>
      <c r="BJ31" s="695"/>
      <c r="BK31" s="695"/>
      <c r="BL31" s="695"/>
      <c r="BM31" s="665">
        <v>97.4</v>
      </c>
      <c r="BN31" s="717"/>
      <c r="BO31" s="717"/>
      <c r="BP31" s="717"/>
      <c r="BQ31" s="718"/>
      <c r="BR31" s="716">
        <v>99.3</v>
      </c>
      <c r="BS31" s="695"/>
      <c r="BT31" s="695"/>
      <c r="BU31" s="695"/>
      <c r="BV31" s="695"/>
      <c r="BW31" s="695"/>
      <c r="BX31" s="665">
        <v>96.6</v>
      </c>
      <c r="BY31" s="717"/>
      <c r="BZ31" s="717"/>
      <c r="CA31" s="717"/>
      <c r="CB31" s="718"/>
      <c r="CD31" s="724"/>
      <c r="CE31" s="725"/>
      <c r="CF31" s="674" t="s">
        <v>310</v>
      </c>
      <c r="CG31" s="675"/>
      <c r="CH31" s="675"/>
      <c r="CI31" s="675"/>
      <c r="CJ31" s="675"/>
      <c r="CK31" s="675"/>
      <c r="CL31" s="675"/>
      <c r="CM31" s="675"/>
      <c r="CN31" s="675"/>
      <c r="CO31" s="675"/>
      <c r="CP31" s="675"/>
      <c r="CQ31" s="676"/>
      <c r="CR31" s="659">
        <v>40998</v>
      </c>
      <c r="CS31" s="695"/>
      <c r="CT31" s="695"/>
      <c r="CU31" s="695"/>
      <c r="CV31" s="695"/>
      <c r="CW31" s="695"/>
      <c r="CX31" s="695"/>
      <c r="CY31" s="696"/>
      <c r="CZ31" s="664">
        <v>0.7</v>
      </c>
      <c r="DA31" s="693"/>
      <c r="DB31" s="693"/>
      <c r="DC31" s="697"/>
      <c r="DD31" s="668">
        <v>40872</v>
      </c>
      <c r="DE31" s="695"/>
      <c r="DF31" s="695"/>
      <c r="DG31" s="695"/>
      <c r="DH31" s="695"/>
      <c r="DI31" s="695"/>
      <c r="DJ31" s="695"/>
      <c r="DK31" s="696"/>
      <c r="DL31" s="668">
        <v>40872</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232648</v>
      </c>
      <c r="S32" s="660"/>
      <c r="T32" s="660"/>
      <c r="U32" s="660"/>
      <c r="V32" s="660"/>
      <c r="W32" s="660"/>
      <c r="X32" s="660"/>
      <c r="Y32" s="661"/>
      <c r="Z32" s="662">
        <v>3.7</v>
      </c>
      <c r="AA32" s="662"/>
      <c r="AB32" s="662"/>
      <c r="AC32" s="662"/>
      <c r="AD32" s="663" t="s">
        <v>122</v>
      </c>
      <c r="AE32" s="663"/>
      <c r="AF32" s="663"/>
      <c r="AG32" s="663"/>
      <c r="AH32" s="663"/>
      <c r="AI32" s="663"/>
      <c r="AJ32" s="663"/>
      <c r="AK32" s="663"/>
      <c r="AL32" s="664" t="s">
        <v>223</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98.6</v>
      </c>
      <c r="BH32" s="729"/>
      <c r="BI32" s="729"/>
      <c r="BJ32" s="729"/>
      <c r="BK32" s="729"/>
      <c r="BL32" s="729"/>
      <c r="BM32" s="730">
        <v>94.3</v>
      </c>
      <c r="BN32" s="729"/>
      <c r="BO32" s="729"/>
      <c r="BP32" s="729"/>
      <c r="BQ32" s="731"/>
      <c r="BR32" s="728">
        <v>98.4</v>
      </c>
      <c r="BS32" s="729"/>
      <c r="BT32" s="729"/>
      <c r="BU32" s="729"/>
      <c r="BV32" s="729"/>
      <c r="BW32" s="729"/>
      <c r="BX32" s="730">
        <v>93.2</v>
      </c>
      <c r="BY32" s="729"/>
      <c r="BZ32" s="729"/>
      <c r="CA32" s="729"/>
      <c r="CB32" s="731"/>
      <c r="CD32" s="726"/>
      <c r="CE32" s="727"/>
      <c r="CF32" s="674" t="s">
        <v>313</v>
      </c>
      <c r="CG32" s="675"/>
      <c r="CH32" s="675"/>
      <c r="CI32" s="675"/>
      <c r="CJ32" s="675"/>
      <c r="CK32" s="675"/>
      <c r="CL32" s="675"/>
      <c r="CM32" s="675"/>
      <c r="CN32" s="675"/>
      <c r="CO32" s="675"/>
      <c r="CP32" s="675"/>
      <c r="CQ32" s="676"/>
      <c r="CR32" s="659">
        <v>98</v>
      </c>
      <c r="CS32" s="660"/>
      <c r="CT32" s="660"/>
      <c r="CU32" s="660"/>
      <c r="CV32" s="660"/>
      <c r="CW32" s="660"/>
      <c r="CX32" s="660"/>
      <c r="CY32" s="661"/>
      <c r="CZ32" s="664">
        <v>0</v>
      </c>
      <c r="DA32" s="693"/>
      <c r="DB32" s="693"/>
      <c r="DC32" s="697"/>
      <c r="DD32" s="668">
        <v>98</v>
      </c>
      <c r="DE32" s="660"/>
      <c r="DF32" s="660"/>
      <c r="DG32" s="660"/>
      <c r="DH32" s="660"/>
      <c r="DI32" s="660"/>
      <c r="DJ32" s="660"/>
      <c r="DK32" s="661"/>
      <c r="DL32" s="668">
        <v>98</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53519</v>
      </c>
      <c r="S33" s="660"/>
      <c r="T33" s="660"/>
      <c r="U33" s="660"/>
      <c r="V33" s="660"/>
      <c r="W33" s="660"/>
      <c r="X33" s="660"/>
      <c r="Y33" s="661"/>
      <c r="Z33" s="662">
        <v>0.9</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3153764</v>
      </c>
      <c r="CS33" s="695"/>
      <c r="CT33" s="695"/>
      <c r="CU33" s="695"/>
      <c r="CV33" s="695"/>
      <c r="CW33" s="695"/>
      <c r="CX33" s="695"/>
      <c r="CY33" s="696"/>
      <c r="CZ33" s="664">
        <v>50.2</v>
      </c>
      <c r="DA33" s="693"/>
      <c r="DB33" s="693"/>
      <c r="DC33" s="697"/>
      <c r="DD33" s="668">
        <v>2684188</v>
      </c>
      <c r="DE33" s="695"/>
      <c r="DF33" s="695"/>
      <c r="DG33" s="695"/>
      <c r="DH33" s="695"/>
      <c r="DI33" s="695"/>
      <c r="DJ33" s="695"/>
      <c r="DK33" s="696"/>
      <c r="DL33" s="668">
        <v>2150762</v>
      </c>
      <c r="DM33" s="695"/>
      <c r="DN33" s="695"/>
      <c r="DO33" s="695"/>
      <c r="DP33" s="695"/>
      <c r="DQ33" s="695"/>
      <c r="DR33" s="695"/>
      <c r="DS33" s="695"/>
      <c r="DT33" s="695"/>
      <c r="DU33" s="695"/>
      <c r="DV33" s="696"/>
      <c r="DW33" s="664">
        <v>56.2</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66101</v>
      </c>
      <c r="S34" s="660"/>
      <c r="T34" s="660"/>
      <c r="U34" s="660"/>
      <c r="V34" s="660"/>
      <c r="W34" s="660"/>
      <c r="X34" s="660"/>
      <c r="Y34" s="661"/>
      <c r="Z34" s="662">
        <v>1.1000000000000001</v>
      </c>
      <c r="AA34" s="662"/>
      <c r="AB34" s="662"/>
      <c r="AC34" s="662"/>
      <c r="AD34" s="663" t="s">
        <v>122</v>
      </c>
      <c r="AE34" s="663"/>
      <c r="AF34" s="663"/>
      <c r="AG34" s="663"/>
      <c r="AH34" s="663"/>
      <c r="AI34" s="663"/>
      <c r="AJ34" s="663"/>
      <c r="AK34" s="663"/>
      <c r="AL34" s="664" t="s">
        <v>122</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737658</v>
      </c>
      <c r="CS34" s="660"/>
      <c r="CT34" s="660"/>
      <c r="CU34" s="660"/>
      <c r="CV34" s="660"/>
      <c r="CW34" s="660"/>
      <c r="CX34" s="660"/>
      <c r="CY34" s="661"/>
      <c r="CZ34" s="664">
        <v>11.7</v>
      </c>
      <c r="DA34" s="693"/>
      <c r="DB34" s="693"/>
      <c r="DC34" s="697"/>
      <c r="DD34" s="668">
        <v>495359</v>
      </c>
      <c r="DE34" s="660"/>
      <c r="DF34" s="660"/>
      <c r="DG34" s="660"/>
      <c r="DH34" s="660"/>
      <c r="DI34" s="660"/>
      <c r="DJ34" s="660"/>
      <c r="DK34" s="661"/>
      <c r="DL34" s="668">
        <v>396495</v>
      </c>
      <c r="DM34" s="660"/>
      <c r="DN34" s="660"/>
      <c r="DO34" s="660"/>
      <c r="DP34" s="660"/>
      <c r="DQ34" s="660"/>
      <c r="DR34" s="660"/>
      <c r="DS34" s="660"/>
      <c r="DT34" s="660"/>
      <c r="DU34" s="660"/>
      <c r="DV34" s="661"/>
      <c r="DW34" s="664">
        <v>10.4</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594192</v>
      </c>
      <c r="S35" s="660"/>
      <c r="T35" s="660"/>
      <c r="U35" s="660"/>
      <c r="V35" s="660"/>
      <c r="W35" s="660"/>
      <c r="X35" s="660"/>
      <c r="Y35" s="661"/>
      <c r="Z35" s="662">
        <v>9.4</v>
      </c>
      <c r="AA35" s="662"/>
      <c r="AB35" s="662"/>
      <c r="AC35" s="662"/>
      <c r="AD35" s="663" t="s">
        <v>223</v>
      </c>
      <c r="AE35" s="663"/>
      <c r="AF35" s="663"/>
      <c r="AG35" s="663"/>
      <c r="AH35" s="663"/>
      <c r="AI35" s="663"/>
      <c r="AJ35" s="663"/>
      <c r="AK35" s="663"/>
      <c r="AL35" s="664" t="s">
        <v>122</v>
      </c>
      <c r="AM35" s="665"/>
      <c r="AN35" s="665"/>
      <c r="AO35" s="666"/>
      <c r="AP35" s="214"/>
      <c r="AQ35" s="732" t="s">
        <v>321</v>
      </c>
      <c r="AR35" s="733"/>
      <c r="AS35" s="733"/>
      <c r="AT35" s="733"/>
      <c r="AU35" s="733"/>
      <c r="AV35" s="733"/>
      <c r="AW35" s="733"/>
      <c r="AX35" s="733"/>
      <c r="AY35" s="734"/>
      <c r="AZ35" s="648">
        <v>1102185</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59874</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113976</v>
      </c>
      <c r="CS35" s="695"/>
      <c r="CT35" s="695"/>
      <c r="CU35" s="695"/>
      <c r="CV35" s="695"/>
      <c r="CW35" s="695"/>
      <c r="CX35" s="695"/>
      <c r="CY35" s="696"/>
      <c r="CZ35" s="664">
        <v>1.8</v>
      </c>
      <c r="DA35" s="693"/>
      <c r="DB35" s="693"/>
      <c r="DC35" s="697"/>
      <c r="DD35" s="668">
        <v>100781</v>
      </c>
      <c r="DE35" s="695"/>
      <c r="DF35" s="695"/>
      <c r="DG35" s="695"/>
      <c r="DH35" s="695"/>
      <c r="DI35" s="695"/>
      <c r="DJ35" s="695"/>
      <c r="DK35" s="696"/>
      <c r="DL35" s="668">
        <v>80632</v>
      </c>
      <c r="DM35" s="695"/>
      <c r="DN35" s="695"/>
      <c r="DO35" s="695"/>
      <c r="DP35" s="695"/>
      <c r="DQ35" s="695"/>
      <c r="DR35" s="695"/>
      <c r="DS35" s="695"/>
      <c r="DT35" s="695"/>
      <c r="DU35" s="695"/>
      <c r="DV35" s="696"/>
      <c r="DW35" s="664">
        <v>2.1</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223</v>
      </c>
      <c r="AA36" s="662"/>
      <c r="AB36" s="662"/>
      <c r="AC36" s="662"/>
      <c r="AD36" s="663" t="s">
        <v>122</v>
      </c>
      <c r="AE36" s="663"/>
      <c r="AF36" s="663"/>
      <c r="AG36" s="663"/>
      <c r="AH36" s="663"/>
      <c r="AI36" s="663"/>
      <c r="AJ36" s="663"/>
      <c r="AK36" s="663"/>
      <c r="AL36" s="664" t="s">
        <v>223</v>
      </c>
      <c r="AM36" s="665"/>
      <c r="AN36" s="665"/>
      <c r="AO36" s="666"/>
      <c r="AQ36" s="736" t="s">
        <v>325</v>
      </c>
      <c r="AR36" s="737"/>
      <c r="AS36" s="737"/>
      <c r="AT36" s="737"/>
      <c r="AU36" s="737"/>
      <c r="AV36" s="737"/>
      <c r="AW36" s="737"/>
      <c r="AX36" s="737"/>
      <c r="AY36" s="738"/>
      <c r="AZ36" s="659">
        <v>429289</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22519</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1403289</v>
      </c>
      <c r="CS36" s="660"/>
      <c r="CT36" s="660"/>
      <c r="CU36" s="660"/>
      <c r="CV36" s="660"/>
      <c r="CW36" s="660"/>
      <c r="CX36" s="660"/>
      <c r="CY36" s="661"/>
      <c r="CZ36" s="664">
        <v>22.3</v>
      </c>
      <c r="DA36" s="693"/>
      <c r="DB36" s="693"/>
      <c r="DC36" s="697"/>
      <c r="DD36" s="668">
        <v>1328823</v>
      </c>
      <c r="DE36" s="660"/>
      <c r="DF36" s="660"/>
      <c r="DG36" s="660"/>
      <c r="DH36" s="660"/>
      <c r="DI36" s="660"/>
      <c r="DJ36" s="660"/>
      <c r="DK36" s="661"/>
      <c r="DL36" s="668">
        <v>1094377</v>
      </c>
      <c r="DM36" s="660"/>
      <c r="DN36" s="660"/>
      <c r="DO36" s="660"/>
      <c r="DP36" s="660"/>
      <c r="DQ36" s="660"/>
      <c r="DR36" s="660"/>
      <c r="DS36" s="660"/>
      <c r="DT36" s="660"/>
      <c r="DU36" s="660"/>
      <c r="DV36" s="661"/>
      <c r="DW36" s="664">
        <v>28.6</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190692</v>
      </c>
      <c r="S37" s="660"/>
      <c r="T37" s="660"/>
      <c r="U37" s="660"/>
      <c r="V37" s="660"/>
      <c r="W37" s="660"/>
      <c r="X37" s="660"/>
      <c r="Y37" s="661"/>
      <c r="Z37" s="662">
        <v>3</v>
      </c>
      <c r="AA37" s="662"/>
      <c r="AB37" s="662"/>
      <c r="AC37" s="662"/>
      <c r="AD37" s="663" t="s">
        <v>122</v>
      </c>
      <c r="AE37" s="663"/>
      <c r="AF37" s="663"/>
      <c r="AG37" s="663"/>
      <c r="AH37" s="663"/>
      <c r="AI37" s="663"/>
      <c r="AJ37" s="663"/>
      <c r="AK37" s="663"/>
      <c r="AL37" s="664" t="s">
        <v>122</v>
      </c>
      <c r="AM37" s="665"/>
      <c r="AN37" s="665"/>
      <c r="AO37" s="666"/>
      <c r="AQ37" s="736" t="s">
        <v>329</v>
      </c>
      <c r="AR37" s="737"/>
      <c r="AS37" s="737"/>
      <c r="AT37" s="737"/>
      <c r="AU37" s="737"/>
      <c r="AV37" s="737"/>
      <c r="AW37" s="737"/>
      <c r="AX37" s="737"/>
      <c r="AY37" s="738"/>
      <c r="AZ37" s="659">
        <v>25006</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2278</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835805</v>
      </c>
      <c r="CS37" s="695"/>
      <c r="CT37" s="695"/>
      <c r="CU37" s="695"/>
      <c r="CV37" s="695"/>
      <c r="CW37" s="695"/>
      <c r="CX37" s="695"/>
      <c r="CY37" s="696"/>
      <c r="CZ37" s="664">
        <v>13.3</v>
      </c>
      <c r="DA37" s="693"/>
      <c r="DB37" s="693"/>
      <c r="DC37" s="697"/>
      <c r="DD37" s="668">
        <v>787299</v>
      </c>
      <c r="DE37" s="695"/>
      <c r="DF37" s="695"/>
      <c r="DG37" s="695"/>
      <c r="DH37" s="695"/>
      <c r="DI37" s="695"/>
      <c r="DJ37" s="695"/>
      <c r="DK37" s="696"/>
      <c r="DL37" s="668">
        <v>722571</v>
      </c>
      <c r="DM37" s="695"/>
      <c r="DN37" s="695"/>
      <c r="DO37" s="695"/>
      <c r="DP37" s="695"/>
      <c r="DQ37" s="695"/>
      <c r="DR37" s="695"/>
      <c r="DS37" s="695"/>
      <c r="DT37" s="695"/>
      <c r="DU37" s="695"/>
      <c r="DV37" s="696"/>
      <c r="DW37" s="664">
        <v>18.899999999999999</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6293518</v>
      </c>
      <c r="S38" s="740"/>
      <c r="T38" s="740"/>
      <c r="U38" s="740"/>
      <c r="V38" s="740"/>
      <c r="W38" s="740"/>
      <c r="X38" s="740"/>
      <c r="Y38" s="741"/>
      <c r="Z38" s="742">
        <v>100</v>
      </c>
      <c r="AA38" s="742"/>
      <c r="AB38" s="742"/>
      <c r="AC38" s="742"/>
      <c r="AD38" s="743">
        <v>3637037</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122</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3443</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672896</v>
      </c>
      <c r="CS38" s="660"/>
      <c r="CT38" s="660"/>
      <c r="CU38" s="660"/>
      <c r="CV38" s="660"/>
      <c r="CW38" s="660"/>
      <c r="CX38" s="660"/>
      <c r="CY38" s="661"/>
      <c r="CZ38" s="664">
        <v>10.7</v>
      </c>
      <c r="DA38" s="693"/>
      <c r="DB38" s="693"/>
      <c r="DC38" s="697"/>
      <c r="DD38" s="668">
        <v>558277</v>
      </c>
      <c r="DE38" s="660"/>
      <c r="DF38" s="660"/>
      <c r="DG38" s="660"/>
      <c r="DH38" s="660"/>
      <c r="DI38" s="660"/>
      <c r="DJ38" s="660"/>
      <c r="DK38" s="661"/>
      <c r="DL38" s="668">
        <v>506252</v>
      </c>
      <c r="DM38" s="660"/>
      <c r="DN38" s="660"/>
      <c r="DO38" s="660"/>
      <c r="DP38" s="660"/>
      <c r="DQ38" s="660"/>
      <c r="DR38" s="660"/>
      <c r="DS38" s="660"/>
      <c r="DT38" s="660"/>
      <c r="DU38" s="660"/>
      <c r="DV38" s="661"/>
      <c r="DW38" s="664">
        <v>13.2</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122</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95</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101266</v>
      </c>
      <c r="CS39" s="695"/>
      <c r="CT39" s="695"/>
      <c r="CU39" s="695"/>
      <c r="CV39" s="695"/>
      <c r="CW39" s="695"/>
      <c r="CX39" s="695"/>
      <c r="CY39" s="696"/>
      <c r="CZ39" s="664">
        <v>1.6</v>
      </c>
      <c r="DA39" s="693"/>
      <c r="DB39" s="693"/>
      <c r="DC39" s="697"/>
      <c r="DD39" s="668">
        <v>88869</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169641</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111</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124679</v>
      </c>
      <c r="CS40" s="660"/>
      <c r="CT40" s="660"/>
      <c r="CU40" s="660"/>
      <c r="CV40" s="660"/>
      <c r="CW40" s="660"/>
      <c r="CX40" s="660"/>
      <c r="CY40" s="661"/>
      <c r="CZ40" s="664">
        <v>2</v>
      </c>
      <c r="DA40" s="693"/>
      <c r="DB40" s="693"/>
      <c r="DC40" s="697"/>
      <c r="DD40" s="668">
        <v>112079</v>
      </c>
      <c r="DE40" s="660"/>
      <c r="DF40" s="660"/>
      <c r="DG40" s="660"/>
      <c r="DH40" s="660"/>
      <c r="DI40" s="660"/>
      <c r="DJ40" s="660"/>
      <c r="DK40" s="661"/>
      <c r="DL40" s="668">
        <v>73006</v>
      </c>
      <c r="DM40" s="660"/>
      <c r="DN40" s="660"/>
      <c r="DO40" s="660"/>
      <c r="DP40" s="660"/>
      <c r="DQ40" s="660"/>
      <c r="DR40" s="660"/>
      <c r="DS40" s="660"/>
      <c r="DT40" s="660"/>
      <c r="DU40" s="660"/>
      <c r="DV40" s="661"/>
      <c r="DW40" s="664">
        <v>1.9</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478249</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330</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405760</v>
      </c>
      <c r="CS42" s="660"/>
      <c r="CT42" s="660"/>
      <c r="CU42" s="660"/>
      <c r="CV42" s="660"/>
      <c r="CW42" s="660"/>
      <c r="CX42" s="660"/>
      <c r="CY42" s="661"/>
      <c r="CZ42" s="664">
        <v>6.5</v>
      </c>
      <c r="DA42" s="665"/>
      <c r="DB42" s="665"/>
      <c r="DC42" s="760"/>
      <c r="DD42" s="668">
        <v>58725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12174</v>
      </c>
      <c r="CS43" s="695"/>
      <c r="CT43" s="695"/>
      <c r="CU43" s="695"/>
      <c r="CV43" s="695"/>
      <c r="CW43" s="695"/>
      <c r="CX43" s="695"/>
      <c r="CY43" s="696"/>
      <c r="CZ43" s="664">
        <v>0.2</v>
      </c>
      <c r="DA43" s="693"/>
      <c r="DB43" s="693"/>
      <c r="DC43" s="697"/>
      <c r="DD43" s="668">
        <v>12174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302</v>
      </c>
      <c r="CE44" s="772"/>
      <c r="CF44" s="656" t="s">
        <v>351</v>
      </c>
      <c r="CG44" s="657"/>
      <c r="CH44" s="657"/>
      <c r="CI44" s="657"/>
      <c r="CJ44" s="657"/>
      <c r="CK44" s="657"/>
      <c r="CL44" s="657"/>
      <c r="CM44" s="657"/>
      <c r="CN44" s="657"/>
      <c r="CO44" s="657"/>
      <c r="CP44" s="657"/>
      <c r="CQ44" s="658"/>
      <c r="CR44" s="659">
        <v>397496</v>
      </c>
      <c r="CS44" s="660"/>
      <c r="CT44" s="660"/>
      <c r="CU44" s="660"/>
      <c r="CV44" s="660"/>
      <c r="CW44" s="660"/>
      <c r="CX44" s="660"/>
      <c r="CY44" s="661"/>
      <c r="CZ44" s="664">
        <v>6.3</v>
      </c>
      <c r="DA44" s="665"/>
      <c r="DB44" s="665"/>
      <c r="DC44" s="760"/>
      <c r="DD44" s="668">
        <v>57476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45405</v>
      </c>
      <c r="CS45" s="695"/>
      <c r="CT45" s="695"/>
      <c r="CU45" s="695"/>
      <c r="CV45" s="695"/>
      <c r="CW45" s="695"/>
      <c r="CX45" s="695"/>
      <c r="CY45" s="696"/>
      <c r="CZ45" s="664">
        <v>0.7</v>
      </c>
      <c r="DA45" s="693"/>
      <c r="DB45" s="693"/>
      <c r="DC45" s="697"/>
      <c r="DD45" s="668">
        <v>5939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314787</v>
      </c>
      <c r="CS46" s="660"/>
      <c r="CT46" s="660"/>
      <c r="CU46" s="660"/>
      <c r="CV46" s="660"/>
      <c r="CW46" s="660"/>
      <c r="CX46" s="660"/>
      <c r="CY46" s="661"/>
      <c r="CZ46" s="664">
        <v>5</v>
      </c>
      <c r="DA46" s="665"/>
      <c r="DB46" s="665"/>
      <c r="DC46" s="760"/>
      <c r="DD46" s="668">
        <v>50697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8264</v>
      </c>
      <c r="CS47" s="695"/>
      <c r="CT47" s="695"/>
      <c r="CU47" s="695"/>
      <c r="CV47" s="695"/>
      <c r="CW47" s="695"/>
      <c r="CX47" s="695"/>
      <c r="CY47" s="696"/>
      <c r="CZ47" s="664">
        <v>0.1</v>
      </c>
      <c r="DA47" s="693"/>
      <c r="DB47" s="693"/>
      <c r="DC47" s="697"/>
      <c r="DD47" s="668">
        <v>1249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122</v>
      </c>
      <c r="CS48" s="660"/>
      <c r="CT48" s="660"/>
      <c r="CU48" s="660"/>
      <c r="CV48" s="660"/>
      <c r="CW48" s="660"/>
      <c r="CX48" s="660"/>
      <c r="CY48" s="661"/>
      <c r="CZ48" s="664" t="s">
        <v>250</v>
      </c>
      <c r="DA48" s="665"/>
      <c r="DB48" s="665"/>
      <c r="DC48" s="760"/>
      <c r="DD48" s="668" t="s">
        <v>250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6288429</v>
      </c>
      <c r="CS49" s="729"/>
      <c r="CT49" s="729"/>
      <c r="CU49" s="729"/>
      <c r="CV49" s="729"/>
      <c r="CW49" s="729"/>
      <c r="CX49" s="729"/>
      <c r="CY49" s="761"/>
      <c r="CZ49" s="744">
        <v>100</v>
      </c>
      <c r="DA49" s="762"/>
      <c r="DB49" s="762"/>
      <c r="DC49" s="763"/>
      <c r="DD49" s="764">
        <v>4631847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sknaWDglIpP/e8u7sFKK8Yi3dYvUIMylXJk+MVZ8KqDh27o/6RcodesMC43I9pvcI5Lrh450psabygC1g/UYFg==" saltValue="z9AI3vZibzdYhFfWq4nCk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24" t="s">
        <v>358</v>
      </c>
      <c r="DK2" s="825"/>
      <c r="DL2" s="825"/>
      <c r="DM2" s="825"/>
      <c r="DN2" s="825"/>
      <c r="DO2" s="826"/>
      <c r="DP2" s="229"/>
      <c r="DQ2" s="824" t="s">
        <v>359</v>
      </c>
      <c r="DR2" s="825"/>
      <c r="DS2" s="825"/>
      <c r="DT2" s="825"/>
      <c r="DU2" s="825"/>
      <c r="DV2" s="825"/>
      <c r="DW2" s="825"/>
      <c r="DX2" s="825"/>
      <c r="DY2" s="825"/>
      <c r="DZ2" s="82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27" t="s">
        <v>360</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12" t="s">
        <v>362</v>
      </c>
      <c r="B5" s="813"/>
      <c r="C5" s="813"/>
      <c r="D5" s="813"/>
      <c r="E5" s="813"/>
      <c r="F5" s="813"/>
      <c r="G5" s="813"/>
      <c r="H5" s="813"/>
      <c r="I5" s="813"/>
      <c r="J5" s="813"/>
      <c r="K5" s="813"/>
      <c r="L5" s="813"/>
      <c r="M5" s="813"/>
      <c r="N5" s="813"/>
      <c r="O5" s="813"/>
      <c r="P5" s="814"/>
      <c r="Q5" s="789" t="s">
        <v>363</v>
      </c>
      <c r="R5" s="790"/>
      <c r="S5" s="790"/>
      <c r="T5" s="790"/>
      <c r="U5" s="791"/>
      <c r="V5" s="789" t="s">
        <v>364</v>
      </c>
      <c r="W5" s="790"/>
      <c r="X5" s="790"/>
      <c r="Y5" s="790"/>
      <c r="Z5" s="791"/>
      <c r="AA5" s="789" t="s">
        <v>365</v>
      </c>
      <c r="AB5" s="790"/>
      <c r="AC5" s="790"/>
      <c r="AD5" s="790"/>
      <c r="AE5" s="790"/>
      <c r="AF5" s="828" t="s">
        <v>366</v>
      </c>
      <c r="AG5" s="790"/>
      <c r="AH5" s="790"/>
      <c r="AI5" s="790"/>
      <c r="AJ5" s="801"/>
      <c r="AK5" s="790" t="s">
        <v>367</v>
      </c>
      <c r="AL5" s="790"/>
      <c r="AM5" s="790"/>
      <c r="AN5" s="790"/>
      <c r="AO5" s="791"/>
      <c r="AP5" s="789" t="s">
        <v>368</v>
      </c>
      <c r="AQ5" s="790"/>
      <c r="AR5" s="790"/>
      <c r="AS5" s="790"/>
      <c r="AT5" s="791"/>
      <c r="AU5" s="789" t="s">
        <v>369</v>
      </c>
      <c r="AV5" s="790"/>
      <c r="AW5" s="790"/>
      <c r="AX5" s="790"/>
      <c r="AY5" s="801"/>
      <c r="AZ5" s="236"/>
      <c r="BA5" s="236"/>
      <c r="BB5" s="236"/>
      <c r="BC5" s="236"/>
      <c r="BD5" s="236"/>
      <c r="BE5" s="237"/>
      <c r="BF5" s="237"/>
      <c r="BG5" s="237"/>
      <c r="BH5" s="237"/>
      <c r="BI5" s="237"/>
      <c r="BJ5" s="237"/>
      <c r="BK5" s="237"/>
      <c r="BL5" s="237"/>
      <c r="BM5" s="237"/>
      <c r="BN5" s="237"/>
      <c r="BO5" s="237"/>
      <c r="BP5" s="237"/>
      <c r="BQ5" s="812" t="s">
        <v>370</v>
      </c>
      <c r="BR5" s="813"/>
      <c r="BS5" s="813"/>
      <c r="BT5" s="813"/>
      <c r="BU5" s="813"/>
      <c r="BV5" s="813"/>
      <c r="BW5" s="813"/>
      <c r="BX5" s="813"/>
      <c r="BY5" s="813"/>
      <c r="BZ5" s="813"/>
      <c r="CA5" s="813"/>
      <c r="CB5" s="813"/>
      <c r="CC5" s="813"/>
      <c r="CD5" s="813"/>
      <c r="CE5" s="813"/>
      <c r="CF5" s="813"/>
      <c r="CG5" s="814"/>
      <c r="CH5" s="789" t="s">
        <v>371</v>
      </c>
      <c r="CI5" s="790"/>
      <c r="CJ5" s="790"/>
      <c r="CK5" s="790"/>
      <c r="CL5" s="791"/>
      <c r="CM5" s="789" t="s">
        <v>372</v>
      </c>
      <c r="CN5" s="790"/>
      <c r="CO5" s="790"/>
      <c r="CP5" s="790"/>
      <c r="CQ5" s="791"/>
      <c r="CR5" s="789" t="s">
        <v>373</v>
      </c>
      <c r="CS5" s="790"/>
      <c r="CT5" s="790"/>
      <c r="CU5" s="790"/>
      <c r="CV5" s="791"/>
      <c r="CW5" s="789" t="s">
        <v>374</v>
      </c>
      <c r="CX5" s="790"/>
      <c r="CY5" s="790"/>
      <c r="CZ5" s="790"/>
      <c r="DA5" s="791"/>
      <c r="DB5" s="789" t="s">
        <v>375</v>
      </c>
      <c r="DC5" s="790"/>
      <c r="DD5" s="790"/>
      <c r="DE5" s="790"/>
      <c r="DF5" s="791"/>
      <c r="DG5" s="795" t="s">
        <v>376</v>
      </c>
      <c r="DH5" s="796"/>
      <c r="DI5" s="796"/>
      <c r="DJ5" s="796"/>
      <c r="DK5" s="797"/>
      <c r="DL5" s="795" t="s">
        <v>377</v>
      </c>
      <c r="DM5" s="796"/>
      <c r="DN5" s="796"/>
      <c r="DO5" s="796"/>
      <c r="DP5" s="797"/>
      <c r="DQ5" s="789" t="s">
        <v>378</v>
      </c>
      <c r="DR5" s="790"/>
      <c r="DS5" s="790"/>
      <c r="DT5" s="790"/>
      <c r="DU5" s="791"/>
      <c r="DV5" s="789" t="s">
        <v>369</v>
      </c>
      <c r="DW5" s="790"/>
      <c r="DX5" s="790"/>
      <c r="DY5" s="790"/>
      <c r="DZ5" s="801"/>
      <c r="EA5" s="234"/>
    </row>
    <row r="6" spans="1:131" s="235" customFormat="1" ht="26.25" customHeight="1" thickBot="1" x14ac:dyDescent="0.2">
      <c r="A6" s="815"/>
      <c r="B6" s="816"/>
      <c r="C6" s="816"/>
      <c r="D6" s="816"/>
      <c r="E6" s="816"/>
      <c r="F6" s="816"/>
      <c r="G6" s="816"/>
      <c r="H6" s="816"/>
      <c r="I6" s="816"/>
      <c r="J6" s="816"/>
      <c r="K6" s="816"/>
      <c r="L6" s="816"/>
      <c r="M6" s="816"/>
      <c r="N6" s="816"/>
      <c r="O6" s="816"/>
      <c r="P6" s="817"/>
      <c r="Q6" s="792"/>
      <c r="R6" s="793"/>
      <c r="S6" s="793"/>
      <c r="T6" s="793"/>
      <c r="U6" s="794"/>
      <c r="V6" s="792"/>
      <c r="W6" s="793"/>
      <c r="X6" s="793"/>
      <c r="Y6" s="793"/>
      <c r="Z6" s="794"/>
      <c r="AA6" s="792"/>
      <c r="AB6" s="793"/>
      <c r="AC6" s="793"/>
      <c r="AD6" s="793"/>
      <c r="AE6" s="793"/>
      <c r="AF6" s="829"/>
      <c r="AG6" s="793"/>
      <c r="AH6" s="793"/>
      <c r="AI6" s="793"/>
      <c r="AJ6" s="802"/>
      <c r="AK6" s="793"/>
      <c r="AL6" s="793"/>
      <c r="AM6" s="793"/>
      <c r="AN6" s="793"/>
      <c r="AO6" s="794"/>
      <c r="AP6" s="792"/>
      <c r="AQ6" s="793"/>
      <c r="AR6" s="793"/>
      <c r="AS6" s="793"/>
      <c r="AT6" s="794"/>
      <c r="AU6" s="792"/>
      <c r="AV6" s="793"/>
      <c r="AW6" s="793"/>
      <c r="AX6" s="793"/>
      <c r="AY6" s="802"/>
      <c r="AZ6" s="232"/>
      <c r="BA6" s="232"/>
      <c r="BB6" s="232"/>
      <c r="BC6" s="232"/>
      <c r="BD6" s="232"/>
      <c r="BE6" s="233"/>
      <c r="BF6" s="233"/>
      <c r="BG6" s="233"/>
      <c r="BH6" s="233"/>
      <c r="BI6" s="233"/>
      <c r="BJ6" s="233"/>
      <c r="BK6" s="233"/>
      <c r="BL6" s="233"/>
      <c r="BM6" s="233"/>
      <c r="BN6" s="233"/>
      <c r="BO6" s="233"/>
      <c r="BP6" s="233"/>
      <c r="BQ6" s="815"/>
      <c r="BR6" s="816"/>
      <c r="BS6" s="816"/>
      <c r="BT6" s="816"/>
      <c r="BU6" s="816"/>
      <c r="BV6" s="816"/>
      <c r="BW6" s="816"/>
      <c r="BX6" s="816"/>
      <c r="BY6" s="816"/>
      <c r="BZ6" s="816"/>
      <c r="CA6" s="816"/>
      <c r="CB6" s="816"/>
      <c r="CC6" s="816"/>
      <c r="CD6" s="816"/>
      <c r="CE6" s="816"/>
      <c r="CF6" s="816"/>
      <c r="CG6" s="817"/>
      <c r="CH6" s="792"/>
      <c r="CI6" s="793"/>
      <c r="CJ6" s="793"/>
      <c r="CK6" s="793"/>
      <c r="CL6" s="794"/>
      <c r="CM6" s="792"/>
      <c r="CN6" s="793"/>
      <c r="CO6" s="793"/>
      <c r="CP6" s="793"/>
      <c r="CQ6" s="794"/>
      <c r="CR6" s="792"/>
      <c r="CS6" s="793"/>
      <c r="CT6" s="793"/>
      <c r="CU6" s="793"/>
      <c r="CV6" s="794"/>
      <c r="CW6" s="792"/>
      <c r="CX6" s="793"/>
      <c r="CY6" s="793"/>
      <c r="CZ6" s="793"/>
      <c r="DA6" s="794"/>
      <c r="DB6" s="792"/>
      <c r="DC6" s="793"/>
      <c r="DD6" s="793"/>
      <c r="DE6" s="793"/>
      <c r="DF6" s="794"/>
      <c r="DG6" s="798"/>
      <c r="DH6" s="799"/>
      <c r="DI6" s="799"/>
      <c r="DJ6" s="799"/>
      <c r="DK6" s="800"/>
      <c r="DL6" s="798"/>
      <c r="DM6" s="799"/>
      <c r="DN6" s="799"/>
      <c r="DO6" s="799"/>
      <c r="DP6" s="800"/>
      <c r="DQ6" s="792"/>
      <c r="DR6" s="793"/>
      <c r="DS6" s="793"/>
      <c r="DT6" s="793"/>
      <c r="DU6" s="794"/>
      <c r="DV6" s="792"/>
      <c r="DW6" s="793"/>
      <c r="DX6" s="793"/>
      <c r="DY6" s="793"/>
      <c r="DZ6" s="802"/>
      <c r="EA6" s="234"/>
    </row>
    <row r="7" spans="1:131" s="235" customFormat="1" ht="26.25" customHeight="1" thickTop="1" x14ac:dyDescent="0.15">
      <c r="A7" s="238">
        <v>1</v>
      </c>
      <c r="B7" s="803" t="s">
        <v>379</v>
      </c>
      <c r="C7" s="804"/>
      <c r="D7" s="804"/>
      <c r="E7" s="804"/>
      <c r="F7" s="804"/>
      <c r="G7" s="804"/>
      <c r="H7" s="804"/>
      <c r="I7" s="804"/>
      <c r="J7" s="804"/>
      <c r="K7" s="804"/>
      <c r="L7" s="804"/>
      <c r="M7" s="804"/>
      <c r="N7" s="804"/>
      <c r="O7" s="804"/>
      <c r="P7" s="805"/>
      <c r="Q7" s="806">
        <v>6294</v>
      </c>
      <c r="R7" s="807"/>
      <c r="S7" s="807"/>
      <c r="T7" s="807"/>
      <c r="U7" s="807"/>
      <c r="V7" s="807">
        <v>6288</v>
      </c>
      <c r="W7" s="807"/>
      <c r="X7" s="807"/>
      <c r="Y7" s="807"/>
      <c r="Z7" s="807"/>
      <c r="AA7" s="807">
        <v>5</v>
      </c>
      <c r="AB7" s="807"/>
      <c r="AC7" s="807"/>
      <c r="AD7" s="807"/>
      <c r="AE7" s="808"/>
      <c r="AF7" s="809">
        <v>5</v>
      </c>
      <c r="AG7" s="810"/>
      <c r="AH7" s="810"/>
      <c r="AI7" s="810"/>
      <c r="AJ7" s="811"/>
      <c r="AK7" s="849">
        <v>233</v>
      </c>
      <c r="AL7" s="850"/>
      <c r="AM7" s="850"/>
      <c r="AN7" s="850"/>
      <c r="AO7" s="850"/>
      <c r="AP7" s="850">
        <v>6172</v>
      </c>
      <c r="AQ7" s="850"/>
      <c r="AR7" s="850"/>
      <c r="AS7" s="850"/>
      <c r="AT7" s="850"/>
      <c r="AU7" s="851"/>
      <c r="AV7" s="851"/>
      <c r="AW7" s="851"/>
      <c r="AX7" s="851"/>
      <c r="AY7" s="852"/>
      <c r="AZ7" s="232"/>
      <c r="BA7" s="232"/>
      <c r="BB7" s="232"/>
      <c r="BC7" s="232"/>
      <c r="BD7" s="232"/>
      <c r="BE7" s="233"/>
      <c r="BF7" s="233"/>
      <c r="BG7" s="233"/>
      <c r="BH7" s="233"/>
      <c r="BI7" s="233"/>
      <c r="BJ7" s="233"/>
      <c r="BK7" s="233"/>
      <c r="BL7" s="233"/>
      <c r="BM7" s="233"/>
      <c r="BN7" s="233"/>
      <c r="BO7" s="233"/>
      <c r="BP7" s="233"/>
      <c r="BQ7" s="239">
        <v>1</v>
      </c>
      <c r="BR7" s="240" t="s">
        <v>570</v>
      </c>
      <c r="BS7" s="786" t="s">
        <v>571</v>
      </c>
      <c r="BT7" s="787"/>
      <c r="BU7" s="787"/>
      <c r="BV7" s="787"/>
      <c r="BW7" s="787"/>
      <c r="BX7" s="787"/>
      <c r="BY7" s="787"/>
      <c r="BZ7" s="787"/>
      <c r="CA7" s="787"/>
      <c r="CB7" s="787"/>
      <c r="CC7" s="787"/>
      <c r="CD7" s="787"/>
      <c r="CE7" s="787"/>
      <c r="CF7" s="787"/>
      <c r="CG7" s="788"/>
      <c r="CH7" s="846">
        <v>1</v>
      </c>
      <c r="CI7" s="847"/>
      <c r="CJ7" s="847"/>
      <c r="CK7" s="847"/>
      <c r="CL7" s="848"/>
      <c r="CM7" s="846">
        <v>9</v>
      </c>
      <c r="CN7" s="847"/>
      <c r="CO7" s="847"/>
      <c r="CP7" s="847"/>
      <c r="CQ7" s="848"/>
      <c r="CR7" s="846">
        <v>5</v>
      </c>
      <c r="CS7" s="847"/>
      <c r="CT7" s="847"/>
      <c r="CU7" s="847"/>
      <c r="CV7" s="848"/>
      <c r="CW7" s="846" t="s">
        <v>577</v>
      </c>
      <c r="CX7" s="847"/>
      <c r="CY7" s="847"/>
      <c r="CZ7" s="847"/>
      <c r="DA7" s="848"/>
      <c r="DB7" s="846" t="s">
        <v>577</v>
      </c>
      <c r="DC7" s="847"/>
      <c r="DD7" s="847"/>
      <c r="DE7" s="847"/>
      <c r="DF7" s="848"/>
      <c r="DG7" s="846">
        <v>68</v>
      </c>
      <c r="DH7" s="847"/>
      <c r="DI7" s="847"/>
      <c r="DJ7" s="847"/>
      <c r="DK7" s="848"/>
      <c r="DL7" s="846" t="s">
        <v>577</v>
      </c>
      <c r="DM7" s="847"/>
      <c r="DN7" s="847"/>
      <c r="DO7" s="847"/>
      <c r="DP7" s="848"/>
      <c r="DQ7" s="846" t="s">
        <v>577</v>
      </c>
      <c r="DR7" s="847"/>
      <c r="DS7" s="847"/>
      <c r="DT7" s="847"/>
      <c r="DU7" s="848"/>
      <c r="DV7" s="830"/>
      <c r="DW7" s="831"/>
      <c r="DX7" s="831"/>
      <c r="DY7" s="831"/>
      <c r="DZ7" s="832"/>
      <c r="EA7" s="234"/>
    </row>
    <row r="8" spans="1:131" s="235" customFormat="1" ht="26.25" customHeight="1" x14ac:dyDescent="0.15">
      <c r="A8" s="241">
        <v>2</v>
      </c>
      <c r="B8" s="833"/>
      <c r="C8" s="834"/>
      <c r="D8" s="834"/>
      <c r="E8" s="834"/>
      <c r="F8" s="834"/>
      <c r="G8" s="834"/>
      <c r="H8" s="834"/>
      <c r="I8" s="834"/>
      <c r="J8" s="834"/>
      <c r="K8" s="834"/>
      <c r="L8" s="834"/>
      <c r="M8" s="834"/>
      <c r="N8" s="834"/>
      <c r="O8" s="834"/>
      <c r="P8" s="835"/>
      <c r="Q8" s="836"/>
      <c r="R8" s="837"/>
      <c r="S8" s="837"/>
      <c r="T8" s="837"/>
      <c r="U8" s="837"/>
      <c r="V8" s="837"/>
      <c r="W8" s="837"/>
      <c r="X8" s="837"/>
      <c r="Y8" s="837"/>
      <c r="Z8" s="837"/>
      <c r="AA8" s="837"/>
      <c r="AB8" s="837"/>
      <c r="AC8" s="837"/>
      <c r="AD8" s="837"/>
      <c r="AE8" s="838"/>
      <c r="AF8" s="839"/>
      <c r="AG8" s="840"/>
      <c r="AH8" s="840"/>
      <c r="AI8" s="840"/>
      <c r="AJ8" s="841"/>
      <c r="AK8" s="842"/>
      <c r="AL8" s="843"/>
      <c r="AM8" s="843"/>
      <c r="AN8" s="843"/>
      <c r="AO8" s="843"/>
      <c r="AP8" s="843"/>
      <c r="AQ8" s="843"/>
      <c r="AR8" s="843"/>
      <c r="AS8" s="843"/>
      <c r="AT8" s="843"/>
      <c r="AU8" s="844"/>
      <c r="AV8" s="844"/>
      <c r="AW8" s="844"/>
      <c r="AX8" s="844"/>
      <c r="AY8" s="845"/>
      <c r="AZ8" s="232"/>
      <c r="BA8" s="232"/>
      <c r="BB8" s="232"/>
      <c r="BC8" s="232"/>
      <c r="BD8" s="232"/>
      <c r="BE8" s="233"/>
      <c r="BF8" s="233"/>
      <c r="BG8" s="233"/>
      <c r="BH8" s="233"/>
      <c r="BI8" s="233"/>
      <c r="BJ8" s="233"/>
      <c r="BK8" s="233"/>
      <c r="BL8" s="233"/>
      <c r="BM8" s="233"/>
      <c r="BN8" s="233"/>
      <c r="BO8" s="233"/>
      <c r="BP8" s="233"/>
      <c r="BQ8" s="242">
        <v>2</v>
      </c>
      <c r="BR8" s="243"/>
      <c r="BS8" s="783" t="s">
        <v>572</v>
      </c>
      <c r="BT8" s="784"/>
      <c r="BU8" s="784"/>
      <c r="BV8" s="784"/>
      <c r="BW8" s="784"/>
      <c r="BX8" s="784"/>
      <c r="BY8" s="784"/>
      <c r="BZ8" s="784"/>
      <c r="CA8" s="784"/>
      <c r="CB8" s="784"/>
      <c r="CC8" s="784"/>
      <c r="CD8" s="784"/>
      <c r="CE8" s="784"/>
      <c r="CF8" s="784"/>
      <c r="CG8" s="785"/>
      <c r="CH8" s="818">
        <v>-1</v>
      </c>
      <c r="CI8" s="819"/>
      <c r="CJ8" s="819"/>
      <c r="CK8" s="819"/>
      <c r="CL8" s="820"/>
      <c r="CM8" s="818">
        <v>6</v>
      </c>
      <c r="CN8" s="819"/>
      <c r="CO8" s="819"/>
      <c r="CP8" s="819"/>
      <c r="CQ8" s="820"/>
      <c r="CR8" s="818">
        <v>3</v>
      </c>
      <c r="CS8" s="819"/>
      <c r="CT8" s="819"/>
      <c r="CU8" s="819"/>
      <c r="CV8" s="820"/>
      <c r="CW8" s="818">
        <v>21</v>
      </c>
      <c r="CX8" s="819"/>
      <c r="CY8" s="819"/>
      <c r="CZ8" s="819"/>
      <c r="DA8" s="820"/>
      <c r="DB8" s="818" t="s">
        <v>577</v>
      </c>
      <c r="DC8" s="819"/>
      <c r="DD8" s="819"/>
      <c r="DE8" s="819"/>
      <c r="DF8" s="820"/>
      <c r="DG8" s="818" t="s">
        <v>577</v>
      </c>
      <c r="DH8" s="819"/>
      <c r="DI8" s="819"/>
      <c r="DJ8" s="819"/>
      <c r="DK8" s="820"/>
      <c r="DL8" s="818" t="s">
        <v>577</v>
      </c>
      <c r="DM8" s="819"/>
      <c r="DN8" s="819"/>
      <c r="DO8" s="819"/>
      <c r="DP8" s="820"/>
      <c r="DQ8" s="818" t="s">
        <v>577</v>
      </c>
      <c r="DR8" s="819"/>
      <c r="DS8" s="819"/>
      <c r="DT8" s="819"/>
      <c r="DU8" s="820"/>
      <c r="DV8" s="821"/>
      <c r="DW8" s="822"/>
      <c r="DX8" s="822"/>
      <c r="DY8" s="822"/>
      <c r="DZ8" s="823"/>
      <c r="EA8" s="234"/>
    </row>
    <row r="9" spans="1:131" s="235" customFormat="1" ht="26.25" customHeight="1" x14ac:dyDescent="0.15">
      <c r="A9" s="241">
        <v>3</v>
      </c>
      <c r="B9" s="833"/>
      <c r="C9" s="834"/>
      <c r="D9" s="834"/>
      <c r="E9" s="834"/>
      <c r="F9" s="834"/>
      <c r="G9" s="834"/>
      <c r="H9" s="834"/>
      <c r="I9" s="834"/>
      <c r="J9" s="834"/>
      <c r="K9" s="834"/>
      <c r="L9" s="834"/>
      <c r="M9" s="834"/>
      <c r="N9" s="834"/>
      <c r="O9" s="834"/>
      <c r="P9" s="835"/>
      <c r="Q9" s="836"/>
      <c r="R9" s="837"/>
      <c r="S9" s="837"/>
      <c r="T9" s="837"/>
      <c r="U9" s="837"/>
      <c r="V9" s="837"/>
      <c r="W9" s="837"/>
      <c r="X9" s="837"/>
      <c r="Y9" s="837"/>
      <c r="Z9" s="837"/>
      <c r="AA9" s="837"/>
      <c r="AB9" s="837"/>
      <c r="AC9" s="837"/>
      <c r="AD9" s="837"/>
      <c r="AE9" s="838"/>
      <c r="AF9" s="839"/>
      <c r="AG9" s="840"/>
      <c r="AH9" s="840"/>
      <c r="AI9" s="840"/>
      <c r="AJ9" s="841"/>
      <c r="AK9" s="842"/>
      <c r="AL9" s="843"/>
      <c r="AM9" s="843"/>
      <c r="AN9" s="843"/>
      <c r="AO9" s="843"/>
      <c r="AP9" s="843"/>
      <c r="AQ9" s="843"/>
      <c r="AR9" s="843"/>
      <c r="AS9" s="843"/>
      <c r="AT9" s="843"/>
      <c r="AU9" s="844"/>
      <c r="AV9" s="844"/>
      <c r="AW9" s="844"/>
      <c r="AX9" s="844"/>
      <c r="AY9" s="845"/>
      <c r="AZ9" s="232"/>
      <c r="BA9" s="232"/>
      <c r="BB9" s="232"/>
      <c r="BC9" s="232"/>
      <c r="BD9" s="232"/>
      <c r="BE9" s="233"/>
      <c r="BF9" s="233"/>
      <c r="BG9" s="233"/>
      <c r="BH9" s="233"/>
      <c r="BI9" s="233"/>
      <c r="BJ9" s="233"/>
      <c r="BK9" s="233"/>
      <c r="BL9" s="233"/>
      <c r="BM9" s="233"/>
      <c r="BN9" s="233"/>
      <c r="BO9" s="233"/>
      <c r="BP9" s="233"/>
      <c r="BQ9" s="242">
        <v>3</v>
      </c>
      <c r="BR9" s="243"/>
      <c r="BS9" s="783"/>
      <c r="BT9" s="784"/>
      <c r="BU9" s="784"/>
      <c r="BV9" s="784"/>
      <c r="BW9" s="784"/>
      <c r="BX9" s="784"/>
      <c r="BY9" s="784"/>
      <c r="BZ9" s="784"/>
      <c r="CA9" s="784"/>
      <c r="CB9" s="784"/>
      <c r="CC9" s="784"/>
      <c r="CD9" s="784"/>
      <c r="CE9" s="784"/>
      <c r="CF9" s="784"/>
      <c r="CG9" s="785"/>
      <c r="CH9" s="818"/>
      <c r="CI9" s="819"/>
      <c r="CJ9" s="819"/>
      <c r="CK9" s="819"/>
      <c r="CL9" s="820"/>
      <c r="CM9" s="818"/>
      <c r="CN9" s="819"/>
      <c r="CO9" s="819"/>
      <c r="CP9" s="819"/>
      <c r="CQ9" s="820"/>
      <c r="CR9" s="818"/>
      <c r="CS9" s="819"/>
      <c r="CT9" s="819"/>
      <c r="CU9" s="819"/>
      <c r="CV9" s="820"/>
      <c r="CW9" s="818"/>
      <c r="CX9" s="819"/>
      <c r="CY9" s="819"/>
      <c r="CZ9" s="819"/>
      <c r="DA9" s="820"/>
      <c r="DB9" s="818"/>
      <c r="DC9" s="819"/>
      <c r="DD9" s="819"/>
      <c r="DE9" s="819"/>
      <c r="DF9" s="820"/>
      <c r="DG9" s="818"/>
      <c r="DH9" s="819"/>
      <c r="DI9" s="819"/>
      <c r="DJ9" s="819"/>
      <c r="DK9" s="820"/>
      <c r="DL9" s="818"/>
      <c r="DM9" s="819"/>
      <c r="DN9" s="819"/>
      <c r="DO9" s="819"/>
      <c r="DP9" s="820"/>
      <c r="DQ9" s="818"/>
      <c r="DR9" s="819"/>
      <c r="DS9" s="819"/>
      <c r="DT9" s="819"/>
      <c r="DU9" s="820"/>
      <c r="DV9" s="821"/>
      <c r="DW9" s="822"/>
      <c r="DX9" s="822"/>
      <c r="DY9" s="822"/>
      <c r="DZ9" s="823"/>
      <c r="EA9" s="234"/>
    </row>
    <row r="10" spans="1:131" s="235" customFormat="1" ht="26.25" customHeight="1" x14ac:dyDescent="0.15">
      <c r="A10" s="241">
        <v>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42"/>
      <c r="AL10" s="843"/>
      <c r="AM10" s="843"/>
      <c r="AN10" s="843"/>
      <c r="AO10" s="843"/>
      <c r="AP10" s="843"/>
      <c r="AQ10" s="843"/>
      <c r="AR10" s="843"/>
      <c r="AS10" s="843"/>
      <c r="AT10" s="843"/>
      <c r="AU10" s="844"/>
      <c r="AV10" s="844"/>
      <c r="AW10" s="844"/>
      <c r="AX10" s="844"/>
      <c r="AY10" s="845"/>
      <c r="AZ10" s="232"/>
      <c r="BA10" s="232"/>
      <c r="BB10" s="232"/>
      <c r="BC10" s="232"/>
      <c r="BD10" s="232"/>
      <c r="BE10" s="233"/>
      <c r="BF10" s="233"/>
      <c r="BG10" s="233"/>
      <c r="BH10" s="233"/>
      <c r="BI10" s="233"/>
      <c r="BJ10" s="233"/>
      <c r="BK10" s="233"/>
      <c r="BL10" s="233"/>
      <c r="BM10" s="233"/>
      <c r="BN10" s="233"/>
      <c r="BO10" s="233"/>
      <c r="BP10" s="233"/>
      <c r="BQ10" s="242">
        <v>4</v>
      </c>
      <c r="BR10" s="243"/>
      <c r="BS10" s="783"/>
      <c r="BT10" s="784"/>
      <c r="BU10" s="784"/>
      <c r="BV10" s="784"/>
      <c r="BW10" s="784"/>
      <c r="BX10" s="784"/>
      <c r="BY10" s="784"/>
      <c r="BZ10" s="784"/>
      <c r="CA10" s="784"/>
      <c r="CB10" s="784"/>
      <c r="CC10" s="784"/>
      <c r="CD10" s="784"/>
      <c r="CE10" s="784"/>
      <c r="CF10" s="784"/>
      <c r="CG10" s="785"/>
      <c r="CH10" s="818"/>
      <c r="CI10" s="819"/>
      <c r="CJ10" s="819"/>
      <c r="CK10" s="819"/>
      <c r="CL10" s="820"/>
      <c r="CM10" s="818"/>
      <c r="CN10" s="819"/>
      <c r="CO10" s="819"/>
      <c r="CP10" s="819"/>
      <c r="CQ10" s="820"/>
      <c r="CR10" s="818"/>
      <c r="CS10" s="819"/>
      <c r="CT10" s="819"/>
      <c r="CU10" s="819"/>
      <c r="CV10" s="820"/>
      <c r="CW10" s="818"/>
      <c r="CX10" s="819"/>
      <c r="CY10" s="819"/>
      <c r="CZ10" s="819"/>
      <c r="DA10" s="820"/>
      <c r="DB10" s="818"/>
      <c r="DC10" s="819"/>
      <c r="DD10" s="819"/>
      <c r="DE10" s="819"/>
      <c r="DF10" s="820"/>
      <c r="DG10" s="818"/>
      <c r="DH10" s="819"/>
      <c r="DI10" s="819"/>
      <c r="DJ10" s="819"/>
      <c r="DK10" s="820"/>
      <c r="DL10" s="818"/>
      <c r="DM10" s="819"/>
      <c r="DN10" s="819"/>
      <c r="DO10" s="819"/>
      <c r="DP10" s="820"/>
      <c r="DQ10" s="818"/>
      <c r="DR10" s="819"/>
      <c r="DS10" s="819"/>
      <c r="DT10" s="819"/>
      <c r="DU10" s="820"/>
      <c r="DV10" s="821"/>
      <c r="DW10" s="822"/>
      <c r="DX10" s="822"/>
      <c r="DY10" s="822"/>
      <c r="DZ10" s="823"/>
      <c r="EA10" s="234"/>
    </row>
    <row r="11" spans="1:131" s="235" customFormat="1" ht="26.25" customHeight="1" x14ac:dyDescent="0.15">
      <c r="A11" s="241">
        <v>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42"/>
      <c r="AL11" s="843"/>
      <c r="AM11" s="843"/>
      <c r="AN11" s="843"/>
      <c r="AO11" s="843"/>
      <c r="AP11" s="843"/>
      <c r="AQ11" s="843"/>
      <c r="AR11" s="843"/>
      <c r="AS11" s="843"/>
      <c r="AT11" s="843"/>
      <c r="AU11" s="844"/>
      <c r="AV11" s="844"/>
      <c r="AW11" s="844"/>
      <c r="AX11" s="844"/>
      <c r="AY11" s="845"/>
      <c r="AZ11" s="232"/>
      <c r="BA11" s="232"/>
      <c r="BB11" s="232"/>
      <c r="BC11" s="232"/>
      <c r="BD11" s="232"/>
      <c r="BE11" s="233"/>
      <c r="BF11" s="233"/>
      <c r="BG11" s="233"/>
      <c r="BH11" s="233"/>
      <c r="BI11" s="233"/>
      <c r="BJ11" s="233"/>
      <c r="BK11" s="233"/>
      <c r="BL11" s="233"/>
      <c r="BM11" s="233"/>
      <c r="BN11" s="233"/>
      <c r="BO11" s="233"/>
      <c r="BP11" s="233"/>
      <c r="BQ11" s="242">
        <v>5</v>
      </c>
      <c r="BR11" s="243"/>
      <c r="BS11" s="783"/>
      <c r="BT11" s="784"/>
      <c r="BU11" s="784"/>
      <c r="BV11" s="784"/>
      <c r="BW11" s="784"/>
      <c r="BX11" s="784"/>
      <c r="BY11" s="784"/>
      <c r="BZ11" s="784"/>
      <c r="CA11" s="784"/>
      <c r="CB11" s="784"/>
      <c r="CC11" s="784"/>
      <c r="CD11" s="784"/>
      <c r="CE11" s="784"/>
      <c r="CF11" s="784"/>
      <c r="CG11" s="785"/>
      <c r="CH11" s="818"/>
      <c r="CI11" s="819"/>
      <c r="CJ11" s="819"/>
      <c r="CK11" s="819"/>
      <c r="CL11" s="820"/>
      <c r="CM11" s="818"/>
      <c r="CN11" s="819"/>
      <c r="CO11" s="819"/>
      <c r="CP11" s="819"/>
      <c r="CQ11" s="820"/>
      <c r="CR11" s="818"/>
      <c r="CS11" s="819"/>
      <c r="CT11" s="819"/>
      <c r="CU11" s="819"/>
      <c r="CV11" s="820"/>
      <c r="CW11" s="818"/>
      <c r="CX11" s="819"/>
      <c r="CY11" s="819"/>
      <c r="CZ11" s="819"/>
      <c r="DA11" s="820"/>
      <c r="DB11" s="818"/>
      <c r="DC11" s="819"/>
      <c r="DD11" s="819"/>
      <c r="DE11" s="819"/>
      <c r="DF11" s="820"/>
      <c r="DG11" s="818"/>
      <c r="DH11" s="819"/>
      <c r="DI11" s="819"/>
      <c r="DJ11" s="819"/>
      <c r="DK11" s="820"/>
      <c r="DL11" s="818"/>
      <c r="DM11" s="819"/>
      <c r="DN11" s="819"/>
      <c r="DO11" s="819"/>
      <c r="DP11" s="820"/>
      <c r="DQ11" s="818"/>
      <c r="DR11" s="819"/>
      <c r="DS11" s="819"/>
      <c r="DT11" s="819"/>
      <c r="DU11" s="820"/>
      <c r="DV11" s="821"/>
      <c r="DW11" s="822"/>
      <c r="DX11" s="822"/>
      <c r="DY11" s="822"/>
      <c r="DZ11" s="823"/>
      <c r="EA11" s="234"/>
    </row>
    <row r="12" spans="1:131" s="235" customFormat="1" ht="26.25" customHeight="1" x14ac:dyDescent="0.15">
      <c r="A12" s="241">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32"/>
      <c r="BA12" s="232"/>
      <c r="BB12" s="232"/>
      <c r="BC12" s="232"/>
      <c r="BD12" s="232"/>
      <c r="BE12" s="233"/>
      <c r="BF12" s="233"/>
      <c r="BG12" s="233"/>
      <c r="BH12" s="233"/>
      <c r="BI12" s="233"/>
      <c r="BJ12" s="233"/>
      <c r="BK12" s="233"/>
      <c r="BL12" s="233"/>
      <c r="BM12" s="233"/>
      <c r="BN12" s="233"/>
      <c r="BO12" s="233"/>
      <c r="BP12" s="233"/>
      <c r="BQ12" s="242">
        <v>6</v>
      </c>
      <c r="BR12" s="243"/>
      <c r="BS12" s="783"/>
      <c r="BT12" s="784"/>
      <c r="BU12" s="784"/>
      <c r="BV12" s="784"/>
      <c r="BW12" s="784"/>
      <c r="BX12" s="784"/>
      <c r="BY12" s="784"/>
      <c r="BZ12" s="784"/>
      <c r="CA12" s="784"/>
      <c r="CB12" s="784"/>
      <c r="CC12" s="784"/>
      <c r="CD12" s="784"/>
      <c r="CE12" s="784"/>
      <c r="CF12" s="784"/>
      <c r="CG12" s="785"/>
      <c r="CH12" s="818"/>
      <c r="CI12" s="819"/>
      <c r="CJ12" s="819"/>
      <c r="CK12" s="819"/>
      <c r="CL12" s="820"/>
      <c r="CM12" s="818"/>
      <c r="CN12" s="819"/>
      <c r="CO12" s="819"/>
      <c r="CP12" s="819"/>
      <c r="CQ12" s="820"/>
      <c r="CR12" s="818"/>
      <c r="CS12" s="819"/>
      <c r="CT12" s="819"/>
      <c r="CU12" s="819"/>
      <c r="CV12" s="820"/>
      <c r="CW12" s="818"/>
      <c r="CX12" s="819"/>
      <c r="CY12" s="819"/>
      <c r="CZ12" s="819"/>
      <c r="DA12" s="820"/>
      <c r="DB12" s="818"/>
      <c r="DC12" s="819"/>
      <c r="DD12" s="819"/>
      <c r="DE12" s="819"/>
      <c r="DF12" s="820"/>
      <c r="DG12" s="818"/>
      <c r="DH12" s="819"/>
      <c r="DI12" s="819"/>
      <c r="DJ12" s="819"/>
      <c r="DK12" s="820"/>
      <c r="DL12" s="818"/>
      <c r="DM12" s="819"/>
      <c r="DN12" s="819"/>
      <c r="DO12" s="819"/>
      <c r="DP12" s="820"/>
      <c r="DQ12" s="818"/>
      <c r="DR12" s="819"/>
      <c r="DS12" s="819"/>
      <c r="DT12" s="819"/>
      <c r="DU12" s="820"/>
      <c r="DV12" s="821"/>
      <c r="DW12" s="822"/>
      <c r="DX12" s="822"/>
      <c r="DY12" s="822"/>
      <c r="DZ12" s="823"/>
      <c r="EA12" s="234"/>
    </row>
    <row r="13" spans="1:131" s="235" customFormat="1" ht="26.25" customHeight="1" x14ac:dyDescent="0.15">
      <c r="A13" s="241">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32"/>
      <c r="BA13" s="232"/>
      <c r="BB13" s="232"/>
      <c r="BC13" s="232"/>
      <c r="BD13" s="232"/>
      <c r="BE13" s="233"/>
      <c r="BF13" s="233"/>
      <c r="BG13" s="233"/>
      <c r="BH13" s="233"/>
      <c r="BI13" s="233"/>
      <c r="BJ13" s="233"/>
      <c r="BK13" s="233"/>
      <c r="BL13" s="233"/>
      <c r="BM13" s="233"/>
      <c r="BN13" s="233"/>
      <c r="BO13" s="233"/>
      <c r="BP13" s="233"/>
      <c r="BQ13" s="242">
        <v>7</v>
      </c>
      <c r="BR13" s="243"/>
      <c r="BS13" s="783"/>
      <c r="BT13" s="784"/>
      <c r="BU13" s="784"/>
      <c r="BV13" s="784"/>
      <c r="BW13" s="784"/>
      <c r="BX13" s="784"/>
      <c r="BY13" s="784"/>
      <c r="BZ13" s="784"/>
      <c r="CA13" s="784"/>
      <c r="CB13" s="784"/>
      <c r="CC13" s="784"/>
      <c r="CD13" s="784"/>
      <c r="CE13" s="784"/>
      <c r="CF13" s="784"/>
      <c r="CG13" s="785"/>
      <c r="CH13" s="818"/>
      <c r="CI13" s="819"/>
      <c r="CJ13" s="819"/>
      <c r="CK13" s="819"/>
      <c r="CL13" s="820"/>
      <c r="CM13" s="818"/>
      <c r="CN13" s="819"/>
      <c r="CO13" s="819"/>
      <c r="CP13" s="819"/>
      <c r="CQ13" s="820"/>
      <c r="CR13" s="818"/>
      <c r="CS13" s="819"/>
      <c r="CT13" s="819"/>
      <c r="CU13" s="819"/>
      <c r="CV13" s="820"/>
      <c r="CW13" s="818"/>
      <c r="CX13" s="819"/>
      <c r="CY13" s="819"/>
      <c r="CZ13" s="819"/>
      <c r="DA13" s="820"/>
      <c r="DB13" s="818"/>
      <c r="DC13" s="819"/>
      <c r="DD13" s="819"/>
      <c r="DE13" s="819"/>
      <c r="DF13" s="820"/>
      <c r="DG13" s="818"/>
      <c r="DH13" s="819"/>
      <c r="DI13" s="819"/>
      <c r="DJ13" s="819"/>
      <c r="DK13" s="820"/>
      <c r="DL13" s="818"/>
      <c r="DM13" s="819"/>
      <c r="DN13" s="819"/>
      <c r="DO13" s="819"/>
      <c r="DP13" s="820"/>
      <c r="DQ13" s="818"/>
      <c r="DR13" s="819"/>
      <c r="DS13" s="819"/>
      <c r="DT13" s="819"/>
      <c r="DU13" s="820"/>
      <c r="DV13" s="821"/>
      <c r="DW13" s="822"/>
      <c r="DX13" s="822"/>
      <c r="DY13" s="822"/>
      <c r="DZ13" s="823"/>
      <c r="EA13" s="234"/>
    </row>
    <row r="14" spans="1:131" s="235" customFormat="1" ht="26.25" customHeight="1" x14ac:dyDescent="0.15">
      <c r="A14" s="241">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32"/>
      <c r="BA14" s="232"/>
      <c r="BB14" s="232"/>
      <c r="BC14" s="232"/>
      <c r="BD14" s="232"/>
      <c r="BE14" s="233"/>
      <c r="BF14" s="233"/>
      <c r="BG14" s="233"/>
      <c r="BH14" s="233"/>
      <c r="BI14" s="233"/>
      <c r="BJ14" s="233"/>
      <c r="BK14" s="233"/>
      <c r="BL14" s="233"/>
      <c r="BM14" s="233"/>
      <c r="BN14" s="233"/>
      <c r="BO14" s="233"/>
      <c r="BP14" s="233"/>
      <c r="BQ14" s="242">
        <v>8</v>
      </c>
      <c r="BR14" s="243"/>
      <c r="BS14" s="783"/>
      <c r="BT14" s="784"/>
      <c r="BU14" s="784"/>
      <c r="BV14" s="784"/>
      <c r="BW14" s="784"/>
      <c r="BX14" s="784"/>
      <c r="BY14" s="784"/>
      <c r="BZ14" s="784"/>
      <c r="CA14" s="784"/>
      <c r="CB14" s="784"/>
      <c r="CC14" s="784"/>
      <c r="CD14" s="784"/>
      <c r="CE14" s="784"/>
      <c r="CF14" s="784"/>
      <c r="CG14" s="785"/>
      <c r="CH14" s="818"/>
      <c r="CI14" s="819"/>
      <c r="CJ14" s="819"/>
      <c r="CK14" s="819"/>
      <c r="CL14" s="820"/>
      <c r="CM14" s="818"/>
      <c r="CN14" s="819"/>
      <c r="CO14" s="819"/>
      <c r="CP14" s="819"/>
      <c r="CQ14" s="820"/>
      <c r="CR14" s="818"/>
      <c r="CS14" s="819"/>
      <c r="CT14" s="819"/>
      <c r="CU14" s="819"/>
      <c r="CV14" s="820"/>
      <c r="CW14" s="818"/>
      <c r="CX14" s="819"/>
      <c r="CY14" s="819"/>
      <c r="CZ14" s="819"/>
      <c r="DA14" s="820"/>
      <c r="DB14" s="818"/>
      <c r="DC14" s="819"/>
      <c r="DD14" s="819"/>
      <c r="DE14" s="819"/>
      <c r="DF14" s="820"/>
      <c r="DG14" s="818"/>
      <c r="DH14" s="819"/>
      <c r="DI14" s="819"/>
      <c r="DJ14" s="819"/>
      <c r="DK14" s="820"/>
      <c r="DL14" s="818"/>
      <c r="DM14" s="819"/>
      <c r="DN14" s="819"/>
      <c r="DO14" s="819"/>
      <c r="DP14" s="820"/>
      <c r="DQ14" s="818"/>
      <c r="DR14" s="819"/>
      <c r="DS14" s="819"/>
      <c r="DT14" s="819"/>
      <c r="DU14" s="820"/>
      <c r="DV14" s="821"/>
      <c r="DW14" s="822"/>
      <c r="DX14" s="822"/>
      <c r="DY14" s="822"/>
      <c r="DZ14" s="823"/>
      <c r="EA14" s="234"/>
    </row>
    <row r="15" spans="1:131" s="235" customFormat="1" ht="26.25" customHeight="1" x14ac:dyDescent="0.15">
      <c r="A15" s="241">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32"/>
      <c r="BA15" s="232"/>
      <c r="BB15" s="232"/>
      <c r="BC15" s="232"/>
      <c r="BD15" s="232"/>
      <c r="BE15" s="233"/>
      <c r="BF15" s="233"/>
      <c r="BG15" s="233"/>
      <c r="BH15" s="233"/>
      <c r="BI15" s="233"/>
      <c r="BJ15" s="233"/>
      <c r="BK15" s="233"/>
      <c r="BL15" s="233"/>
      <c r="BM15" s="233"/>
      <c r="BN15" s="233"/>
      <c r="BO15" s="233"/>
      <c r="BP15" s="233"/>
      <c r="BQ15" s="242">
        <v>9</v>
      </c>
      <c r="BR15" s="243"/>
      <c r="BS15" s="783"/>
      <c r="BT15" s="784"/>
      <c r="BU15" s="784"/>
      <c r="BV15" s="784"/>
      <c r="BW15" s="784"/>
      <c r="BX15" s="784"/>
      <c r="BY15" s="784"/>
      <c r="BZ15" s="784"/>
      <c r="CA15" s="784"/>
      <c r="CB15" s="784"/>
      <c r="CC15" s="784"/>
      <c r="CD15" s="784"/>
      <c r="CE15" s="784"/>
      <c r="CF15" s="784"/>
      <c r="CG15" s="785"/>
      <c r="CH15" s="818"/>
      <c r="CI15" s="819"/>
      <c r="CJ15" s="819"/>
      <c r="CK15" s="819"/>
      <c r="CL15" s="820"/>
      <c r="CM15" s="818"/>
      <c r="CN15" s="819"/>
      <c r="CO15" s="819"/>
      <c r="CP15" s="819"/>
      <c r="CQ15" s="820"/>
      <c r="CR15" s="818"/>
      <c r="CS15" s="819"/>
      <c r="CT15" s="819"/>
      <c r="CU15" s="819"/>
      <c r="CV15" s="820"/>
      <c r="CW15" s="818"/>
      <c r="CX15" s="819"/>
      <c r="CY15" s="819"/>
      <c r="CZ15" s="819"/>
      <c r="DA15" s="820"/>
      <c r="DB15" s="818"/>
      <c r="DC15" s="819"/>
      <c r="DD15" s="819"/>
      <c r="DE15" s="819"/>
      <c r="DF15" s="820"/>
      <c r="DG15" s="818"/>
      <c r="DH15" s="819"/>
      <c r="DI15" s="819"/>
      <c r="DJ15" s="819"/>
      <c r="DK15" s="820"/>
      <c r="DL15" s="818"/>
      <c r="DM15" s="819"/>
      <c r="DN15" s="819"/>
      <c r="DO15" s="819"/>
      <c r="DP15" s="820"/>
      <c r="DQ15" s="818"/>
      <c r="DR15" s="819"/>
      <c r="DS15" s="819"/>
      <c r="DT15" s="819"/>
      <c r="DU15" s="820"/>
      <c r="DV15" s="821"/>
      <c r="DW15" s="822"/>
      <c r="DX15" s="822"/>
      <c r="DY15" s="822"/>
      <c r="DZ15" s="823"/>
      <c r="EA15" s="234"/>
    </row>
    <row r="16" spans="1:131" s="235" customFormat="1" ht="26.25" customHeight="1" x14ac:dyDescent="0.15">
      <c r="A16" s="241">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32"/>
      <c r="BA16" s="232"/>
      <c r="BB16" s="232"/>
      <c r="BC16" s="232"/>
      <c r="BD16" s="232"/>
      <c r="BE16" s="233"/>
      <c r="BF16" s="233"/>
      <c r="BG16" s="233"/>
      <c r="BH16" s="233"/>
      <c r="BI16" s="233"/>
      <c r="BJ16" s="233"/>
      <c r="BK16" s="233"/>
      <c r="BL16" s="233"/>
      <c r="BM16" s="233"/>
      <c r="BN16" s="233"/>
      <c r="BO16" s="233"/>
      <c r="BP16" s="233"/>
      <c r="BQ16" s="242">
        <v>10</v>
      </c>
      <c r="BR16" s="243"/>
      <c r="BS16" s="783"/>
      <c r="BT16" s="784"/>
      <c r="BU16" s="784"/>
      <c r="BV16" s="784"/>
      <c r="BW16" s="784"/>
      <c r="BX16" s="784"/>
      <c r="BY16" s="784"/>
      <c r="BZ16" s="784"/>
      <c r="CA16" s="784"/>
      <c r="CB16" s="784"/>
      <c r="CC16" s="784"/>
      <c r="CD16" s="784"/>
      <c r="CE16" s="784"/>
      <c r="CF16" s="784"/>
      <c r="CG16" s="785"/>
      <c r="CH16" s="818"/>
      <c r="CI16" s="819"/>
      <c r="CJ16" s="819"/>
      <c r="CK16" s="819"/>
      <c r="CL16" s="820"/>
      <c r="CM16" s="818"/>
      <c r="CN16" s="819"/>
      <c r="CO16" s="819"/>
      <c r="CP16" s="819"/>
      <c r="CQ16" s="820"/>
      <c r="CR16" s="818"/>
      <c r="CS16" s="819"/>
      <c r="CT16" s="819"/>
      <c r="CU16" s="819"/>
      <c r="CV16" s="820"/>
      <c r="CW16" s="818"/>
      <c r="CX16" s="819"/>
      <c r="CY16" s="819"/>
      <c r="CZ16" s="819"/>
      <c r="DA16" s="820"/>
      <c r="DB16" s="818"/>
      <c r="DC16" s="819"/>
      <c r="DD16" s="819"/>
      <c r="DE16" s="819"/>
      <c r="DF16" s="820"/>
      <c r="DG16" s="818"/>
      <c r="DH16" s="819"/>
      <c r="DI16" s="819"/>
      <c r="DJ16" s="819"/>
      <c r="DK16" s="820"/>
      <c r="DL16" s="818"/>
      <c r="DM16" s="819"/>
      <c r="DN16" s="819"/>
      <c r="DO16" s="819"/>
      <c r="DP16" s="820"/>
      <c r="DQ16" s="818"/>
      <c r="DR16" s="819"/>
      <c r="DS16" s="819"/>
      <c r="DT16" s="819"/>
      <c r="DU16" s="820"/>
      <c r="DV16" s="821"/>
      <c r="DW16" s="822"/>
      <c r="DX16" s="822"/>
      <c r="DY16" s="822"/>
      <c r="DZ16" s="823"/>
      <c r="EA16" s="234"/>
    </row>
    <row r="17" spans="1:131" s="235" customFormat="1" ht="26.25" customHeight="1" x14ac:dyDescent="0.15">
      <c r="A17" s="241">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32"/>
      <c r="BA17" s="232"/>
      <c r="BB17" s="232"/>
      <c r="BC17" s="232"/>
      <c r="BD17" s="232"/>
      <c r="BE17" s="233"/>
      <c r="BF17" s="233"/>
      <c r="BG17" s="233"/>
      <c r="BH17" s="233"/>
      <c r="BI17" s="233"/>
      <c r="BJ17" s="233"/>
      <c r="BK17" s="233"/>
      <c r="BL17" s="233"/>
      <c r="BM17" s="233"/>
      <c r="BN17" s="233"/>
      <c r="BO17" s="233"/>
      <c r="BP17" s="233"/>
      <c r="BQ17" s="242">
        <v>11</v>
      </c>
      <c r="BR17" s="243"/>
      <c r="BS17" s="783"/>
      <c r="BT17" s="784"/>
      <c r="BU17" s="784"/>
      <c r="BV17" s="784"/>
      <c r="BW17" s="784"/>
      <c r="BX17" s="784"/>
      <c r="BY17" s="784"/>
      <c r="BZ17" s="784"/>
      <c r="CA17" s="784"/>
      <c r="CB17" s="784"/>
      <c r="CC17" s="784"/>
      <c r="CD17" s="784"/>
      <c r="CE17" s="784"/>
      <c r="CF17" s="784"/>
      <c r="CG17" s="785"/>
      <c r="CH17" s="818"/>
      <c r="CI17" s="819"/>
      <c r="CJ17" s="819"/>
      <c r="CK17" s="819"/>
      <c r="CL17" s="820"/>
      <c r="CM17" s="818"/>
      <c r="CN17" s="819"/>
      <c r="CO17" s="819"/>
      <c r="CP17" s="819"/>
      <c r="CQ17" s="820"/>
      <c r="CR17" s="818"/>
      <c r="CS17" s="819"/>
      <c r="CT17" s="819"/>
      <c r="CU17" s="819"/>
      <c r="CV17" s="820"/>
      <c r="CW17" s="818"/>
      <c r="CX17" s="819"/>
      <c r="CY17" s="819"/>
      <c r="CZ17" s="819"/>
      <c r="DA17" s="820"/>
      <c r="DB17" s="818"/>
      <c r="DC17" s="819"/>
      <c r="DD17" s="819"/>
      <c r="DE17" s="819"/>
      <c r="DF17" s="820"/>
      <c r="DG17" s="818"/>
      <c r="DH17" s="819"/>
      <c r="DI17" s="819"/>
      <c r="DJ17" s="819"/>
      <c r="DK17" s="820"/>
      <c r="DL17" s="818"/>
      <c r="DM17" s="819"/>
      <c r="DN17" s="819"/>
      <c r="DO17" s="819"/>
      <c r="DP17" s="820"/>
      <c r="DQ17" s="818"/>
      <c r="DR17" s="819"/>
      <c r="DS17" s="819"/>
      <c r="DT17" s="819"/>
      <c r="DU17" s="820"/>
      <c r="DV17" s="821"/>
      <c r="DW17" s="822"/>
      <c r="DX17" s="822"/>
      <c r="DY17" s="822"/>
      <c r="DZ17" s="823"/>
      <c r="EA17" s="234"/>
    </row>
    <row r="18" spans="1:131" s="235" customFormat="1" ht="26.25" customHeight="1" x14ac:dyDescent="0.15">
      <c r="A18" s="241">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32"/>
      <c r="BA18" s="232"/>
      <c r="BB18" s="232"/>
      <c r="BC18" s="232"/>
      <c r="BD18" s="232"/>
      <c r="BE18" s="233"/>
      <c r="BF18" s="233"/>
      <c r="BG18" s="233"/>
      <c r="BH18" s="233"/>
      <c r="BI18" s="233"/>
      <c r="BJ18" s="233"/>
      <c r="BK18" s="233"/>
      <c r="BL18" s="233"/>
      <c r="BM18" s="233"/>
      <c r="BN18" s="233"/>
      <c r="BO18" s="233"/>
      <c r="BP18" s="233"/>
      <c r="BQ18" s="242">
        <v>12</v>
      </c>
      <c r="BR18" s="243"/>
      <c r="BS18" s="783"/>
      <c r="BT18" s="784"/>
      <c r="BU18" s="784"/>
      <c r="BV18" s="784"/>
      <c r="BW18" s="784"/>
      <c r="BX18" s="784"/>
      <c r="BY18" s="784"/>
      <c r="BZ18" s="784"/>
      <c r="CA18" s="784"/>
      <c r="CB18" s="784"/>
      <c r="CC18" s="784"/>
      <c r="CD18" s="784"/>
      <c r="CE18" s="784"/>
      <c r="CF18" s="784"/>
      <c r="CG18" s="785"/>
      <c r="CH18" s="818"/>
      <c r="CI18" s="819"/>
      <c r="CJ18" s="819"/>
      <c r="CK18" s="819"/>
      <c r="CL18" s="820"/>
      <c r="CM18" s="818"/>
      <c r="CN18" s="819"/>
      <c r="CO18" s="819"/>
      <c r="CP18" s="819"/>
      <c r="CQ18" s="820"/>
      <c r="CR18" s="818"/>
      <c r="CS18" s="819"/>
      <c r="CT18" s="819"/>
      <c r="CU18" s="819"/>
      <c r="CV18" s="820"/>
      <c r="CW18" s="818"/>
      <c r="CX18" s="819"/>
      <c r="CY18" s="819"/>
      <c r="CZ18" s="819"/>
      <c r="DA18" s="820"/>
      <c r="DB18" s="818"/>
      <c r="DC18" s="819"/>
      <c r="DD18" s="819"/>
      <c r="DE18" s="819"/>
      <c r="DF18" s="820"/>
      <c r="DG18" s="818"/>
      <c r="DH18" s="819"/>
      <c r="DI18" s="819"/>
      <c r="DJ18" s="819"/>
      <c r="DK18" s="820"/>
      <c r="DL18" s="818"/>
      <c r="DM18" s="819"/>
      <c r="DN18" s="819"/>
      <c r="DO18" s="819"/>
      <c r="DP18" s="820"/>
      <c r="DQ18" s="818"/>
      <c r="DR18" s="819"/>
      <c r="DS18" s="819"/>
      <c r="DT18" s="819"/>
      <c r="DU18" s="820"/>
      <c r="DV18" s="821"/>
      <c r="DW18" s="822"/>
      <c r="DX18" s="822"/>
      <c r="DY18" s="822"/>
      <c r="DZ18" s="823"/>
      <c r="EA18" s="234"/>
    </row>
    <row r="19" spans="1:131" s="235" customFormat="1" ht="26.25" customHeight="1" x14ac:dyDescent="0.15">
      <c r="A19" s="241">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32"/>
      <c r="BA19" s="232"/>
      <c r="BB19" s="232"/>
      <c r="BC19" s="232"/>
      <c r="BD19" s="232"/>
      <c r="BE19" s="233"/>
      <c r="BF19" s="233"/>
      <c r="BG19" s="233"/>
      <c r="BH19" s="233"/>
      <c r="BI19" s="233"/>
      <c r="BJ19" s="233"/>
      <c r="BK19" s="233"/>
      <c r="BL19" s="233"/>
      <c r="BM19" s="233"/>
      <c r="BN19" s="233"/>
      <c r="BO19" s="233"/>
      <c r="BP19" s="233"/>
      <c r="BQ19" s="242">
        <v>13</v>
      </c>
      <c r="BR19" s="243"/>
      <c r="BS19" s="783"/>
      <c r="BT19" s="784"/>
      <c r="BU19" s="784"/>
      <c r="BV19" s="784"/>
      <c r="BW19" s="784"/>
      <c r="BX19" s="784"/>
      <c r="BY19" s="784"/>
      <c r="BZ19" s="784"/>
      <c r="CA19" s="784"/>
      <c r="CB19" s="784"/>
      <c r="CC19" s="784"/>
      <c r="CD19" s="784"/>
      <c r="CE19" s="784"/>
      <c r="CF19" s="784"/>
      <c r="CG19" s="785"/>
      <c r="CH19" s="818"/>
      <c r="CI19" s="819"/>
      <c r="CJ19" s="819"/>
      <c r="CK19" s="819"/>
      <c r="CL19" s="820"/>
      <c r="CM19" s="818"/>
      <c r="CN19" s="819"/>
      <c r="CO19" s="819"/>
      <c r="CP19" s="819"/>
      <c r="CQ19" s="820"/>
      <c r="CR19" s="818"/>
      <c r="CS19" s="819"/>
      <c r="CT19" s="819"/>
      <c r="CU19" s="819"/>
      <c r="CV19" s="820"/>
      <c r="CW19" s="818"/>
      <c r="CX19" s="819"/>
      <c r="CY19" s="819"/>
      <c r="CZ19" s="819"/>
      <c r="DA19" s="820"/>
      <c r="DB19" s="818"/>
      <c r="DC19" s="819"/>
      <c r="DD19" s="819"/>
      <c r="DE19" s="819"/>
      <c r="DF19" s="820"/>
      <c r="DG19" s="818"/>
      <c r="DH19" s="819"/>
      <c r="DI19" s="819"/>
      <c r="DJ19" s="819"/>
      <c r="DK19" s="820"/>
      <c r="DL19" s="818"/>
      <c r="DM19" s="819"/>
      <c r="DN19" s="819"/>
      <c r="DO19" s="819"/>
      <c r="DP19" s="820"/>
      <c r="DQ19" s="818"/>
      <c r="DR19" s="819"/>
      <c r="DS19" s="819"/>
      <c r="DT19" s="819"/>
      <c r="DU19" s="820"/>
      <c r="DV19" s="821"/>
      <c r="DW19" s="822"/>
      <c r="DX19" s="822"/>
      <c r="DY19" s="822"/>
      <c r="DZ19" s="823"/>
      <c r="EA19" s="234"/>
    </row>
    <row r="20" spans="1:131" s="235" customFormat="1" ht="26.25" customHeight="1" x14ac:dyDescent="0.15">
      <c r="A20" s="241">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32"/>
      <c r="BA20" s="232"/>
      <c r="BB20" s="232"/>
      <c r="BC20" s="232"/>
      <c r="BD20" s="232"/>
      <c r="BE20" s="233"/>
      <c r="BF20" s="233"/>
      <c r="BG20" s="233"/>
      <c r="BH20" s="233"/>
      <c r="BI20" s="233"/>
      <c r="BJ20" s="233"/>
      <c r="BK20" s="233"/>
      <c r="BL20" s="233"/>
      <c r="BM20" s="233"/>
      <c r="BN20" s="233"/>
      <c r="BO20" s="233"/>
      <c r="BP20" s="233"/>
      <c r="BQ20" s="242">
        <v>14</v>
      </c>
      <c r="BR20" s="243"/>
      <c r="BS20" s="783"/>
      <c r="BT20" s="784"/>
      <c r="BU20" s="784"/>
      <c r="BV20" s="784"/>
      <c r="BW20" s="784"/>
      <c r="BX20" s="784"/>
      <c r="BY20" s="784"/>
      <c r="BZ20" s="784"/>
      <c r="CA20" s="784"/>
      <c r="CB20" s="784"/>
      <c r="CC20" s="784"/>
      <c r="CD20" s="784"/>
      <c r="CE20" s="784"/>
      <c r="CF20" s="784"/>
      <c r="CG20" s="785"/>
      <c r="CH20" s="818"/>
      <c r="CI20" s="819"/>
      <c r="CJ20" s="819"/>
      <c r="CK20" s="819"/>
      <c r="CL20" s="820"/>
      <c r="CM20" s="818"/>
      <c r="CN20" s="819"/>
      <c r="CO20" s="819"/>
      <c r="CP20" s="819"/>
      <c r="CQ20" s="820"/>
      <c r="CR20" s="818"/>
      <c r="CS20" s="819"/>
      <c r="CT20" s="819"/>
      <c r="CU20" s="819"/>
      <c r="CV20" s="820"/>
      <c r="CW20" s="818"/>
      <c r="CX20" s="819"/>
      <c r="CY20" s="819"/>
      <c r="CZ20" s="819"/>
      <c r="DA20" s="820"/>
      <c r="DB20" s="818"/>
      <c r="DC20" s="819"/>
      <c r="DD20" s="819"/>
      <c r="DE20" s="819"/>
      <c r="DF20" s="820"/>
      <c r="DG20" s="818"/>
      <c r="DH20" s="819"/>
      <c r="DI20" s="819"/>
      <c r="DJ20" s="819"/>
      <c r="DK20" s="820"/>
      <c r="DL20" s="818"/>
      <c r="DM20" s="819"/>
      <c r="DN20" s="819"/>
      <c r="DO20" s="819"/>
      <c r="DP20" s="820"/>
      <c r="DQ20" s="818"/>
      <c r="DR20" s="819"/>
      <c r="DS20" s="819"/>
      <c r="DT20" s="819"/>
      <c r="DU20" s="820"/>
      <c r="DV20" s="821"/>
      <c r="DW20" s="822"/>
      <c r="DX20" s="822"/>
      <c r="DY20" s="822"/>
      <c r="DZ20" s="823"/>
      <c r="EA20" s="234"/>
    </row>
    <row r="21" spans="1:131" s="235" customFormat="1" ht="26.25" customHeight="1" thickBot="1" x14ac:dyDescent="0.2">
      <c r="A21" s="241">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32"/>
      <c r="BA21" s="232"/>
      <c r="BB21" s="232"/>
      <c r="BC21" s="232"/>
      <c r="BD21" s="232"/>
      <c r="BE21" s="233"/>
      <c r="BF21" s="233"/>
      <c r="BG21" s="233"/>
      <c r="BH21" s="233"/>
      <c r="BI21" s="233"/>
      <c r="BJ21" s="233"/>
      <c r="BK21" s="233"/>
      <c r="BL21" s="233"/>
      <c r="BM21" s="233"/>
      <c r="BN21" s="233"/>
      <c r="BO21" s="233"/>
      <c r="BP21" s="233"/>
      <c r="BQ21" s="242">
        <v>15</v>
      </c>
      <c r="BR21" s="243"/>
      <c r="BS21" s="783"/>
      <c r="BT21" s="784"/>
      <c r="BU21" s="784"/>
      <c r="BV21" s="784"/>
      <c r="BW21" s="784"/>
      <c r="BX21" s="784"/>
      <c r="BY21" s="784"/>
      <c r="BZ21" s="784"/>
      <c r="CA21" s="784"/>
      <c r="CB21" s="784"/>
      <c r="CC21" s="784"/>
      <c r="CD21" s="784"/>
      <c r="CE21" s="784"/>
      <c r="CF21" s="784"/>
      <c r="CG21" s="785"/>
      <c r="CH21" s="818"/>
      <c r="CI21" s="819"/>
      <c r="CJ21" s="819"/>
      <c r="CK21" s="819"/>
      <c r="CL21" s="820"/>
      <c r="CM21" s="818"/>
      <c r="CN21" s="819"/>
      <c r="CO21" s="819"/>
      <c r="CP21" s="819"/>
      <c r="CQ21" s="820"/>
      <c r="CR21" s="818"/>
      <c r="CS21" s="819"/>
      <c r="CT21" s="819"/>
      <c r="CU21" s="819"/>
      <c r="CV21" s="820"/>
      <c r="CW21" s="818"/>
      <c r="CX21" s="819"/>
      <c r="CY21" s="819"/>
      <c r="CZ21" s="819"/>
      <c r="DA21" s="820"/>
      <c r="DB21" s="818"/>
      <c r="DC21" s="819"/>
      <c r="DD21" s="819"/>
      <c r="DE21" s="819"/>
      <c r="DF21" s="820"/>
      <c r="DG21" s="818"/>
      <c r="DH21" s="819"/>
      <c r="DI21" s="819"/>
      <c r="DJ21" s="819"/>
      <c r="DK21" s="820"/>
      <c r="DL21" s="818"/>
      <c r="DM21" s="819"/>
      <c r="DN21" s="819"/>
      <c r="DO21" s="819"/>
      <c r="DP21" s="820"/>
      <c r="DQ21" s="818"/>
      <c r="DR21" s="819"/>
      <c r="DS21" s="819"/>
      <c r="DT21" s="819"/>
      <c r="DU21" s="820"/>
      <c r="DV21" s="821"/>
      <c r="DW21" s="822"/>
      <c r="DX21" s="822"/>
      <c r="DY21" s="822"/>
      <c r="DZ21" s="823"/>
      <c r="EA21" s="234"/>
    </row>
    <row r="22" spans="1:131" s="235" customFormat="1" ht="26.25" customHeight="1" x14ac:dyDescent="0.15">
      <c r="A22" s="241">
        <v>16</v>
      </c>
      <c r="B22" s="833"/>
      <c r="C22" s="834"/>
      <c r="D22" s="834"/>
      <c r="E22" s="834"/>
      <c r="F22" s="834"/>
      <c r="G22" s="834"/>
      <c r="H22" s="834"/>
      <c r="I22" s="834"/>
      <c r="J22" s="834"/>
      <c r="K22" s="834"/>
      <c r="L22" s="834"/>
      <c r="M22" s="834"/>
      <c r="N22" s="834"/>
      <c r="O22" s="834"/>
      <c r="P22" s="835"/>
      <c r="Q22" s="853"/>
      <c r="R22" s="854"/>
      <c r="S22" s="854"/>
      <c r="T22" s="854"/>
      <c r="U22" s="854"/>
      <c r="V22" s="854"/>
      <c r="W22" s="854"/>
      <c r="X22" s="854"/>
      <c r="Y22" s="854"/>
      <c r="Z22" s="854"/>
      <c r="AA22" s="854"/>
      <c r="AB22" s="854"/>
      <c r="AC22" s="854"/>
      <c r="AD22" s="854"/>
      <c r="AE22" s="855"/>
      <c r="AF22" s="839"/>
      <c r="AG22" s="840"/>
      <c r="AH22" s="840"/>
      <c r="AI22" s="840"/>
      <c r="AJ22" s="841"/>
      <c r="AK22" s="868"/>
      <c r="AL22" s="869"/>
      <c r="AM22" s="869"/>
      <c r="AN22" s="869"/>
      <c r="AO22" s="869"/>
      <c r="AP22" s="869"/>
      <c r="AQ22" s="869"/>
      <c r="AR22" s="869"/>
      <c r="AS22" s="869"/>
      <c r="AT22" s="869"/>
      <c r="AU22" s="870"/>
      <c r="AV22" s="870"/>
      <c r="AW22" s="870"/>
      <c r="AX22" s="870"/>
      <c r="AY22" s="871"/>
      <c r="AZ22" s="872" t="s">
        <v>380</v>
      </c>
      <c r="BA22" s="872"/>
      <c r="BB22" s="872"/>
      <c r="BC22" s="872"/>
      <c r="BD22" s="873"/>
      <c r="BE22" s="233"/>
      <c r="BF22" s="233"/>
      <c r="BG22" s="233"/>
      <c r="BH22" s="233"/>
      <c r="BI22" s="233"/>
      <c r="BJ22" s="233"/>
      <c r="BK22" s="233"/>
      <c r="BL22" s="233"/>
      <c r="BM22" s="233"/>
      <c r="BN22" s="233"/>
      <c r="BO22" s="233"/>
      <c r="BP22" s="233"/>
      <c r="BQ22" s="242">
        <v>16</v>
      </c>
      <c r="BR22" s="243"/>
      <c r="BS22" s="783"/>
      <c r="BT22" s="784"/>
      <c r="BU22" s="784"/>
      <c r="BV22" s="784"/>
      <c r="BW22" s="784"/>
      <c r="BX22" s="784"/>
      <c r="BY22" s="784"/>
      <c r="BZ22" s="784"/>
      <c r="CA22" s="784"/>
      <c r="CB22" s="784"/>
      <c r="CC22" s="784"/>
      <c r="CD22" s="784"/>
      <c r="CE22" s="784"/>
      <c r="CF22" s="784"/>
      <c r="CG22" s="785"/>
      <c r="CH22" s="818"/>
      <c r="CI22" s="819"/>
      <c r="CJ22" s="819"/>
      <c r="CK22" s="819"/>
      <c r="CL22" s="820"/>
      <c r="CM22" s="818"/>
      <c r="CN22" s="819"/>
      <c r="CO22" s="819"/>
      <c r="CP22" s="819"/>
      <c r="CQ22" s="820"/>
      <c r="CR22" s="818"/>
      <c r="CS22" s="819"/>
      <c r="CT22" s="819"/>
      <c r="CU22" s="819"/>
      <c r="CV22" s="820"/>
      <c r="CW22" s="818"/>
      <c r="CX22" s="819"/>
      <c r="CY22" s="819"/>
      <c r="CZ22" s="819"/>
      <c r="DA22" s="820"/>
      <c r="DB22" s="818"/>
      <c r="DC22" s="819"/>
      <c r="DD22" s="819"/>
      <c r="DE22" s="819"/>
      <c r="DF22" s="820"/>
      <c r="DG22" s="818"/>
      <c r="DH22" s="819"/>
      <c r="DI22" s="819"/>
      <c r="DJ22" s="819"/>
      <c r="DK22" s="820"/>
      <c r="DL22" s="818"/>
      <c r="DM22" s="819"/>
      <c r="DN22" s="819"/>
      <c r="DO22" s="819"/>
      <c r="DP22" s="820"/>
      <c r="DQ22" s="818"/>
      <c r="DR22" s="819"/>
      <c r="DS22" s="819"/>
      <c r="DT22" s="819"/>
      <c r="DU22" s="820"/>
      <c r="DV22" s="821"/>
      <c r="DW22" s="822"/>
      <c r="DX22" s="822"/>
      <c r="DY22" s="822"/>
      <c r="DZ22" s="823"/>
      <c r="EA22" s="234"/>
    </row>
    <row r="23" spans="1:131" s="235" customFormat="1" ht="26.25" customHeight="1" thickBot="1" x14ac:dyDescent="0.2">
      <c r="A23" s="244" t="s">
        <v>381</v>
      </c>
      <c r="B23" s="856" t="s">
        <v>382</v>
      </c>
      <c r="C23" s="857"/>
      <c r="D23" s="857"/>
      <c r="E23" s="857"/>
      <c r="F23" s="857"/>
      <c r="G23" s="857"/>
      <c r="H23" s="857"/>
      <c r="I23" s="857"/>
      <c r="J23" s="857"/>
      <c r="K23" s="857"/>
      <c r="L23" s="857"/>
      <c r="M23" s="857"/>
      <c r="N23" s="857"/>
      <c r="O23" s="857"/>
      <c r="P23" s="858"/>
      <c r="Q23" s="859">
        <v>6294</v>
      </c>
      <c r="R23" s="860"/>
      <c r="S23" s="860"/>
      <c r="T23" s="860"/>
      <c r="U23" s="860"/>
      <c r="V23" s="860">
        <v>6288</v>
      </c>
      <c r="W23" s="860"/>
      <c r="X23" s="860"/>
      <c r="Y23" s="860"/>
      <c r="Z23" s="860"/>
      <c r="AA23" s="860">
        <v>5</v>
      </c>
      <c r="AB23" s="860"/>
      <c r="AC23" s="860"/>
      <c r="AD23" s="860"/>
      <c r="AE23" s="861"/>
      <c r="AF23" s="862">
        <v>5</v>
      </c>
      <c r="AG23" s="860"/>
      <c r="AH23" s="860"/>
      <c r="AI23" s="860"/>
      <c r="AJ23" s="863"/>
      <c r="AK23" s="864"/>
      <c r="AL23" s="865"/>
      <c r="AM23" s="865"/>
      <c r="AN23" s="865"/>
      <c r="AO23" s="865"/>
      <c r="AP23" s="860">
        <v>6172</v>
      </c>
      <c r="AQ23" s="860"/>
      <c r="AR23" s="860"/>
      <c r="AS23" s="860"/>
      <c r="AT23" s="860"/>
      <c r="AU23" s="866"/>
      <c r="AV23" s="866"/>
      <c r="AW23" s="866"/>
      <c r="AX23" s="866"/>
      <c r="AY23" s="867"/>
      <c r="AZ23" s="875" t="s">
        <v>122</v>
      </c>
      <c r="BA23" s="876"/>
      <c r="BB23" s="876"/>
      <c r="BC23" s="876"/>
      <c r="BD23" s="877"/>
      <c r="BE23" s="233"/>
      <c r="BF23" s="233"/>
      <c r="BG23" s="233"/>
      <c r="BH23" s="233"/>
      <c r="BI23" s="233"/>
      <c r="BJ23" s="233"/>
      <c r="BK23" s="233"/>
      <c r="BL23" s="233"/>
      <c r="BM23" s="233"/>
      <c r="BN23" s="233"/>
      <c r="BO23" s="233"/>
      <c r="BP23" s="233"/>
      <c r="BQ23" s="242">
        <v>17</v>
      </c>
      <c r="BR23" s="243"/>
      <c r="BS23" s="783"/>
      <c r="BT23" s="784"/>
      <c r="BU23" s="784"/>
      <c r="BV23" s="784"/>
      <c r="BW23" s="784"/>
      <c r="BX23" s="784"/>
      <c r="BY23" s="784"/>
      <c r="BZ23" s="784"/>
      <c r="CA23" s="784"/>
      <c r="CB23" s="784"/>
      <c r="CC23" s="784"/>
      <c r="CD23" s="784"/>
      <c r="CE23" s="784"/>
      <c r="CF23" s="784"/>
      <c r="CG23" s="785"/>
      <c r="CH23" s="818"/>
      <c r="CI23" s="819"/>
      <c r="CJ23" s="819"/>
      <c r="CK23" s="819"/>
      <c r="CL23" s="820"/>
      <c r="CM23" s="818"/>
      <c r="CN23" s="819"/>
      <c r="CO23" s="819"/>
      <c r="CP23" s="819"/>
      <c r="CQ23" s="820"/>
      <c r="CR23" s="818"/>
      <c r="CS23" s="819"/>
      <c r="CT23" s="819"/>
      <c r="CU23" s="819"/>
      <c r="CV23" s="820"/>
      <c r="CW23" s="818"/>
      <c r="CX23" s="819"/>
      <c r="CY23" s="819"/>
      <c r="CZ23" s="819"/>
      <c r="DA23" s="820"/>
      <c r="DB23" s="818"/>
      <c r="DC23" s="819"/>
      <c r="DD23" s="819"/>
      <c r="DE23" s="819"/>
      <c r="DF23" s="820"/>
      <c r="DG23" s="818"/>
      <c r="DH23" s="819"/>
      <c r="DI23" s="819"/>
      <c r="DJ23" s="819"/>
      <c r="DK23" s="820"/>
      <c r="DL23" s="818"/>
      <c r="DM23" s="819"/>
      <c r="DN23" s="819"/>
      <c r="DO23" s="819"/>
      <c r="DP23" s="820"/>
      <c r="DQ23" s="818"/>
      <c r="DR23" s="819"/>
      <c r="DS23" s="819"/>
      <c r="DT23" s="819"/>
      <c r="DU23" s="820"/>
      <c r="DV23" s="821"/>
      <c r="DW23" s="822"/>
      <c r="DX23" s="822"/>
      <c r="DY23" s="822"/>
      <c r="DZ23" s="823"/>
      <c r="EA23" s="234"/>
    </row>
    <row r="24" spans="1:131" s="235" customFormat="1" ht="26.25" customHeight="1" x14ac:dyDescent="0.15">
      <c r="A24" s="874" t="s">
        <v>383</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32"/>
      <c r="BA24" s="232"/>
      <c r="BB24" s="232"/>
      <c r="BC24" s="232"/>
      <c r="BD24" s="232"/>
      <c r="BE24" s="233"/>
      <c r="BF24" s="233"/>
      <c r="BG24" s="233"/>
      <c r="BH24" s="233"/>
      <c r="BI24" s="233"/>
      <c r="BJ24" s="233"/>
      <c r="BK24" s="233"/>
      <c r="BL24" s="233"/>
      <c r="BM24" s="233"/>
      <c r="BN24" s="233"/>
      <c r="BO24" s="233"/>
      <c r="BP24" s="233"/>
      <c r="BQ24" s="242">
        <v>18</v>
      </c>
      <c r="BR24" s="243"/>
      <c r="BS24" s="783"/>
      <c r="BT24" s="784"/>
      <c r="BU24" s="784"/>
      <c r="BV24" s="784"/>
      <c r="BW24" s="784"/>
      <c r="BX24" s="784"/>
      <c r="BY24" s="784"/>
      <c r="BZ24" s="784"/>
      <c r="CA24" s="784"/>
      <c r="CB24" s="784"/>
      <c r="CC24" s="784"/>
      <c r="CD24" s="784"/>
      <c r="CE24" s="784"/>
      <c r="CF24" s="784"/>
      <c r="CG24" s="785"/>
      <c r="CH24" s="818"/>
      <c r="CI24" s="819"/>
      <c r="CJ24" s="819"/>
      <c r="CK24" s="819"/>
      <c r="CL24" s="820"/>
      <c r="CM24" s="818"/>
      <c r="CN24" s="819"/>
      <c r="CO24" s="819"/>
      <c r="CP24" s="819"/>
      <c r="CQ24" s="820"/>
      <c r="CR24" s="818"/>
      <c r="CS24" s="819"/>
      <c r="CT24" s="819"/>
      <c r="CU24" s="819"/>
      <c r="CV24" s="820"/>
      <c r="CW24" s="818"/>
      <c r="CX24" s="819"/>
      <c r="CY24" s="819"/>
      <c r="CZ24" s="819"/>
      <c r="DA24" s="820"/>
      <c r="DB24" s="818"/>
      <c r="DC24" s="819"/>
      <c r="DD24" s="819"/>
      <c r="DE24" s="819"/>
      <c r="DF24" s="820"/>
      <c r="DG24" s="818"/>
      <c r="DH24" s="819"/>
      <c r="DI24" s="819"/>
      <c r="DJ24" s="819"/>
      <c r="DK24" s="820"/>
      <c r="DL24" s="818"/>
      <c r="DM24" s="819"/>
      <c r="DN24" s="819"/>
      <c r="DO24" s="819"/>
      <c r="DP24" s="820"/>
      <c r="DQ24" s="818"/>
      <c r="DR24" s="819"/>
      <c r="DS24" s="819"/>
      <c r="DT24" s="819"/>
      <c r="DU24" s="820"/>
      <c r="DV24" s="821"/>
      <c r="DW24" s="822"/>
      <c r="DX24" s="822"/>
      <c r="DY24" s="822"/>
      <c r="DZ24" s="823"/>
      <c r="EA24" s="234"/>
    </row>
    <row r="25" spans="1:131" s="227" customFormat="1" ht="26.25" customHeight="1" thickBot="1" x14ac:dyDescent="0.2">
      <c r="A25" s="827" t="s">
        <v>384</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32"/>
      <c r="BK25" s="232"/>
      <c r="BL25" s="232"/>
      <c r="BM25" s="232"/>
      <c r="BN25" s="232"/>
      <c r="BO25" s="245"/>
      <c r="BP25" s="245"/>
      <c r="BQ25" s="242">
        <v>19</v>
      </c>
      <c r="BR25" s="243"/>
      <c r="BS25" s="783"/>
      <c r="BT25" s="784"/>
      <c r="BU25" s="784"/>
      <c r="BV25" s="784"/>
      <c r="BW25" s="784"/>
      <c r="BX25" s="784"/>
      <c r="BY25" s="784"/>
      <c r="BZ25" s="784"/>
      <c r="CA25" s="784"/>
      <c r="CB25" s="784"/>
      <c r="CC25" s="784"/>
      <c r="CD25" s="784"/>
      <c r="CE25" s="784"/>
      <c r="CF25" s="784"/>
      <c r="CG25" s="785"/>
      <c r="CH25" s="818"/>
      <c r="CI25" s="819"/>
      <c r="CJ25" s="819"/>
      <c r="CK25" s="819"/>
      <c r="CL25" s="820"/>
      <c r="CM25" s="818"/>
      <c r="CN25" s="819"/>
      <c r="CO25" s="819"/>
      <c r="CP25" s="819"/>
      <c r="CQ25" s="820"/>
      <c r="CR25" s="818"/>
      <c r="CS25" s="819"/>
      <c r="CT25" s="819"/>
      <c r="CU25" s="819"/>
      <c r="CV25" s="820"/>
      <c r="CW25" s="818"/>
      <c r="CX25" s="819"/>
      <c r="CY25" s="819"/>
      <c r="CZ25" s="819"/>
      <c r="DA25" s="820"/>
      <c r="DB25" s="818"/>
      <c r="DC25" s="819"/>
      <c r="DD25" s="819"/>
      <c r="DE25" s="819"/>
      <c r="DF25" s="820"/>
      <c r="DG25" s="818"/>
      <c r="DH25" s="819"/>
      <c r="DI25" s="819"/>
      <c r="DJ25" s="819"/>
      <c r="DK25" s="820"/>
      <c r="DL25" s="818"/>
      <c r="DM25" s="819"/>
      <c r="DN25" s="819"/>
      <c r="DO25" s="819"/>
      <c r="DP25" s="820"/>
      <c r="DQ25" s="818"/>
      <c r="DR25" s="819"/>
      <c r="DS25" s="819"/>
      <c r="DT25" s="819"/>
      <c r="DU25" s="820"/>
      <c r="DV25" s="821"/>
      <c r="DW25" s="822"/>
      <c r="DX25" s="822"/>
      <c r="DY25" s="822"/>
      <c r="DZ25" s="823"/>
      <c r="EA25" s="226"/>
    </row>
    <row r="26" spans="1:131" s="227" customFormat="1" ht="26.25" customHeight="1" x14ac:dyDescent="0.15">
      <c r="A26" s="812" t="s">
        <v>362</v>
      </c>
      <c r="B26" s="813"/>
      <c r="C26" s="813"/>
      <c r="D26" s="813"/>
      <c r="E26" s="813"/>
      <c r="F26" s="813"/>
      <c r="G26" s="813"/>
      <c r="H26" s="813"/>
      <c r="I26" s="813"/>
      <c r="J26" s="813"/>
      <c r="K26" s="813"/>
      <c r="L26" s="813"/>
      <c r="M26" s="813"/>
      <c r="N26" s="813"/>
      <c r="O26" s="813"/>
      <c r="P26" s="814"/>
      <c r="Q26" s="789" t="s">
        <v>385</v>
      </c>
      <c r="R26" s="790"/>
      <c r="S26" s="790"/>
      <c r="T26" s="790"/>
      <c r="U26" s="791"/>
      <c r="V26" s="789" t="s">
        <v>386</v>
      </c>
      <c r="W26" s="790"/>
      <c r="X26" s="790"/>
      <c r="Y26" s="790"/>
      <c r="Z26" s="791"/>
      <c r="AA26" s="789" t="s">
        <v>387</v>
      </c>
      <c r="AB26" s="790"/>
      <c r="AC26" s="790"/>
      <c r="AD26" s="790"/>
      <c r="AE26" s="790"/>
      <c r="AF26" s="878" t="s">
        <v>388</v>
      </c>
      <c r="AG26" s="879"/>
      <c r="AH26" s="879"/>
      <c r="AI26" s="879"/>
      <c r="AJ26" s="880"/>
      <c r="AK26" s="790" t="s">
        <v>389</v>
      </c>
      <c r="AL26" s="790"/>
      <c r="AM26" s="790"/>
      <c r="AN26" s="790"/>
      <c r="AO26" s="791"/>
      <c r="AP26" s="789" t="s">
        <v>390</v>
      </c>
      <c r="AQ26" s="790"/>
      <c r="AR26" s="790"/>
      <c r="AS26" s="790"/>
      <c r="AT26" s="791"/>
      <c r="AU26" s="789" t="s">
        <v>391</v>
      </c>
      <c r="AV26" s="790"/>
      <c r="AW26" s="790"/>
      <c r="AX26" s="790"/>
      <c r="AY26" s="791"/>
      <c r="AZ26" s="789" t="s">
        <v>392</v>
      </c>
      <c r="BA26" s="790"/>
      <c r="BB26" s="790"/>
      <c r="BC26" s="790"/>
      <c r="BD26" s="791"/>
      <c r="BE26" s="789" t="s">
        <v>369</v>
      </c>
      <c r="BF26" s="790"/>
      <c r="BG26" s="790"/>
      <c r="BH26" s="790"/>
      <c r="BI26" s="801"/>
      <c r="BJ26" s="232"/>
      <c r="BK26" s="232"/>
      <c r="BL26" s="232"/>
      <c r="BM26" s="232"/>
      <c r="BN26" s="232"/>
      <c r="BO26" s="245"/>
      <c r="BP26" s="245"/>
      <c r="BQ26" s="242">
        <v>20</v>
      </c>
      <c r="BR26" s="243"/>
      <c r="BS26" s="783"/>
      <c r="BT26" s="784"/>
      <c r="BU26" s="784"/>
      <c r="BV26" s="784"/>
      <c r="BW26" s="784"/>
      <c r="BX26" s="784"/>
      <c r="BY26" s="784"/>
      <c r="BZ26" s="784"/>
      <c r="CA26" s="784"/>
      <c r="CB26" s="784"/>
      <c r="CC26" s="784"/>
      <c r="CD26" s="784"/>
      <c r="CE26" s="784"/>
      <c r="CF26" s="784"/>
      <c r="CG26" s="785"/>
      <c r="CH26" s="818"/>
      <c r="CI26" s="819"/>
      <c r="CJ26" s="819"/>
      <c r="CK26" s="819"/>
      <c r="CL26" s="820"/>
      <c r="CM26" s="818"/>
      <c r="CN26" s="819"/>
      <c r="CO26" s="819"/>
      <c r="CP26" s="819"/>
      <c r="CQ26" s="820"/>
      <c r="CR26" s="818"/>
      <c r="CS26" s="819"/>
      <c r="CT26" s="819"/>
      <c r="CU26" s="819"/>
      <c r="CV26" s="820"/>
      <c r="CW26" s="818"/>
      <c r="CX26" s="819"/>
      <c r="CY26" s="819"/>
      <c r="CZ26" s="819"/>
      <c r="DA26" s="820"/>
      <c r="DB26" s="818"/>
      <c r="DC26" s="819"/>
      <c r="DD26" s="819"/>
      <c r="DE26" s="819"/>
      <c r="DF26" s="820"/>
      <c r="DG26" s="818"/>
      <c r="DH26" s="819"/>
      <c r="DI26" s="819"/>
      <c r="DJ26" s="819"/>
      <c r="DK26" s="820"/>
      <c r="DL26" s="818"/>
      <c r="DM26" s="819"/>
      <c r="DN26" s="819"/>
      <c r="DO26" s="819"/>
      <c r="DP26" s="820"/>
      <c r="DQ26" s="818"/>
      <c r="DR26" s="819"/>
      <c r="DS26" s="819"/>
      <c r="DT26" s="819"/>
      <c r="DU26" s="820"/>
      <c r="DV26" s="821"/>
      <c r="DW26" s="822"/>
      <c r="DX26" s="822"/>
      <c r="DY26" s="822"/>
      <c r="DZ26" s="823"/>
      <c r="EA26" s="226"/>
    </row>
    <row r="27" spans="1:131" s="227" customFormat="1" ht="26.25" customHeight="1" thickBot="1" x14ac:dyDescent="0.2">
      <c r="A27" s="815"/>
      <c r="B27" s="816"/>
      <c r="C27" s="816"/>
      <c r="D27" s="816"/>
      <c r="E27" s="816"/>
      <c r="F27" s="816"/>
      <c r="G27" s="816"/>
      <c r="H27" s="816"/>
      <c r="I27" s="816"/>
      <c r="J27" s="816"/>
      <c r="K27" s="816"/>
      <c r="L27" s="816"/>
      <c r="M27" s="816"/>
      <c r="N27" s="816"/>
      <c r="O27" s="816"/>
      <c r="P27" s="817"/>
      <c r="Q27" s="792"/>
      <c r="R27" s="793"/>
      <c r="S27" s="793"/>
      <c r="T27" s="793"/>
      <c r="U27" s="794"/>
      <c r="V27" s="792"/>
      <c r="W27" s="793"/>
      <c r="X27" s="793"/>
      <c r="Y27" s="793"/>
      <c r="Z27" s="794"/>
      <c r="AA27" s="792"/>
      <c r="AB27" s="793"/>
      <c r="AC27" s="793"/>
      <c r="AD27" s="793"/>
      <c r="AE27" s="793"/>
      <c r="AF27" s="881"/>
      <c r="AG27" s="882"/>
      <c r="AH27" s="882"/>
      <c r="AI27" s="882"/>
      <c r="AJ27" s="883"/>
      <c r="AK27" s="793"/>
      <c r="AL27" s="793"/>
      <c r="AM27" s="793"/>
      <c r="AN27" s="793"/>
      <c r="AO27" s="794"/>
      <c r="AP27" s="792"/>
      <c r="AQ27" s="793"/>
      <c r="AR27" s="793"/>
      <c r="AS27" s="793"/>
      <c r="AT27" s="794"/>
      <c r="AU27" s="792"/>
      <c r="AV27" s="793"/>
      <c r="AW27" s="793"/>
      <c r="AX27" s="793"/>
      <c r="AY27" s="794"/>
      <c r="AZ27" s="792"/>
      <c r="BA27" s="793"/>
      <c r="BB27" s="793"/>
      <c r="BC27" s="793"/>
      <c r="BD27" s="794"/>
      <c r="BE27" s="792"/>
      <c r="BF27" s="793"/>
      <c r="BG27" s="793"/>
      <c r="BH27" s="793"/>
      <c r="BI27" s="802"/>
      <c r="BJ27" s="232"/>
      <c r="BK27" s="232"/>
      <c r="BL27" s="232"/>
      <c r="BM27" s="232"/>
      <c r="BN27" s="232"/>
      <c r="BO27" s="245"/>
      <c r="BP27" s="245"/>
      <c r="BQ27" s="242">
        <v>21</v>
      </c>
      <c r="BR27" s="243"/>
      <c r="BS27" s="783"/>
      <c r="BT27" s="784"/>
      <c r="BU27" s="784"/>
      <c r="BV27" s="784"/>
      <c r="BW27" s="784"/>
      <c r="BX27" s="784"/>
      <c r="BY27" s="784"/>
      <c r="BZ27" s="784"/>
      <c r="CA27" s="784"/>
      <c r="CB27" s="784"/>
      <c r="CC27" s="784"/>
      <c r="CD27" s="784"/>
      <c r="CE27" s="784"/>
      <c r="CF27" s="784"/>
      <c r="CG27" s="785"/>
      <c r="CH27" s="818"/>
      <c r="CI27" s="819"/>
      <c r="CJ27" s="819"/>
      <c r="CK27" s="819"/>
      <c r="CL27" s="820"/>
      <c r="CM27" s="818"/>
      <c r="CN27" s="819"/>
      <c r="CO27" s="819"/>
      <c r="CP27" s="819"/>
      <c r="CQ27" s="820"/>
      <c r="CR27" s="818"/>
      <c r="CS27" s="819"/>
      <c r="CT27" s="819"/>
      <c r="CU27" s="819"/>
      <c r="CV27" s="820"/>
      <c r="CW27" s="818"/>
      <c r="CX27" s="819"/>
      <c r="CY27" s="819"/>
      <c r="CZ27" s="819"/>
      <c r="DA27" s="820"/>
      <c r="DB27" s="818"/>
      <c r="DC27" s="819"/>
      <c r="DD27" s="819"/>
      <c r="DE27" s="819"/>
      <c r="DF27" s="820"/>
      <c r="DG27" s="818"/>
      <c r="DH27" s="819"/>
      <c r="DI27" s="819"/>
      <c r="DJ27" s="819"/>
      <c r="DK27" s="820"/>
      <c r="DL27" s="818"/>
      <c r="DM27" s="819"/>
      <c r="DN27" s="819"/>
      <c r="DO27" s="819"/>
      <c r="DP27" s="820"/>
      <c r="DQ27" s="818"/>
      <c r="DR27" s="819"/>
      <c r="DS27" s="819"/>
      <c r="DT27" s="819"/>
      <c r="DU27" s="820"/>
      <c r="DV27" s="821"/>
      <c r="DW27" s="822"/>
      <c r="DX27" s="822"/>
      <c r="DY27" s="822"/>
      <c r="DZ27" s="823"/>
      <c r="EA27" s="226"/>
    </row>
    <row r="28" spans="1:131" s="227" customFormat="1" ht="26.25" customHeight="1" thickTop="1" x14ac:dyDescent="0.15">
      <c r="A28" s="246">
        <v>1</v>
      </c>
      <c r="B28" s="803" t="s">
        <v>393</v>
      </c>
      <c r="C28" s="804"/>
      <c r="D28" s="804"/>
      <c r="E28" s="804"/>
      <c r="F28" s="804"/>
      <c r="G28" s="804"/>
      <c r="H28" s="804"/>
      <c r="I28" s="804"/>
      <c r="J28" s="804"/>
      <c r="K28" s="804"/>
      <c r="L28" s="804"/>
      <c r="M28" s="804"/>
      <c r="N28" s="804"/>
      <c r="O28" s="804"/>
      <c r="P28" s="805"/>
      <c r="Q28" s="888">
        <v>2013</v>
      </c>
      <c r="R28" s="889"/>
      <c r="S28" s="889"/>
      <c r="T28" s="889"/>
      <c r="U28" s="889"/>
      <c r="V28" s="889">
        <v>1953</v>
      </c>
      <c r="W28" s="889"/>
      <c r="X28" s="889"/>
      <c r="Y28" s="889"/>
      <c r="Z28" s="889"/>
      <c r="AA28" s="889">
        <v>60</v>
      </c>
      <c r="AB28" s="889"/>
      <c r="AC28" s="889"/>
      <c r="AD28" s="889"/>
      <c r="AE28" s="890"/>
      <c r="AF28" s="891">
        <v>60</v>
      </c>
      <c r="AG28" s="889"/>
      <c r="AH28" s="889"/>
      <c r="AI28" s="889"/>
      <c r="AJ28" s="892"/>
      <c r="AK28" s="893">
        <v>210</v>
      </c>
      <c r="AL28" s="884"/>
      <c r="AM28" s="884"/>
      <c r="AN28" s="884"/>
      <c r="AO28" s="884"/>
      <c r="AP28" s="884" t="s">
        <v>574</v>
      </c>
      <c r="AQ28" s="884"/>
      <c r="AR28" s="884"/>
      <c r="AS28" s="884"/>
      <c r="AT28" s="884"/>
      <c r="AU28" s="884" t="s">
        <v>573</v>
      </c>
      <c r="AV28" s="884"/>
      <c r="AW28" s="884"/>
      <c r="AX28" s="884"/>
      <c r="AY28" s="884"/>
      <c r="AZ28" s="885" t="s">
        <v>573</v>
      </c>
      <c r="BA28" s="885"/>
      <c r="BB28" s="885"/>
      <c r="BC28" s="885"/>
      <c r="BD28" s="885"/>
      <c r="BE28" s="886"/>
      <c r="BF28" s="886"/>
      <c r="BG28" s="886"/>
      <c r="BH28" s="886"/>
      <c r="BI28" s="887"/>
      <c r="BJ28" s="232"/>
      <c r="BK28" s="232"/>
      <c r="BL28" s="232"/>
      <c r="BM28" s="232"/>
      <c r="BN28" s="232"/>
      <c r="BO28" s="245"/>
      <c r="BP28" s="245"/>
      <c r="BQ28" s="242">
        <v>22</v>
      </c>
      <c r="BR28" s="243"/>
      <c r="BS28" s="783"/>
      <c r="BT28" s="784"/>
      <c r="BU28" s="784"/>
      <c r="BV28" s="784"/>
      <c r="BW28" s="784"/>
      <c r="BX28" s="784"/>
      <c r="BY28" s="784"/>
      <c r="BZ28" s="784"/>
      <c r="CA28" s="784"/>
      <c r="CB28" s="784"/>
      <c r="CC28" s="784"/>
      <c r="CD28" s="784"/>
      <c r="CE28" s="784"/>
      <c r="CF28" s="784"/>
      <c r="CG28" s="785"/>
      <c r="CH28" s="818"/>
      <c r="CI28" s="819"/>
      <c r="CJ28" s="819"/>
      <c r="CK28" s="819"/>
      <c r="CL28" s="820"/>
      <c r="CM28" s="818"/>
      <c r="CN28" s="819"/>
      <c r="CO28" s="819"/>
      <c r="CP28" s="819"/>
      <c r="CQ28" s="820"/>
      <c r="CR28" s="818"/>
      <c r="CS28" s="819"/>
      <c r="CT28" s="819"/>
      <c r="CU28" s="819"/>
      <c r="CV28" s="820"/>
      <c r="CW28" s="818"/>
      <c r="CX28" s="819"/>
      <c r="CY28" s="819"/>
      <c r="CZ28" s="819"/>
      <c r="DA28" s="820"/>
      <c r="DB28" s="818"/>
      <c r="DC28" s="819"/>
      <c r="DD28" s="819"/>
      <c r="DE28" s="819"/>
      <c r="DF28" s="820"/>
      <c r="DG28" s="818"/>
      <c r="DH28" s="819"/>
      <c r="DI28" s="819"/>
      <c r="DJ28" s="819"/>
      <c r="DK28" s="820"/>
      <c r="DL28" s="818"/>
      <c r="DM28" s="819"/>
      <c r="DN28" s="819"/>
      <c r="DO28" s="819"/>
      <c r="DP28" s="820"/>
      <c r="DQ28" s="818"/>
      <c r="DR28" s="819"/>
      <c r="DS28" s="819"/>
      <c r="DT28" s="819"/>
      <c r="DU28" s="820"/>
      <c r="DV28" s="821"/>
      <c r="DW28" s="822"/>
      <c r="DX28" s="822"/>
      <c r="DY28" s="822"/>
      <c r="DZ28" s="823"/>
      <c r="EA28" s="226"/>
    </row>
    <row r="29" spans="1:131" s="227" customFormat="1" ht="26.25" customHeight="1" x14ac:dyDescent="0.15">
      <c r="A29" s="246">
        <v>2</v>
      </c>
      <c r="B29" s="833" t="s">
        <v>394</v>
      </c>
      <c r="C29" s="834"/>
      <c r="D29" s="834"/>
      <c r="E29" s="834"/>
      <c r="F29" s="834"/>
      <c r="G29" s="834"/>
      <c r="H29" s="834"/>
      <c r="I29" s="834"/>
      <c r="J29" s="834"/>
      <c r="K29" s="834"/>
      <c r="L29" s="834"/>
      <c r="M29" s="834"/>
      <c r="N29" s="834"/>
      <c r="O29" s="834"/>
      <c r="P29" s="835"/>
      <c r="Q29" s="836">
        <v>1732</v>
      </c>
      <c r="R29" s="837"/>
      <c r="S29" s="837"/>
      <c r="T29" s="837"/>
      <c r="U29" s="837"/>
      <c r="V29" s="837">
        <v>1669</v>
      </c>
      <c r="W29" s="837"/>
      <c r="X29" s="837"/>
      <c r="Y29" s="837"/>
      <c r="Z29" s="837"/>
      <c r="AA29" s="837">
        <v>63</v>
      </c>
      <c r="AB29" s="837"/>
      <c r="AC29" s="837"/>
      <c r="AD29" s="837"/>
      <c r="AE29" s="838"/>
      <c r="AF29" s="839">
        <v>63</v>
      </c>
      <c r="AG29" s="840"/>
      <c r="AH29" s="840"/>
      <c r="AI29" s="840"/>
      <c r="AJ29" s="841"/>
      <c r="AK29" s="896">
        <v>293</v>
      </c>
      <c r="AL29" s="897"/>
      <c r="AM29" s="897"/>
      <c r="AN29" s="897"/>
      <c r="AO29" s="897"/>
      <c r="AP29" s="897" t="s">
        <v>573</v>
      </c>
      <c r="AQ29" s="897"/>
      <c r="AR29" s="897"/>
      <c r="AS29" s="897"/>
      <c r="AT29" s="897"/>
      <c r="AU29" s="897" t="s">
        <v>576</v>
      </c>
      <c r="AV29" s="897"/>
      <c r="AW29" s="897"/>
      <c r="AX29" s="897"/>
      <c r="AY29" s="897"/>
      <c r="AZ29" s="898" t="s">
        <v>575</v>
      </c>
      <c r="BA29" s="898"/>
      <c r="BB29" s="898"/>
      <c r="BC29" s="898"/>
      <c r="BD29" s="898"/>
      <c r="BE29" s="894"/>
      <c r="BF29" s="894"/>
      <c r="BG29" s="894"/>
      <c r="BH29" s="894"/>
      <c r="BI29" s="895"/>
      <c r="BJ29" s="232"/>
      <c r="BK29" s="232"/>
      <c r="BL29" s="232"/>
      <c r="BM29" s="232"/>
      <c r="BN29" s="232"/>
      <c r="BO29" s="245"/>
      <c r="BP29" s="245"/>
      <c r="BQ29" s="242">
        <v>23</v>
      </c>
      <c r="BR29" s="243"/>
      <c r="BS29" s="783"/>
      <c r="BT29" s="784"/>
      <c r="BU29" s="784"/>
      <c r="BV29" s="784"/>
      <c r="BW29" s="784"/>
      <c r="BX29" s="784"/>
      <c r="BY29" s="784"/>
      <c r="BZ29" s="784"/>
      <c r="CA29" s="784"/>
      <c r="CB29" s="784"/>
      <c r="CC29" s="784"/>
      <c r="CD29" s="784"/>
      <c r="CE29" s="784"/>
      <c r="CF29" s="784"/>
      <c r="CG29" s="785"/>
      <c r="CH29" s="818"/>
      <c r="CI29" s="819"/>
      <c r="CJ29" s="819"/>
      <c r="CK29" s="819"/>
      <c r="CL29" s="820"/>
      <c r="CM29" s="818"/>
      <c r="CN29" s="819"/>
      <c r="CO29" s="819"/>
      <c r="CP29" s="819"/>
      <c r="CQ29" s="820"/>
      <c r="CR29" s="818"/>
      <c r="CS29" s="819"/>
      <c r="CT29" s="819"/>
      <c r="CU29" s="819"/>
      <c r="CV29" s="820"/>
      <c r="CW29" s="818"/>
      <c r="CX29" s="819"/>
      <c r="CY29" s="819"/>
      <c r="CZ29" s="819"/>
      <c r="DA29" s="820"/>
      <c r="DB29" s="818"/>
      <c r="DC29" s="819"/>
      <c r="DD29" s="819"/>
      <c r="DE29" s="819"/>
      <c r="DF29" s="820"/>
      <c r="DG29" s="818"/>
      <c r="DH29" s="819"/>
      <c r="DI29" s="819"/>
      <c r="DJ29" s="819"/>
      <c r="DK29" s="820"/>
      <c r="DL29" s="818"/>
      <c r="DM29" s="819"/>
      <c r="DN29" s="819"/>
      <c r="DO29" s="819"/>
      <c r="DP29" s="820"/>
      <c r="DQ29" s="818"/>
      <c r="DR29" s="819"/>
      <c r="DS29" s="819"/>
      <c r="DT29" s="819"/>
      <c r="DU29" s="820"/>
      <c r="DV29" s="821"/>
      <c r="DW29" s="822"/>
      <c r="DX29" s="822"/>
      <c r="DY29" s="822"/>
      <c r="DZ29" s="823"/>
      <c r="EA29" s="226"/>
    </row>
    <row r="30" spans="1:131" s="227" customFormat="1" ht="26.25" customHeight="1" x14ac:dyDescent="0.15">
      <c r="A30" s="246">
        <v>3</v>
      </c>
      <c r="B30" s="833" t="s">
        <v>395</v>
      </c>
      <c r="C30" s="834"/>
      <c r="D30" s="834"/>
      <c r="E30" s="834"/>
      <c r="F30" s="834"/>
      <c r="G30" s="834"/>
      <c r="H30" s="834"/>
      <c r="I30" s="834"/>
      <c r="J30" s="834"/>
      <c r="K30" s="834"/>
      <c r="L30" s="834"/>
      <c r="M30" s="834"/>
      <c r="N30" s="834"/>
      <c r="O30" s="834"/>
      <c r="P30" s="835"/>
      <c r="Q30" s="836">
        <v>155</v>
      </c>
      <c r="R30" s="837"/>
      <c r="S30" s="837"/>
      <c r="T30" s="837"/>
      <c r="U30" s="837"/>
      <c r="V30" s="837">
        <v>154</v>
      </c>
      <c r="W30" s="837"/>
      <c r="X30" s="837"/>
      <c r="Y30" s="837"/>
      <c r="Z30" s="837"/>
      <c r="AA30" s="837">
        <v>1</v>
      </c>
      <c r="AB30" s="837"/>
      <c r="AC30" s="837"/>
      <c r="AD30" s="837"/>
      <c r="AE30" s="838"/>
      <c r="AF30" s="839">
        <v>1</v>
      </c>
      <c r="AG30" s="840"/>
      <c r="AH30" s="840"/>
      <c r="AI30" s="840"/>
      <c r="AJ30" s="841"/>
      <c r="AK30" s="896">
        <v>52</v>
      </c>
      <c r="AL30" s="897"/>
      <c r="AM30" s="897"/>
      <c r="AN30" s="897"/>
      <c r="AO30" s="897"/>
      <c r="AP30" s="897" t="s">
        <v>573</v>
      </c>
      <c r="AQ30" s="897"/>
      <c r="AR30" s="897"/>
      <c r="AS30" s="897"/>
      <c r="AT30" s="897"/>
      <c r="AU30" s="897" t="s">
        <v>576</v>
      </c>
      <c r="AV30" s="897"/>
      <c r="AW30" s="897"/>
      <c r="AX30" s="897"/>
      <c r="AY30" s="897"/>
      <c r="AZ30" s="898" t="s">
        <v>575</v>
      </c>
      <c r="BA30" s="898"/>
      <c r="BB30" s="898"/>
      <c r="BC30" s="898"/>
      <c r="BD30" s="898"/>
      <c r="BE30" s="894"/>
      <c r="BF30" s="894"/>
      <c r="BG30" s="894"/>
      <c r="BH30" s="894"/>
      <c r="BI30" s="895"/>
      <c r="BJ30" s="232"/>
      <c r="BK30" s="232"/>
      <c r="BL30" s="232"/>
      <c r="BM30" s="232"/>
      <c r="BN30" s="232"/>
      <c r="BO30" s="245"/>
      <c r="BP30" s="245"/>
      <c r="BQ30" s="242">
        <v>24</v>
      </c>
      <c r="BR30" s="243"/>
      <c r="BS30" s="783"/>
      <c r="BT30" s="784"/>
      <c r="BU30" s="784"/>
      <c r="BV30" s="784"/>
      <c r="BW30" s="784"/>
      <c r="BX30" s="784"/>
      <c r="BY30" s="784"/>
      <c r="BZ30" s="784"/>
      <c r="CA30" s="784"/>
      <c r="CB30" s="784"/>
      <c r="CC30" s="784"/>
      <c r="CD30" s="784"/>
      <c r="CE30" s="784"/>
      <c r="CF30" s="784"/>
      <c r="CG30" s="785"/>
      <c r="CH30" s="818"/>
      <c r="CI30" s="819"/>
      <c r="CJ30" s="819"/>
      <c r="CK30" s="819"/>
      <c r="CL30" s="820"/>
      <c r="CM30" s="818"/>
      <c r="CN30" s="819"/>
      <c r="CO30" s="819"/>
      <c r="CP30" s="819"/>
      <c r="CQ30" s="820"/>
      <c r="CR30" s="818"/>
      <c r="CS30" s="819"/>
      <c r="CT30" s="819"/>
      <c r="CU30" s="819"/>
      <c r="CV30" s="820"/>
      <c r="CW30" s="818"/>
      <c r="CX30" s="819"/>
      <c r="CY30" s="819"/>
      <c r="CZ30" s="819"/>
      <c r="DA30" s="820"/>
      <c r="DB30" s="818"/>
      <c r="DC30" s="819"/>
      <c r="DD30" s="819"/>
      <c r="DE30" s="819"/>
      <c r="DF30" s="820"/>
      <c r="DG30" s="818"/>
      <c r="DH30" s="819"/>
      <c r="DI30" s="819"/>
      <c r="DJ30" s="819"/>
      <c r="DK30" s="820"/>
      <c r="DL30" s="818"/>
      <c r="DM30" s="819"/>
      <c r="DN30" s="819"/>
      <c r="DO30" s="819"/>
      <c r="DP30" s="820"/>
      <c r="DQ30" s="818"/>
      <c r="DR30" s="819"/>
      <c r="DS30" s="819"/>
      <c r="DT30" s="819"/>
      <c r="DU30" s="820"/>
      <c r="DV30" s="821"/>
      <c r="DW30" s="822"/>
      <c r="DX30" s="822"/>
      <c r="DY30" s="822"/>
      <c r="DZ30" s="823"/>
      <c r="EA30" s="226"/>
    </row>
    <row r="31" spans="1:131" s="227" customFormat="1" ht="26.25" customHeight="1" x14ac:dyDescent="0.15">
      <c r="A31" s="246">
        <v>4</v>
      </c>
      <c r="B31" s="833" t="s">
        <v>396</v>
      </c>
      <c r="C31" s="834"/>
      <c r="D31" s="834"/>
      <c r="E31" s="834"/>
      <c r="F31" s="834"/>
      <c r="G31" s="834"/>
      <c r="H31" s="834"/>
      <c r="I31" s="834"/>
      <c r="J31" s="834"/>
      <c r="K31" s="834"/>
      <c r="L31" s="834"/>
      <c r="M31" s="834"/>
      <c r="N31" s="834"/>
      <c r="O31" s="834"/>
      <c r="P31" s="835"/>
      <c r="Q31" s="836">
        <v>8</v>
      </c>
      <c r="R31" s="837"/>
      <c r="S31" s="837"/>
      <c r="T31" s="837"/>
      <c r="U31" s="837"/>
      <c r="V31" s="837">
        <v>6</v>
      </c>
      <c r="W31" s="837"/>
      <c r="X31" s="837"/>
      <c r="Y31" s="837"/>
      <c r="Z31" s="837"/>
      <c r="AA31" s="837">
        <v>2</v>
      </c>
      <c r="AB31" s="837"/>
      <c r="AC31" s="837"/>
      <c r="AD31" s="837"/>
      <c r="AE31" s="838"/>
      <c r="AF31" s="839">
        <v>2</v>
      </c>
      <c r="AG31" s="840"/>
      <c r="AH31" s="840"/>
      <c r="AI31" s="840"/>
      <c r="AJ31" s="841"/>
      <c r="AK31" s="896" t="s">
        <v>573</v>
      </c>
      <c r="AL31" s="897"/>
      <c r="AM31" s="897"/>
      <c r="AN31" s="897"/>
      <c r="AO31" s="897"/>
      <c r="AP31" s="897" t="s">
        <v>575</v>
      </c>
      <c r="AQ31" s="897"/>
      <c r="AR31" s="897"/>
      <c r="AS31" s="897"/>
      <c r="AT31" s="897"/>
      <c r="AU31" s="897" t="s">
        <v>575</v>
      </c>
      <c r="AV31" s="897"/>
      <c r="AW31" s="897"/>
      <c r="AX31" s="897"/>
      <c r="AY31" s="897"/>
      <c r="AZ31" s="898" t="s">
        <v>575</v>
      </c>
      <c r="BA31" s="898"/>
      <c r="BB31" s="898"/>
      <c r="BC31" s="898"/>
      <c r="BD31" s="898"/>
      <c r="BE31" s="894"/>
      <c r="BF31" s="894"/>
      <c r="BG31" s="894"/>
      <c r="BH31" s="894"/>
      <c r="BI31" s="895"/>
      <c r="BJ31" s="232"/>
      <c r="BK31" s="232"/>
      <c r="BL31" s="232"/>
      <c r="BM31" s="232"/>
      <c r="BN31" s="232"/>
      <c r="BO31" s="245"/>
      <c r="BP31" s="245"/>
      <c r="BQ31" s="242">
        <v>25</v>
      </c>
      <c r="BR31" s="243"/>
      <c r="BS31" s="783"/>
      <c r="BT31" s="784"/>
      <c r="BU31" s="784"/>
      <c r="BV31" s="784"/>
      <c r="BW31" s="784"/>
      <c r="BX31" s="784"/>
      <c r="BY31" s="784"/>
      <c r="BZ31" s="784"/>
      <c r="CA31" s="784"/>
      <c r="CB31" s="784"/>
      <c r="CC31" s="784"/>
      <c r="CD31" s="784"/>
      <c r="CE31" s="784"/>
      <c r="CF31" s="784"/>
      <c r="CG31" s="785"/>
      <c r="CH31" s="818"/>
      <c r="CI31" s="819"/>
      <c r="CJ31" s="819"/>
      <c r="CK31" s="819"/>
      <c r="CL31" s="820"/>
      <c r="CM31" s="818"/>
      <c r="CN31" s="819"/>
      <c r="CO31" s="819"/>
      <c r="CP31" s="819"/>
      <c r="CQ31" s="820"/>
      <c r="CR31" s="818"/>
      <c r="CS31" s="819"/>
      <c r="CT31" s="819"/>
      <c r="CU31" s="819"/>
      <c r="CV31" s="820"/>
      <c r="CW31" s="818"/>
      <c r="CX31" s="819"/>
      <c r="CY31" s="819"/>
      <c r="CZ31" s="819"/>
      <c r="DA31" s="820"/>
      <c r="DB31" s="818"/>
      <c r="DC31" s="819"/>
      <c r="DD31" s="819"/>
      <c r="DE31" s="819"/>
      <c r="DF31" s="820"/>
      <c r="DG31" s="818"/>
      <c r="DH31" s="819"/>
      <c r="DI31" s="819"/>
      <c r="DJ31" s="819"/>
      <c r="DK31" s="820"/>
      <c r="DL31" s="818"/>
      <c r="DM31" s="819"/>
      <c r="DN31" s="819"/>
      <c r="DO31" s="819"/>
      <c r="DP31" s="820"/>
      <c r="DQ31" s="818"/>
      <c r="DR31" s="819"/>
      <c r="DS31" s="819"/>
      <c r="DT31" s="819"/>
      <c r="DU31" s="820"/>
      <c r="DV31" s="821"/>
      <c r="DW31" s="822"/>
      <c r="DX31" s="822"/>
      <c r="DY31" s="822"/>
      <c r="DZ31" s="823"/>
      <c r="EA31" s="226"/>
    </row>
    <row r="32" spans="1:131" s="227" customFormat="1" ht="26.25" customHeight="1" x14ac:dyDescent="0.15">
      <c r="A32" s="246">
        <v>5</v>
      </c>
      <c r="B32" s="833" t="s">
        <v>397</v>
      </c>
      <c r="C32" s="834"/>
      <c r="D32" s="834"/>
      <c r="E32" s="834"/>
      <c r="F32" s="834"/>
      <c r="G32" s="834"/>
      <c r="H32" s="834"/>
      <c r="I32" s="834"/>
      <c r="J32" s="834"/>
      <c r="K32" s="834"/>
      <c r="L32" s="834"/>
      <c r="M32" s="834"/>
      <c r="N32" s="834"/>
      <c r="O32" s="834"/>
      <c r="P32" s="835"/>
      <c r="Q32" s="836">
        <v>247</v>
      </c>
      <c r="R32" s="837"/>
      <c r="S32" s="837"/>
      <c r="T32" s="837"/>
      <c r="U32" s="837"/>
      <c r="V32" s="837">
        <v>212</v>
      </c>
      <c r="W32" s="837"/>
      <c r="X32" s="837"/>
      <c r="Y32" s="837"/>
      <c r="Z32" s="837"/>
      <c r="AA32" s="837">
        <v>35</v>
      </c>
      <c r="AB32" s="837"/>
      <c r="AC32" s="837"/>
      <c r="AD32" s="837"/>
      <c r="AE32" s="838"/>
      <c r="AF32" s="839">
        <v>237</v>
      </c>
      <c r="AG32" s="840"/>
      <c r="AH32" s="840"/>
      <c r="AI32" s="840"/>
      <c r="AJ32" s="841"/>
      <c r="AK32" s="896" t="s">
        <v>573</v>
      </c>
      <c r="AL32" s="897"/>
      <c r="AM32" s="897"/>
      <c r="AN32" s="897"/>
      <c r="AO32" s="897"/>
      <c r="AP32" s="897">
        <v>1174</v>
      </c>
      <c r="AQ32" s="897"/>
      <c r="AR32" s="897"/>
      <c r="AS32" s="897"/>
      <c r="AT32" s="897"/>
      <c r="AU32" s="897" t="s">
        <v>575</v>
      </c>
      <c r="AV32" s="897"/>
      <c r="AW32" s="897"/>
      <c r="AX32" s="897"/>
      <c r="AY32" s="897"/>
      <c r="AZ32" s="898" t="s">
        <v>575</v>
      </c>
      <c r="BA32" s="898"/>
      <c r="BB32" s="898"/>
      <c r="BC32" s="898"/>
      <c r="BD32" s="898"/>
      <c r="BE32" s="894" t="s">
        <v>398</v>
      </c>
      <c r="BF32" s="894"/>
      <c r="BG32" s="894"/>
      <c r="BH32" s="894"/>
      <c r="BI32" s="895"/>
      <c r="BJ32" s="232"/>
      <c r="BK32" s="232"/>
      <c r="BL32" s="232"/>
      <c r="BM32" s="232"/>
      <c r="BN32" s="232"/>
      <c r="BO32" s="245"/>
      <c r="BP32" s="245"/>
      <c r="BQ32" s="242">
        <v>26</v>
      </c>
      <c r="BR32" s="243"/>
      <c r="BS32" s="783"/>
      <c r="BT32" s="784"/>
      <c r="BU32" s="784"/>
      <c r="BV32" s="784"/>
      <c r="BW32" s="784"/>
      <c r="BX32" s="784"/>
      <c r="BY32" s="784"/>
      <c r="BZ32" s="784"/>
      <c r="CA32" s="784"/>
      <c r="CB32" s="784"/>
      <c r="CC32" s="784"/>
      <c r="CD32" s="784"/>
      <c r="CE32" s="784"/>
      <c r="CF32" s="784"/>
      <c r="CG32" s="785"/>
      <c r="CH32" s="818"/>
      <c r="CI32" s="819"/>
      <c r="CJ32" s="819"/>
      <c r="CK32" s="819"/>
      <c r="CL32" s="820"/>
      <c r="CM32" s="818"/>
      <c r="CN32" s="819"/>
      <c r="CO32" s="819"/>
      <c r="CP32" s="819"/>
      <c r="CQ32" s="820"/>
      <c r="CR32" s="818"/>
      <c r="CS32" s="819"/>
      <c r="CT32" s="819"/>
      <c r="CU32" s="819"/>
      <c r="CV32" s="820"/>
      <c r="CW32" s="818"/>
      <c r="CX32" s="819"/>
      <c r="CY32" s="819"/>
      <c r="CZ32" s="819"/>
      <c r="DA32" s="820"/>
      <c r="DB32" s="818"/>
      <c r="DC32" s="819"/>
      <c r="DD32" s="819"/>
      <c r="DE32" s="819"/>
      <c r="DF32" s="820"/>
      <c r="DG32" s="818"/>
      <c r="DH32" s="819"/>
      <c r="DI32" s="819"/>
      <c r="DJ32" s="819"/>
      <c r="DK32" s="820"/>
      <c r="DL32" s="818"/>
      <c r="DM32" s="819"/>
      <c r="DN32" s="819"/>
      <c r="DO32" s="819"/>
      <c r="DP32" s="820"/>
      <c r="DQ32" s="818"/>
      <c r="DR32" s="819"/>
      <c r="DS32" s="819"/>
      <c r="DT32" s="819"/>
      <c r="DU32" s="820"/>
      <c r="DV32" s="821"/>
      <c r="DW32" s="822"/>
      <c r="DX32" s="822"/>
      <c r="DY32" s="822"/>
      <c r="DZ32" s="823"/>
      <c r="EA32" s="226"/>
    </row>
    <row r="33" spans="1:131" s="227" customFormat="1" ht="26.25" customHeight="1" x14ac:dyDescent="0.15">
      <c r="A33" s="246">
        <v>6</v>
      </c>
      <c r="B33" s="833" t="s">
        <v>399</v>
      </c>
      <c r="C33" s="834"/>
      <c r="D33" s="834"/>
      <c r="E33" s="834"/>
      <c r="F33" s="834"/>
      <c r="G33" s="834"/>
      <c r="H33" s="834"/>
      <c r="I33" s="834"/>
      <c r="J33" s="834"/>
      <c r="K33" s="834"/>
      <c r="L33" s="834"/>
      <c r="M33" s="834"/>
      <c r="N33" s="834"/>
      <c r="O33" s="834"/>
      <c r="P33" s="835"/>
      <c r="Q33" s="836">
        <v>25</v>
      </c>
      <c r="R33" s="837"/>
      <c r="S33" s="837"/>
      <c r="T33" s="837"/>
      <c r="U33" s="837"/>
      <c r="V33" s="837">
        <v>25</v>
      </c>
      <c r="W33" s="837"/>
      <c r="X33" s="837"/>
      <c r="Y33" s="837"/>
      <c r="Z33" s="837"/>
      <c r="AA33" s="837">
        <v>0</v>
      </c>
      <c r="AB33" s="837"/>
      <c r="AC33" s="837"/>
      <c r="AD33" s="837"/>
      <c r="AE33" s="838"/>
      <c r="AF33" s="839">
        <v>0</v>
      </c>
      <c r="AG33" s="840"/>
      <c r="AH33" s="840"/>
      <c r="AI33" s="840"/>
      <c r="AJ33" s="841"/>
      <c r="AK33" s="896">
        <v>25</v>
      </c>
      <c r="AL33" s="897"/>
      <c r="AM33" s="897"/>
      <c r="AN33" s="897"/>
      <c r="AO33" s="897"/>
      <c r="AP33" s="897">
        <v>352</v>
      </c>
      <c r="AQ33" s="897"/>
      <c r="AR33" s="897"/>
      <c r="AS33" s="897"/>
      <c r="AT33" s="897"/>
      <c r="AU33" s="897">
        <v>352</v>
      </c>
      <c r="AV33" s="897"/>
      <c r="AW33" s="897"/>
      <c r="AX33" s="897"/>
      <c r="AY33" s="897"/>
      <c r="AZ33" s="898" t="s">
        <v>575</v>
      </c>
      <c r="BA33" s="898"/>
      <c r="BB33" s="898"/>
      <c r="BC33" s="898"/>
      <c r="BD33" s="898"/>
      <c r="BE33" s="894" t="s">
        <v>401</v>
      </c>
      <c r="BF33" s="894"/>
      <c r="BG33" s="894"/>
      <c r="BH33" s="894"/>
      <c r="BI33" s="895"/>
      <c r="BJ33" s="232"/>
      <c r="BK33" s="232"/>
      <c r="BL33" s="232"/>
      <c r="BM33" s="232"/>
      <c r="BN33" s="232"/>
      <c r="BO33" s="245"/>
      <c r="BP33" s="245"/>
      <c r="BQ33" s="242">
        <v>27</v>
      </c>
      <c r="BR33" s="243"/>
      <c r="BS33" s="783"/>
      <c r="BT33" s="784"/>
      <c r="BU33" s="784"/>
      <c r="BV33" s="784"/>
      <c r="BW33" s="784"/>
      <c r="BX33" s="784"/>
      <c r="BY33" s="784"/>
      <c r="BZ33" s="784"/>
      <c r="CA33" s="784"/>
      <c r="CB33" s="784"/>
      <c r="CC33" s="784"/>
      <c r="CD33" s="784"/>
      <c r="CE33" s="784"/>
      <c r="CF33" s="784"/>
      <c r="CG33" s="785"/>
      <c r="CH33" s="818"/>
      <c r="CI33" s="819"/>
      <c r="CJ33" s="819"/>
      <c r="CK33" s="819"/>
      <c r="CL33" s="820"/>
      <c r="CM33" s="818"/>
      <c r="CN33" s="819"/>
      <c r="CO33" s="819"/>
      <c r="CP33" s="819"/>
      <c r="CQ33" s="820"/>
      <c r="CR33" s="818"/>
      <c r="CS33" s="819"/>
      <c r="CT33" s="819"/>
      <c r="CU33" s="819"/>
      <c r="CV33" s="820"/>
      <c r="CW33" s="818"/>
      <c r="CX33" s="819"/>
      <c r="CY33" s="819"/>
      <c r="CZ33" s="819"/>
      <c r="DA33" s="820"/>
      <c r="DB33" s="818"/>
      <c r="DC33" s="819"/>
      <c r="DD33" s="819"/>
      <c r="DE33" s="819"/>
      <c r="DF33" s="820"/>
      <c r="DG33" s="818"/>
      <c r="DH33" s="819"/>
      <c r="DI33" s="819"/>
      <c r="DJ33" s="819"/>
      <c r="DK33" s="820"/>
      <c r="DL33" s="818"/>
      <c r="DM33" s="819"/>
      <c r="DN33" s="819"/>
      <c r="DO33" s="819"/>
      <c r="DP33" s="820"/>
      <c r="DQ33" s="818"/>
      <c r="DR33" s="819"/>
      <c r="DS33" s="819"/>
      <c r="DT33" s="819"/>
      <c r="DU33" s="820"/>
      <c r="DV33" s="821"/>
      <c r="DW33" s="822"/>
      <c r="DX33" s="822"/>
      <c r="DY33" s="822"/>
      <c r="DZ33" s="823"/>
      <c r="EA33" s="226"/>
    </row>
    <row r="34" spans="1:131" s="227" customFormat="1" ht="26.25" customHeight="1" x14ac:dyDescent="0.15">
      <c r="A34" s="246">
        <v>7</v>
      </c>
      <c r="B34" s="833"/>
      <c r="C34" s="834"/>
      <c r="D34" s="834"/>
      <c r="E34" s="834"/>
      <c r="F34" s="834"/>
      <c r="G34" s="834"/>
      <c r="H34" s="834"/>
      <c r="I34" s="834"/>
      <c r="J34" s="834"/>
      <c r="K34" s="834"/>
      <c r="L34" s="834"/>
      <c r="M34" s="834"/>
      <c r="N34" s="834"/>
      <c r="O34" s="834"/>
      <c r="P34" s="835"/>
      <c r="Q34" s="836"/>
      <c r="R34" s="837"/>
      <c r="S34" s="837"/>
      <c r="T34" s="837"/>
      <c r="U34" s="837"/>
      <c r="V34" s="837"/>
      <c r="W34" s="837"/>
      <c r="X34" s="837"/>
      <c r="Y34" s="837"/>
      <c r="Z34" s="837"/>
      <c r="AA34" s="837"/>
      <c r="AB34" s="837"/>
      <c r="AC34" s="837"/>
      <c r="AD34" s="837"/>
      <c r="AE34" s="838"/>
      <c r="AF34" s="839"/>
      <c r="AG34" s="840"/>
      <c r="AH34" s="840"/>
      <c r="AI34" s="840"/>
      <c r="AJ34" s="841"/>
      <c r="AK34" s="896"/>
      <c r="AL34" s="897"/>
      <c r="AM34" s="897"/>
      <c r="AN34" s="897"/>
      <c r="AO34" s="897"/>
      <c r="AP34" s="897"/>
      <c r="AQ34" s="897"/>
      <c r="AR34" s="897"/>
      <c r="AS34" s="897"/>
      <c r="AT34" s="897"/>
      <c r="AU34" s="897"/>
      <c r="AV34" s="897"/>
      <c r="AW34" s="897"/>
      <c r="AX34" s="897"/>
      <c r="AY34" s="897"/>
      <c r="AZ34" s="898"/>
      <c r="BA34" s="898"/>
      <c r="BB34" s="898"/>
      <c r="BC34" s="898"/>
      <c r="BD34" s="898"/>
      <c r="BE34" s="894"/>
      <c r="BF34" s="894"/>
      <c r="BG34" s="894"/>
      <c r="BH34" s="894"/>
      <c r="BI34" s="895"/>
      <c r="BJ34" s="232"/>
      <c r="BK34" s="232"/>
      <c r="BL34" s="232"/>
      <c r="BM34" s="232"/>
      <c r="BN34" s="232"/>
      <c r="BO34" s="245"/>
      <c r="BP34" s="245"/>
      <c r="BQ34" s="242">
        <v>28</v>
      </c>
      <c r="BR34" s="243"/>
      <c r="BS34" s="783"/>
      <c r="BT34" s="784"/>
      <c r="BU34" s="784"/>
      <c r="BV34" s="784"/>
      <c r="BW34" s="784"/>
      <c r="BX34" s="784"/>
      <c r="BY34" s="784"/>
      <c r="BZ34" s="784"/>
      <c r="CA34" s="784"/>
      <c r="CB34" s="784"/>
      <c r="CC34" s="784"/>
      <c r="CD34" s="784"/>
      <c r="CE34" s="784"/>
      <c r="CF34" s="784"/>
      <c r="CG34" s="785"/>
      <c r="CH34" s="818"/>
      <c r="CI34" s="819"/>
      <c r="CJ34" s="819"/>
      <c r="CK34" s="819"/>
      <c r="CL34" s="820"/>
      <c r="CM34" s="818"/>
      <c r="CN34" s="819"/>
      <c r="CO34" s="819"/>
      <c r="CP34" s="819"/>
      <c r="CQ34" s="820"/>
      <c r="CR34" s="818"/>
      <c r="CS34" s="819"/>
      <c r="CT34" s="819"/>
      <c r="CU34" s="819"/>
      <c r="CV34" s="820"/>
      <c r="CW34" s="818"/>
      <c r="CX34" s="819"/>
      <c r="CY34" s="819"/>
      <c r="CZ34" s="819"/>
      <c r="DA34" s="820"/>
      <c r="DB34" s="818"/>
      <c r="DC34" s="819"/>
      <c r="DD34" s="819"/>
      <c r="DE34" s="819"/>
      <c r="DF34" s="820"/>
      <c r="DG34" s="818"/>
      <c r="DH34" s="819"/>
      <c r="DI34" s="819"/>
      <c r="DJ34" s="819"/>
      <c r="DK34" s="820"/>
      <c r="DL34" s="818"/>
      <c r="DM34" s="819"/>
      <c r="DN34" s="819"/>
      <c r="DO34" s="819"/>
      <c r="DP34" s="820"/>
      <c r="DQ34" s="818"/>
      <c r="DR34" s="819"/>
      <c r="DS34" s="819"/>
      <c r="DT34" s="819"/>
      <c r="DU34" s="820"/>
      <c r="DV34" s="821"/>
      <c r="DW34" s="822"/>
      <c r="DX34" s="822"/>
      <c r="DY34" s="822"/>
      <c r="DZ34" s="823"/>
      <c r="EA34" s="226"/>
    </row>
    <row r="35" spans="1:131" s="227" customFormat="1" ht="26.25" customHeight="1" x14ac:dyDescent="0.15">
      <c r="A35" s="246">
        <v>8</v>
      </c>
      <c r="B35" s="833"/>
      <c r="C35" s="834"/>
      <c r="D35" s="834"/>
      <c r="E35" s="834"/>
      <c r="F35" s="834"/>
      <c r="G35" s="834"/>
      <c r="H35" s="834"/>
      <c r="I35" s="834"/>
      <c r="J35" s="834"/>
      <c r="K35" s="834"/>
      <c r="L35" s="834"/>
      <c r="M35" s="834"/>
      <c r="N35" s="834"/>
      <c r="O35" s="834"/>
      <c r="P35" s="835"/>
      <c r="Q35" s="836"/>
      <c r="R35" s="837"/>
      <c r="S35" s="837"/>
      <c r="T35" s="837"/>
      <c r="U35" s="837"/>
      <c r="V35" s="837"/>
      <c r="W35" s="837"/>
      <c r="X35" s="837"/>
      <c r="Y35" s="837"/>
      <c r="Z35" s="837"/>
      <c r="AA35" s="837"/>
      <c r="AB35" s="837"/>
      <c r="AC35" s="837"/>
      <c r="AD35" s="837"/>
      <c r="AE35" s="838"/>
      <c r="AF35" s="839"/>
      <c r="AG35" s="840"/>
      <c r="AH35" s="840"/>
      <c r="AI35" s="840"/>
      <c r="AJ35" s="841"/>
      <c r="AK35" s="896"/>
      <c r="AL35" s="897"/>
      <c r="AM35" s="897"/>
      <c r="AN35" s="897"/>
      <c r="AO35" s="897"/>
      <c r="AP35" s="897"/>
      <c r="AQ35" s="897"/>
      <c r="AR35" s="897"/>
      <c r="AS35" s="897"/>
      <c r="AT35" s="897"/>
      <c r="AU35" s="897"/>
      <c r="AV35" s="897"/>
      <c r="AW35" s="897"/>
      <c r="AX35" s="897"/>
      <c r="AY35" s="897"/>
      <c r="AZ35" s="898"/>
      <c r="BA35" s="898"/>
      <c r="BB35" s="898"/>
      <c r="BC35" s="898"/>
      <c r="BD35" s="898"/>
      <c r="BE35" s="894"/>
      <c r="BF35" s="894"/>
      <c r="BG35" s="894"/>
      <c r="BH35" s="894"/>
      <c r="BI35" s="895"/>
      <c r="BJ35" s="232"/>
      <c r="BK35" s="232"/>
      <c r="BL35" s="232"/>
      <c r="BM35" s="232"/>
      <c r="BN35" s="232"/>
      <c r="BO35" s="245"/>
      <c r="BP35" s="245"/>
      <c r="BQ35" s="242">
        <v>29</v>
      </c>
      <c r="BR35" s="243"/>
      <c r="BS35" s="783"/>
      <c r="BT35" s="784"/>
      <c r="BU35" s="784"/>
      <c r="BV35" s="784"/>
      <c r="BW35" s="784"/>
      <c r="BX35" s="784"/>
      <c r="BY35" s="784"/>
      <c r="BZ35" s="784"/>
      <c r="CA35" s="784"/>
      <c r="CB35" s="784"/>
      <c r="CC35" s="784"/>
      <c r="CD35" s="784"/>
      <c r="CE35" s="784"/>
      <c r="CF35" s="784"/>
      <c r="CG35" s="785"/>
      <c r="CH35" s="818"/>
      <c r="CI35" s="819"/>
      <c r="CJ35" s="819"/>
      <c r="CK35" s="819"/>
      <c r="CL35" s="820"/>
      <c r="CM35" s="818"/>
      <c r="CN35" s="819"/>
      <c r="CO35" s="819"/>
      <c r="CP35" s="819"/>
      <c r="CQ35" s="820"/>
      <c r="CR35" s="818"/>
      <c r="CS35" s="819"/>
      <c r="CT35" s="819"/>
      <c r="CU35" s="819"/>
      <c r="CV35" s="820"/>
      <c r="CW35" s="818"/>
      <c r="CX35" s="819"/>
      <c r="CY35" s="819"/>
      <c r="CZ35" s="819"/>
      <c r="DA35" s="820"/>
      <c r="DB35" s="818"/>
      <c r="DC35" s="819"/>
      <c r="DD35" s="819"/>
      <c r="DE35" s="819"/>
      <c r="DF35" s="820"/>
      <c r="DG35" s="818"/>
      <c r="DH35" s="819"/>
      <c r="DI35" s="819"/>
      <c r="DJ35" s="819"/>
      <c r="DK35" s="820"/>
      <c r="DL35" s="818"/>
      <c r="DM35" s="819"/>
      <c r="DN35" s="819"/>
      <c r="DO35" s="819"/>
      <c r="DP35" s="820"/>
      <c r="DQ35" s="818"/>
      <c r="DR35" s="819"/>
      <c r="DS35" s="819"/>
      <c r="DT35" s="819"/>
      <c r="DU35" s="820"/>
      <c r="DV35" s="821"/>
      <c r="DW35" s="822"/>
      <c r="DX35" s="822"/>
      <c r="DY35" s="822"/>
      <c r="DZ35" s="823"/>
      <c r="EA35" s="226"/>
    </row>
    <row r="36" spans="1:131" s="227" customFormat="1" ht="26.25" customHeight="1" x14ac:dyDescent="0.15">
      <c r="A36" s="246">
        <v>9</v>
      </c>
      <c r="B36" s="833"/>
      <c r="C36" s="834"/>
      <c r="D36" s="834"/>
      <c r="E36" s="834"/>
      <c r="F36" s="834"/>
      <c r="G36" s="834"/>
      <c r="H36" s="834"/>
      <c r="I36" s="834"/>
      <c r="J36" s="834"/>
      <c r="K36" s="834"/>
      <c r="L36" s="834"/>
      <c r="M36" s="834"/>
      <c r="N36" s="834"/>
      <c r="O36" s="834"/>
      <c r="P36" s="835"/>
      <c r="Q36" s="836"/>
      <c r="R36" s="837"/>
      <c r="S36" s="837"/>
      <c r="T36" s="837"/>
      <c r="U36" s="837"/>
      <c r="V36" s="837"/>
      <c r="W36" s="837"/>
      <c r="X36" s="837"/>
      <c r="Y36" s="837"/>
      <c r="Z36" s="837"/>
      <c r="AA36" s="837"/>
      <c r="AB36" s="837"/>
      <c r="AC36" s="837"/>
      <c r="AD36" s="837"/>
      <c r="AE36" s="838"/>
      <c r="AF36" s="839"/>
      <c r="AG36" s="840"/>
      <c r="AH36" s="840"/>
      <c r="AI36" s="840"/>
      <c r="AJ36" s="841"/>
      <c r="AK36" s="896"/>
      <c r="AL36" s="897"/>
      <c r="AM36" s="897"/>
      <c r="AN36" s="897"/>
      <c r="AO36" s="897"/>
      <c r="AP36" s="897"/>
      <c r="AQ36" s="897"/>
      <c r="AR36" s="897"/>
      <c r="AS36" s="897"/>
      <c r="AT36" s="897"/>
      <c r="AU36" s="897"/>
      <c r="AV36" s="897"/>
      <c r="AW36" s="897"/>
      <c r="AX36" s="897"/>
      <c r="AY36" s="897"/>
      <c r="AZ36" s="898"/>
      <c r="BA36" s="898"/>
      <c r="BB36" s="898"/>
      <c r="BC36" s="898"/>
      <c r="BD36" s="898"/>
      <c r="BE36" s="894"/>
      <c r="BF36" s="894"/>
      <c r="BG36" s="894"/>
      <c r="BH36" s="894"/>
      <c r="BI36" s="895"/>
      <c r="BJ36" s="232"/>
      <c r="BK36" s="232"/>
      <c r="BL36" s="232"/>
      <c r="BM36" s="232"/>
      <c r="BN36" s="232"/>
      <c r="BO36" s="245"/>
      <c r="BP36" s="245"/>
      <c r="BQ36" s="242">
        <v>30</v>
      </c>
      <c r="BR36" s="243"/>
      <c r="BS36" s="783"/>
      <c r="BT36" s="784"/>
      <c r="BU36" s="784"/>
      <c r="BV36" s="784"/>
      <c r="BW36" s="784"/>
      <c r="BX36" s="784"/>
      <c r="BY36" s="784"/>
      <c r="BZ36" s="784"/>
      <c r="CA36" s="784"/>
      <c r="CB36" s="784"/>
      <c r="CC36" s="784"/>
      <c r="CD36" s="784"/>
      <c r="CE36" s="784"/>
      <c r="CF36" s="784"/>
      <c r="CG36" s="785"/>
      <c r="CH36" s="818"/>
      <c r="CI36" s="819"/>
      <c r="CJ36" s="819"/>
      <c r="CK36" s="819"/>
      <c r="CL36" s="820"/>
      <c r="CM36" s="818"/>
      <c r="CN36" s="819"/>
      <c r="CO36" s="819"/>
      <c r="CP36" s="819"/>
      <c r="CQ36" s="820"/>
      <c r="CR36" s="818"/>
      <c r="CS36" s="819"/>
      <c r="CT36" s="819"/>
      <c r="CU36" s="819"/>
      <c r="CV36" s="820"/>
      <c r="CW36" s="818"/>
      <c r="CX36" s="819"/>
      <c r="CY36" s="819"/>
      <c r="CZ36" s="819"/>
      <c r="DA36" s="820"/>
      <c r="DB36" s="818"/>
      <c r="DC36" s="819"/>
      <c r="DD36" s="819"/>
      <c r="DE36" s="819"/>
      <c r="DF36" s="820"/>
      <c r="DG36" s="818"/>
      <c r="DH36" s="819"/>
      <c r="DI36" s="819"/>
      <c r="DJ36" s="819"/>
      <c r="DK36" s="820"/>
      <c r="DL36" s="818"/>
      <c r="DM36" s="819"/>
      <c r="DN36" s="819"/>
      <c r="DO36" s="819"/>
      <c r="DP36" s="820"/>
      <c r="DQ36" s="818"/>
      <c r="DR36" s="819"/>
      <c r="DS36" s="819"/>
      <c r="DT36" s="819"/>
      <c r="DU36" s="820"/>
      <c r="DV36" s="821"/>
      <c r="DW36" s="822"/>
      <c r="DX36" s="822"/>
      <c r="DY36" s="822"/>
      <c r="DZ36" s="823"/>
      <c r="EA36" s="226"/>
    </row>
    <row r="37" spans="1:131" s="227" customFormat="1" ht="26.25" customHeight="1" x14ac:dyDescent="0.15">
      <c r="A37" s="246">
        <v>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896"/>
      <c r="AL37" s="897"/>
      <c r="AM37" s="897"/>
      <c r="AN37" s="897"/>
      <c r="AO37" s="897"/>
      <c r="AP37" s="897"/>
      <c r="AQ37" s="897"/>
      <c r="AR37" s="897"/>
      <c r="AS37" s="897"/>
      <c r="AT37" s="897"/>
      <c r="AU37" s="897"/>
      <c r="AV37" s="897"/>
      <c r="AW37" s="897"/>
      <c r="AX37" s="897"/>
      <c r="AY37" s="897"/>
      <c r="AZ37" s="898"/>
      <c r="BA37" s="898"/>
      <c r="BB37" s="898"/>
      <c r="BC37" s="898"/>
      <c r="BD37" s="898"/>
      <c r="BE37" s="894"/>
      <c r="BF37" s="894"/>
      <c r="BG37" s="894"/>
      <c r="BH37" s="894"/>
      <c r="BI37" s="895"/>
      <c r="BJ37" s="232"/>
      <c r="BK37" s="232"/>
      <c r="BL37" s="232"/>
      <c r="BM37" s="232"/>
      <c r="BN37" s="232"/>
      <c r="BO37" s="245"/>
      <c r="BP37" s="245"/>
      <c r="BQ37" s="242">
        <v>31</v>
      </c>
      <c r="BR37" s="243"/>
      <c r="BS37" s="783"/>
      <c r="BT37" s="784"/>
      <c r="BU37" s="784"/>
      <c r="BV37" s="784"/>
      <c r="BW37" s="784"/>
      <c r="BX37" s="784"/>
      <c r="BY37" s="784"/>
      <c r="BZ37" s="784"/>
      <c r="CA37" s="784"/>
      <c r="CB37" s="784"/>
      <c r="CC37" s="784"/>
      <c r="CD37" s="784"/>
      <c r="CE37" s="784"/>
      <c r="CF37" s="784"/>
      <c r="CG37" s="785"/>
      <c r="CH37" s="818"/>
      <c r="CI37" s="819"/>
      <c r="CJ37" s="819"/>
      <c r="CK37" s="819"/>
      <c r="CL37" s="820"/>
      <c r="CM37" s="818"/>
      <c r="CN37" s="819"/>
      <c r="CO37" s="819"/>
      <c r="CP37" s="819"/>
      <c r="CQ37" s="820"/>
      <c r="CR37" s="818"/>
      <c r="CS37" s="819"/>
      <c r="CT37" s="819"/>
      <c r="CU37" s="819"/>
      <c r="CV37" s="820"/>
      <c r="CW37" s="818"/>
      <c r="CX37" s="819"/>
      <c r="CY37" s="819"/>
      <c r="CZ37" s="819"/>
      <c r="DA37" s="820"/>
      <c r="DB37" s="818"/>
      <c r="DC37" s="819"/>
      <c r="DD37" s="819"/>
      <c r="DE37" s="819"/>
      <c r="DF37" s="820"/>
      <c r="DG37" s="818"/>
      <c r="DH37" s="819"/>
      <c r="DI37" s="819"/>
      <c r="DJ37" s="819"/>
      <c r="DK37" s="820"/>
      <c r="DL37" s="818"/>
      <c r="DM37" s="819"/>
      <c r="DN37" s="819"/>
      <c r="DO37" s="819"/>
      <c r="DP37" s="820"/>
      <c r="DQ37" s="818"/>
      <c r="DR37" s="819"/>
      <c r="DS37" s="819"/>
      <c r="DT37" s="819"/>
      <c r="DU37" s="820"/>
      <c r="DV37" s="821"/>
      <c r="DW37" s="822"/>
      <c r="DX37" s="822"/>
      <c r="DY37" s="822"/>
      <c r="DZ37" s="823"/>
      <c r="EA37" s="226"/>
    </row>
    <row r="38" spans="1:131" s="227" customFormat="1" ht="26.25" customHeight="1" x14ac:dyDescent="0.15">
      <c r="A38" s="246">
        <v>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896"/>
      <c r="AL38" s="897"/>
      <c r="AM38" s="897"/>
      <c r="AN38" s="897"/>
      <c r="AO38" s="897"/>
      <c r="AP38" s="897"/>
      <c r="AQ38" s="897"/>
      <c r="AR38" s="897"/>
      <c r="AS38" s="897"/>
      <c r="AT38" s="897"/>
      <c r="AU38" s="897"/>
      <c r="AV38" s="897"/>
      <c r="AW38" s="897"/>
      <c r="AX38" s="897"/>
      <c r="AY38" s="897"/>
      <c r="AZ38" s="898"/>
      <c r="BA38" s="898"/>
      <c r="BB38" s="898"/>
      <c r="BC38" s="898"/>
      <c r="BD38" s="898"/>
      <c r="BE38" s="894"/>
      <c r="BF38" s="894"/>
      <c r="BG38" s="894"/>
      <c r="BH38" s="894"/>
      <c r="BI38" s="895"/>
      <c r="BJ38" s="232"/>
      <c r="BK38" s="232"/>
      <c r="BL38" s="232"/>
      <c r="BM38" s="232"/>
      <c r="BN38" s="232"/>
      <c r="BO38" s="245"/>
      <c r="BP38" s="245"/>
      <c r="BQ38" s="242">
        <v>32</v>
      </c>
      <c r="BR38" s="243"/>
      <c r="BS38" s="783"/>
      <c r="BT38" s="784"/>
      <c r="BU38" s="784"/>
      <c r="BV38" s="784"/>
      <c r="BW38" s="784"/>
      <c r="BX38" s="784"/>
      <c r="BY38" s="784"/>
      <c r="BZ38" s="784"/>
      <c r="CA38" s="784"/>
      <c r="CB38" s="784"/>
      <c r="CC38" s="784"/>
      <c r="CD38" s="784"/>
      <c r="CE38" s="784"/>
      <c r="CF38" s="784"/>
      <c r="CG38" s="785"/>
      <c r="CH38" s="818"/>
      <c r="CI38" s="819"/>
      <c r="CJ38" s="819"/>
      <c r="CK38" s="819"/>
      <c r="CL38" s="820"/>
      <c r="CM38" s="818"/>
      <c r="CN38" s="819"/>
      <c r="CO38" s="819"/>
      <c r="CP38" s="819"/>
      <c r="CQ38" s="820"/>
      <c r="CR38" s="818"/>
      <c r="CS38" s="819"/>
      <c r="CT38" s="819"/>
      <c r="CU38" s="819"/>
      <c r="CV38" s="820"/>
      <c r="CW38" s="818"/>
      <c r="CX38" s="819"/>
      <c r="CY38" s="819"/>
      <c r="CZ38" s="819"/>
      <c r="DA38" s="820"/>
      <c r="DB38" s="818"/>
      <c r="DC38" s="819"/>
      <c r="DD38" s="819"/>
      <c r="DE38" s="819"/>
      <c r="DF38" s="820"/>
      <c r="DG38" s="818"/>
      <c r="DH38" s="819"/>
      <c r="DI38" s="819"/>
      <c r="DJ38" s="819"/>
      <c r="DK38" s="820"/>
      <c r="DL38" s="818"/>
      <c r="DM38" s="819"/>
      <c r="DN38" s="819"/>
      <c r="DO38" s="819"/>
      <c r="DP38" s="820"/>
      <c r="DQ38" s="818"/>
      <c r="DR38" s="819"/>
      <c r="DS38" s="819"/>
      <c r="DT38" s="819"/>
      <c r="DU38" s="820"/>
      <c r="DV38" s="821"/>
      <c r="DW38" s="822"/>
      <c r="DX38" s="822"/>
      <c r="DY38" s="822"/>
      <c r="DZ38" s="823"/>
      <c r="EA38" s="226"/>
    </row>
    <row r="39" spans="1:131" s="227" customFormat="1" ht="26.25" customHeight="1" x14ac:dyDescent="0.15">
      <c r="A39" s="246">
        <v>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896"/>
      <c r="AL39" s="897"/>
      <c r="AM39" s="897"/>
      <c r="AN39" s="897"/>
      <c r="AO39" s="897"/>
      <c r="AP39" s="897"/>
      <c r="AQ39" s="897"/>
      <c r="AR39" s="897"/>
      <c r="AS39" s="897"/>
      <c r="AT39" s="897"/>
      <c r="AU39" s="897"/>
      <c r="AV39" s="897"/>
      <c r="AW39" s="897"/>
      <c r="AX39" s="897"/>
      <c r="AY39" s="897"/>
      <c r="AZ39" s="898"/>
      <c r="BA39" s="898"/>
      <c r="BB39" s="898"/>
      <c r="BC39" s="898"/>
      <c r="BD39" s="898"/>
      <c r="BE39" s="894"/>
      <c r="BF39" s="894"/>
      <c r="BG39" s="894"/>
      <c r="BH39" s="894"/>
      <c r="BI39" s="895"/>
      <c r="BJ39" s="232"/>
      <c r="BK39" s="232"/>
      <c r="BL39" s="232"/>
      <c r="BM39" s="232"/>
      <c r="BN39" s="232"/>
      <c r="BO39" s="245"/>
      <c r="BP39" s="245"/>
      <c r="BQ39" s="242">
        <v>33</v>
      </c>
      <c r="BR39" s="243"/>
      <c r="BS39" s="783"/>
      <c r="BT39" s="784"/>
      <c r="BU39" s="784"/>
      <c r="BV39" s="784"/>
      <c r="BW39" s="784"/>
      <c r="BX39" s="784"/>
      <c r="BY39" s="784"/>
      <c r="BZ39" s="784"/>
      <c r="CA39" s="784"/>
      <c r="CB39" s="784"/>
      <c r="CC39" s="784"/>
      <c r="CD39" s="784"/>
      <c r="CE39" s="784"/>
      <c r="CF39" s="784"/>
      <c r="CG39" s="785"/>
      <c r="CH39" s="818"/>
      <c r="CI39" s="819"/>
      <c r="CJ39" s="819"/>
      <c r="CK39" s="819"/>
      <c r="CL39" s="820"/>
      <c r="CM39" s="818"/>
      <c r="CN39" s="819"/>
      <c r="CO39" s="819"/>
      <c r="CP39" s="819"/>
      <c r="CQ39" s="820"/>
      <c r="CR39" s="818"/>
      <c r="CS39" s="819"/>
      <c r="CT39" s="819"/>
      <c r="CU39" s="819"/>
      <c r="CV39" s="820"/>
      <c r="CW39" s="818"/>
      <c r="CX39" s="819"/>
      <c r="CY39" s="819"/>
      <c r="CZ39" s="819"/>
      <c r="DA39" s="820"/>
      <c r="DB39" s="818"/>
      <c r="DC39" s="819"/>
      <c r="DD39" s="819"/>
      <c r="DE39" s="819"/>
      <c r="DF39" s="820"/>
      <c r="DG39" s="818"/>
      <c r="DH39" s="819"/>
      <c r="DI39" s="819"/>
      <c r="DJ39" s="819"/>
      <c r="DK39" s="820"/>
      <c r="DL39" s="818"/>
      <c r="DM39" s="819"/>
      <c r="DN39" s="819"/>
      <c r="DO39" s="819"/>
      <c r="DP39" s="820"/>
      <c r="DQ39" s="818"/>
      <c r="DR39" s="819"/>
      <c r="DS39" s="819"/>
      <c r="DT39" s="819"/>
      <c r="DU39" s="820"/>
      <c r="DV39" s="821"/>
      <c r="DW39" s="822"/>
      <c r="DX39" s="822"/>
      <c r="DY39" s="822"/>
      <c r="DZ39" s="823"/>
      <c r="EA39" s="226"/>
    </row>
    <row r="40" spans="1:131" s="227" customFormat="1" ht="26.25" customHeight="1" x14ac:dyDescent="0.15">
      <c r="A40" s="241">
        <v>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896"/>
      <c r="AL40" s="897"/>
      <c r="AM40" s="897"/>
      <c r="AN40" s="897"/>
      <c r="AO40" s="897"/>
      <c r="AP40" s="897"/>
      <c r="AQ40" s="897"/>
      <c r="AR40" s="897"/>
      <c r="AS40" s="897"/>
      <c r="AT40" s="897"/>
      <c r="AU40" s="897"/>
      <c r="AV40" s="897"/>
      <c r="AW40" s="897"/>
      <c r="AX40" s="897"/>
      <c r="AY40" s="897"/>
      <c r="AZ40" s="898"/>
      <c r="BA40" s="898"/>
      <c r="BB40" s="898"/>
      <c r="BC40" s="898"/>
      <c r="BD40" s="898"/>
      <c r="BE40" s="894"/>
      <c r="BF40" s="894"/>
      <c r="BG40" s="894"/>
      <c r="BH40" s="894"/>
      <c r="BI40" s="895"/>
      <c r="BJ40" s="232"/>
      <c r="BK40" s="232"/>
      <c r="BL40" s="232"/>
      <c r="BM40" s="232"/>
      <c r="BN40" s="232"/>
      <c r="BO40" s="245"/>
      <c r="BP40" s="245"/>
      <c r="BQ40" s="242">
        <v>34</v>
      </c>
      <c r="BR40" s="243"/>
      <c r="BS40" s="783"/>
      <c r="BT40" s="784"/>
      <c r="BU40" s="784"/>
      <c r="BV40" s="784"/>
      <c r="BW40" s="784"/>
      <c r="BX40" s="784"/>
      <c r="BY40" s="784"/>
      <c r="BZ40" s="784"/>
      <c r="CA40" s="784"/>
      <c r="CB40" s="784"/>
      <c r="CC40" s="784"/>
      <c r="CD40" s="784"/>
      <c r="CE40" s="784"/>
      <c r="CF40" s="784"/>
      <c r="CG40" s="785"/>
      <c r="CH40" s="818"/>
      <c r="CI40" s="819"/>
      <c r="CJ40" s="819"/>
      <c r="CK40" s="819"/>
      <c r="CL40" s="820"/>
      <c r="CM40" s="818"/>
      <c r="CN40" s="819"/>
      <c r="CO40" s="819"/>
      <c r="CP40" s="819"/>
      <c r="CQ40" s="820"/>
      <c r="CR40" s="818"/>
      <c r="CS40" s="819"/>
      <c r="CT40" s="819"/>
      <c r="CU40" s="819"/>
      <c r="CV40" s="820"/>
      <c r="CW40" s="818"/>
      <c r="CX40" s="819"/>
      <c r="CY40" s="819"/>
      <c r="CZ40" s="819"/>
      <c r="DA40" s="820"/>
      <c r="DB40" s="818"/>
      <c r="DC40" s="819"/>
      <c r="DD40" s="819"/>
      <c r="DE40" s="819"/>
      <c r="DF40" s="820"/>
      <c r="DG40" s="818"/>
      <c r="DH40" s="819"/>
      <c r="DI40" s="819"/>
      <c r="DJ40" s="819"/>
      <c r="DK40" s="820"/>
      <c r="DL40" s="818"/>
      <c r="DM40" s="819"/>
      <c r="DN40" s="819"/>
      <c r="DO40" s="819"/>
      <c r="DP40" s="820"/>
      <c r="DQ40" s="818"/>
      <c r="DR40" s="819"/>
      <c r="DS40" s="819"/>
      <c r="DT40" s="819"/>
      <c r="DU40" s="820"/>
      <c r="DV40" s="821"/>
      <c r="DW40" s="822"/>
      <c r="DX40" s="822"/>
      <c r="DY40" s="822"/>
      <c r="DZ40" s="823"/>
      <c r="EA40" s="226"/>
    </row>
    <row r="41" spans="1:131" s="227" customFormat="1" ht="26.25" customHeight="1" x14ac:dyDescent="0.15">
      <c r="A41" s="241">
        <v>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896"/>
      <c r="AL41" s="897"/>
      <c r="AM41" s="897"/>
      <c r="AN41" s="897"/>
      <c r="AO41" s="897"/>
      <c r="AP41" s="897"/>
      <c r="AQ41" s="897"/>
      <c r="AR41" s="897"/>
      <c r="AS41" s="897"/>
      <c r="AT41" s="897"/>
      <c r="AU41" s="897"/>
      <c r="AV41" s="897"/>
      <c r="AW41" s="897"/>
      <c r="AX41" s="897"/>
      <c r="AY41" s="897"/>
      <c r="AZ41" s="898"/>
      <c r="BA41" s="898"/>
      <c r="BB41" s="898"/>
      <c r="BC41" s="898"/>
      <c r="BD41" s="898"/>
      <c r="BE41" s="894"/>
      <c r="BF41" s="894"/>
      <c r="BG41" s="894"/>
      <c r="BH41" s="894"/>
      <c r="BI41" s="895"/>
      <c r="BJ41" s="232"/>
      <c r="BK41" s="232"/>
      <c r="BL41" s="232"/>
      <c r="BM41" s="232"/>
      <c r="BN41" s="232"/>
      <c r="BO41" s="245"/>
      <c r="BP41" s="245"/>
      <c r="BQ41" s="242">
        <v>35</v>
      </c>
      <c r="BR41" s="243"/>
      <c r="BS41" s="783"/>
      <c r="BT41" s="784"/>
      <c r="BU41" s="784"/>
      <c r="BV41" s="784"/>
      <c r="BW41" s="784"/>
      <c r="BX41" s="784"/>
      <c r="BY41" s="784"/>
      <c r="BZ41" s="784"/>
      <c r="CA41" s="784"/>
      <c r="CB41" s="784"/>
      <c r="CC41" s="784"/>
      <c r="CD41" s="784"/>
      <c r="CE41" s="784"/>
      <c r="CF41" s="784"/>
      <c r="CG41" s="785"/>
      <c r="CH41" s="818"/>
      <c r="CI41" s="819"/>
      <c r="CJ41" s="819"/>
      <c r="CK41" s="819"/>
      <c r="CL41" s="820"/>
      <c r="CM41" s="818"/>
      <c r="CN41" s="819"/>
      <c r="CO41" s="819"/>
      <c r="CP41" s="819"/>
      <c r="CQ41" s="820"/>
      <c r="CR41" s="818"/>
      <c r="CS41" s="819"/>
      <c r="CT41" s="819"/>
      <c r="CU41" s="819"/>
      <c r="CV41" s="820"/>
      <c r="CW41" s="818"/>
      <c r="CX41" s="819"/>
      <c r="CY41" s="819"/>
      <c r="CZ41" s="819"/>
      <c r="DA41" s="820"/>
      <c r="DB41" s="818"/>
      <c r="DC41" s="819"/>
      <c r="DD41" s="819"/>
      <c r="DE41" s="819"/>
      <c r="DF41" s="820"/>
      <c r="DG41" s="818"/>
      <c r="DH41" s="819"/>
      <c r="DI41" s="819"/>
      <c r="DJ41" s="819"/>
      <c r="DK41" s="820"/>
      <c r="DL41" s="818"/>
      <c r="DM41" s="819"/>
      <c r="DN41" s="819"/>
      <c r="DO41" s="819"/>
      <c r="DP41" s="820"/>
      <c r="DQ41" s="818"/>
      <c r="DR41" s="819"/>
      <c r="DS41" s="819"/>
      <c r="DT41" s="819"/>
      <c r="DU41" s="820"/>
      <c r="DV41" s="821"/>
      <c r="DW41" s="822"/>
      <c r="DX41" s="822"/>
      <c r="DY41" s="822"/>
      <c r="DZ41" s="823"/>
      <c r="EA41" s="226"/>
    </row>
    <row r="42" spans="1:131" s="227" customFormat="1" ht="26.25" customHeight="1" x14ac:dyDescent="0.15">
      <c r="A42" s="241">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896"/>
      <c r="AL42" s="897"/>
      <c r="AM42" s="897"/>
      <c r="AN42" s="897"/>
      <c r="AO42" s="897"/>
      <c r="AP42" s="897"/>
      <c r="AQ42" s="897"/>
      <c r="AR42" s="897"/>
      <c r="AS42" s="897"/>
      <c r="AT42" s="897"/>
      <c r="AU42" s="897"/>
      <c r="AV42" s="897"/>
      <c r="AW42" s="897"/>
      <c r="AX42" s="897"/>
      <c r="AY42" s="897"/>
      <c r="AZ42" s="898"/>
      <c r="BA42" s="898"/>
      <c r="BB42" s="898"/>
      <c r="BC42" s="898"/>
      <c r="BD42" s="898"/>
      <c r="BE42" s="894"/>
      <c r="BF42" s="894"/>
      <c r="BG42" s="894"/>
      <c r="BH42" s="894"/>
      <c r="BI42" s="895"/>
      <c r="BJ42" s="232"/>
      <c r="BK42" s="232"/>
      <c r="BL42" s="232"/>
      <c r="BM42" s="232"/>
      <c r="BN42" s="232"/>
      <c r="BO42" s="245"/>
      <c r="BP42" s="245"/>
      <c r="BQ42" s="242">
        <v>36</v>
      </c>
      <c r="BR42" s="243"/>
      <c r="BS42" s="783"/>
      <c r="BT42" s="784"/>
      <c r="BU42" s="784"/>
      <c r="BV42" s="784"/>
      <c r="BW42" s="784"/>
      <c r="BX42" s="784"/>
      <c r="BY42" s="784"/>
      <c r="BZ42" s="784"/>
      <c r="CA42" s="784"/>
      <c r="CB42" s="784"/>
      <c r="CC42" s="784"/>
      <c r="CD42" s="784"/>
      <c r="CE42" s="784"/>
      <c r="CF42" s="784"/>
      <c r="CG42" s="785"/>
      <c r="CH42" s="818"/>
      <c r="CI42" s="819"/>
      <c r="CJ42" s="819"/>
      <c r="CK42" s="819"/>
      <c r="CL42" s="820"/>
      <c r="CM42" s="818"/>
      <c r="CN42" s="819"/>
      <c r="CO42" s="819"/>
      <c r="CP42" s="819"/>
      <c r="CQ42" s="820"/>
      <c r="CR42" s="818"/>
      <c r="CS42" s="819"/>
      <c r="CT42" s="819"/>
      <c r="CU42" s="819"/>
      <c r="CV42" s="820"/>
      <c r="CW42" s="818"/>
      <c r="CX42" s="819"/>
      <c r="CY42" s="819"/>
      <c r="CZ42" s="819"/>
      <c r="DA42" s="820"/>
      <c r="DB42" s="818"/>
      <c r="DC42" s="819"/>
      <c r="DD42" s="819"/>
      <c r="DE42" s="819"/>
      <c r="DF42" s="820"/>
      <c r="DG42" s="818"/>
      <c r="DH42" s="819"/>
      <c r="DI42" s="819"/>
      <c r="DJ42" s="819"/>
      <c r="DK42" s="820"/>
      <c r="DL42" s="818"/>
      <c r="DM42" s="819"/>
      <c r="DN42" s="819"/>
      <c r="DO42" s="819"/>
      <c r="DP42" s="820"/>
      <c r="DQ42" s="818"/>
      <c r="DR42" s="819"/>
      <c r="DS42" s="819"/>
      <c r="DT42" s="819"/>
      <c r="DU42" s="820"/>
      <c r="DV42" s="821"/>
      <c r="DW42" s="822"/>
      <c r="DX42" s="822"/>
      <c r="DY42" s="822"/>
      <c r="DZ42" s="823"/>
      <c r="EA42" s="226"/>
    </row>
    <row r="43" spans="1:131" s="227" customFormat="1" ht="26.25" customHeight="1" x14ac:dyDescent="0.15">
      <c r="A43" s="241">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896"/>
      <c r="AL43" s="897"/>
      <c r="AM43" s="897"/>
      <c r="AN43" s="897"/>
      <c r="AO43" s="897"/>
      <c r="AP43" s="897"/>
      <c r="AQ43" s="897"/>
      <c r="AR43" s="897"/>
      <c r="AS43" s="897"/>
      <c r="AT43" s="897"/>
      <c r="AU43" s="897"/>
      <c r="AV43" s="897"/>
      <c r="AW43" s="897"/>
      <c r="AX43" s="897"/>
      <c r="AY43" s="897"/>
      <c r="AZ43" s="898"/>
      <c r="BA43" s="898"/>
      <c r="BB43" s="898"/>
      <c r="BC43" s="898"/>
      <c r="BD43" s="898"/>
      <c r="BE43" s="894"/>
      <c r="BF43" s="894"/>
      <c r="BG43" s="894"/>
      <c r="BH43" s="894"/>
      <c r="BI43" s="895"/>
      <c r="BJ43" s="232"/>
      <c r="BK43" s="232"/>
      <c r="BL43" s="232"/>
      <c r="BM43" s="232"/>
      <c r="BN43" s="232"/>
      <c r="BO43" s="245"/>
      <c r="BP43" s="245"/>
      <c r="BQ43" s="242">
        <v>37</v>
      </c>
      <c r="BR43" s="243"/>
      <c r="BS43" s="783"/>
      <c r="BT43" s="784"/>
      <c r="BU43" s="784"/>
      <c r="BV43" s="784"/>
      <c r="BW43" s="784"/>
      <c r="BX43" s="784"/>
      <c r="BY43" s="784"/>
      <c r="BZ43" s="784"/>
      <c r="CA43" s="784"/>
      <c r="CB43" s="784"/>
      <c r="CC43" s="784"/>
      <c r="CD43" s="784"/>
      <c r="CE43" s="784"/>
      <c r="CF43" s="784"/>
      <c r="CG43" s="785"/>
      <c r="CH43" s="818"/>
      <c r="CI43" s="819"/>
      <c r="CJ43" s="819"/>
      <c r="CK43" s="819"/>
      <c r="CL43" s="820"/>
      <c r="CM43" s="818"/>
      <c r="CN43" s="819"/>
      <c r="CO43" s="819"/>
      <c r="CP43" s="819"/>
      <c r="CQ43" s="820"/>
      <c r="CR43" s="818"/>
      <c r="CS43" s="819"/>
      <c r="CT43" s="819"/>
      <c r="CU43" s="819"/>
      <c r="CV43" s="820"/>
      <c r="CW43" s="818"/>
      <c r="CX43" s="819"/>
      <c r="CY43" s="819"/>
      <c r="CZ43" s="819"/>
      <c r="DA43" s="820"/>
      <c r="DB43" s="818"/>
      <c r="DC43" s="819"/>
      <c r="DD43" s="819"/>
      <c r="DE43" s="819"/>
      <c r="DF43" s="820"/>
      <c r="DG43" s="818"/>
      <c r="DH43" s="819"/>
      <c r="DI43" s="819"/>
      <c r="DJ43" s="819"/>
      <c r="DK43" s="820"/>
      <c r="DL43" s="818"/>
      <c r="DM43" s="819"/>
      <c r="DN43" s="819"/>
      <c r="DO43" s="819"/>
      <c r="DP43" s="820"/>
      <c r="DQ43" s="818"/>
      <c r="DR43" s="819"/>
      <c r="DS43" s="819"/>
      <c r="DT43" s="819"/>
      <c r="DU43" s="820"/>
      <c r="DV43" s="821"/>
      <c r="DW43" s="822"/>
      <c r="DX43" s="822"/>
      <c r="DY43" s="822"/>
      <c r="DZ43" s="823"/>
      <c r="EA43" s="226"/>
    </row>
    <row r="44" spans="1:131" s="227" customFormat="1" ht="26.25" customHeight="1" x14ac:dyDescent="0.15">
      <c r="A44" s="241">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896"/>
      <c r="AL44" s="897"/>
      <c r="AM44" s="897"/>
      <c r="AN44" s="897"/>
      <c r="AO44" s="897"/>
      <c r="AP44" s="897"/>
      <c r="AQ44" s="897"/>
      <c r="AR44" s="897"/>
      <c r="AS44" s="897"/>
      <c r="AT44" s="897"/>
      <c r="AU44" s="897"/>
      <c r="AV44" s="897"/>
      <c r="AW44" s="897"/>
      <c r="AX44" s="897"/>
      <c r="AY44" s="897"/>
      <c r="AZ44" s="898"/>
      <c r="BA44" s="898"/>
      <c r="BB44" s="898"/>
      <c r="BC44" s="898"/>
      <c r="BD44" s="898"/>
      <c r="BE44" s="894"/>
      <c r="BF44" s="894"/>
      <c r="BG44" s="894"/>
      <c r="BH44" s="894"/>
      <c r="BI44" s="895"/>
      <c r="BJ44" s="232"/>
      <c r="BK44" s="232"/>
      <c r="BL44" s="232"/>
      <c r="BM44" s="232"/>
      <c r="BN44" s="232"/>
      <c r="BO44" s="245"/>
      <c r="BP44" s="245"/>
      <c r="BQ44" s="242">
        <v>38</v>
      </c>
      <c r="BR44" s="243"/>
      <c r="BS44" s="783"/>
      <c r="BT44" s="784"/>
      <c r="BU44" s="784"/>
      <c r="BV44" s="784"/>
      <c r="BW44" s="784"/>
      <c r="BX44" s="784"/>
      <c r="BY44" s="784"/>
      <c r="BZ44" s="784"/>
      <c r="CA44" s="784"/>
      <c r="CB44" s="784"/>
      <c r="CC44" s="784"/>
      <c r="CD44" s="784"/>
      <c r="CE44" s="784"/>
      <c r="CF44" s="784"/>
      <c r="CG44" s="785"/>
      <c r="CH44" s="818"/>
      <c r="CI44" s="819"/>
      <c r="CJ44" s="819"/>
      <c r="CK44" s="819"/>
      <c r="CL44" s="820"/>
      <c r="CM44" s="818"/>
      <c r="CN44" s="819"/>
      <c r="CO44" s="819"/>
      <c r="CP44" s="819"/>
      <c r="CQ44" s="820"/>
      <c r="CR44" s="818"/>
      <c r="CS44" s="819"/>
      <c r="CT44" s="819"/>
      <c r="CU44" s="819"/>
      <c r="CV44" s="820"/>
      <c r="CW44" s="818"/>
      <c r="CX44" s="819"/>
      <c r="CY44" s="819"/>
      <c r="CZ44" s="819"/>
      <c r="DA44" s="820"/>
      <c r="DB44" s="818"/>
      <c r="DC44" s="819"/>
      <c r="DD44" s="819"/>
      <c r="DE44" s="819"/>
      <c r="DF44" s="820"/>
      <c r="DG44" s="818"/>
      <c r="DH44" s="819"/>
      <c r="DI44" s="819"/>
      <c r="DJ44" s="819"/>
      <c r="DK44" s="820"/>
      <c r="DL44" s="818"/>
      <c r="DM44" s="819"/>
      <c r="DN44" s="819"/>
      <c r="DO44" s="819"/>
      <c r="DP44" s="820"/>
      <c r="DQ44" s="818"/>
      <c r="DR44" s="819"/>
      <c r="DS44" s="819"/>
      <c r="DT44" s="819"/>
      <c r="DU44" s="820"/>
      <c r="DV44" s="821"/>
      <c r="DW44" s="822"/>
      <c r="DX44" s="822"/>
      <c r="DY44" s="822"/>
      <c r="DZ44" s="823"/>
      <c r="EA44" s="226"/>
    </row>
    <row r="45" spans="1:131" s="227" customFormat="1" ht="26.25" customHeight="1" x14ac:dyDescent="0.15">
      <c r="A45" s="241">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896"/>
      <c r="AL45" s="897"/>
      <c r="AM45" s="897"/>
      <c r="AN45" s="897"/>
      <c r="AO45" s="897"/>
      <c r="AP45" s="897"/>
      <c r="AQ45" s="897"/>
      <c r="AR45" s="897"/>
      <c r="AS45" s="897"/>
      <c r="AT45" s="897"/>
      <c r="AU45" s="897"/>
      <c r="AV45" s="897"/>
      <c r="AW45" s="897"/>
      <c r="AX45" s="897"/>
      <c r="AY45" s="897"/>
      <c r="AZ45" s="898"/>
      <c r="BA45" s="898"/>
      <c r="BB45" s="898"/>
      <c r="BC45" s="898"/>
      <c r="BD45" s="898"/>
      <c r="BE45" s="894"/>
      <c r="BF45" s="894"/>
      <c r="BG45" s="894"/>
      <c r="BH45" s="894"/>
      <c r="BI45" s="895"/>
      <c r="BJ45" s="232"/>
      <c r="BK45" s="232"/>
      <c r="BL45" s="232"/>
      <c r="BM45" s="232"/>
      <c r="BN45" s="232"/>
      <c r="BO45" s="245"/>
      <c r="BP45" s="245"/>
      <c r="BQ45" s="242">
        <v>39</v>
      </c>
      <c r="BR45" s="243"/>
      <c r="BS45" s="783"/>
      <c r="BT45" s="784"/>
      <c r="BU45" s="784"/>
      <c r="BV45" s="784"/>
      <c r="BW45" s="784"/>
      <c r="BX45" s="784"/>
      <c r="BY45" s="784"/>
      <c r="BZ45" s="784"/>
      <c r="CA45" s="784"/>
      <c r="CB45" s="784"/>
      <c r="CC45" s="784"/>
      <c r="CD45" s="784"/>
      <c r="CE45" s="784"/>
      <c r="CF45" s="784"/>
      <c r="CG45" s="785"/>
      <c r="CH45" s="818"/>
      <c r="CI45" s="819"/>
      <c r="CJ45" s="819"/>
      <c r="CK45" s="819"/>
      <c r="CL45" s="820"/>
      <c r="CM45" s="818"/>
      <c r="CN45" s="819"/>
      <c r="CO45" s="819"/>
      <c r="CP45" s="819"/>
      <c r="CQ45" s="820"/>
      <c r="CR45" s="818"/>
      <c r="CS45" s="819"/>
      <c r="CT45" s="819"/>
      <c r="CU45" s="819"/>
      <c r="CV45" s="820"/>
      <c r="CW45" s="818"/>
      <c r="CX45" s="819"/>
      <c r="CY45" s="819"/>
      <c r="CZ45" s="819"/>
      <c r="DA45" s="820"/>
      <c r="DB45" s="818"/>
      <c r="DC45" s="819"/>
      <c r="DD45" s="819"/>
      <c r="DE45" s="819"/>
      <c r="DF45" s="820"/>
      <c r="DG45" s="818"/>
      <c r="DH45" s="819"/>
      <c r="DI45" s="819"/>
      <c r="DJ45" s="819"/>
      <c r="DK45" s="820"/>
      <c r="DL45" s="818"/>
      <c r="DM45" s="819"/>
      <c r="DN45" s="819"/>
      <c r="DO45" s="819"/>
      <c r="DP45" s="820"/>
      <c r="DQ45" s="818"/>
      <c r="DR45" s="819"/>
      <c r="DS45" s="819"/>
      <c r="DT45" s="819"/>
      <c r="DU45" s="820"/>
      <c r="DV45" s="821"/>
      <c r="DW45" s="822"/>
      <c r="DX45" s="822"/>
      <c r="DY45" s="822"/>
      <c r="DZ45" s="823"/>
      <c r="EA45" s="226"/>
    </row>
    <row r="46" spans="1:131" s="227" customFormat="1" ht="26.25" customHeight="1" x14ac:dyDescent="0.15">
      <c r="A46" s="241">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896"/>
      <c r="AL46" s="897"/>
      <c r="AM46" s="897"/>
      <c r="AN46" s="897"/>
      <c r="AO46" s="897"/>
      <c r="AP46" s="897"/>
      <c r="AQ46" s="897"/>
      <c r="AR46" s="897"/>
      <c r="AS46" s="897"/>
      <c r="AT46" s="897"/>
      <c r="AU46" s="897"/>
      <c r="AV46" s="897"/>
      <c r="AW46" s="897"/>
      <c r="AX46" s="897"/>
      <c r="AY46" s="897"/>
      <c r="AZ46" s="898"/>
      <c r="BA46" s="898"/>
      <c r="BB46" s="898"/>
      <c r="BC46" s="898"/>
      <c r="BD46" s="898"/>
      <c r="BE46" s="894"/>
      <c r="BF46" s="894"/>
      <c r="BG46" s="894"/>
      <c r="BH46" s="894"/>
      <c r="BI46" s="895"/>
      <c r="BJ46" s="232"/>
      <c r="BK46" s="232"/>
      <c r="BL46" s="232"/>
      <c r="BM46" s="232"/>
      <c r="BN46" s="232"/>
      <c r="BO46" s="245"/>
      <c r="BP46" s="245"/>
      <c r="BQ46" s="242">
        <v>40</v>
      </c>
      <c r="BR46" s="243"/>
      <c r="BS46" s="783"/>
      <c r="BT46" s="784"/>
      <c r="BU46" s="784"/>
      <c r="BV46" s="784"/>
      <c r="BW46" s="784"/>
      <c r="BX46" s="784"/>
      <c r="BY46" s="784"/>
      <c r="BZ46" s="784"/>
      <c r="CA46" s="784"/>
      <c r="CB46" s="784"/>
      <c r="CC46" s="784"/>
      <c r="CD46" s="784"/>
      <c r="CE46" s="784"/>
      <c r="CF46" s="784"/>
      <c r="CG46" s="785"/>
      <c r="CH46" s="818"/>
      <c r="CI46" s="819"/>
      <c r="CJ46" s="819"/>
      <c r="CK46" s="819"/>
      <c r="CL46" s="820"/>
      <c r="CM46" s="818"/>
      <c r="CN46" s="819"/>
      <c r="CO46" s="819"/>
      <c r="CP46" s="819"/>
      <c r="CQ46" s="820"/>
      <c r="CR46" s="818"/>
      <c r="CS46" s="819"/>
      <c r="CT46" s="819"/>
      <c r="CU46" s="819"/>
      <c r="CV46" s="820"/>
      <c r="CW46" s="818"/>
      <c r="CX46" s="819"/>
      <c r="CY46" s="819"/>
      <c r="CZ46" s="819"/>
      <c r="DA46" s="820"/>
      <c r="DB46" s="818"/>
      <c r="DC46" s="819"/>
      <c r="DD46" s="819"/>
      <c r="DE46" s="819"/>
      <c r="DF46" s="820"/>
      <c r="DG46" s="818"/>
      <c r="DH46" s="819"/>
      <c r="DI46" s="819"/>
      <c r="DJ46" s="819"/>
      <c r="DK46" s="820"/>
      <c r="DL46" s="818"/>
      <c r="DM46" s="819"/>
      <c r="DN46" s="819"/>
      <c r="DO46" s="819"/>
      <c r="DP46" s="820"/>
      <c r="DQ46" s="818"/>
      <c r="DR46" s="819"/>
      <c r="DS46" s="819"/>
      <c r="DT46" s="819"/>
      <c r="DU46" s="820"/>
      <c r="DV46" s="821"/>
      <c r="DW46" s="822"/>
      <c r="DX46" s="822"/>
      <c r="DY46" s="822"/>
      <c r="DZ46" s="823"/>
      <c r="EA46" s="226"/>
    </row>
    <row r="47" spans="1:131" s="227" customFormat="1" ht="26.25" customHeight="1" x14ac:dyDescent="0.15">
      <c r="A47" s="241">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896"/>
      <c r="AL47" s="897"/>
      <c r="AM47" s="897"/>
      <c r="AN47" s="897"/>
      <c r="AO47" s="897"/>
      <c r="AP47" s="897"/>
      <c r="AQ47" s="897"/>
      <c r="AR47" s="897"/>
      <c r="AS47" s="897"/>
      <c r="AT47" s="897"/>
      <c r="AU47" s="897"/>
      <c r="AV47" s="897"/>
      <c r="AW47" s="897"/>
      <c r="AX47" s="897"/>
      <c r="AY47" s="897"/>
      <c r="AZ47" s="898"/>
      <c r="BA47" s="898"/>
      <c r="BB47" s="898"/>
      <c r="BC47" s="898"/>
      <c r="BD47" s="898"/>
      <c r="BE47" s="894"/>
      <c r="BF47" s="894"/>
      <c r="BG47" s="894"/>
      <c r="BH47" s="894"/>
      <c r="BI47" s="895"/>
      <c r="BJ47" s="232"/>
      <c r="BK47" s="232"/>
      <c r="BL47" s="232"/>
      <c r="BM47" s="232"/>
      <c r="BN47" s="232"/>
      <c r="BO47" s="245"/>
      <c r="BP47" s="245"/>
      <c r="BQ47" s="242">
        <v>41</v>
      </c>
      <c r="BR47" s="243"/>
      <c r="BS47" s="783"/>
      <c r="BT47" s="784"/>
      <c r="BU47" s="784"/>
      <c r="BV47" s="784"/>
      <c r="BW47" s="784"/>
      <c r="BX47" s="784"/>
      <c r="BY47" s="784"/>
      <c r="BZ47" s="784"/>
      <c r="CA47" s="784"/>
      <c r="CB47" s="784"/>
      <c r="CC47" s="784"/>
      <c r="CD47" s="784"/>
      <c r="CE47" s="784"/>
      <c r="CF47" s="784"/>
      <c r="CG47" s="785"/>
      <c r="CH47" s="818"/>
      <c r="CI47" s="819"/>
      <c r="CJ47" s="819"/>
      <c r="CK47" s="819"/>
      <c r="CL47" s="820"/>
      <c r="CM47" s="818"/>
      <c r="CN47" s="819"/>
      <c r="CO47" s="819"/>
      <c r="CP47" s="819"/>
      <c r="CQ47" s="820"/>
      <c r="CR47" s="818"/>
      <c r="CS47" s="819"/>
      <c r="CT47" s="819"/>
      <c r="CU47" s="819"/>
      <c r="CV47" s="820"/>
      <c r="CW47" s="818"/>
      <c r="CX47" s="819"/>
      <c r="CY47" s="819"/>
      <c r="CZ47" s="819"/>
      <c r="DA47" s="820"/>
      <c r="DB47" s="818"/>
      <c r="DC47" s="819"/>
      <c r="DD47" s="819"/>
      <c r="DE47" s="819"/>
      <c r="DF47" s="820"/>
      <c r="DG47" s="818"/>
      <c r="DH47" s="819"/>
      <c r="DI47" s="819"/>
      <c r="DJ47" s="819"/>
      <c r="DK47" s="820"/>
      <c r="DL47" s="818"/>
      <c r="DM47" s="819"/>
      <c r="DN47" s="819"/>
      <c r="DO47" s="819"/>
      <c r="DP47" s="820"/>
      <c r="DQ47" s="818"/>
      <c r="DR47" s="819"/>
      <c r="DS47" s="819"/>
      <c r="DT47" s="819"/>
      <c r="DU47" s="820"/>
      <c r="DV47" s="821"/>
      <c r="DW47" s="822"/>
      <c r="DX47" s="822"/>
      <c r="DY47" s="822"/>
      <c r="DZ47" s="823"/>
      <c r="EA47" s="226"/>
    </row>
    <row r="48" spans="1:131" s="227" customFormat="1" ht="26.25" customHeight="1" x14ac:dyDescent="0.15">
      <c r="A48" s="241">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896"/>
      <c r="AL48" s="897"/>
      <c r="AM48" s="897"/>
      <c r="AN48" s="897"/>
      <c r="AO48" s="897"/>
      <c r="AP48" s="897"/>
      <c r="AQ48" s="897"/>
      <c r="AR48" s="897"/>
      <c r="AS48" s="897"/>
      <c r="AT48" s="897"/>
      <c r="AU48" s="897"/>
      <c r="AV48" s="897"/>
      <c r="AW48" s="897"/>
      <c r="AX48" s="897"/>
      <c r="AY48" s="897"/>
      <c r="AZ48" s="898"/>
      <c r="BA48" s="898"/>
      <c r="BB48" s="898"/>
      <c r="BC48" s="898"/>
      <c r="BD48" s="898"/>
      <c r="BE48" s="894"/>
      <c r="BF48" s="894"/>
      <c r="BG48" s="894"/>
      <c r="BH48" s="894"/>
      <c r="BI48" s="895"/>
      <c r="BJ48" s="232"/>
      <c r="BK48" s="232"/>
      <c r="BL48" s="232"/>
      <c r="BM48" s="232"/>
      <c r="BN48" s="232"/>
      <c r="BO48" s="245"/>
      <c r="BP48" s="245"/>
      <c r="BQ48" s="242">
        <v>42</v>
      </c>
      <c r="BR48" s="243"/>
      <c r="BS48" s="783"/>
      <c r="BT48" s="784"/>
      <c r="BU48" s="784"/>
      <c r="BV48" s="784"/>
      <c r="BW48" s="784"/>
      <c r="BX48" s="784"/>
      <c r="BY48" s="784"/>
      <c r="BZ48" s="784"/>
      <c r="CA48" s="784"/>
      <c r="CB48" s="784"/>
      <c r="CC48" s="784"/>
      <c r="CD48" s="784"/>
      <c r="CE48" s="784"/>
      <c r="CF48" s="784"/>
      <c r="CG48" s="785"/>
      <c r="CH48" s="818"/>
      <c r="CI48" s="819"/>
      <c r="CJ48" s="819"/>
      <c r="CK48" s="819"/>
      <c r="CL48" s="820"/>
      <c r="CM48" s="818"/>
      <c r="CN48" s="819"/>
      <c r="CO48" s="819"/>
      <c r="CP48" s="819"/>
      <c r="CQ48" s="820"/>
      <c r="CR48" s="818"/>
      <c r="CS48" s="819"/>
      <c r="CT48" s="819"/>
      <c r="CU48" s="819"/>
      <c r="CV48" s="820"/>
      <c r="CW48" s="818"/>
      <c r="CX48" s="819"/>
      <c r="CY48" s="819"/>
      <c r="CZ48" s="819"/>
      <c r="DA48" s="820"/>
      <c r="DB48" s="818"/>
      <c r="DC48" s="819"/>
      <c r="DD48" s="819"/>
      <c r="DE48" s="819"/>
      <c r="DF48" s="820"/>
      <c r="DG48" s="818"/>
      <c r="DH48" s="819"/>
      <c r="DI48" s="819"/>
      <c r="DJ48" s="819"/>
      <c r="DK48" s="820"/>
      <c r="DL48" s="818"/>
      <c r="DM48" s="819"/>
      <c r="DN48" s="819"/>
      <c r="DO48" s="819"/>
      <c r="DP48" s="820"/>
      <c r="DQ48" s="818"/>
      <c r="DR48" s="819"/>
      <c r="DS48" s="819"/>
      <c r="DT48" s="819"/>
      <c r="DU48" s="820"/>
      <c r="DV48" s="821"/>
      <c r="DW48" s="822"/>
      <c r="DX48" s="822"/>
      <c r="DY48" s="822"/>
      <c r="DZ48" s="823"/>
      <c r="EA48" s="226"/>
    </row>
    <row r="49" spans="1:131" s="227" customFormat="1" ht="26.25" customHeight="1" x14ac:dyDescent="0.15">
      <c r="A49" s="241">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896"/>
      <c r="AL49" s="897"/>
      <c r="AM49" s="897"/>
      <c r="AN49" s="897"/>
      <c r="AO49" s="897"/>
      <c r="AP49" s="897"/>
      <c r="AQ49" s="897"/>
      <c r="AR49" s="897"/>
      <c r="AS49" s="897"/>
      <c r="AT49" s="897"/>
      <c r="AU49" s="897"/>
      <c r="AV49" s="897"/>
      <c r="AW49" s="897"/>
      <c r="AX49" s="897"/>
      <c r="AY49" s="897"/>
      <c r="AZ49" s="898"/>
      <c r="BA49" s="898"/>
      <c r="BB49" s="898"/>
      <c r="BC49" s="898"/>
      <c r="BD49" s="898"/>
      <c r="BE49" s="894"/>
      <c r="BF49" s="894"/>
      <c r="BG49" s="894"/>
      <c r="BH49" s="894"/>
      <c r="BI49" s="895"/>
      <c r="BJ49" s="232"/>
      <c r="BK49" s="232"/>
      <c r="BL49" s="232"/>
      <c r="BM49" s="232"/>
      <c r="BN49" s="232"/>
      <c r="BO49" s="245"/>
      <c r="BP49" s="245"/>
      <c r="BQ49" s="242">
        <v>43</v>
      </c>
      <c r="BR49" s="243"/>
      <c r="BS49" s="783"/>
      <c r="BT49" s="784"/>
      <c r="BU49" s="784"/>
      <c r="BV49" s="784"/>
      <c r="BW49" s="784"/>
      <c r="BX49" s="784"/>
      <c r="BY49" s="784"/>
      <c r="BZ49" s="784"/>
      <c r="CA49" s="784"/>
      <c r="CB49" s="784"/>
      <c r="CC49" s="784"/>
      <c r="CD49" s="784"/>
      <c r="CE49" s="784"/>
      <c r="CF49" s="784"/>
      <c r="CG49" s="785"/>
      <c r="CH49" s="818"/>
      <c r="CI49" s="819"/>
      <c r="CJ49" s="819"/>
      <c r="CK49" s="819"/>
      <c r="CL49" s="820"/>
      <c r="CM49" s="818"/>
      <c r="CN49" s="819"/>
      <c r="CO49" s="819"/>
      <c r="CP49" s="819"/>
      <c r="CQ49" s="820"/>
      <c r="CR49" s="818"/>
      <c r="CS49" s="819"/>
      <c r="CT49" s="819"/>
      <c r="CU49" s="819"/>
      <c r="CV49" s="820"/>
      <c r="CW49" s="818"/>
      <c r="CX49" s="819"/>
      <c r="CY49" s="819"/>
      <c r="CZ49" s="819"/>
      <c r="DA49" s="820"/>
      <c r="DB49" s="818"/>
      <c r="DC49" s="819"/>
      <c r="DD49" s="819"/>
      <c r="DE49" s="819"/>
      <c r="DF49" s="820"/>
      <c r="DG49" s="818"/>
      <c r="DH49" s="819"/>
      <c r="DI49" s="819"/>
      <c r="DJ49" s="819"/>
      <c r="DK49" s="820"/>
      <c r="DL49" s="818"/>
      <c r="DM49" s="819"/>
      <c r="DN49" s="819"/>
      <c r="DO49" s="819"/>
      <c r="DP49" s="820"/>
      <c r="DQ49" s="818"/>
      <c r="DR49" s="819"/>
      <c r="DS49" s="819"/>
      <c r="DT49" s="819"/>
      <c r="DU49" s="820"/>
      <c r="DV49" s="821"/>
      <c r="DW49" s="822"/>
      <c r="DX49" s="822"/>
      <c r="DY49" s="822"/>
      <c r="DZ49" s="823"/>
      <c r="EA49" s="226"/>
    </row>
    <row r="50" spans="1:131" s="227" customFormat="1" ht="26.25" customHeight="1" x14ac:dyDescent="0.15">
      <c r="A50" s="241">
        <v>23</v>
      </c>
      <c r="B50" s="833"/>
      <c r="C50" s="834"/>
      <c r="D50" s="834"/>
      <c r="E50" s="834"/>
      <c r="F50" s="834"/>
      <c r="G50" s="834"/>
      <c r="H50" s="834"/>
      <c r="I50" s="834"/>
      <c r="J50" s="834"/>
      <c r="K50" s="834"/>
      <c r="L50" s="834"/>
      <c r="M50" s="834"/>
      <c r="N50" s="834"/>
      <c r="O50" s="834"/>
      <c r="P50" s="835"/>
      <c r="Q50" s="899"/>
      <c r="R50" s="900"/>
      <c r="S50" s="900"/>
      <c r="T50" s="900"/>
      <c r="U50" s="900"/>
      <c r="V50" s="900"/>
      <c r="W50" s="900"/>
      <c r="X50" s="900"/>
      <c r="Y50" s="900"/>
      <c r="Z50" s="900"/>
      <c r="AA50" s="900"/>
      <c r="AB50" s="900"/>
      <c r="AC50" s="900"/>
      <c r="AD50" s="900"/>
      <c r="AE50" s="901"/>
      <c r="AF50" s="839"/>
      <c r="AG50" s="840"/>
      <c r="AH50" s="840"/>
      <c r="AI50" s="840"/>
      <c r="AJ50" s="841"/>
      <c r="AK50" s="902"/>
      <c r="AL50" s="900"/>
      <c r="AM50" s="900"/>
      <c r="AN50" s="900"/>
      <c r="AO50" s="900"/>
      <c r="AP50" s="900"/>
      <c r="AQ50" s="900"/>
      <c r="AR50" s="900"/>
      <c r="AS50" s="900"/>
      <c r="AT50" s="900"/>
      <c r="AU50" s="900"/>
      <c r="AV50" s="900"/>
      <c r="AW50" s="900"/>
      <c r="AX50" s="900"/>
      <c r="AY50" s="900"/>
      <c r="AZ50" s="903"/>
      <c r="BA50" s="903"/>
      <c r="BB50" s="903"/>
      <c r="BC50" s="903"/>
      <c r="BD50" s="903"/>
      <c r="BE50" s="894"/>
      <c r="BF50" s="894"/>
      <c r="BG50" s="894"/>
      <c r="BH50" s="894"/>
      <c r="BI50" s="895"/>
      <c r="BJ50" s="232"/>
      <c r="BK50" s="232"/>
      <c r="BL50" s="232"/>
      <c r="BM50" s="232"/>
      <c r="BN50" s="232"/>
      <c r="BO50" s="245"/>
      <c r="BP50" s="245"/>
      <c r="BQ50" s="242">
        <v>44</v>
      </c>
      <c r="BR50" s="243"/>
      <c r="BS50" s="783"/>
      <c r="BT50" s="784"/>
      <c r="BU50" s="784"/>
      <c r="BV50" s="784"/>
      <c r="BW50" s="784"/>
      <c r="BX50" s="784"/>
      <c r="BY50" s="784"/>
      <c r="BZ50" s="784"/>
      <c r="CA50" s="784"/>
      <c r="CB50" s="784"/>
      <c r="CC50" s="784"/>
      <c r="CD50" s="784"/>
      <c r="CE50" s="784"/>
      <c r="CF50" s="784"/>
      <c r="CG50" s="785"/>
      <c r="CH50" s="818"/>
      <c r="CI50" s="819"/>
      <c r="CJ50" s="819"/>
      <c r="CK50" s="819"/>
      <c r="CL50" s="820"/>
      <c r="CM50" s="818"/>
      <c r="CN50" s="819"/>
      <c r="CO50" s="819"/>
      <c r="CP50" s="819"/>
      <c r="CQ50" s="820"/>
      <c r="CR50" s="818"/>
      <c r="CS50" s="819"/>
      <c r="CT50" s="819"/>
      <c r="CU50" s="819"/>
      <c r="CV50" s="820"/>
      <c r="CW50" s="818"/>
      <c r="CX50" s="819"/>
      <c r="CY50" s="819"/>
      <c r="CZ50" s="819"/>
      <c r="DA50" s="820"/>
      <c r="DB50" s="818"/>
      <c r="DC50" s="819"/>
      <c r="DD50" s="819"/>
      <c r="DE50" s="819"/>
      <c r="DF50" s="820"/>
      <c r="DG50" s="818"/>
      <c r="DH50" s="819"/>
      <c r="DI50" s="819"/>
      <c r="DJ50" s="819"/>
      <c r="DK50" s="820"/>
      <c r="DL50" s="818"/>
      <c r="DM50" s="819"/>
      <c r="DN50" s="819"/>
      <c r="DO50" s="819"/>
      <c r="DP50" s="820"/>
      <c r="DQ50" s="818"/>
      <c r="DR50" s="819"/>
      <c r="DS50" s="819"/>
      <c r="DT50" s="819"/>
      <c r="DU50" s="820"/>
      <c r="DV50" s="821"/>
      <c r="DW50" s="822"/>
      <c r="DX50" s="822"/>
      <c r="DY50" s="822"/>
      <c r="DZ50" s="823"/>
      <c r="EA50" s="226"/>
    </row>
    <row r="51" spans="1:131" s="227" customFormat="1" ht="26.25" customHeight="1" x14ac:dyDescent="0.15">
      <c r="A51" s="241">
        <v>24</v>
      </c>
      <c r="B51" s="833"/>
      <c r="C51" s="834"/>
      <c r="D51" s="834"/>
      <c r="E51" s="834"/>
      <c r="F51" s="834"/>
      <c r="G51" s="834"/>
      <c r="H51" s="834"/>
      <c r="I51" s="834"/>
      <c r="J51" s="834"/>
      <c r="K51" s="834"/>
      <c r="L51" s="834"/>
      <c r="M51" s="834"/>
      <c r="N51" s="834"/>
      <c r="O51" s="834"/>
      <c r="P51" s="835"/>
      <c r="Q51" s="899"/>
      <c r="R51" s="900"/>
      <c r="S51" s="900"/>
      <c r="T51" s="900"/>
      <c r="U51" s="900"/>
      <c r="V51" s="900"/>
      <c r="W51" s="900"/>
      <c r="X51" s="900"/>
      <c r="Y51" s="900"/>
      <c r="Z51" s="900"/>
      <c r="AA51" s="900"/>
      <c r="AB51" s="900"/>
      <c r="AC51" s="900"/>
      <c r="AD51" s="900"/>
      <c r="AE51" s="901"/>
      <c r="AF51" s="839"/>
      <c r="AG51" s="840"/>
      <c r="AH51" s="840"/>
      <c r="AI51" s="840"/>
      <c r="AJ51" s="841"/>
      <c r="AK51" s="902"/>
      <c r="AL51" s="900"/>
      <c r="AM51" s="900"/>
      <c r="AN51" s="900"/>
      <c r="AO51" s="900"/>
      <c r="AP51" s="900"/>
      <c r="AQ51" s="900"/>
      <c r="AR51" s="900"/>
      <c r="AS51" s="900"/>
      <c r="AT51" s="900"/>
      <c r="AU51" s="900"/>
      <c r="AV51" s="900"/>
      <c r="AW51" s="900"/>
      <c r="AX51" s="900"/>
      <c r="AY51" s="900"/>
      <c r="AZ51" s="903"/>
      <c r="BA51" s="903"/>
      <c r="BB51" s="903"/>
      <c r="BC51" s="903"/>
      <c r="BD51" s="903"/>
      <c r="BE51" s="894"/>
      <c r="BF51" s="894"/>
      <c r="BG51" s="894"/>
      <c r="BH51" s="894"/>
      <c r="BI51" s="895"/>
      <c r="BJ51" s="232"/>
      <c r="BK51" s="232"/>
      <c r="BL51" s="232"/>
      <c r="BM51" s="232"/>
      <c r="BN51" s="232"/>
      <c r="BO51" s="245"/>
      <c r="BP51" s="245"/>
      <c r="BQ51" s="242">
        <v>45</v>
      </c>
      <c r="BR51" s="243"/>
      <c r="BS51" s="783"/>
      <c r="BT51" s="784"/>
      <c r="BU51" s="784"/>
      <c r="BV51" s="784"/>
      <c r="BW51" s="784"/>
      <c r="BX51" s="784"/>
      <c r="BY51" s="784"/>
      <c r="BZ51" s="784"/>
      <c r="CA51" s="784"/>
      <c r="CB51" s="784"/>
      <c r="CC51" s="784"/>
      <c r="CD51" s="784"/>
      <c r="CE51" s="784"/>
      <c r="CF51" s="784"/>
      <c r="CG51" s="785"/>
      <c r="CH51" s="818"/>
      <c r="CI51" s="819"/>
      <c r="CJ51" s="819"/>
      <c r="CK51" s="819"/>
      <c r="CL51" s="820"/>
      <c r="CM51" s="818"/>
      <c r="CN51" s="819"/>
      <c r="CO51" s="819"/>
      <c r="CP51" s="819"/>
      <c r="CQ51" s="820"/>
      <c r="CR51" s="818"/>
      <c r="CS51" s="819"/>
      <c r="CT51" s="819"/>
      <c r="CU51" s="819"/>
      <c r="CV51" s="820"/>
      <c r="CW51" s="818"/>
      <c r="CX51" s="819"/>
      <c r="CY51" s="819"/>
      <c r="CZ51" s="819"/>
      <c r="DA51" s="820"/>
      <c r="DB51" s="818"/>
      <c r="DC51" s="819"/>
      <c r="DD51" s="819"/>
      <c r="DE51" s="819"/>
      <c r="DF51" s="820"/>
      <c r="DG51" s="818"/>
      <c r="DH51" s="819"/>
      <c r="DI51" s="819"/>
      <c r="DJ51" s="819"/>
      <c r="DK51" s="820"/>
      <c r="DL51" s="818"/>
      <c r="DM51" s="819"/>
      <c r="DN51" s="819"/>
      <c r="DO51" s="819"/>
      <c r="DP51" s="820"/>
      <c r="DQ51" s="818"/>
      <c r="DR51" s="819"/>
      <c r="DS51" s="819"/>
      <c r="DT51" s="819"/>
      <c r="DU51" s="820"/>
      <c r="DV51" s="821"/>
      <c r="DW51" s="822"/>
      <c r="DX51" s="822"/>
      <c r="DY51" s="822"/>
      <c r="DZ51" s="823"/>
      <c r="EA51" s="226"/>
    </row>
    <row r="52" spans="1:131" s="227" customFormat="1" ht="26.25" customHeight="1" x14ac:dyDescent="0.15">
      <c r="A52" s="241">
        <v>25</v>
      </c>
      <c r="B52" s="833"/>
      <c r="C52" s="834"/>
      <c r="D52" s="834"/>
      <c r="E52" s="834"/>
      <c r="F52" s="834"/>
      <c r="G52" s="834"/>
      <c r="H52" s="834"/>
      <c r="I52" s="834"/>
      <c r="J52" s="834"/>
      <c r="K52" s="834"/>
      <c r="L52" s="834"/>
      <c r="M52" s="834"/>
      <c r="N52" s="834"/>
      <c r="O52" s="834"/>
      <c r="P52" s="835"/>
      <c r="Q52" s="899"/>
      <c r="R52" s="900"/>
      <c r="S52" s="900"/>
      <c r="T52" s="900"/>
      <c r="U52" s="900"/>
      <c r="V52" s="900"/>
      <c r="W52" s="900"/>
      <c r="X52" s="900"/>
      <c r="Y52" s="900"/>
      <c r="Z52" s="900"/>
      <c r="AA52" s="900"/>
      <c r="AB52" s="900"/>
      <c r="AC52" s="900"/>
      <c r="AD52" s="900"/>
      <c r="AE52" s="901"/>
      <c r="AF52" s="839"/>
      <c r="AG52" s="840"/>
      <c r="AH52" s="840"/>
      <c r="AI52" s="840"/>
      <c r="AJ52" s="841"/>
      <c r="AK52" s="902"/>
      <c r="AL52" s="900"/>
      <c r="AM52" s="900"/>
      <c r="AN52" s="900"/>
      <c r="AO52" s="900"/>
      <c r="AP52" s="900"/>
      <c r="AQ52" s="900"/>
      <c r="AR52" s="900"/>
      <c r="AS52" s="900"/>
      <c r="AT52" s="900"/>
      <c r="AU52" s="900"/>
      <c r="AV52" s="900"/>
      <c r="AW52" s="900"/>
      <c r="AX52" s="900"/>
      <c r="AY52" s="900"/>
      <c r="AZ52" s="903"/>
      <c r="BA52" s="903"/>
      <c r="BB52" s="903"/>
      <c r="BC52" s="903"/>
      <c r="BD52" s="903"/>
      <c r="BE52" s="894"/>
      <c r="BF52" s="894"/>
      <c r="BG52" s="894"/>
      <c r="BH52" s="894"/>
      <c r="BI52" s="895"/>
      <c r="BJ52" s="232"/>
      <c r="BK52" s="232"/>
      <c r="BL52" s="232"/>
      <c r="BM52" s="232"/>
      <c r="BN52" s="232"/>
      <c r="BO52" s="245"/>
      <c r="BP52" s="245"/>
      <c r="BQ52" s="242">
        <v>46</v>
      </c>
      <c r="BR52" s="243"/>
      <c r="BS52" s="783"/>
      <c r="BT52" s="784"/>
      <c r="BU52" s="784"/>
      <c r="BV52" s="784"/>
      <c r="BW52" s="784"/>
      <c r="BX52" s="784"/>
      <c r="BY52" s="784"/>
      <c r="BZ52" s="784"/>
      <c r="CA52" s="784"/>
      <c r="CB52" s="784"/>
      <c r="CC52" s="784"/>
      <c r="CD52" s="784"/>
      <c r="CE52" s="784"/>
      <c r="CF52" s="784"/>
      <c r="CG52" s="785"/>
      <c r="CH52" s="818"/>
      <c r="CI52" s="819"/>
      <c r="CJ52" s="819"/>
      <c r="CK52" s="819"/>
      <c r="CL52" s="820"/>
      <c r="CM52" s="818"/>
      <c r="CN52" s="819"/>
      <c r="CO52" s="819"/>
      <c r="CP52" s="819"/>
      <c r="CQ52" s="820"/>
      <c r="CR52" s="818"/>
      <c r="CS52" s="819"/>
      <c r="CT52" s="819"/>
      <c r="CU52" s="819"/>
      <c r="CV52" s="820"/>
      <c r="CW52" s="818"/>
      <c r="CX52" s="819"/>
      <c r="CY52" s="819"/>
      <c r="CZ52" s="819"/>
      <c r="DA52" s="820"/>
      <c r="DB52" s="818"/>
      <c r="DC52" s="819"/>
      <c r="DD52" s="819"/>
      <c r="DE52" s="819"/>
      <c r="DF52" s="820"/>
      <c r="DG52" s="818"/>
      <c r="DH52" s="819"/>
      <c r="DI52" s="819"/>
      <c r="DJ52" s="819"/>
      <c r="DK52" s="820"/>
      <c r="DL52" s="818"/>
      <c r="DM52" s="819"/>
      <c r="DN52" s="819"/>
      <c r="DO52" s="819"/>
      <c r="DP52" s="820"/>
      <c r="DQ52" s="818"/>
      <c r="DR52" s="819"/>
      <c r="DS52" s="819"/>
      <c r="DT52" s="819"/>
      <c r="DU52" s="820"/>
      <c r="DV52" s="821"/>
      <c r="DW52" s="822"/>
      <c r="DX52" s="822"/>
      <c r="DY52" s="822"/>
      <c r="DZ52" s="823"/>
      <c r="EA52" s="226"/>
    </row>
    <row r="53" spans="1:131" s="227" customFormat="1" ht="26.25" customHeight="1" x14ac:dyDescent="0.15">
      <c r="A53" s="241">
        <v>26</v>
      </c>
      <c r="B53" s="833"/>
      <c r="C53" s="834"/>
      <c r="D53" s="834"/>
      <c r="E53" s="834"/>
      <c r="F53" s="834"/>
      <c r="G53" s="834"/>
      <c r="H53" s="834"/>
      <c r="I53" s="834"/>
      <c r="J53" s="834"/>
      <c r="K53" s="834"/>
      <c r="L53" s="834"/>
      <c r="M53" s="834"/>
      <c r="N53" s="834"/>
      <c r="O53" s="834"/>
      <c r="P53" s="835"/>
      <c r="Q53" s="899"/>
      <c r="R53" s="900"/>
      <c r="S53" s="900"/>
      <c r="T53" s="900"/>
      <c r="U53" s="900"/>
      <c r="V53" s="900"/>
      <c r="W53" s="900"/>
      <c r="X53" s="900"/>
      <c r="Y53" s="900"/>
      <c r="Z53" s="900"/>
      <c r="AA53" s="900"/>
      <c r="AB53" s="900"/>
      <c r="AC53" s="900"/>
      <c r="AD53" s="900"/>
      <c r="AE53" s="901"/>
      <c r="AF53" s="839"/>
      <c r="AG53" s="840"/>
      <c r="AH53" s="840"/>
      <c r="AI53" s="840"/>
      <c r="AJ53" s="841"/>
      <c r="AK53" s="902"/>
      <c r="AL53" s="900"/>
      <c r="AM53" s="900"/>
      <c r="AN53" s="900"/>
      <c r="AO53" s="900"/>
      <c r="AP53" s="900"/>
      <c r="AQ53" s="900"/>
      <c r="AR53" s="900"/>
      <c r="AS53" s="900"/>
      <c r="AT53" s="900"/>
      <c r="AU53" s="900"/>
      <c r="AV53" s="900"/>
      <c r="AW53" s="900"/>
      <c r="AX53" s="900"/>
      <c r="AY53" s="900"/>
      <c r="AZ53" s="903"/>
      <c r="BA53" s="903"/>
      <c r="BB53" s="903"/>
      <c r="BC53" s="903"/>
      <c r="BD53" s="903"/>
      <c r="BE53" s="894"/>
      <c r="BF53" s="894"/>
      <c r="BG53" s="894"/>
      <c r="BH53" s="894"/>
      <c r="BI53" s="895"/>
      <c r="BJ53" s="232"/>
      <c r="BK53" s="232"/>
      <c r="BL53" s="232"/>
      <c r="BM53" s="232"/>
      <c r="BN53" s="232"/>
      <c r="BO53" s="245"/>
      <c r="BP53" s="245"/>
      <c r="BQ53" s="242">
        <v>47</v>
      </c>
      <c r="BR53" s="243"/>
      <c r="BS53" s="783"/>
      <c r="BT53" s="784"/>
      <c r="BU53" s="784"/>
      <c r="BV53" s="784"/>
      <c r="BW53" s="784"/>
      <c r="BX53" s="784"/>
      <c r="BY53" s="784"/>
      <c r="BZ53" s="784"/>
      <c r="CA53" s="784"/>
      <c r="CB53" s="784"/>
      <c r="CC53" s="784"/>
      <c r="CD53" s="784"/>
      <c r="CE53" s="784"/>
      <c r="CF53" s="784"/>
      <c r="CG53" s="785"/>
      <c r="CH53" s="818"/>
      <c r="CI53" s="819"/>
      <c r="CJ53" s="819"/>
      <c r="CK53" s="819"/>
      <c r="CL53" s="820"/>
      <c r="CM53" s="818"/>
      <c r="CN53" s="819"/>
      <c r="CO53" s="819"/>
      <c r="CP53" s="819"/>
      <c r="CQ53" s="820"/>
      <c r="CR53" s="818"/>
      <c r="CS53" s="819"/>
      <c r="CT53" s="819"/>
      <c r="CU53" s="819"/>
      <c r="CV53" s="820"/>
      <c r="CW53" s="818"/>
      <c r="CX53" s="819"/>
      <c r="CY53" s="819"/>
      <c r="CZ53" s="819"/>
      <c r="DA53" s="820"/>
      <c r="DB53" s="818"/>
      <c r="DC53" s="819"/>
      <c r="DD53" s="819"/>
      <c r="DE53" s="819"/>
      <c r="DF53" s="820"/>
      <c r="DG53" s="818"/>
      <c r="DH53" s="819"/>
      <c r="DI53" s="819"/>
      <c r="DJ53" s="819"/>
      <c r="DK53" s="820"/>
      <c r="DL53" s="818"/>
      <c r="DM53" s="819"/>
      <c r="DN53" s="819"/>
      <c r="DO53" s="819"/>
      <c r="DP53" s="820"/>
      <c r="DQ53" s="818"/>
      <c r="DR53" s="819"/>
      <c r="DS53" s="819"/>
      <c r="DT53" s="819"/>
      <c r="DU53" s="820"/>
      <c r="DV53" s="821"/>
      <c r="DW53" s="822"/>
      <c r="DX53" s="822"/>
      <c r="DY53" s="822"/>
      <c r="DZ53" s="823"/>
      <c r="EA53" s="226"/>
    </row>
    <row r="54" spans="1:131" s="227" customFormat="1" ht="26.25" customHeight="1" x14ac:dyDescent="0.15">
      <c r="A54" s="241">
        <v>27</v>
      </c>
      <c r="B54" s="833"/>
      <c r="C54" s="834"/>
      <c r="D54" s="834"/>
      <c r="E54" s="834"/>
      <c r="F54" s="834"/>
      <c r="G54" s="834"/>
      <c r="H54" s="834"/>
      <c r="I54" s="834"/>
      <c r="J54" s="834"/>
      <c r="K54" s="834"/>
      <c r="L54" s="834"/>
      <c r="M54" s="834"/>
      <c r="N54" s="834"/>
      <c r="O54" s="834"/>
      <c r="P54" s="835"/>
      <c r="Q54" s="899"/>
      <c r="R54" s="900"/>
      <c r="S54" s="900"/>
      <c r="T54" s="900"/>
      <c r="U54" s="900"/>
      <c r="V54" s="900"/>
      <c r="W54" s="900"/>
      <c r="X54" s="900"/>
      <c r="Y54" s="900"/>
      <c r="Z54" s="900"/>
      <c r="AA54" s="900"/>
      <c r="AB54" s="900"/>
      <c r="AC54" s="900"/>
      <c r="AD54" s="900"/>
      <c r="AE54" s="901"/>
      <c r="AF54" s="839"/>
      <c r="AG54" s="840"/>
      <c r="AH54" s="840"/>
      <c r="AI54" s="840"/>
      <c r="AJ54" s="841"/>
      <c r="AK54" s="902"/>
      <c r="AL54" s="900"/>
      <c r="AM54" s="900"/>
      <c r="AN54" s="900"/>
      <c r="AO54" s="900"/>
      <c r="AP54" s="900"/>
      <c r="AQ54" s="900"/>
      <c r="AR54" s="900"/>
      <c r="AS54" s="900"/>
      <c r="AT54" s="900"/>
      <c r="AU54" s="900"/>
      <c r="AV54" s="900"/>
      <c r="AW54" s="900"/>
      <c r="AX54" s="900"/>
      <c r="AY54" s="900"/>
      <c r="AZ54" s="903"/>
      <c r="BA54" s="903"/>
      <c r="BB54" s="903"/>
      <c r="BC54" s="903"/>
      <c r="BD54" s="903"/>
      <c r="BE54" s="894"/>
      <c r="BF54" s="894"/>
      <c r="BG54" s="894"/>
      <c r="BH54" s="894"/>
      <c r="BI54" s="895"/>
      <c r="BJ54" s="232"/>
      <c r="BK54" s="232"/>
      <c r="BL54" s="232"/>
      <c r="BM54" s="232"/>
      <c r="BN54" s="232"/>
      <c r="BO54" s="245"/>
      <c r="BP54" s="245"/>
      <c r="BQ54" s="242">
        <v>48</v>
      </c>
      <c r="BR54" s="243"/>
      <c r="BS54" s="783"/>
      <c r="BT54" s="784"/>
      <c r="BU54" s="784"/>
      <c r="BV54" s="784"/>
      <c r="BW54" s="784"/>
      <c r="BX54" s="784"/>
      <c r="BY54" s="784"/>
      <c r="BZ54" s="784"/>
      <c r="CA54" s="784"/>
      <c r="CB54" s="784"/>
      <c r="CC54" s="784"/>
      <c r="CD54" s="784"/>
      <c r="CE54" s="784"/>
      <c r="CF54" s="784"/>
      <c r="CG54" s="785"/>
      <c r="CH54" s="818"/>
      <c r="CI54" s="819"/>
      <c r="CJ54" s="819"/>
      <c r="CK54" s="819"/>
      <c r="CL54" s="820"/>
      <c r="CM54" s="818"/>
      <c r="CN54" s="819"/>
      <c r="CO54" s="819"/>
      <c r="CP54" s="819"/>
      <c r="CQ54" s="820"/>
      <c r="CR54" s="818"/>
      <c r="CS54" s="819"/>
      <c r="CT54" s="819"/>
      <c r="CU54" s="819"/>
      <c r="CV54" s="820"/>
      <c r="CW54" s="818"/>
      <c r="CX54" s="819"/>
      <c r="CY54" s="819"/>
      <c r="CZ54" s="819"/>
      <c r="DA54" s="820"/>
      <c r="DB54" s="818"/>
      <c r="DC54" s="819"/>
      <c r="DD54" s="819"/>
      <c r="DE54" s="819"/>
      <c r="DF54" s="820"/>
      <c r="DG54" s="818"/>
      <c r="DH54" s="819"/>
      <c r="DI54" s="819"/>
      <c r="DJ54" s="819"/>
      <c r="DK54" s="820"/>
      <c r="DL54" s="818"/>
      <c r="DM54" s="819"/>
      <c r="DN54" s="819"/>
      <c r="DO54" s="819"/>
      <c r="DP54" s="820"/>
      <c r="DQ54" s="818"/>
      <c r="DR54" s="819"/>
      <c r="DS54" s="819"/>
      <c r="DT54" s="819"/>
      <c r="DU54" s="820"/>
      <c r="DV54" s="821"/>
      <c r="DW54" s="822"/>
      <c r="DX54" s="822"/>
      <c r="DY54" s="822"/>
      <c r="DZ54" s="823"/>
      <c r="EA54" s="226"/>
    </row>
    <row r="55" spans="1:131" s="227" customFormat="1" ht="26.25" customHeight="1" x14ac:dyDescent="0.15">
      <c r="A55" s="241">
        <v>28</v>
      </c>
      <c r="B55" s="833"/>
      <c r="C55" s="834"/>
      <c r="D55" s="834"/>
      <c r="E55" s="834"/>
      <c r="F55" s="834"/>
      <c r="G55" s="834"/>
      <c r="H55" s="834"/>
      <c r="I55" s="834"/>
      <c r="J55" s="834"/>
      <c r="K55" s="834"/>
      <c r="L55" s="834"/>
      <c r="M55" s="834"/>
      <c r="N55" s="834"/>
      <c r="O55" s="834"/>
      <c r="P55" s="835"/>
      <c r="Q55" s="899"/>
      <c r="R55" s="900"/>
      <c r="S55" s="900"/>
      <c r="T55" s="900"/>
      <c r="U55" s="900"/>
      <c r="V55" s="900"/>
      <c r="W55" s="900"/>
      <c r="X55" s="900"/>
      <c r="Y55" s="900"/>
      <c r="Z55" s="900"/>
      <c r="AA55" s="900"/>
      <c r="AB55" s="900"/>
      <c r="AC55" s="900"/>
      <c r="AD55" s="900"/>
      <c r="AE55" s="901"/>
      <c r="AF55" s="839"/>
      <c r="AG55" s="840"/>
      <c r="AH55" s="840"/>
      <c r="AI55" s="840"/>
      <c r="AJ55" s="841"/>
      <c r="AK55" s="902"/>
      <c r="AL55" s="900"/>
      <c r="AM55" s="900"/>
      <c r="AN55" s="900"/>
      <c r="AO55" s="900"/>
      <c r="AP55" s="900"/>
      <c r="AQ55" s="900"/>
      <c r="AR55" s="900"/>
      <c r="AS55" s="900"/>
      <c r="AT55" s="900"/>
      <c r="AU55" s="900"/>
      <c r="AV55" s="900"/>
      <c r="AW55" s="900"/>
      <c r="AX55" s="900"/>
      <c r="AY55" s="900"/>
      <c r="AZ55" s="903"/>
      <c r="BA55" s="903"/>
      <c r="BB55" s="903"/>
      <c r="BC55" s="903"/>
      <c r="BD55" s="903"/>
      <c r="BE55" s="894"/>
      <c r="BF55" s="894"/>
      <c r="BG55" s="894"/>
      <c r="BH55" s="894"/>
      <c r="BI55" s="895"/>
      <c r="BJ55" s="232"/>
      <c r="BK55" s="232"/>
      <c r="BL55" s="232"/>
      <c r="BM55" s="232"/>
      <c r="BN55" s="232"/>
      <c r="BO55" s="245"/>
      <c r="BP55" s="245"/>
      <c r="BQ55" s="242">
        <v>49</v>
      </c>
      <c r="BR55" s="243"/>
      <c r="BS55" s="783"/>
      <c r="BT55" s="784"/>
      <c r="BU55" s="784"/>
      <c r="BV55" s="784"/>
      <c r="BW55" s="784"/>
      <c r="BX55" s="784"/>
      <c r="BY55" s="784"/>
      <c r="BZ55" s="784"/>
      <c r="CA55" s="784"/>
      <c r="CB55" s="784"/>
      <c r="CC55" s="784"/>
      <c r="CD55" s="784"/>
      <c r="CE55" s="784"/>
      <c r="CF55" s="784"/>
      <c r="CG55" s="785"/>
      <c r="CH55" s="818"/>
      <c r="CI55" s="819"/>
      <c r="CJ55" s="819"/>
      <c r="CK55" s="819"/>
      <c r="CL55" s="820"/>
      <c r="CM55" s="818"/>
      <c r="CN55" s="819"/>
      <c r="CO55" s="819"/>
      <c r="CP55" s="819"/>
      <c r="CQ55" s="820"/>
      <c r="CR55" s="818"/>
      <c r="CS55" s="819"/>
      <c r="CT55" s="819"/>
      <c r="CU55" s="819"/>
      <c r="CV55" s="820"/>
      <c r="CW55" s="818"/>
      <c r="CX55" s="819"/>
      <c r="CY55" s="819"/>
      <c r="CZ55" s="819"/>
      <c r="DA55" s="820"/>
      <c r="DB55" s="818"/>
      <c r="DC55" s="819"/>
      <c r="DD55" s="819"/>
      <c r="DE55" s="819"/>
      <c r="DF55" s="820"/>
      <c r="DG55" s="818"/>
      <c r="DH55" s="819"/>
      <c r="DI55" s="819"/>
      <c r="DJ55" s="819"/>
      <c r="DK55" s="820"/>
      <c r="DL55" s="818"/>
      <c r="DM55" s="819"/>
      <c r="DN55" s="819"/>
      <c r="DO55" s="819"/>
      <c r="DP55" s="820"/>
      <c r="DQ55" s="818"/>
      <c r="DR55" s="819"/>
      <c r="DS55" s="819"/>
      <c r="DT55" s="819"/>
      <c r="DU55" s="820"/>
      <c r="DV55" s="821"/>
      <c r="DW55" s="822"/>
      <c r="DX55" s="822"/>
      <c r="DY55" s="822"/>
      <c r="DZ55" s="823"/>
      <c r="EA55" s="226"/>
    </row>
    <row r="56" spans="1:131" s="227" customFormat="1" ht="26.25" customHeight="1" x14ac:dyDescent="0.15">
      <c r="A56" s="241">
        <v>29</v>
      </c>
      <c r="B56" s="833"/>
      <c r="C56" s="834"/>
      <c r="D56" s="834"/>
      <c r="E56" s="834"/>
      <c r="F56" s="834"/>
      <c r="G56" s="834"/>
      <c r="H56" s="834"/>
      <c r="I56" s="834"/>
      <c r="J56" s="834"/>
      <c r="K56" s="834"/>
      <c r="L56" s="834"/>
      <c r="M56" s="834"/>
      <c r="N56" s="834"/>
      <c r="O56" s="834"/>
      <c r="P56" s="835"/>
      <c r="Q56" s="899"/>
      <c r="R56" s="900"/>
      <c r="S56" s="900"/>
      <c r="T56" s="900"/>
      <c r="U56" s="900"/>
      <c r="V56" s="900"/>
      <c r="W56" s="900"/>
      <c r="X56" s="900"/>
      <c r="Y56" s="900"/>
      <c r="Z56" s="900"/>
      <c r="AA56" s="900"/>
      <c r="AB56" s="900"/>
      <c r="AC56" s="900"/>
      <c r="AD56" s="900"/>
      <c r="AE56" s="901"/>
      <c r="AF56" s="839"/>
      <c r="AG56" s="840"/>
      <c r="AH56" s="840"/>
      <c r="AI56" s="840"/>
      <c r="AJ56" s="841"/>
      <c r="AK56" s="902"/>
      <c r="AL56" s="900"/>
      <c r="AM56" s="900"/>
      <c r="AN56" s="900"/>
      <c r="AO56" s="900"/>
      <c r="AP56" s="900"/>
      <c r="AQ56" s="900"/>
      <c r="AR56" s="900"/>
      <c r="AS56" s="900"/>
      <c r="AT56" s="900"/>
      <c r="AU56" s="900"/>
      <c r="AV56" s="900"/>
      <c r="AW56" s="900"/>
      <c r="AX56" s="900"/>
      <c r="AY56" s="900"/>
      <c r="AZ56" s="903"/>
      <c r="BA56" s="903"/>
      <c r="BB56" s="903"/>
      <c r="BC56" s="903"/>
      <c r="BD56" s="903"/>
      <c r="BE56" s="894"/>
      <c r="BF56" s="894"/>
      <c r="BG56" s="894"/>
      <c r="BH56" s="894"/>
      <c r="BI56" s="895"/>
      <c r="BJ56" s="232"/>
      <c r="BK56" s="232"/>
      <c r="BL56" s="232"/>
      <c r="BM56" s="232"/>
      <c r="BN56" s="232"/>
      <c r="BO56" s="245"/>
      <c r="BP56" s="245"/>
      <c r="BQ56" s="242">
        <v>50</v>
      </c>
      <c r="BR56" s="243"/>
      <c r="BS56" s="783"/>
      <c r="BT56" s="784"/>
      <c r="BU56" s="784"/>
      <c r="BV56" s="784"/>
      <c r="BW56" s="784"/>
      <c r="BX56" s="784"/>
      <c r="BY56" s="784"/>
      <c r="BZ56" s="784"/>
      <c r="CA56" s="784"/>
      <c r="CB56" s="784"/>
      <c r="CC56" s="784"/>
      <c r="CD56" s="784"/>
      <c r="CE56" s="784"/>
      <c r="CF56" s="784"/>
      <c r="CG56" s="785"/>
      <c r="CH56" s="818"/>
      <c r="CI56" s="819"/>
      <c r="CJ56" s="819"/>
      <c r="CK56" s="819"/>
      <c r="CL56" s="820"/>
      <c r="CM56" s="818"/>
      <c r="CN56" s="819"/>
      <c r="CO56" s="819"/>
      <c r="CP56" s="819"/>
      <c r="CQ56" s="820"/>
      <c r="CR56" s="818"/>
      <c r="CS56" s="819"/>
      <c r="CT56" s="819"/>
      <c r="CU56" s="819"/>
      <c r="CV56" s="820"/>
      <c r="CW56" s="818"/>
      <c r="CX56" s="819"/>
      <c r="CY56" s="819"/>
      <c r="CZ56" s="819"/>
      <c r="DA56" s="820"/>
      <c r="DB56" s="818"/>
      <c r="DC56" s="819"/>
      <c r="DD56" s="819"/>
      <c r="DE56" s="819"/>
      <c r="DF56" s="820"/>
      <c r="DG56" s="818"/>
      <c r="DH56" s="819"/>
      <c r="DI56" s="819"/>
      <c r="DJ56" s="819"/>
      <c r="DK56" s="820"/>
      <c r="DL56" s="818"/>
      <c r="DM56" s="819"/>
      <c r="DN56" s="819"/>
      <c r="DO56" s="819"/>
      <c r="DP56" s="820"/>
      <c r="DQ56" s="818"/>
      <c r="DR56" s="819"/>
      <c r="DS56" s="819"/>
      <c r="DT56" s="819"/>
      <c r="DU56" s="820"/>
      <c r="DV56" s="821"/>
      <c r="DW56" s="822"/>
      <c r="DX56" s="822"/>
      <c r="DY56" s="822"/>
      <c r="DZ56" s="823"/>
      <c r="EA56" s="226"/>
    </row>
    <row r="57" spans="1:131" s="227" customFormat="1" ht="26.25" customHeight="1" x14ac:dyDescent="0.15">
      <c r="A57" s="241">
        <v>30</v>
      </c>
      <c r="B57" s="833"/>
      <c r="C57" s="834"/>
      <c r="D57" s="834"/>
      <c r="E57" s="834"/>
      <c r="F57" s="834"/>
      <c r="G57" s="834"/>
      <c r="H57" s="834"/>
      <c r="I57" s="834"/>
      <c r="J57" s="834"/>
      <c r="K57" s="834"/>
      <c r="L57" s="834"/>
      <c r="M57" s="834"/>
      <c r="N57" s="834"/>
      <c r="O57" s="834"/>
      <c r="P57" s="835"/>
      <c r="Q57" s="899"/>
      <c r="R57" s="900"/>
      <c r="S57" s="900"/>
      <c r="T57" s="900"/>
      <c r="U57" s="900"/>
      <c r="V57" s="900"/>
      <c r="W57" s="900"/>
      <c r="X57" s="900"/>
      <c r="Y57" s="900"/>
      <c r="Z57" s="900"/>
      <c r="AA57" s="900"/>
      <c r="AB57" s="900"/>
      <c r="AC57" s="900"/>
      <c r="AD57" s="900"/>
      <c r="AE57" s="901"/>
      <c r="AF57" s="839"/>
      <c r="AG57" s="840"/>
      <c r="AH57" s="840"/>
      <c r="AI57" s="840"/>
      <c r="AJ57" s="841"/>
      <c r="AK57" s="902"/>
      <c r="AL57" s="900"/>
      <c r="AM57" s="900"/>
      <c r="AN57" s="900"/>
      <c r="AO57" s="900"/>
      <c r="AP57" s="900"/>
      <c r="AQ57" s="900"/>
      <c r="AR57" s="900"/>
      <c r="AS57" s="900"/>
      <c r="AT57" s="900"/>
      <c r="AU57" s="900"/>
      <c r="AV57" s="900"/>
      <c r="AW57" s="900"/>
      <c r="AX57" s="900"/>
      <c r="AY57" s="900"/>
      <c r="AZ57" s="903"/>
      <c r="BA57" s="903"/>
      <c r="BB57" s="903"/>
      <c r="BC57" s="903"/>
      <c r="BD57" s="903"/>
      <c r="BE57" s="894"/>
      <c r="BF57" s="894"/>
      <c r="BG57" s="894"/>
      <c r="BH57" s="894"/>
      <c r="BI57" s="895"/>
      <c r="BJ57" s="232"/>
      <c r="BK57" s="232"/>
      <c r="BL57" s="232"/>
      <c r="BM57" s="232"/>
      <c r="BN57" s="232"/>
      <c r="BO57" s="245"/>
      <c r="BP57" s="245"/>
      <c r="BQ57" s="242">
        <v>51</v>
      </c>
      <c r="BR57" s="243"/>
      <c r="BS57" s="783"/>
      <c r="BT57" s="784"/>
      <c r="BU57" s="784"/>
      <c r="BV57" s="784"/>
      <c r="BW57" s="784"/>
      <c r="BX57" s="784"/>
      <c r="BY57" s="784"/>
      <c r="BZ57" s="784"/>
      <c r="CA57" s="784"/>
      <c r="CB57" s="784"/>
      <c r="CC57" s="784"/>
      <c r="CD57" s="784"/>
      <c r="CE57" s="784"/>
      <c r="CF57" s="784"/>
      <c r="CG57" s="785"/>
      <c r="CH57" s="818"/>
      <c r="CI57" s="819"/>
      <c r="CJ57" s="819"/>
      <c r="CK57" s="819"/>
      <c r="CL57" s="820"/>
      <c r="CM57" s="818"/>
      <c r="CN57" s="819"/>
      <c r="CO57" s="819"/>
      <c r="CP57" s="819"/>
      <c r="CQ57" s="820"/>
      <c r="CR57" s="818"/>
      <c r="CS57" s="819"/>
      <c r="CT57" s="819"/>
      <c r="CU57" s="819"/>
      <c r="CV57" s="820"/>
      <c r="CW57" s="818"/>
      <c r="CX57" s="819"/>
      <c r="CY57" s="819"/>
      <c r="CZ57" s="819"/>
      <c r="DA57" s="820"/>
      <c r="DB57" s="818"/>
      <c r="DC57" s="819"/>
      <c r="DD57" s="819"/>
      <c r="DE57" s="819"/>
      <c r="DF57" s="820"/>
      <c r="DG57" s="818"/>
      <c r="DH57" s="819"/>
      <c r="DI57" s="819"/>
      <c r="DJ57" s="819"/>
      <c r="DK57" s="820"/>
      <c r="DL57" s="818"/>
      <c r="DM57" s="819"/>
      <c r="DN57" s="819"/>
      <c r="DO57" s="819"/>
      <c r="DP57" s="820"/>
      <c r="DQ57" s="818"/>
      <c r="DR57" s="819"/>
      <c r="DS57" s="819"/>
      <c r="DT57" s="819"/>
      <c r="DU57" s="820"/>
      <c r="DV57" s="821"/>
      <c r="DW57" s="822"/>
      <c r="DX57" s="822"/>
      <c r="DY57" s="822"/>
      <c r="DZ57" s="823"/>
      <c r="EA57" s="226"/>
    </row>
    <row r="58" spans="1:131" s="227" customFormat="1" ht="26.25" customHeight="1" x14ac:dyDescent="0.15">
      <c r="A58" s="241">
        <v>31</v>
      </c>
      <c r="B58" s="833"/>
      <c r="C58" s="834"/>
      <c r="D58" s="834"/>
      <c r="E58" s="834"/>
      <c r="F58" s="834"/>
      <c r="G58" s="834"/>
      <c r="H58" s="834"/>
      <c r="I58" s="834"/>
      <c r="J58" s="834"/>
      <c r="K58" s="834"/>
      <c r="L58" s="834"/>
      <c r="M58" s="834"/>
      <c r="N58" s="834"/>
      <c r="O58" s="834"/>
      <c r="P58" s="835"/>
      <c r="Q58" s="899"/>
      <c r="R58" s="900"/>
      <c r="S58" s="900"/>
      <c r="T58" s="900"/>
      <c r="U58" s="900"/>
      <c r="V58" s="900"/>
      <c r="W58" s="900"/>
      <c r="X58" s="900"/>
      <c r="Y58" s="900"/>
      <c r="Z58" s="900"/>
      <c r="AA58" s="900"/>
      <c r="AB58" s="900"/>
      <c r="AC58" s="900"/>
      <c r="AD58" s="900"/>
      <c r="AE58" s="901"/>
      <c r="AF58" s="839"/>
      <c r="AG58" s="840"/>
      <c r="AH58" s="840"/>
      <c r="AI58" s="840"/>
      <c r="AJ58" s="841"/>
      <c r="AK58" s="902"/>
      <c r="AL58" s="900"/>
      <c r="AM58" s="900"/>
      <c r="AN58" s="900"/>
      <c r="AO58" s="900"/>
      <c r="AP58" s="900"/>
      <c r="AQ58" s="900"/>
      <c r="AR58" s="900"/>
      <c r="AS58" s="900"/>
      <c r="AT58" s="900"/>
      <c r="AU58" s="900"/>
      <c r="AV58" s="900"/>
      <c r="AW58" s="900"/>
      <c r="AX58" s="900"/>
      <c r="AY58" s="900"/>
      <c r="AZ58" s="903"/>
      <c r="BA58" s="903"/>
      <c r="BB58" s="903"/>
      <c r="BC58" s="903"/>
      <c r="BD58" s="903"/>
      <c r="BE58" s="894"/>
      <c r="BF58" s="894"/>
      <c r="BG58" s="894"/>
      <c r="BH58" s="894"/>
      <c r="BI58" s="895"/>
      <c r="BJ58" s="232"/>
      <c r="BK58" s="232"/>
      <c r="BL58" s="232"/>
      <c r="BM58" s="232"/>
      <c r="BN58" s="232"/>
      <c r="BO58" s="245"/>
      <c r="BP58" s="245"/>
      <c r="BQ58" s="242">
        <v>52</v>
      </c>
      <c r="BR58" s="243"/>
      <c r="BS58" s="783"/>
      <c r="BT58" s="784"/>
      <c r="BU58" s="784"/>
      <c r="BV58" s="784"/>
      <c r="BW58" s="784"/>
      <c r="BX58" s="784"/>
      <c r="BY58" s="784"/>
      <c r="BZ58" s="784"/>
      <c r="CA58" s="784"/>
      <c r="CB58" s="784"/>
      <c r="CC58" s="784"/>
      <c r="CD58" s="784"/>
      <c r="CE58" s="784"/>
      <c r="CF58" s="784"/>
      <c r="CG58" s="785"/>
      <c r="CH58" s="818"/>
      <c r="CI58" s="819"/>
      <c r="CJ58" s="819"/>
      <c r="CK58" s="819"/>
      <c r="CL58" s="820"/>
      <c r="CM58" s="818"/>
      <c r="CN58" s="819"/>
      <c r="CO58" s="819"/>
      <c r="CP58" s="819"/>
      <c r="CQ58" s="820"/>
      <c r="CR58" s="818"/>
      <c r="CS58" s="819"/>
      <c r="CT58" s="819"/>
      <c r="CU58" s="819"/>
      <c r="CV58" s="820"/>
      <c r="CW58" s="818"/>
      <c r="CX58" s="819"/>
      <c r="CY58" s="819"/>
      <c r="CZ58" s="819"/>
      <c r="DA58" s="820"/>
      <c r="DB58" s="818"/>
      <c r="DC58" s="819"/>
      <c r="DD58" s="819"/>
      <c r="DE58" s="819"/>
      <c r="DF58" s="820"/>
      <c r="DG58" s="818"/>
      <c r="DH58" s="819"/>
      <c r="DI58" s="819"/>
      <c r="DJ58" s="819"/>
      <c r="DK58" s="820"/>
      <c r="DL58" s="818"/>
      <c r="DM58" s="819"/>
      <c r="DN58" s="819"/>
      <c r="DO58" s="819"/>
      <c r="DP58" s="820"/>
      <c r="DQ58" s="818"/>
      <c r="DR58" s="819"/>
      <c r="DS58" s="819"/>
      <c r="DT58" s="819"/>
      <c r="DU58" s="820"/>
      <c r="DV58" s="821"/>
      <c r="DW58" s="822"/>
      <c r="DX58" s="822"/>
      <c r="DY58" s="822"/>
      <c r="DZ58" s="823"/>
      <c r="EA58" s="226"/>
    </row>
    <row r="59" spans="1:131" s="227" customFormat="1" ht="26.25" customHeight="1" x14ac:dyDescent="0.15">
      <c r="A59" s="241">
        <v>32</v>
      </c>
      <c r="B59" s="833"/>
      <c r="C59" s="834"/>
      <c r="D59" s="834"/>
      <c r="E59" s="834"/>
      <c r="F59" s="834"/>
      <c r="G59" s="834"/>
      <c r="H59" s="834"/>
      <c r="I59" s="834"/>
      <c r="J59" s="834"/>
      <c r="K59" s="834"/>
      <c r="L59" s="834"/>
      <c r="M59" s="834"/>
      <c r="N59" s="834"/>
      <c r="O59" s="834"/>
      <c r="P59" s="835"/>
      <c r="Q59" s="899"/>
      <c r="R59" s="900"/>
      <c r="S59" s="900"/>
      <c r="T59" s="900"/>
      <c r="U59" s="900"/>
      <c r="V59" s="900"/>
      <c r="W59" s="900"/>
      <c r="X59" s="900"/>
      <c r="Y59" s="900"/>
      <c r="Z59" s="900"/>
      <c r="AA59" s="900"/>
      <c r="AB59" s="900"/>
      <c r="AC59" s="900"/>
      <c r="AD59" s="900"/>
      <c r="AE59" s="901"/>
      <c r="AF59" s="839"/>
      <c r="AG59" s="840"/>
      <c r="AH59" s="840"/>
      <c r="AI59" s="840"/>
      <c r="AJ59" s="841"/>
      <c r="AK59" s="902"/>
      <c r="AL59" s="900"/>
      <c r="AM59" s="900"/>
      <c r="AN59" s="900"/>
      <c r="AO59" s="900"/>
      <c r="AP59" s="900"/>
      <c r="AQ59" s="900"/>
      <c r="AR59" s="900"/>
      <c r="AS59" s="900"/>
      <c r="AT59" s="900"/>
      <c r="AU59" s="900"/>
      <c r="AV59" s="900"/>
      <c r="AW59" s="900"/>
      <c r="AX59" s="900"/>
      <c r="AY59" s="900"/>
      <c r="AZ59" s="903"/>
      <c r="BA59" s="903"/>
      <c r="BB59" s="903"/>
      <c r="BC59" s="903"/>
      <c r="BD59" s="903"/>
      <c r="BE59" s="894"/>
      <c r="BF59" s="894"/>
      <c r="BG59" s="894"/>
      <c r="BH59" s="894"/>
      <c r="BI59" s="895"/>
      <c r="BJ59" s="232"/>
      <c r="BK59" s="232"/>
      <c r="BL59" s="232"/>
      <c r="BM59" s="232"/>
      <c r="BN59" s="232"/>
      <c r="BO59" s="245"/>
      <c r="BP59" s="245"/>
      <c r="BQ59" s="242">
        <v>53</v>
      </c>
      <c r="BR59" s="243"/>
      <c r="BS59" s="783"/>
      <c r="BT59" s="784"/>
      <c r="BU59" s="784"/>
      <c r="BV59" s="784"/>
      <c r="BW59" s="784"/>
      <c r="BX59" s="784"/>
      <c r="BY59" s="784"/>
      <c r="BZ59" s="784"/>
      <c r="CA59" s="784"/>
      <c r="CB59" s="784"/>
      <c r="CC59" s="784"/>
      <c r="CD59" s="784"/>
      <c r="CE59" s="784"/>
      <c r="CF59" s="784"/>
      <c r="CG59" s="785"/>
      <c r="CH59" s="818"/>
      <c r="CI59" s="819"/>
      <c r="CJ59" s="819"/>
      <c r="CK59" s="819"/>
      <c r="CL59" s="820"/>
      <c r="CM59" s="818"/>
      <c r="CN59" s="819"/>
      <c r="CO59" s="819"/>
      <c r="CP59" s="819"/>
      <c r="CQ59" s="820"/>
      <c r="CR59" s="818"/>
      <c r="CS59" s="819"/>
      <c r="CT59" s="819"/>
      <c r="CU59" s="819"/>
      <c r="CV59" s="820"/>
      <c r="CW59" s="818"/>
      <c r="CX59" s="819"/>
      <c r="CY59" s="819"/>
      <c r="CZ59" s="819"/>
      <c r="DA59" s="820"/>
      <c r="DB59" s="818"/>
      <c r="DC59" s="819"/>
      <c r="DD59" s="819"/>
      <c r="DE59" s="819"/>
      <c r="DF59" s="820"/>
      <c r="DG59" s="818"/>
      <c r="DH59" s="819"/>
      <c r="DI59" s="819"/>
      <c r="DJ59" s="819"/>
      <c r="DK59" s="820"/>
      <c r="DL59" s="818"/>
      <c r="DM59" s="819"/>
      <c r="DN59" s="819"/>
      <c r="DO59" s="819"/>
      <c r="DP59" s="820"/>
      <c r="DQ59" s="818"/>
      <c r="DR59" s="819"/>
      <c r="DS59" s="819"/>
      <c r="DT59" s="819"/>
      <c r="DU59" s="820"/>
      <c r="DV59" s="821"/>
      <c r="DW59" s="822"/>
      <c r="DX59" s="822"/>
      <c r="DY59" s="822"/>
      <c r="DZ59" s="823"/>
      <c r="EA59" s="226"/>
    </row>
    <row r="60" spans="1:131" s="227" customFormat="1" ht="26.25" customHeight="1" x14ac:dyDescent="0.15">
      <c r="A60" s="241">
        <v>33</v>
      </c>
      <c r="B60" s="833"/>
      <c r="C60" s="834"/>
      <c r="D60" s="834"/>
      <c r="E60" s="834"/>
      <c r="F60" s="834"/>
      <c r="G60" s="834"/>
      <c r="H60" s="834"/>
      <c r="I60" s="834"/>
      <c r="J60" s="834"/>
      <c r="K60" s="834"/>
      <c r="L60" s="834"/>
      <c r="M60" s="834"/>
      <c r="N60" s="834"/>
      <c r="O60" s="834"/>
      <c r="P60" s="835"/>
      <c r="Q60" s="899"/>
      <c r="R60" s="900"/>
      <c r="S60" s="900"/>
      <c r="T60" s="900"/>
      <c r="U60" s="900"/>
      <c r="V60" s="900"/>
      <c r="W60" s="900"/>
      <c r="X60" s="900"/>
      <c r="Y60" s="900"/>
      <c r="Z60" s="900"/>
      <c r="AA60" s="900"/>
      <c r="AB60" s="900"/>
      <c r="AC60" s="900"/>
      <c r="AD60" s="900"/>
      <c r="AE60" s="901"/>
      <c r="AF60" s="839"/>
      <c r="AG60" s="840"/>
      <c r="AH60" s="840"/>
      <c r="AI60" s="840"/>
      <c r="AJ60" s="841"/>
      <c r="AK60" s="902"/>
      <c r="AL60" s="900"/>
      <c r="AM60" s="900"/>
      <c r="AN60" s="900"/>
      <c r="AO60" s="900"/>
      <c r="AP60" s="900"/>
      <c r="AQ60" s="900"/>
      <c r="AR60" s="900"/>
      <c r="AS60" s="900"/>
      <c r="AT60" s="900"/>
      <c r="AU60" s="900"/>
      <c r="AV60" s="900"/>
      <c r="AW60" s="900"/>
      <c r="AX60" s="900"/>
      <c r="AY60" s="900"/>
      <c r="AZ60" s="903"/>
      <c r="BA60" s="903"/>
      <c r="BB60" s="903"/>
      <c r="BC60" s="903"/>
      <c r="BD60" s="903"/>
      <c r="BE60" s="894"/>
      <c r="BF60" s="894"/>
      <c r="BG60" s="894"/>
      <c r="BH60" s="894"/>
      <c r="BI60" s="895"/>
      <c r="BJ60" s="232"/>
      <c r="BK60" s="232"/>
      <c r="BL60" s="232"/>
      <c r="BM60" s="232"/>
      <c r="BN60" s="232"/>
      <c r="BO60" s="245"/>
      <c r="BP60" s="245"/>
      <c r="BQ60" s="242">
        <v>54</v>
      </c>
      <c r="BR60" s="243"/>
      <c r="BS60" s="783"/>
      <c r="BT60" s="784"/>
      <c r="BU60" s="784"/>
      <c r="BV60" s="784"/>
      <c r="BW60" s="784"/>
      <c r="BX60" s="784"/>
      <c r="BY60" s="784"/>
      <c r="BZ60" s="784"/>
      <c r="CA60" s="784"/>
      <c r="CB60" s="784"/>
      <c r="CC60" s="784"/>
      <c r="CD60" s="784"/>
      <c r="CE60" s="784"/>
      <c r="CF60" s="784"/>
      <c r="CG60" s="785"/>
      <c r="CH60" s="818"/>
      <c r="CI60" s="819"/>
      <c r="CJ60" s="819"/>
      <c r="CK60" s="819"/>
      <c r="CL60" s="820"/>
      <c r="CM60" s="818"/>
      <c r="CN60" s="819"/>
      <c r="CO60" s="819"/>
      <c r="CP60" s="819"/>
      <c r="CQ60" s="820"/>
      <c r="CR60" s="818"/>
      <c r="CS60" s="819"/>
      <c r="CT60" s="819"/>
      <c r="CU60" s="819"/>
      <c r="CV60" s="820"/>
      <c r="CW60" s="818"/>
      <c r="CX60" s="819"/>
      <c r="CY60" s="819"/>
      <c r="CZ60" s="819"/>
      <c r="DA60" s="820"/>
      <c r="DB60" s="818"/>
      <c r="DC60" s="819"/>
      <c r="DD60" s="819"/>
      <c r="DE60" s="819"/>
      <c r="DF60" s="820"/>
      <c r="DG60" s="818"/>
      <c r="DH60" s="819"/>
      <c r="DI60" s="819"/>
      <c r="DJ60" s="819"/>
      <c r="DK60" s="820"/>
      <c r="DL60" s="818"/>
      <c r="DM60" s="819"/>
      <c r="DN60" s="819"/>
      <c r="DO60" s="819"/>
      <c r="DP60" s="820"/>
      <c r="DQ60" s="818"/>
      <c r="DR60" s="819"/>
      <c r="DS60" s="819"/>
      <c r="DT60" s="819"/>
      <c r="DU60" s="820"/>
      <c r="DV60" s="821"/>
      <c r="DW60" s="822"/>
      <c r="DX60" s="822"/>
      <c r="DY60" s="822"/>
      <c r="DZ60" s="823"/>
      <c r="EA60" s="226"/>
    </row>
    <row r="61" spans="1:131" s="227" customFormat="1" ht="26.25" customHeight="1" thickBot="1" x14ac:dyDescent="0.2">
      <c r="A61" s="241">
        <v>34</v>
      </c>
      <c r="B61" s="833"/>
      <c r="C61" s="834"/>
      <c r="D61" s="834"/>
      <c r="E61" s="834"/>
      <c r="F61" s="834"/>
      <c r="G61" s="834"/>
      <c r="H61" s="834"/>
      <c r="I61" s="834"/>
      <c r="J61" s="834"/>
      <c r="K61" s="834"/>
      <c r="L61" s="834"/>
      <c r="M61" s="834"/>
      <c r="N61" s="834"/>
      <c r="O61" s="834"/>
      <c r="P61" s="835"/>
      <c r="Q61" s="899"/>
      <c r="R61" s="900"/>
      <c r="S61" s="900"/>
      <c r="T61" s="900"/>
      <c r="U61" s="900"/>
      <c r="V61" s="900"/>
      <c r="W61" s="900"/>
      <c r="X61" s="900"/>
      <c r="Y61" s="900"/>
      <c r="Z61" s="900"/>
      <c r="AA61" s="900"/>
      <c r="AB61" s="900"/>
      <c r="AC61" s="900"/>
      <c r="AD61" s="900"/>
      <c r="AE61" s="901"/>
      <c r="AF61" s="839"/>
      <c r="AG61" s="840"/>
      <c r="AH61" s="840"/>
      <c r="AI61" s="840"/>
      <c r="AJ61" s="841"/>
      <c r="AK61" s="902"/>
      <c r="AL61" s="900"/>
      <c r="AM61" s="900"/>
      <c r="AN61" s="900"/>
      <c r="AO61" s="900"/>
      <c r="AP61" s="900"/>
      <c r="AQ61" s="900"/>
      <c r="AR61" s="900"/>
      <c r="AS61" s="900"/>
      <c r="AT61" s="900"/>
      <c r="AU61" s="900"/>
      <c r="AV61" s="900"/>
      <c r="AW61" s="900"/>
      <c r="AX61" s="900"/>
      <c r="AY61" s="900"/>
      <c r="AZ61" s="903"/>
      <c r="BA61" s="903"/>
      <c r="BB61" s="903"/>
      <c r="BC61" s="903"/>
      <c r="BD61" s="903"/>
      <c r="BE61" s="894"/>
      <c r="BF61" s="894"/>
      <c r="BG61" s="894"/>
      <c r="BH61" s="894"/>
      <c r="BI61" s="895"/>
      <c r="BJ61" s="232"/>
      <c r="BK61" s="232"/>
      <c r="BL61" s="232"/>
      <c r="BM61" s="232"/>
      <c r="BN61" s="232"/>
      <c r="BO61" s="245"/>
      <c r="BP61" s="245"/>
      <c r="BQ61" s="242">
        <v>55</v>
      </c>
      <c r="BR61" s="243"/>
      <c r="BS61" s="783"/>
      <c r="BT61" s="784"/>
      <c r="BU61" s="784"/>
      <c r="BV61" s="784"/>
      <c r="BW61" s="784"/>
      <c r="BX61" s="784"/>
      <c r="BY61" s="784"/>
      <c r="BZ61" s="784"/>
      <c r="CA61" s="784"/>
      <c r="CB61" s="784"/>
      <c r="CC61" s="784"/>
      <c r="CD61" s="784"/>
      <c r="CE61" s="784"/>
      <c r="CF61" s="784"/>
      <c r="CG61" s="785"/>
      <c r="CH61" s="818"/>
      <c r="CI61" s="819"/>
      <c r="CJ61" s="819"/>
      <c r="CK61" s="819"/>
      <c r="CL61" s="820"/>
      <c r="CM61" s="818"/>
      <c r="CN61" s="819"/>
      <c r="CO61" s="819"/>
      <c r="CP61" s="819"/>
      <c r="CQ61" s="820"/>
      <c r="CR61" s="818"/>
      <c r="CS61" s="819"/>
      <c r="CT61" s="819"/>
      <c r="CU61" s="819"/>
      <c r="CV61" s="820"/>
      <c r="CW61" s="818"/>
      <c r="CX61" s="819"/>
      <c r="CY61" s="819"/>
      <c r="CZ61" s="819"/>
      <c r="DA61" s="820"/>
      <c r="DB61" s="818"/>
      <c r="DC61" s="819"/>
      <c r="DD61" s="819"/>
      <c r="DE61" s="819"/>
      <c r="DF61" s="820"/>
      <c r="DG61" s="818"/>
      <c r="DH61" s="819"/>
      <c r="DI61" s="819"/>
      <c r="DJ61" s="819"/>
      <c r="DK61" s="820"/>
      <c r="DL61" s="818"/>
      <c r="DM61" s="819"/>
      <c r="DN61" s="819"/>
      <c r="DO61" s="819"/>
      <c r="DP61" s="820"/>
      <c r="DQ61" s="818"/>
      <c r="DR61" s="819"/>
      <c r="DS61" s="819"/>
      <c r="DT61" s="819"/>
      <c r="DU61" s="820"/>
      <c r="DV61" s="821"/>
      <c r="DW61" s="822"/>
      <c r="DX61" s="822"/>
      <c r="DY61" s="822"/>
      <c r="DZ61" s="823"/>
      <c r="EA61" s="226"/>
    </row>
    <row r="62" spans="1:131" s="227" customFormat="1" ht="26.25" customHeight="1" x14ac:dyDescent="0.15">
      <c r="A62" s="241">
        <v>35</v>
      </c>
      <c r="B62" s="833"/>
      <c r="C62" s="834"/>
      <c r="D62" s="834"/>
      <c r="E62" s="834"/>
      <c r="F62" s="834"/>
      <c r="G62" s="834"/>
      <c r="H62" s="834"/>
      <c r="I62" s="834"/>
      <c r="J62" s="834"/>
      <c r="K62" s="834"/>
      <c r="L62" s="834"/>
      <c r="M62" s="834"/>
      <c r="N62" s="834"/>
      <c r="O62" s="834"/>
      <c r="P62" s="835"/>
      <c r="Q62" s="899"/>
      <c r="R62" s="900"/>
      <c r="S62" s="900"/>
      <c r="T62" s="900"/>
      <c r="U62" s="900"/>
      <c r="V62" s="900"/>
      <c r="W62" s="900"/>
      <c r="X62" s="900"/>
      <c r="Y62" s="900"/>
      <c r="Z62" s="900"/>
      <c r="AA62" s="900"/>
      <c r="AB62" s="900"/>
      <c r="AC62" s="900"/>
      <c r="AD62" s="900"/>
      <c r="AE62" s="901"/>
      <c r="AF62" s="839"/>
      <c r="AG62" s="840"/>
      <c r="AH62" s="840"/>
      <c r="AI62" s="840"/>
      <c r="AJ62" s="841"/>
      <c r="AK62" s="902"/>
      <c r="AL62" s="900"/>
      <c r="AM62" s="900"/>
      <c r="AN62" s="900"/>
      <c r="AO62" s="900"/>
      <c r="AP62" s="900"/>
      <c r="AQ62" s="900"/>
      <c r="AR62" s="900"/>
      <c r="AS62" s="900"/>
      <c r="AT62" s="900"/>
      <c r="AU62" s="900"/>
      <c r="AV62" s="900"/>
      <c r="AW62" s="900"/>
      <c r="AX62" s="900"/>
      <c r="AY62" s="900"/>
      <c r="AZ62" s="903"/>
      <c r="BA62" s="903"/>
      <c r="BB62" s="903"/>
      <c r="BC62" s="903"/>
      <c r="BD62" s="903"/>
      <c r="BE62" s="894"/>
      <c r="BF62" s="894"/>
      <c r="BG62" s="894"/>
      <c r="BH62" s="894"/>
      <c r="BI62" s="895"/>
      <c r="BJ62" s="917" t="s">
        <v>402</v>
      </c>
      <c r="BK62" s="872"/>
      <c r="BL62" s="872"/>
      <c r="BM62" s="872"/>
      <c r="BN62" s="873"/>
      <c r="BO62" s="245"/>
      <c r="BP62" s="245"/>
      <c r="BQ62" s="242">
        <v>56</v>
      </c>
      <c r="BR62" s="243"/>
      <c r="BS62" s="783"/>
      <c r="BT62" s="784"/>
      <c r="BU62" s="784"/>
      <c r="BV62" s="784"/>
      <c r="BW62" s="784"/>
      <c r="BX62" s="784"/>
      <c r="BY62" s="784"/>
      <c r="BZ62" s="784"/>
      <c r="CA62" s="784"/>
      <c r="CB62" s="784"/>
      <c r="CC62" s="784"/>
      <c r="CD62" s="784"/>
      <c r="CE62" s="784"/>
      <c r="CF62" s="784"/>
      <c r="CG62" s="785"/>
      <c r="CH62" s="818"/>
      <c r="CI62" s="819"/>
      <c r="CJ62" s="819"/>
      <c r="CK62" s="819"/>
      <c r="CL62" s="820"/>
      <c r="CM62" s="818"/>
      <c r="CN62" s="819"/>
      <c r="CO62" s="819"/>
      <c r="CP62" s="819"/>
      <c r="CQ62" s="820"/>
      <c r="CR62" s="818"/>
      <c r="CS62" s="819"/>
      <c r="CT62" s="819"/>
      <c r="CU62" s="819"/>
      <c r="CV62" s="820"/>
      <c r="CW62" s="818"/>
      <c r="CX62" s="819"/>
      <c r="CY62" s="819"/>
      <c r="CZ62" s="819"/>
      <c r="DA62" s="820"/>
      <c r="DB62" s="818"/>
      <c r="DC62" s="819"/>
      <c r="DD62" s="819"/>
      <c r="DE62" s="819"/>
      <c r="DF62" s="820"/>
      <c r="DG62" s="818"/>
      <c r="DH62" s="819"/>
      <c r="DI62" s="819"/>
      <c r="DJ62" s="819"/>
      <c r="DK62" s="820"/>
      <c r="DL62" s="818"/>
      <c r="DM62" s="819"/>
      <c r="DN62" s="819"/>
      <c r="DO62" s="819"/>
      <c r="DP62" s="820"/>
      <c r="DQ62" s="818"/>
      <c r="DR62" s="819"/>
      <c r="DS62" s="819"/>
      <c r="DT62" s="819"/>
      <c r="DU62" s="820"/>
      <c r="DV62" s="821"/>
      <c r="DW62" s="822"/>
      <c r="DX62" s="822"/>
      <c r="DY62" s="822"/>
      <c r="DZ62" s="823"/>
      <c r="EA62" s="226"/>
    </row>
    <row r="63" spans="1:131" s="227" customFormat="1" ht="26.25" customHeight="1" thickBot="1" x14ac:dyDescent="0.2">
      <c r="A63" s="244" t="s">
        <v>381</v>
      </c>
      <c r="B63" s="856" t="s">
        <v>403</v>
      </c>
      <c r="C63" s="857"/>
      <c r="D63" s="857"/>
      <c r="E63" s="857"/>
      <c r="F63" s="857"/>
      <c r="G63" s="857"/>
      <c r="H63" s="857"/>
      <c r="I63" s="857"/>
      <c r="J63" s="857"/>
      <c r="K63" s="857"/>
      <c r="L63" s="857"/>
      <c r="M63" s="857"/>
      <c r="N63" s="857"/>
      <c r="O63" s="857"/>
      <c r="P63" s="858"/>
      <c r="Q63" s="911"/>
      <c r="R63" s="912"/>
      <c r="S63" s="912"/>
      <c r="T63" s="912"/>
      <c r="U63" s="912"/>
      <c r="V63" s="912"/>
      <c r="W63" s="912"/>
      <c r="X63" s="912"/>
      <c r="Y63" s="912"/>
      <c r="Z63" s="912"/>
      <c r="AA63" s="912"/>
      <c r="AB63" s="912"/>
      <c r="AC63" s="912"/>
      <c r="AD63" s="912"/>
      <c r="AE63" s="913"/>
      <c r="AF63" s="914">
        <v>363</v>
      </c>
      <c r="AG63" s="904"/>
      <c r="AH63" s="904"/>
      <c r="AI63" s="904"/>
      <c r="AJ63" s="915"/>
      <c r="AK63" s="916"/>
      <c r="AL63" s="912"/>
      <c r="AM63" s="912"/>
      <c r="AN63" s="912"/>
      <c r="AO63" s="912"/>
      <c r="AP63" s="904">
        <f>SUM(AP28:AT62)</f>
        <v>1526</v>
      </c>
      <c r="AQ63" s="904"/>
      <c r="AR63" s="904"/>
      <c r="AS63" s="904"/>
      <c r="AT63" s="904"/>
      <c r="AU63" s="904">
        <f>SUM(AU28:AY62)</f>
        <v>352</v>
      </c>
      <c r="AV63" s="904"/>
      <c r="AW63" s="904"/>
      <c r="AX63" s="904"/>
      <c r="AY63" s="904"/>
      <c r="AZ63" s="905"/>
      <c r="BA63" s="905"/>
      <c r="BB63" s="905"/>
      <c r="BC63" s="905"/>
      <c r="BD63" s="905"/>
      <c r="BE63" s="906"/>
      <c r="BF63" s="906"/>
      <c r="BG63" s="906"/>
      <c r="BH63" s="906"/>
      <c r="BI63" s="907"/>
      <c r="BJ63" s="908" t="s">
        <v>404</v>
      </c>
      <c r="BK63" s="909"/>
      <c r="BL63" s="909"/>
      <c r="BM63" s="909"/>
      <c r="BN63" s="910"/>
      <c r="BO63" s="245"/>
      <c r="BP63" s="245"/>
      <c r="BQ63" s="242">
        <v>57</v>
      </c>
      <c r="BR63" s="243"/>
      <c r="BS63" s="783"/>
      <c r="BT63" s="784"/>
      <c r="BU63" s="784"/>
      <c r="BV63" s="784"/>
      <c r="BW63" s="784"/>
      <c r="BX63" s="784"/>
      <c r="BY63" s="784"/>
      <c r="BZ63" s="784"/>
      <c r="CA63" s="784"/>
      <c r="CB63" s="784"/>
      <c r="CC63" s="784"/>
      <c r="CD63" s="784"/>
      <c r="CE63" s="784"/>
      <c r="CF63" s="784"/>
      <c r="CG63" s="785"/>
      <c r="CH63" s="818"/>
      <c r="CI63" s="819"/>
      <c r="CJ63" s="819"/>
      <c r="CK63" s="819"/>
      <c r="CL63" s="820"/>
      <c r="CM63" s="818"/>
      <c r="CN63" s="819"/>
      <c r="CO63" s="819"/>
      <c r="CP63" s="819"/>
      <c r="CQ63" s="820"/>
      <c r="CR63" s="818"/>
      <c r="CS63" s="819"/>
      <c r="CT63" s="819"/>
      <c r="CU63" s="819"/>
      <c r="CV63" s="820"/>
      <c r="CW63" s="818"/>
      <c r="CX63" s="819"/>
      <c r="CY63" s="819"/>
      <c r="CZ63" s="819"/>
      <c r="DA63" s="820"/>
      <c r="DB63" s="818"/>
      <c r="DC63" s="819"/>
      <c r="DD63" s="819"/>
      <c r="DE63" s="819"/>
      <c r="DF63" s="820"/>
      <c r="DG63" s="818"/>
      <c r="DH63" s="819"/>
      <c r="DI63" s="819"/>
      <c r="DJ63" s="819"/>
      <c r="DK63" s="820"/>
      <c r="DL63" s="818"/>
      <c r="DM63" s="819"/>
      <c r="DN63" s="819"/>
      <c r="DO63" s="819"/>
      <c r="DP63" s="820"/>
      <c r="DQ63" s="818"/>
      <c r="DR63" s="819"/>
      <c r="DS63" s="819"/>
      <c r="DT63" s="819"/>
      <c r="DU63" s="820"/>
      <c r="DV63" s="821"/>
      <c r="DW63" s="822"/>
      <c r="DX63" s="822"/>
      <c r="DY63" s="822"/>
      <c r="DZ63" s="82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83"/>
      <c r="BT64" s="784"/>
      <c r="BU64" s="784"/>
      <c r="BV64" s="784"/>
      <c r="BW64" s="784"/>
      <c r="BX64" s="784"/>
      <c r="BY64" s="784"/>
      <c r="BZ64" s="784"/>
      <c r="CA64" s="784"/>
      <c r="CB64" s="784"/>
      <c r="CC64" s="784"/>
      <c r="CD64" s="784"/>
      <c r="CE64" s="784"/>
      <c r="CF64" s="784"/>
      <c r="CG64" s="785"/>
      <c r="CH64" s="818"/>
      <c r="CI64" s="819"/>
      <c r="CJ64" s="819"/>
      <c r="CK64" s="819"/>
      <c r="CL64" s="820"/>
      <c r="CM64" s="818"/>
      <c r="CN64" s="819"/>
      <c r="CO64" s="819"/>
      <c r="CP64" s="819"/>
      <c r="CQ64" s="820"/>
      <c r="CR64" s="818"/>
      <c r="CS64" s="819"/>
      <c r="CT64" s="819"/>
      <c r="CU64" s="819"/>
      <c r="CV64" s="820"/>
      <c r="CW64" s="818"/>
      <c r="CX64" s="819"/>
      <c r="CY64" s="819"/>
      <c r="CZ64" s="819"/>
      <c r="DA64" s="820"/>
      <c r="DB64" s="818"/>
      <c r="DC64" s="819"/>
      <c r="DD64" s="819"/>
      <c r="DE64" s="819"/>
      <c r="DF64" s="820"/>
      <c r="DG64" s="818"/>
      <c r="DH64" s="819"/>
      <c r="DI64" s="819"/>
      <c r="DJ64" s="819"/>
      <c r="DK64" s="820"/>
      <c r="DL64" s="818"/>
      <c r="DM64" s="819"/>
      <c r="DN64" s="819"/>
      <c r="DO64" s="819"/>
      <c r="DP64" s="820"/>
      <c r="DQ64" s="818"/>
      <c r="DR64" s="819"/>
      <c r="DS64" s="819"/>
      <c r="DT64" s="819"/>
      <c r="DU64" s="820"/>
      <c r="DV64" s="821"/>
      <c r="DW64" s="822"/>
      <c r="DX64" s="822"/>
      <c r="DY64" s="822"/>
      <c r="DZ64" s="82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83"/>
      <c r="BT65" s="784"/>
      <c r="BU65" s="784"/>
      <c r="BV65" s="784"/>
      <c r="BW65" s="784"/>
      <c r="BX65" s="784"/>
      <c r="BY65" s="784"/>
      <c r="BZ65" s="784"/>
      <c r="CA65" s="784"/>
      <c r="CB65" s="784"/>
      <c r="CC65" s="784"/>
      <c r="CD65" s="784"/>
      <c r="CE65" s="784"/>
      <c r="CF65" s="784"/>
      <c r="CG65" s="785"/>
      <c r="CH65" s="818"/>
      <c r="CI65" s="819"/>
      <c r="CJ65" s="819"/>
      <c r="CK65" s="819"/>
      <c r="CL65" s="820"/>
      <c r="CM65" s="818"/>
      <c r="CN65" s="819"/>
      <c r="CO65" s="819"/>
      <c r="CP65" s="819"/>
      <c r="CQ65" s="820"/>
      <c r="CR65" s="818"/>
      <c r="CS65" s="819"/>
      <c r="CT65" s="819"/>
      <c r="CU65" s="819"/>
      <c r="CV65" s="820"/>
      <c r="CW65" s="818"/>
      <c r="CX65" s="819"/>
      <c r="CY65" s="819"/>
      <c r="CZ65" s="819"/>
      <c r="DA65" s="820"/>
      <c r="DB65" s="818"/>
      <c r="DC65" s="819"/>
      <c r="DD65" s="819"/>
      <c r="DE65" s="819"/>
      <c r="DF65" s="820"/>
      <c r="DG65" s="818"/>
      <c r="DH65" s="819"/>
      <c r="DI65" s="819"/>
      <c r="DJ65" s="819"/>
      <c r="DK65" s="820"/>
      <c r="DL65" s="818"/>
      <c r="DM65" s="819"/>
      <c r="DN65" s="819"/>
      <c r="DO65" s="819"/>
      <c r="DP65" s="820"/>
      <c r="DQ65" s="818"/>
      <c r="DR65" s="819"/>
      <c r="DS65" s="819"/>
      <c r="DT65" s="819"/>
      <c r="DU65" s="820"/>
      <c r="DV65" s="821"/>
      <c r="DW65" s="822"/>
      <c r="DX65" s="822"/>
      <c r="DY65" s="822"/>
      <c r="DZ65" s="823"/>
      <c r="EA65" s="226"/>
    </row>
    <row r="66" spans="1:131" s="227" customFormat="1" ht="26.25" customHeight="1" x14ac:dyDescent="0.15">
      <c r="A66" s="812" t="s">
        <v>406</v>
      </c>
      <c r="B66" s="813"/>
      <c r="C66" s="813"/>
      <c r="D66" s="813"/>
      <c r="E66" s="813"/>
      <c r="F66" s="813"/>
      <c r="G66" s="813"/>
      <c r="H66" s="813"/>
      <c r="I66" s="813"/>
      <c r="J66" s="813"/>
      <c r="K66" s="813"/>
      <c r="L66" s="813"/>
      <c r="M66" s="813"/>
      <c r="N66" s="813"/>
      <c r="O66" s="813"/>
      <c r="P66" s="814"/>
      <c r="Q66" s="789" t="s">
        <v>407</v>
      </c>
      <c r="R66" s="790"/>
      <c r="S66" s="790"/>
      <c r="T66" s="790"/>
      <c r="U66" s="791"/>
      <c r="V66" s="789" t="s">
        <v>408</v>
      </c>
      <c r="W66" s="790"/>
      <c r="X66" s="790"/>
      <c r="Y66" s="790"/>
      <c r="Z66" s="791"/>
      <c r="AA66" s="789" t="s">
        <v>409</v>
      </c>
      <c r="AB66" s="790"/>
      <c r="AC66" s="790"/>
      <c r="AD66" s="790"/>
      <c r="AE66" s="791"/>
      <c r="AF66" s="929" t="s">
        <v>410</v>
      </c>
      <c r="AG66" s="879"/>
      <c r="AH66" s="879"/>
      <c r="AI66" s="879"/>
      <c r="AJ66" s="930"/>
      <c r="AK66" s="789" t="s">
        <v>389</v>
      </c>
      <c r="AL66" s="813"/>
      <c r="AM66" s="813"/>
      <c r="AN66" s="813"/>
      <c r="AO66" s="814"/>
      <c r="AP66" s="789" t="s">
        <v>411</v>
      </c>
      <c r="AQ66" s="790"/>
      <c r="AR66" s="790"/>
      <c r="AS66" s="790"/>
      <c r="AT66" s="791"/>
      <c r="AU66" s="789" t="s">
        <v>412</v>
      </c>
      <c r="AV66" s="790"/>
      <c r="AW66" s="790"/>
      <c r="AX66" s="790"/>
      <c r="AY66" s="791"/>
      <c r="AZ66" s="789" t="s">
        <v>369</v>
      </c>
      <c r="BA66" s="790"/>
      <c r="BB66" s="790"/>
      <c r="BC66" s="790"/>
      <c r="BD66" s="801"/>
      <c r="BE66" s="245"/>
      <c r="BF66" s="245"/>
      <c r="BG66" s="245"/>
      <c r="BH66" s="245"/>
      <c r="BI66" s="245"/>
      <c r="BJ66" s="245"/>
      <c r="BK66" s="245"/>
      <c r="BL66" s="245"/>
      <c r="BM66" s="245"/>
      <c r="BN66" s="245"/>
      <c r="BO66" s="245"/>
      <c r="BP66" s="245"/>
      <c r="BQ66" s="242">
        <v>60</v>
      </c>
      <c r="BR66" s="247"/>
      <c r="BS66" s="921"/>
      <c r="BT66" s="922"/>
      <c r="BU66" s="922"/>
      <c r="BV66" s="922"/>
      <c r="BW66" s="922"/>
      <c r="BX66" s="922"/>
      <c r="BY66" s="922"/>
      <c r="BZ66" s="922"/>
      <c r="CA66" s="922"/>
      <c r="CB66" s="922"/>
      <c r="CC66" s="922"/>
      <c r="CD66" s="922"/>
      <c r="CE66" s="922"/>
      <c r="CF66" s="922"/>
      <c r="CG66" s="923"/>
      <c r="CH66" s="924"/>
      <c r="CI66" s="925"/>
      <c r="CJ66" s="925"/>
      <c r="CK66" s="925"/>
      <c r="CL66" s="926"/>
      <c r="CM66" s="924"/>
      <c r="CN66" s="925"/>
      <c r="CO66" s="925"/>
      <c r="CP66" s="925"/>
      <c r="CQ66" s="926"/>
      <c r="CR66" s="924"/>
      <c r="CS66" s="925"/>
      <c r="CT66" s="925"/>
      <c r="CU66" s="925"/>
      <c r="CV66" s="926"/>
      <c r="CW66" s="924"/>
      <c r="CX66" s="925"/>
      <c r="CY66" s="925"/>
      <c r="CZ66" s="925"/>
      <c r="DA66" s="926"/>
      <c r="DB66" s="924"/>
      <c r="DC66" s="925"/>
      <c r="DD66" s="925"/>
      <c r="DE66" s="925"/>
      <c r="DF66" s="926"/>
      <c r="DG66" s="924"/>
      <c r="DH66" s="925"/>
      <c r="DI66" s="925"/>
      <c r="DJ66" s="925"/>
      <c r="DK66" s="926"/>
      <c r="DL66" s="924"/>
      <c r="DM66" s="925"/>
      <c r="DN66" s="925"/>
      <c r="DO66" s="925"/>
      <c r="DP66" s="926"/>
      <c r="DQ66" s="924"/>
      <c r="DR66" s="925"/>
      <c r="DS66" s="925"/>
      <c r="DT66" s="925"/>
      <c r="DU66" s="926"/>
      <c r="DV66" s="918"/>
      <c r="DW66" s="919"/>
      <c r="DX66" s="919"/>
      <c r="DY66" s="919"/>
      <c r="DZ66" s="920"/>
      <c r="EA66" s="226"/>
    </row>
    <row r="67" spans="1:131" s="227" customFormat="1" ht="26.25" customHeight="1" thickBot="1" x14ac:dyDescent="0.2">
      <c r="A67" s="815"/>
      <c r="B67" s="816"/>
      <c r="C67" s="816"/>
      <c r="D67" s="816"/>
      <c r="E67" s="816"/>
      <c r="F67" s="816"/>
      <c r="G67" s="816"/>
      <c r="H67" s="816"/>
      <c r="I67" s="816"/>
      <c r="J67" s="816"/>
      <c r="K67" s="816"/>
      <c r="L67" s="816"/>
      <c r="M67" s="816"/>
      <c r="N67" s="816"/>
      <c r="O67" s="816"/>
      <c r="P67" s="817"/>
      <c r="Q67" s="792"/>
      <c r="R67" s="793"/>
      <c r="S67" s="793"/>
      <c r="T67" s="793"/>
      <c r="U67" s="794"/>
      <c r="V67" s="792"/>
      <c r="W67" s="793"/>
      <c r="X67" s="793"/>
      <c r="Y67" s="793"/>
      <c r="Z67" s="794"/>
      <c r="AA67" s="792"/>
      <c r="AB67" s="793"/>
      <c r="AC67" s="793"/>
      <c r="AD67" s="793"/>
      <c r="AE67" s="794"/>
      <c r="AF67" s="931"/>
      <c r="AG67" s="882"/>
      <c r="AH67" s="882"/>
      <c r="AI67" s="882"/>
      <c r="AJ67" s="932"/>
      <c r="AK67" s="933"/>
      <c r="AL67" s="816"/>
      <c r="AM67" s="816"/>
      <c r="AN67" s="816"/>
      <c r="AO67" s="817"/>
      <c r="AP67" s="792"/>
      <c r="AQ67" s="793"/>
      <c r="AR67" s="793"/>
      <c r="AS67" s="793"/>
      <c r="AT67" s="794"/>
      <c r="AU67" s="792"/>
      <c r="AV67" s="793"/>
      <c r="AW67" s="793"/>
      <c r="AX67" s="793"/>
      <c r="AY67" s="794"/>
      <c r="AZ67" s="792"/>
      <c r="BA67" s="793"/>
      <c r="BB67" s="793"/>
      <c r="BC67" s="793"/>
      <c r="BD67" s="802"/>
      <c r="BE67" s="245"/>
      <c r="BF67" s="245"/>
      <c r="BG67" s="245"/>
      <c r="BH67" s="245"/>
      <c r="BI67" s="245"/>
      <c r="BJ67" s="245"/>
      <c r="BK67" s="245"/>
      <c r="BL67" s="245"/>
      <c r="BM67" s="245"/>
      <c r="BN67" s="245"/>
      <c r="BO67" s="245"/>
      <c r="BP67" s="245"/>
      <c r="BQ67" s="242">
        <v>61</v>
      </c>
      <c r="BR67" s="247"/>
      <c r="BS67" s="921"/>
      <c r="BT67" s="922"/>
      <c r="BU67" s="922"/>
      <c r="BV67" s="922"/>
      <c r="BW67" s="922"/>
      <c r="BX67" s="922"/>
      <c r="BY67" s="922"/>
      <c r="BZ67" s="922"/>
      <c r="CA67" s="922"/>
      <c r="CB67" s="922"/>
      <c r="CC67" s="922"/>
      <c r="CD67" s="922"/>
      <c r="CE67" s="922"/>
      <c r="CF67" s="922"/>
      <c r="CG67" s="923"/>
      <c r="CH67" s="924"/>
      <c r="CI67" s="925"/>
      <c r="CJ67" s="925"/>
      <c r="CK67" s="925"/>
      <c r="CL67" s="926"/>
      <c r="CM67" s="924"/>
      <c r="CN67" s="925"/>
      <c r="CO67" s="925"/>
      <c r="CP67" s="925"/>
      <c r="CQ67" s="926"/>
      <c r="CR67" s="924"/>
      <c r="CS67" s="925"/>
      <c r="CT67" s="925"/>
      <c r="CU67" s="925"/>
      <c r="CV67" s="926"/>
      <c r="CW67" s="924"/>
      <c r="CX67" s="925"/>
      <c r="CY67" s="925"/>
      <c r="CZ67" s="925"/>
      <c r="DA67" s="926"/>
      <c r="DB67" s="924"/>
      <c r="DC67" s="925"/>
      <c r="DD67" s="925"/>
      <c r="DE67" s="925"/>
      <c r="DF67" s="926"/>
      <c r="DG67" s="924"/>
      <c r="DH67" s="925"/>
      <c r="DI67" s="925"/>
      <c r="DJ67" s="925"/>
      <c r="DK67" s="926"/>
      <c r="DL67" s="924"/>
      <c r="DM67" s="925"/>
      <c r="DN67" s="925"/>
      <c r="DO67" s="925"/>
      <c r="DP67" s="926"/>
      <c r="DQ67" s="924"/>
      <c r="DR67" s="925"/>
      <c r="DS67" s="925"/>
      <c r="DT67" s="925"/>
      <c r="DU67" s="926"/>
      <c r="DV67" s="918"/>
      <c r="DW67" s="919"/>
      <c r="DX67" s="919"/>
      <c r="DY67" s="919"/>
      <c r="DZ67" s="920"/>
      <c r="EA67" s="226"/>
    </row>
    <row r="68" spans="1:131" s="227" customFormat="1" ht="26.25" customHeight="1" thickTop="1" x14ac:dyDescent="0.15">
      <c r="A68" s="238">
        <v>1</v>
      </c>
      <c r="B68" s="780" t="s">
        <v>561</v>
      </c>
      <c r="C68" s="781"/>
      <c r="D68" s="781"/>
      <c r="E68" s="781"/>
      <c r="F68" s="781"/>
      <c r="G68" s="781"/>
      <c r="H68" s="781"/>
      <c r="I68" s="781"/>
      <c r="J68" s="781"/>
      <c r="K68" s="781"/>
      <c r="L68" s="781"/>
      <c r="M68" s="781"/>
      <c r="N68" s="781"/>
      <c r="O68" s="781"/>
      <c r="P68" s="782"/>
      <c r="Q68" s="927">
        <v>506</v>
      </c>
      <c r="R68" s="928"/>
      <c r="S68" s="928"/>
      <c r="T68" s="928"/>
      <c r="U68" s="928"/>
      <c r="V68" s="928">
        <v>480</v>
      </c>
      <c r="W68" s="928"/>
      <c r="X68" s="928"/>
      <c r="Y68" s="928"/>
      <c r="Z68" s="928"/>
      <c r="AA68" s="928">
        <v>26</v>
      </c>
      <c r="AB68" s="928"/>
      <c r="AC68" s="928"/>
      <c r="AD68" s="928"/>
      <c r="AE68" s="928"/>
      <c r="AF68" s="928">
        <v>26</v>
      </c>
      <c r="AG68" s="928"/>
      <c r="AH68" s="928"/>
      <c r="AI68" s="928"/>
      <c r="AJ68" s="928"/>
      <c r="AK68" s="928">
        <v>20</v>
      </c>
      <c r="AL68" s="928"/>
      <c r="AM68" s="928"/>
      <c r="AN68" s="928"/>
      <c r="AO68" s="928"/>
      <c r="AP68" s="928" t="s">
        <v>578</v>
      </c>
      <c r="AQ68" s="928"/>
      <c r="AR68" s="928"/>
      <c r="AS68" s="928"/>
      <c r="AT68" s="928"/>
      <c r="AU68" s="928" t="s">
        <v>577</v>
      </c>
      <c r="AV68" s="928"/>
      <c r="AW68" s="928"/>
      <c r="AX68" s="928"/>
      <c r="AY68" s="928"/>
      <c r="AZ68" s="936"/>
      <c r="BA68" s="936"/>
      <c r="BB68" s="936"/>
      <c r="BC68" s="936"/>
      <c r="BD68" s="937"/>
      <c r="BE68" s="245"/>
      <c r="BF68" s="245"/>
      <c r="BG68" s="245"/>
      <c r="BH68" s="245"/>
      <c r="BI68" s="245"/>
      <c r="BJ68" s="245"/>
      <c r="BK68" s="245"/>
      <c r="BL68" s="245"/>
      <c r="BM68" s="245"/>
      <c r="BN68" s="245"/>
      <c r="BO68" s="245"/>
      <c r="BP68" s="245"/>
      <c r="BQ68" s="242">
        <v>62</v>
      </c>
      <c r="BR68" s="247"/>
      <c r="BS68" s="921"/>
      <c r="BT68" s="922"/>
      <c r="BU68" s="922"/>
      <c r="BV68" s="922"/>
      <c r="BW68" s="922"/>
      <c r="BX68" s="922"/>
      <c r="BY68" s="922"/>
      <c r="BZ68" s="922"/>
      <c r="CA68" s="922"/>
      <c r="CB68" s="922"/>
      <c r="CC68" s="922"/>
      <c r="CD68" s="922"/>
      <c r="CE68" s="922"/>
      <c r="CF68" s="922"/>
      <c r="CG68" s="923"/>
      <c r="CH68" s="924"/>
      <c r="CI68" s="925"/>
      <c r="CJ68" s="925"/>
      <c r="CK68" s="925"/>
      <c r="CL68" s="926"/>
      <c r="CM68" s="924"/>
      <c r="CN68" s="925"/>
      <c r="CO68" s="925"/>
      <c r="CP68" s="925"/>
      <c r="CQ68" s="926"/>
      <c r="CR68" s="924"/>
      <c r="CS68" s="925"/>
      <c r="CT68" s="925"/>
      <c r="CU68" s="925"/>
      <c r="CV68" s="926"/>
      <c r="CW68" s="924"/>
      <c r="CX68" s="925"/>
      <c r="CY68" s="925"/>
      <c r="CZ68" s="925"/>
      <c r="DA68" s="926"/>
      <c r="DB68" s="924"/>
      <c r="DC68" s="925"/>
      <c r="DD68" s="925"/>
      <c r="DE68" s="925"/>
      <c r="DF68" s="926"/>
      <c r="DG68" s="924"/>
      <c r="DH68" s="925"/>
      <c r="DI68" s="925"/>
      <c r="DJ68" s="925"/>
      <c r="DK68" s="926"/>
      <c r="DL68" s="924"/>
      <c r="DM68" s="925"/>
      <c r="DN68" s="925"/>
      <c r="DO68" s="925"/>
      <c r="DP68" s="926"/>
      <c r="DQ68" s="924"/>
      <c r="DR68" s="925"/>
      <c r="DS68" s="925"/>
      <c r="DT68" s="925"/>
      <c r="DU68" s="926"/>
      <c r="DV68" s="918"/>
      <c r="DW68" s="919"/>
      <c r="DX68" s="919"/>
      <c r="DY68" s="919"/>
      <c r="DZ68" s="920"/>
      <c r="EA68" s="226"/>
    </row>
    <row r="69" spans="1:131" s="227" customFormat="1" ht="26.25" customHeight="1" x14ac:dyDescent="0.15">
      <c r="A69" s="241">
        <v>2</v>
      </c>
      <c r="B69" s="777" t="s">
        <v>562</v>
      </c>
      <c r="C69" s="778"/>
      <c r="D69" s="778"/>
      <c r="E69" s="778"/>
      <c r="F69" s="778"/>
      <c r="G69" s="778"/>
      <c r="H69" s="778"/>
      <c r="I69" s="778"/>
      <c r="J69" s="778"/>
      <c r="K69" s="778"/>
      <c r="L69" s="778"/>
      <c r="M69" s="778"/>
      <c r="N69" s="778"/>
      <c r="O69" s="778"/>
      <c r="P69" s="779"/>
      <c r="Q69" s="938">
        <v>166934</v>
      </c>
      <c r="R69" s="897"/>
      <c r="S69" s="897"/>
      <c r="T69" s="897"/>
      <c r="U69" s="897"/>
      <c r="V69" s="897">
        <v>162366</v>
      </c>
      <c r="W69" s="897"/>
      <c r="X69" s="897"/>
      <c r="Y69" s="897"/>
      <c r="Z69" s="897"/>
      <c r="AA69" s="897">
        <v>4567</v>
      </c>
      <c r="AB69" s="897"/>
      <c r="AC69" s="897"/>
      <c r="AD69" s="897"/>
      <c r="AE69" s="897"/>
      <c r="AF69" s="897">
        <v>4564</v>
      </c>
      <c r="AG69" s="897"/>
      <c r="AH69" s="897"/>
      <c r="AI69" s="897"/>
      <c r="AJ69" s="897"/>
      <c r="AK69" s="897">
        <v>2257</v>
      </c>
      <c r="AL69" s="897"/>
      <c r="AM69" s="897"/>
      <c r="AN69" s="897"/>
      <c r="AO69" s="897"/>
      <c r="AP69" s="897" t="s">
        <v>578</v>
      </c>
      <c r="AQ69" s="897"/>
      <c r="AR69" s="897"/>
      <c r="AS69" s="897"/>
      <c r="AT69" s="897"/>
      <c r="AU69" s="897" t="s">
        <v>579</v>
      </c>
      <c r="AV69" s="897"/>
      <c r="AW69" s="897"/>
      <c r="AX69" s="897"/>
      <c r="AY69" s="897"/>
      <c r="AZ69" s="934"/>
      <c r="BA69" s="934"/>
      <c r="BB69" s="934"/>
      <c r="BC69" s="934"/>
      <c r="BD69" s="935"/>
      <c r="BE69" s="245"/>
      <c r="BF69" s="245"/>
      <c r="BG69" s="245"/>
      <c r="BH69" s="245"/>
      <c r="BI69" s="245"/>
      <c r="BJ69" s="245"/>
      <c r="BK69" s="245"/>
      <c r="BL69" s="245"/>
      <c r="BM69" s="245"/>
      <c r="BN69" s="245"/>
      <c r="BO69" s="245"/>
      <c r="BP69" s="245"/>
      <c r="BQ69" s="242">
        <v>63</v>
      </c>
      <c r="BR69" s="247"/>
      <c r="BS69" s="921"/>
      <c r="BT69" s="922"/>
      <c r="BU69" s="922"/>
      <c r="BV69" s="922"/>
      <c r="BW69" s="922"/>
      <c r="BX69" s="922"/>
      <c r="BY69" s="922"/>
      <c r="BZ69" s="922"/>
      <c r="CA69" s="922"/>
      <c r="CB69" s="922"/>
      <c r="CC69" s="922"/>
      <c r="CD69" s="922"/>
      <c r="CE69" s="922"/>
      <c r="CF69" s="922"/>
      <c r="CG69" s="923"/>
      <c r="CH69" s="924"/>
      <c r="CI69" s="925"/>
      <c r="CJ69" s="925"/>
      <c r="CK69" s="925"/>
      <c r="CL69" s="926"/>
      <c r="CM69" s="924"/>
      <c r="CN69" s="925"/>
      <c r="CO69" s="925"/>
      <c r="CP69" s="925"/>
      <c r="CQ69" s="926"/>
      <c r="CR69" s="924"/>
      <c r="CS69" s="925"/>
      <c r="CT69" s="925"/>
      <c r="CU69" s="925"/>
      <c r="CV69" s="926"/>
      <c r="CW69" s="924"/>
      <c r="CX69" s="925"/>
      <c r="CY69" s="925"/>
      <c r="CZ69" s="925"/>
      <c r="DA69" s="926"/>
      <c r="DB69" s="924"/>
      <c r="DC69" s="925"/>
      <c r="DD69" s="925"/>
      <c r="DE69" s="925"/>
      <c r="DF69" s="926"/>
      <c r="DG69" s="924"/>
      <c r="DH69" s="925"/>
      <c r="DI69" s="925"/>
      <c r="DJ69" s="925"/>
      <c r="DK69" s="926"/>
      <c r="DL69" s="924"/>
      <c r="DM69" s="925"/>
      <c r="DN69" s="925"/>
      <c r="DO69" s="925"/>
      <c r="DP69" s="926"/>
      <c r="DQ69" s="924"/>
      <c r="DR69" s="925"/>
      <c r="DS69" s="925"/>
      <c r="DT69" s="925"/>
      <c r="DU69" s="926"/>
      <c r="DV69" s="918"/>
      <c r="DW69" s="919"/>
      <c r="DX69" s="919"/>
      <c r="DY69" s="919"/>
      <c r="DZ69" s="920"/>
      <c r="EA69" s="226"/>
    </row>
    <row r="70" spans="1:131" s="227" customFormat="1" ht="26.25" customHeight="1" x14ac:dyDescent="0.15">
      <c r="A70" s="241">
        <v>3</v>
      </c>
      <c r="B70" s="777" t="s">
        <v>563</v>
      </c>
      <c r="C70" s="778"/>
      <c r="D70" s="778"/>
      <c r="E70" s="778"/>
      <c r="F70" s="778"/>
      <c r="G70" s="778"/>
      <c r="H70" s="778"/>
      <c r="I70" s="778"/>
      <c r="J70" s="778"/>
      <c r="K70" s="778"/>
      <c r="L70" s="778"/>
      <c r="M70" s="778"/>
      <c r="N70" s="778"/>
      <c r="O70" s="778"/>
      <c r="P70" s="779"/>
      <c r="Q70" s="938">
        <v>2807</v>
      </c>
      <c r="R70" s="897"/>
      <c r="S70" s="897"/>
      <c r="T70" s="897"/>
      <c r="U70" s="897"/>
      <c r="V70" s="897">
        <v>2764</v>
      </c>
      <c r="W70" s="897"/>
      <c r="X70" s="897"/>
      <c r="Y70" s="897"/>
      <c r="Z70" s="897"/>
      <c r="AA70" s="897">
        <v>42</v>
      </c>
      <c r="AB70" s="897"/>
      <c r="AC70" s="897"/>
      <c r="AD70" s="897"/>
      <c r="AE70" s="897"/>
      <c r="AF70" s="897">
        <v>42</v>
      </c>
      <c r="AG70" s="897"/>
      <c r="AH70" s="897"/>
      <c r="AI70" s="897"/>
      <c r="AJ70" s="897"/>
      <c r="AK70" s="897" t="s">
        <v>577</v>
      </c>
      <c r="AL70" s="897"/>
      <c r="AM70" s="897"/>
      <c r="AN70" s="897"/>
      <c r="AO70" s="897"/>
      <c r="AP70" s="897">
        <v>139</v>
      </c>
      <c r="AQ70" s="897"/>
      <c r="AR70" s="897"/>
      <c r="AS70" s="897"/>
      <c r="AT70" s="897"/>
      <c r="AU70" s="897">
        <v>88</v>
      </c>
      <c r="AV70" s="897"/>
      <c r="AW70" s="897"/>
      <c r="AX70" s="897"/>
      <c r="AY70" s="897"/>
      <c r="AZ70" s="934"/>
      <c r="BA70" s="934"/>
      <c r="BB70" s="934"/>
      <c r="BC70" s="934"/>
      <c r="BD70" s="935"/>
      <c r="BE70" s="245"/>
      <c r="BF70" s="245"/>
      <c r="BG70" s="245"/>
      <c r="BH70" s="245"/>
      <c r="BI70" s="245"/>
      <c r="BJ70" s="245"/>
      <c r="BK70" s="245"/>
      <c r="BL70" s="245"/>
      <c r="BM70" s="245"/>
      <c r="BN70" s="245"/>
      <c r="BO70" s="245"/>
      <c r="BP70" s="245"/>
      <c r="BQ70" s="242">
        <v>64</v>
      </c>
      <c r="BR70" s="247"/>
      <c r="BS70" s="921"/>
      <c r="BT70" s="922"/>
      <c r="BU70" s="922"/>
      <c r="BV70" s="922"/>
      <c r="BW70" s="922"/>
      <c r="BX70" s="922"/>
      <c r="BY70" s="922"/>
      <c r="BZ70" s="922"/>
      <c r="CA70" s="922"/>
      <c r="CB70" s="922"/>
      <c r="CC70" s="922"/>
      <c r="CD70" s="922"/>
      <c r="CE70" s="922"/>
      <c r="CF70" s="922"/>
      <c r="CG70" s="923"/>
      <c r="CH70" s="924"/>
      <c r="CI70" s="925"/>
      <c r="CJ70" s="925"/>
      <c r="CK70" s="925"/>
      <c r="CL70" s="926"/>
      <c r="CM70" s="924"/>
      <c r="CN70" s="925"/>
      <c r="CO70" s="925"/>
      <c r="CP70" s="925"/>
      <c r="CQ70" s="926"/>
      <c r="CR70" s="924"/>
      <c r="CS70" s="925"/>
      <c r="CT70" s="925"/>
      <c r="CU70" s="925"/>
      <c r="CV70" s="926"/>
      <c r="CW70" s="924"/>
      <c r="CX70" s="925"/>
      <c r="CY70" s="925"/>
      <c r="CZ70" s="925"/>
      <c r="DA70" s="926"/>
      <c r="DB70" s="924"/>
      <c r="DC70" s="925"/>
      <c r="DD70" s="925"/>
      <c r="DE70" s="925"/>
      <c r="DF70" s="926"/>
      <c r="DG70" s="924"/>
      <c r="DH70" s="925"/>
      <c r="DI70" s="925"/>
      <c r="DJ70" s="925"/>
      <c r="DK70" s="926"/>
      <c r="DL70" s="924"/>
      <c r="DM70" s="925"/>
      <c r="DN70" s="925"/>
      <c r="DO70" s="925"/>
      <c r="DP70" s="926"/>
      <c r="DQ70" s="924"/>
      <c r="DR70" s="925"/>
      <c r="DS70" s="925"/>
      <c r="DT70" s="925"/>
      <c r="DU70" s="926"/>
      <c r="DV70" s="918"/>
      <c r="DW70" s="919"/>
      <c r="DX70" s="919"/>
      <c r="DY70" s="919"/>
      <c r="DZ70" s="920"/>
      <c r="EA70" s="226"/>
    </row>
    <row r="71" spans="1:131" s="227" customFormat="1" ht="26.25" customHeight="1" x14ac:dyDescent="0.15">
      <c r="A71" s="241">
        <v>4</v>
      </c>
      <c r="B71" s="777" t="s">
        <v>564</v>
      </c>
      <c r="C71" s="778"/>
      <c r="D71" s="778"/>
      <c r="E71" s="778"/>
      <c r="F71" s="778"/>
      <c r="G71" s="778"/>
      <c r="H71" s="778"/>
      <c r="I71" s="778"/>
      <c r="J71" s="778"/>
      <c r="K71" s="778"/>
      <c r="L71" s="778"/>
      <c r="M71" s="778"/>
      <c r="N71" s="778"/>
      <c r="O71" s="778"/>
      <c r="P71" s="779"/>
      <c r="Q71" s="938">
        <v>2810</v>
      </c>
      <c r="R71" s="897"/>
      <c r="S71" s="897"/>
      <c r="T71" s="897"/>
      <c r="U71" s="897"/>
      <c r="V71" s="897">
        <v>2861</v>
      </c>
      <c r="W71" s="897"/>
      <c r="X71" s="897"/>
      <c r="Y71" s="897"/>
      <c r="Z71" s="897"/>
      <c r="AA71" s="897">
        <v>-51</v>
      </c>
      <c r="AB71" s="897"/>
      <c r="AC71" s="897"/>
      <c r="AD71" s="897"/>
      <c r="AE71" s="897"/>
      <c r="AF71" s="897">
        <v>0</v>
      </c>
      <c r="AG71" s="897"/>
      <c r="AH71" s="897"/>
      <c r="AI71" s="897"/>
      <c r="AJ71" s="897"/>
      <c r="AK71" s="897">
        <v>575</v>
      </c>
      <c r="AL71" s="897"/>
      <c r="AM71" s="897"/>
      <c r="AN71" s="897"/>
      <c r="AO71" s="897"/>
      <c r="AP71" s="897">
        <v>664</v>
      </c>
      <c r="AQ71" s="897"/>
      <c r="AR71" s="897"/>
      <c r="AS71" s="897"/>
      <c r="AT71" s="897"/>
      <c r="AU71" s="897">
        <v>332</v>
      </c>
      <c r="AV71" s="897"/>
      <c r="AW71" s="897"/>
      <c r="AX71" s="897"/>
      <c r="AY71" s="897"/>
      <c r="AZ71" s="934"/>
      <c r="BA71" s="934"/>
      <c r="BB71" s="934"/>
      <c r="BC71" s="934"/>
      <c r="BD71" s="935"/>
      <c r="BE71" s="245"/>
      <c r="BF71" s="245"/>
      <c r="BG71" s="245"/>
      <c r="BH71" s="245"/>
      <c r="BI71" s="245"/>
      <c r="BJ71" s="245"/>
      <c r="BK71" s="245"/>
      <c r="BL71" s="245"/>
      <c r="BM71" s="245"/>
      <c r="BN71" s="245"/>
      <c r="BO71" s="245"/>
      <c r="BP71" s="245"/>
      <c r="BQ71" s="242">
        <v>65</v>
      </c>
      <c r="BR71" s="247"/>
      <c r="BS71" s="921"/>
      <c r="BT71" s="922"/>
      <c r="BU71" s="922"/>
      <c r="BV71" s="922"/>
      <c r="BW71" s="922"/>
      <c r="BX71" s="922"/>
      <c r="BY71" s="922"/>
      <c r="BZ71" s="922"/>
      <c r="CA71" s="922"/>
      <c r="CB71" s="922"/>
      <c r="CC71" s="922"/>
      <c r="CD71" s="922"/>
      <c r="CE71" s="922"/>
      <c r="CF71" s="922"/>
      <c r="CG71" s="923"/>
      <c r="CH71" s="924"/>
      <c r="CI71" s="925"/>
      <c r="CJ71" s="925"/>
      <c r="CK71" s="925"/>
      <c r="CL71" s="926"/>
      <c r="CM71" s="924"/>
      <c r="CN71" s="925"/>
      <c r="CO71" s="925"/>
      <c r="CP71" s="925"/>
      <c r="CQ71" s="926"/>
      <c r="CR71" s="924"/>
      <c r="CS71" s="925"/>
      <c r="CT71" s="925"/>
      <c r="CU71" s="925"/>
      <c r="CV71" s="926"/>
      <c r="CW71" s="924"/>
      <c r="CX71" s="925"/>
      <c r="CY71" s="925"/>
      <c r="CZ71" s="925"/>
      <c r="DA71" s="926"/>
      <c r="DB71" s="924"/>
      <c r="DC71" s="925"/>
      <c r="DD71" s="925"/>
      <c r="DE71" s="925"/>
      <c r="DF71" s="926"/>
      <c r="DG71" s="924"/>
      <c r="DH71" s="925"/>
      <c r="DI71" s="925"/>
      <c r="DJ71" s="925"/>
      <c r="DK71" s="926"/>
      <c r="DL71" s="924"/>
      <c r="DM71" s="925"/>
      <c r="DN71" s="925"/>
      <c r="DO71" s="925"/>
      <c r="DP71" s="926"/>
      <c r="DQ71" s="924"/>
      <c r="DR71" s="925"/>
      <c r="DS71" s="925"/>
      <c r="DT71" s="925"/>
      <c r="DU71" s="926"/>
      <c r="DV71" s="918"/>
      <c r="DW71" s="919"/>
      <c r="DX71" s="919"/>
      <c r="DY71" s="919"/>
      <c r="DZ71" s="920"/>
      <c r="EA71" s="226"/>
    </row>
    <row r="72" spans="1:131" s="227" customFormat="1" ht="26.25" customHeight="1" x14ac:dyDescent="0.15">
      <c r="A72" s="241">
        <v>5</v>
      </c>
      <c r="B72" s="777" t="s">
        <v>565</v>
      </c>
      <c r="C72" s="778"/>
      <c r="D72" s="778"/>
      <c r="E72" s="778"/>
      <c r="F72" s="778"/>
      <c r="G72" s="778"/>
      <c r="H72" s="778"/>
      <c r="I72" s="778"/>
      <c r="J72" s="778"/>
      <c r="K72" s="778"/>
      <c r="L72" s="778"/>
      <c r="M72" s="778"/>
      <c r="N72" s="778"/>
      <c r="O72" s="778"/>
      <c r="P72" s="779"/>
      <c r="Q72" s="938">
        <v>6512</v>
      </c>
      <c r="R72" s="897"/>
      <c r="S72" s="897"/>
      <c r="T72" s="897"/>
      <c r="U72" s="897"/>
      <c r="V72" s="897">
        <v>6497</v>
      </c>
      <c r="W72" s="897"/>
      <c r="X72" s="897"/>
      <c r="Y72" s="897"/>
      <c r="Z72" s="897"/>
      <c r="AA72" s="897">
        <v>15</v>
      </c>
      <c r="AB72" s="897"/>
      <c r="AC72" s="897"/>
      <c r="AD72" s="897"/>
      <c r="AE72" s="897"/>
      <c r="AF72" s="897">
        <v>15</v>
      </c>
      <c r="AG72" s="897"/>
      <c r="AH72" s="897"/>
      <c r="AI72" s="897"/>
      <c r="AJ72" s="897"/>
      <c r="AK72" s="897">
        <v>8</v>
      </c>
      <c r="AL72" s="897"/>
      <c r="AM72" s="897"/>
      <c r="AN72" s="897"/>
      <c r="AO72" s="897"/>
      <c r="AP72" s="897">
        <v>2904</v>
      </c>
      <c r="AQ72" s="897"/>
      <c r="AR72" s="897"/>
      <c r="AS72" s="897"/>
      <c r="AT72" s="897"/>
      <c r="AU72" s="897">
        <v>105</v>
      </c>
      <c r="AV72" s="897"/>
      <c r="AW72" s="897"/>
      <c r="AX72" s="897"/>
      <c r="AY72" s="897"/>
      <c r="AZ72" s="934"/>
      <c r="BA72" s="934"/>
      <c r="BB72" s="934"/>
      <c r="BC72" s="934"/>
      <c r="BD72" s="935"/>
      <c r="BE72" s="245"/>
      <c r="BF72" s="245"/>
      <c r="BG72" s="245"/>
      <c r="BH72" s="245"/>
      <c r="BI72" s="245"/>
      <c r="BJ72" s="245"/>
      <c r="BK72" s="245"/>
      <c r="BL72" s="245"/>
      <c r="BM72" s="245"/>
      <c r="BN72" s="245"/>
      <c r="BO72" s="245"/>
      <c r="BP72" s="245"/>
      <c r="BQ72" s="242">
        <v>66</v>
      </c>
      <c r="BR72" s="247"/>
      <c r="BS72" s="921"/>
      <c r="BT72" s="922"/>
      <c r="BU72" s="922"/>
      <c r="BV72" s="922"/>
      <c r="BW72" s="922"/>
      <c r="BX72" s="922"/>
      <c r="BY72" s="922"/>
      <c r="BZ72" s="922"/>
      <c r="CA72" s="922"/>
      <c r="CB72" s="922"/>
      <c r="CC72" s="922"/>
      <c r="CD72" s="922"/>
      <c r="CE72" s="922"/>
      <c r="CF72" s="922"/>
      <c r="CG72" s="923"/>
      <c r="CH72" s="924"/>
      <c r="CI72" s="925"/>
      <c r="CJ72" s="925"/>
      <c r="CK72" s="925"/>
      <c r="CL72" s="926"/>
      <c r="CM72" s="924"/>
      <c r="CN72" s="925"/>
      <c r="CO72" s="925"/>
      <c r="CP72" s="925"/>
      <c r="CQ72" s="926"/>
      <c r="CR72" s="924"/>
      <c r="CS72" s="925"/>
      <c r="CT72" s="925"/>
      <c r="CU72" s="925"/>
      <c r="CV72" s="926"/>
      <c r="CW72" s="924"/>
      <c r="CX72" s="925"/>
      <c r="CY72" s="925"/>
      <c r="CZ72" s="925"/>
      <c r="DA72" s="926"/>
      <c r="DB72" s="924"/>
      <c r="DC72" s="925"/>
      <c r="DD72" s="925"/>
      <c r="DE72" s="925"/>
      <c r="DF72" s="926"/>
      <c r="DG72" s="924"/>
      <c r="DH72" s="925"/>
      <c r="DI72" s="925"/>
      <c r="DJ72" s="925"/>
      <c r="DK72" s="926"/>
      <c r="DL72" s="924"/>
      <c r="DM72" s="925"/>
      <c r="DN72" s="925"/>
      <c r="DO72" s="925"/>
      <c r="DP72" s="926"/>
      <c r="DQ72" s="924"/>
      <c r="DR72" s="925"/>
      <c r="DS72" s="925"/>
      <c r="DT72" s="925"/>
      <c r="DU72" s="926"/>
      <c r="DV72" s="918"/>
      <c r="DW72" s="919"/>
      <c r="DX72" s="919"/>
      <c r="DY72" s="919"/>
      <c r="DZ72" s="920"/>
      <c r="EA72" s="226"/>
    </row>
    <row r="73" spans="1:131" s="227" customFormat="1" ht="26.25" customHeight="1" x14ac:dyDescent="0.15">
      <c r="A73" s="241">
        <v>6</v>
      </c>
      <c r="B73" s="777" t="s">
        <v>566</v>
      </c>
      <c r="C73" s="778"/>
      <c r="D73" s="778"/>
      <c r="E73" s="778"/>
      <c r="F73" s="778"/>
      <c r="G73" s="778"/>
      <c r="H73" s="778"/>
      <c r="I73" s="778"/>
      <c r="J73" s="778"/>
      <c r="K73" s="778"/>
      <c r="L73" s="778"/>
      <c r="M73" s="778"/>
      <c r="N73" s="778"/>
      <c r="O73" s="778"/>
      <c r="P73" s="779"/>
      <c r="Q73" s="938">
        <v>1510</v>
      </c>
      <c r="R73" s="897"/>
      <c r="S73" s="897"/>
      <c r="T73" s="897"/>
      <c r="U73" s="897"/>
      <c r="V73" s="897">
        <v>1492</v>
      </c>
      <c r="W73" s="897"/>
      <c r="X73" s="897"/>
      <c r="Y73" s="897"/>
      <c r="Z73" s="897"/>
      <c r="AA73" s="897">
        <v>19</v>
      </c>
      <c r="AB73" s="897"/>
      <c r="AC73" s="897"/>
      <c r="AD73" s="897"/>
      <c r="AE73" s="897"/>
      <c r="AF73" s="897">
        <v>19</v>
      </c>
      <c r="AG73" s="897"/>
      <c r="AH73" s="897"/>
      <c r="AI73" s="897"/>
      <c r="AJ73" s="897"/>
      <c r="AK73" s="897">
        <v>53</v>
      </c>
      <c r="AL73" s="897"/>
      <c r="AM73" s="897"/>
      <c r="AN73" s="897"/>
      <c r="AO73" s="897"/>
      <c r="AP73" s="897">
        <v>381</v>
      </c>
      <c r="AQ73" s="897"/>
      <c r="AR73" s="897"/>
      <c r="AS73" s="897"/>
      <c r="AT73" s="897"/>
      <c r="AU73" s="897">
        <v>30</v>
      </c>
      <c r="AV73" s="897"/>
      <c r="AW73" s="897"/>
      <c r="AX73" s="897"/>
      <c r="AY73" s="897"/>
      <c r="AZ73" s="934"/>
      <c r="BA73" s="934"/>
      <c r="BB73" s="934"/>
      <c r="BC73" s="934"/>
      <c r="BD73" s="935"/>
      <c r="BE73" s="245"/>
      <c r="BF73" s="245"/>
      <c r="BG73" s="245"/>
      <c r="BH73" s="245"/>
      <c r="BI73" s="245"/>
      <c r="BJ73" s="245"/>
      <c r="BK73" s="245"/>
      <c r="BL73" s="245"/>
      <c r="BM73" s="245"/>
      <c r="BN73" s="245"/>
      <c r="BO73" s="245"/>
      <c r="BP73" s="245"/>
      <c r="BQ73" s="242">
        <v>67</v>
      </c>
      <c r="BR73" s="247"/>
      <c r="BS73" s="921"/>
      <c r="BT73" s="922"/>
      <c r="BU73" s="922"/>
      <c r="BV73" s="922"/>
      <c r="BW73" s="922"/>
      <c r="BX73" s="922"/>
      <c r="BY73" s="922"/>
      <c r="BZ73" s="922"/>
      <c r="CA73" s="922"/>
      <c r="CB73" s="922"/>
      <c r="CC73" s="922"/>
      <c r="CD73" s="922"/>
      <c r="CE73" s="922"/>
      <c r="CF73" s="922"/>
      <c r="CG73" s="923"/>
      <c r="CH73" s="924"/>
      <c r="CI73" s="925"/>
      <c r="CJ73" s="925"/>
      <c r="CK73" s="925"/>
      <c r="CL73" s="926"/>
      <c r="CM73" s="924"/>
      <c r="CN73" s="925"/>
      <c r="CO73" s="925"/>
      <c r="CP73" s="925"/>
      <c r="CQ73" s="926"/>
      <c r="CR73" s="924"/>
      <c r="CS73" s="925"/>
      <c r="CT73" s="925"/>
      <c r="CU73" s="925"/>
      <c r="CV73" s="926"/>
      <c r="CW73" s="924"/>
      <c r="CX73" s="925"/>
      <c r="CY73" s="925"/>
      <c r="CZ73" s="925"/>
      <c r="DA73" s="926"/>
      <c r="DB73" s="924"/>
      <c r="DC73" s="925"/>
      <c r="DD73" s="925"/>
      <c r="DE73" s="925"/>
      <c r="DF73" s="926"/>
      <c r="DG73" s="924"/>
      <c r="DH73" s="925"/>
      <c r="DI73" s="925"/>
      <c r="DJ73" s="925"/>
      <c r="DK73" s="926"/>
      <c r="DL73" s="924"/>
      <c r="DM73" s="925"/>
      <c r="DN73" s="925"/>
      <c r="DO73" s="925"/>
      <c r="DP73" s="926"/>
      <c r="DQ73" s="924"/>
      <c r="DR73" s="925"/>
      <c r="DS73" s="925"/>
      <c r="DT73" s="925"/>
      <c r="DU73" s="926"/>
      <c r="DV73" s="918"/>
      <c r="DW73" s="919"/>
      <c r="DX73" s="919"/>
      <c r="DY73" s="919"/>
      <c r="DZ73" s="920"/>
      <c r="EA73" s="226"/>
    </row>
    <row r="74" spans="1:131" s="227" customFormat="1" ht="26.25" customHeight="1" x14ac:dyDescent="0.15">
      <c r="A74" s="241">
        <v>7</v>
      </c>
      <c r="B74" s="777" t="s">
        <v>567</v>
      </c>
      <c r="C74" s="778"/>
      <c r="D74" s="778"/>
      <c r="E74" s="778"/>
      <c r="F74" s="778"/>
      <c r="G74" s="778"/>
      <c r="H74" s="778"/>
      <c r="I74" s="778"/>
      <c r="J74" s="778"/>
      <c r="K74" s="778"/>
      <c r="L74" s="778"/>
      <c r="M74" s="778"/>
      <c r="N74" s="778"/>
      <c r="O74" s="778"/>
      <c r="P74" s="779"/>
      <c r="Q74" s="938">
        <v>887</v>
      </c>
      <c r="R74" s="897"/>
      <c r="S74" s="897"/>
      <c r="T74" s="897"/>
      <c r="U74" s="897"/>
      <c r="V74" s="897">
        <v>861</v>
      </c>
      <c r="W74" s="897"/>
      <c r="X74" s="897"/>
      <c r="Y74" s="897"/>
      <c r="Z74" s="897"/>
      <c r="AA74" s="897">
        <v>26</v>
      </c>
      <c r="AB74" s="897"/>
      <c r="AC74" s="897"/>
      <c r="AD74" s="897"/>
      <c r="AE74" s="897"/>
      <c r="AF74" s="897">
        <v>26</v>
      </c>
      <c r="AG74" s="897"/>
      <c r="AH74" s="897"/>
      <c r="AI74" s="897"/>
      <c r="AJ74" s="897"/>
      <c r="AK74" s="897">
        <v>20</v>
      </c>
      <c r="AL74" s="897"/>
      <c r="AM74" s="897"/>
      <c r="AN74" s="897"/>
      <c r="AO74" s="897"/>
      <c r="AP74" s="897" t="s">
        <v>577</v>
      </c>
      <c r="AQ74" s="897"/>
      <c r="AR74" s="897"/>
      <c r="AS74" s="897"/>
      <c r="AT74" s="897"/>
      <c r="AU74" s="897" t="s">
        <v>577</v>
      </c>
      <c r="AV74" s="897"/>
      <c r="AW74" s="897"/>
      <c r="AX74" s="897"/>
      <c r="AY74" s="897"/>
      <c r="AZ74" s="934"/>
      <c r="BA74" s="934"/>
      <c r="BB74" s="934"/>
      <c r="BC74" s="934"/>
      <c r="BD74" s="935"/>
      <c r="BE74" s="245"/>
      <c r="BF74" s="245"/>
      <c r="BG74" s="245"/>
      <c r="BH74" s="245"/>
      <c r="BI74" s="245"/>
      <c r="BJ74" s="245"/>
      <c r="BK74" s="245"/>
      <c r="BL74" s="245"/>
      <c r="BM74" s="245"/>
      <c r="BN74" s="245"/>
      <c r="BO74" s="245"/>
      <c r="BP74" s="245"/>
      <c r="BQ74" s="242">
        <v>68</v>
      </c>
      <c r="BR74" s="247"/>
      <c r="BS74" s="921"/>
      <c r="BT74" s="922"/>
      <c r="BU74" s="922"/>
      <c r="BV74" s="922"/>
      <c r="BW74" s="922"/>
      <c r="BX74" s="922"/>
      <c r="BY74" s="922"/>
      <c r="BZ74" s="922"/>
      <c r="CA74" s="922"/>
      <c r="CB74" s="922"/>
      <c r="CC74" s="922"/>
      <c r="CD74" s="922"/>
      <c r="CE74" s="922"/>
      <c r="CF74" s="922"/>
      <c r="CG74" s="923"/>
      <c r="CH74" s="924"/>
      <c r="CI74" s="925"/>
      <c r="CJ74" s="925"/>
      <c r="CK74" s="925"/>
      <c r="CL74" s="926"/>
      <c r="CM74" s="924"/>
      <c r="CN74" s="925"/>
      <c r="CO74" s="925"/>
      <c r="CP74" s="925"/>
      <c r="CQ74" s="926"/>
      <c r="CR74" s="924"/>
      <c r="CS74" s="925"/>
      <c r="CT74" s="925"/>
      <c r="CU74" s="925"/>
      <c r="CV74" s="926"/>
      <c r="CW74" s="924"/>
      <c r="CX74" s="925"/>
      <c r="CY74" s="925"/>
      <c r="CZ74" s="925"/>
      <c r="DA74" s="926"/>
      <c r="DB74" s="924"/>
      <c r="DC74" s="925"/>
      <c r="DD74" s="925"/>
      <c r="DE74" s="925"/>
      <c r="DF74" s="926"/>
      <c r="DG74" s="924"/>
      <c r="DH74" s="925"/>
      <c r="DI74" s="925"/>
      <c r="DJ74" s="925"/>
      <c r="DK74" s="926"/>
      <c r="DL74" s="924"/>
      <c r="DM74" s="925"/>
      <c r="DN74" s="925"/>
      <c r="DO74" s="925"/>
      <c r="DP74" s="926"/>
      <c r="DQ74" s="924"/>
      <c r="DR74" s="925"/>
      <c r="DS74" s="925"/>
      <c r="DT74" s="925"/>
      <c r="DU74" s="926"/>
      <c r="DV74" s="918"/>
      <c r="DW74" s="919"/>
      <c r="DX74" s="919"/>
      <c r="DY74" s="919"/>
      <c r="DZ74" s="920"/>
      <c r="EA74" s="226"/>
    </row>
    <row r="75" spans="1:131" s="227" customFormat="1" ht="26.25" customHeight="1" x14ac:dyDescent="0.15">
      <c r="A75" s="241">
        <v>8</v>
      </c>
      <c r="B75" s="777" t="s">
        <v>568</v>
      </c>
      <c r="C75" s="778"/>
      <c r="D75" s="778"/>
      <c r="E75" s="778"/>
      <c r="F75" s="778"/>
      <c r="G75" s="778"/>
      <c r="H75" s="778"/>
      <c r="I75" s="778"/>
      <c r="J75" s="778"/>
      <c r="K75" s="778"/>
      <c r="L75" s="778"/>
      <c r="M75" s="778"/>
      <c r="N75" s="778"/>
      <c r="O75" s="778"/>
      <c r="P75" s="779"/>
      <c r="Q75" s="941">
        <v>12076</v>
      </c>
      <c r="R75" s="940"/>
      <c r="S75" s="940"/>
      <c r="T75" s="940"/>
      <c r="U75" s="896"/>
      <c r="V75" s="939">
        <v>9088</v>
      </c>
      <c r="W75" s="940"/>
      <c r="X75" s="940"/>
      <c r="Y75" s="940"/>
      <c r="Z75" s="896"/>
      <c r="AA75" s="939">
        <v>2988</v>
      </c>
      <c r="AB75" s="940"/>
      <c r="AC75" s="940"/>
      <c r="AD75" s="940"/>
      <c r="AE75" s="896"/>
      <c r="AF75" s="939">
        <v>2988</v>
      </c>
      <c r="AG75" s="940"/>
      <c r="AH75" s="940"/>
      <c r="AI75" s="940"/>
      <c r="AJ75" s="896"/>
      <c r="AK75" s="939" t="s">
        <v>585</v>
      </c>
      <c r="AL75" s="940"/>
      <c r="AM75" s="940"/>
      <c r="AN75" s="940"/>
      <c r="AO75" s="896"/>
      <c r="AP75" s="939" t="s">
        <v>577</v>
      </c>
      <c r="AQ75" s="940"/>
      <c r="AR75" s="940"/>
      <c r="AS75" s="940"/>
      <c r="AT75" s="896"/>
      <c r="AU75" s="939" t="s">
        <v>577</v>
      </c>
      <c r="AV75" s="940"/>
      <c r="AW75" s="940"/>
      <c r="AX75" s="940"/>
      <c r="AY75" s="896"/>
      <c r="AZ75" s="934"/>
      <c r="BA75" s="934"/>
      <c r="BB75" s="934"/>
      <c r="BC75" s="934"/>
      <c r="BD75" s="935"/>
      <c r="BE75" s="245"/>
      <c r="BF75" s="245"/>
      <c r="BG75" s="245"/>
      <c r="BH75" s="245"/>
      <c r="BI75" s="245"/>
      <c r="BJ75" s="245"/>
      <c r="BK75" s="245"/>
      <c r="BL75" s="245"/>
      <c r="BM75" s="245"/>
      <c r="BN75" s="245"/>
      <c r="BO75" s="245"/>
      <c r="BP75" s="245"/>
      <c r="BQ75" s="242">
        <v>69</v>
      </c>
      <c r="BR75" s="247"/>
      <c r="BS75" s="921"/>
      <c r="BT75" s="922"/>
      <c r="BU75" s="922"/>
      <c r="BV75" s="922"/>
      <c r="BW75" s="922"/>
      <c r="BX75" s="922"/>
      <c r="BY75" s="922"/>
      <c r="BZ75" s="922"/>
      <c r="CA75" s="922"/>
      <c r="CB75" s="922"/>
      <c r="CC75" s="922"/>
      <c r="CD75" s="922"/>
      <c r="CE75" s="922"/>
      <c r="CF75" s="922"/>
      <c r="CG75" s="923"/>
      <c r="CH75" s="924"/>
      <c r="CI75" s="925"/>
      <c r="CJ75" s="925"/>
      <c r="CK75" s="925"/>
      <c r="CL75" s="926"/>
      <c r="CM75" s="924"/>
      <c r="CN75" s="925"/>
      <c r="CO75" s="925"/>
      <c r="CP75" s="925"/>
      <c r="CQ75" s="926"/>
      <c r="CR75" s="924"/>
      <c r="CS75" s="925"/>
      <c r="CT75" s="925"/>
      <c r="CU75" s="925"/>
      <c r="CV75" s="926"/>
      <c r="CW75" s="924"/>
      <c r="CX75" s="925"/>
      <c r="CY75" s="925"/>
      <c r="CZ75" s="925"/>
      <c r="DA75" s="926"/>
      <c r="DB75" s="924"/>
      <c r="DC75" s="925"/>
      <c r="DD75" s="925"/>
      <c r="DE75" s="925"/>
      <c r="DF75" s="926"/>
      <c r="DG75" s="924"/>
      <c r="DH75" s="925"/>
      <c r="DI75" s="925"/>
      <c r="DJ75" s="925"/>
      <c r="DK75" s="926"/>
      <c r="DL75" s="924"/>
      <c r="DM75" s="925"/>
      <c r="DN75" s="925"/>
      <c r="DO75" s="925"/>
      <c r="DP75" s="926"/>
      <c r="DQ75" s="924"/>
      <c r="DR75" s="925"/>
      <c r="DS75" s="925"/>
      <c r="DT75" s="925"/>
      <c r="DU75" s="926"/>
      <c r="DV75" s="918"/>
      <c r="DW75" s="919"/>
      <c r="DX75" s="919"/>
      <c r="DY75" s="919"/>
      <c r="DZ75" s="920"/>
      <c r="EA75" s="226"/>
    </row>
    <row r="76" spans="1:131" s="227" customFormat="1" ht="26.25" customHeight="1" x14ac:dyDescent="0.15">
      <c r="A76" s="241">
        <v>9</v>
      </c>
      <c r="B76" s="777" t="s">
        <v>569</v>
      </c>
      <c r="C76" s="778"/>
      <c r="D76" s="778"/>
      <c r="E76" s="778"/>
      <c r="F76" s="778"/>
      <c r="G76" s="778"/>
      <c r="H76" s="778"/>
      <c r="I76" s="778"/>
      <c r="J76" s="778"/>
      <c r="K76" s="778"/>
      <c r="L76" s="778"/>
      <c r="M76" s="778"/>
      <c r="N76" s="778"/>
      <c r="O76" s="778"/>
      <c r="P76" s="779"/>
      <c r="Q76" s="941">
        <v>176</v>
      </c>
      <c r="R76" s="940"/>
      <c r="S76" s="940"/>
      <c r="T76" s="940"/>
      <c r="U76" s="896"/>
      <c r="V76" s="939">
        <v>173</v>
      </c>
      <c r="W76" s="940"/>
      <c r="X76" s="940"/>
      <c r="Y76" s="940"/>
      <c r="Z76" s="896"/>
      <c r="AA76" s="939">
        <v>3</v>
      </c>
      <c r="AB76" s="940"/>
      <c r="AC76" s="940"/>
      <c r="AD76" s="940"/>
      <c r="AE76" s="896"/>
      <c r="AF76" s="939">
        <v>3</v>
      </c>
      <c r="AG76" s="940"/>
      <c r="AH76" s="940"/>
      <c r="AI76" s="940"/>
      <c r="AJ76" s="896"/>
      <c r="AK76" s="939">
        <v>7</v>
      </c>
      <c r="AL76" s="940"/>
      <c r="AM76" s="940"/>
      <c r="AN76" s="940"/>
      <c r="AO76" s="896"/>
      <c r="AP76" s="939" t="s">
        <v>577</v>
      </c>
      <c r="AQ76" s="940"/>
      <c r="AR76" s="940"/>
      <c r="AS76" s="940"/>
      <c r="AT76" s="896"/>
      <c r="AU76" s="939" t="s">
        <v>577</v>
      </c>
      <c r="AV76" s="940"/>
      <c r="AW76" s="940"/>
      <c r="AX76" s="940"/>
      <c r="AY76" s="896"/>
      <c r="AZ76" s="934"/>
      <c r="BA76" s="934"/>
      <c r="BB76" s="934"/>
      <c r="BC76" s="934"/>
      <c r="BD76" s="935"/>
      <c r="BE76" s="245"/>
      <c r="BF76" s="245"/>
      <c r="BG76" s="245"/>
      <c r="BH76" s="245"/>
      <c r="BI76" s="245"/>
      <c r="BJ76" s="245"/>
      <c r="BK76" s="245"/>
      <c r="BL76" s="245"/>
      <c r="BM76" s="245"/>
      <c r="BN76" s="245"/>
      <c r="BO76" s="245"/>
      <c r="BP76" s="245"/>
      <c r="BQ76" s="242">
        <v>70</v>
      </c>
      <c r="BR76" s="247"/>
      <c r="BS76" s="921"/>
      <c r="BT76" s="922"/>
      <c r="BU76" s="922"/>
      <c r="BV76" s="922"/>
      <c r="BW76" s="922"/>
      <c r="BX76" s="922"/>
      <c r="BY76" s="922"/>
      <c r="BZ76" s="922"/>
      <c r="CA76" s="922"/>
      <c r="CB76" s="922"/>
      <c r="CC76" s="922"/>
      <c r="CD76" s="922"/>
      <c r="CE76" s="922"/>
      <c r="CF76" s="922"/>
      <c r="CG76" s="923"/>
      <c r="CH76" s="924"/>
      <c r="CI76" s="925"/>
      <c r="CJ76" s="925"/>
      <c r="CK76" s="925"/>
      <c r="CL76" s="926"/>
      <c r="CM76" s="924"/>
      <c r="CN76" s="925"/>
      <c r="CO76" s="925"/>
      <c r="CP76" s="925"/>
      <c r="CQ76" s="926"/>
      <c r="CR76" s="924"/>
      <c r="CS76" s="925"/>
      <c r="CT76" s="925"/>
      <c r="CU76" s="925"/>
      <c r="CV76" s="926"/>
      <c r="CW76" s="924"/>
      <c r="CX76" s="925"/>
      <c r="CY76" s="925"/>
      <c r="CZ76" s="925"/>
      <c r="DA76" s="926"/>
      <c r="DB76" s="924"/>
      <c r="DC76" s="925"/>
      <c r="DD76" s="925"/>
      <c r="DE76" s="925"/>
      <c r="DF76" s="926"/>
      <c r="DG76" s="924"/>
      <c r="DH76" s="925"/>
      <c r="DI76" s="925"/>
      <c r="DJ76" s="925"/>
      <c r="DK76" s="926"/>
      <c r="DL76" s="924"/>
      <c r="DM76" s="925"/>
      <c r="DN76" s="925"/>
      <c r="DO76" s="925"/>
      <c r="DP76" s="926"/>
      <c r="DQ76" s="924"/>
      <c r="DR76" s="925"/>
      <c r="DS76" s="925"/>
      <c r="DT76" s="925"/>
      <c r="DU76" s="926"/>
      <c r="DV76" s="918"/>
      <c r="DW76" s="919"/>
      <c r="DX76" s="919"/>
      <c r="DY76" s="919"/>
      <c r="DZ76" s="920"/>
      <c r="EA76" s="226"/>
    </row>
    <row r="77" spans="1:131" s="227" customFormat="1" ht="26.25" customHeight="1" x14ac:dyDescent="0.15">
      <c r="A77" s="241">
        <v>10</v>
      </c>
      <c r="B77" s="777"/>
      <c r="C77" s="778"/>
      <c r="D77" s="778"/>
      <c r="E77" s="778"/>
      <c r="F77" s="778"/>
      <c r="G77" s="778"/>
      <c r="H77" s="778"/>
      <c r="I77" s="778"/>
      <c r="J77" s="778"/>
      <c r="K77" s="778"/>
      <c r="L77" s="778"/>
      <c r="M77" s="778"/>
      <c r="N77" s="778"/>
      <c r="O77" s="778"/>
      <c r="P77" s="779"/>
      <c r="Q77" s="941"/>
      <c r="R77" s="940"/>
      <c r="S77" s="940"/>
      <c r="T77" s="940"/>
      <c r="U77" s="896"/>
      <c r="V77" s="939"/>
      <c r="W77" s="940"/>
      <c r="X77" s="940"/>
      <c r="Y77" s="940"/>
      <c r="Z77" s="896"/>
      <c r="AA77" s="939"/>
      <c r="AB77" s="940"/>
      <c r="AC77" s="940"/>
      <c r="AD77" s="940"/>
      <c r="AE77" s="896"/>
      <c r="AF77" s="939"/>
      <c r="AG77" s="940"/>
      <c r="AH77" s="940"/>
      <c r="AI77" s="940"/>
      <c r="AJ77" s="896"/>
      <c r="AK77" s="939"/>
      <c r="AL77" s="940"/>
      <c r="AM77" s="940"/>
      <c r="AN77" s="940"/>
      <c r="AO77" s="896"/>
      <c r="AP77" s="939"/>
      <c r="AQ77" s="940"/>
      <c r="AR77" s="940"/>
      <c r="AS77" s="940"/>
      <c r="AT77" s="896"/>
      <c r="AU77" s="939"/>
      <c r="AV77" s="940"/>
      <c r="AW77" s="940"/>
      <c r="AX77" s="940"/>
      <c r="AY77" s="896"/>
      <c r="AZ77" s="934"/>
      <c r="BA77" s="934"/>
      <c r="BB77" s="934"/>
      <c r="BC77" s="934"/>
      <c r="BD77" s="935"/>
      <c r="BE77" s="245"/>
      <c r="BF77" s="245"/>
      <c r="BG77" s="245"/>
      <c r="BH77" s="245"/>
      <c r="BI77" s="245"/>
      <c r="BJ77" s="245"/>
      <c r="BK77" s="245"/>
      <c r="BL77" s="245"/>
      <c r="BM77" s="245"/>
      <c r="BN77" s="245"/>
      <c r="BO77" s="245"/>
      <c r="BP77" s="245"/>
      <c r="BQ77" s="242">
        <v>71</v>
      </c>
      <c r="BR77" s="247"/>
      <c r="BS77" s="921"/>
      <c r="BT77" s="922"/>
      <c r="BU77" s="922"/>
      <c r="BV77" s="922"/>
      <c r="BW77" s="922"/>
      <c r="BX77" s="922"/>
      <c r="BY77" s="922"/>
      <c r="BZ77" s="922"/>
      <c r="CA77" s="922"/>
      <c r="CB77" s="922"/>
      <c r="CC77" s="922"/>
      <c r="CD77" s="922"/>
      <c r="CE77" s="922"/>
      <c r="CF77" s="922"/>
      <c r="CG77" s="923"/>
      <c r="CH77" s="924"/>
      <c r="CI77" s="925"/>
      <c r="CJ77" s="925"/>
      <c r="CK77" s="925"/>
      <c r="CL77" s="926"/>
      <c r="CM77" s="924"/>
      <c r="CN77" s="925"/>
      <c r="CO77" s="925"/>
      <c r="CP77" s="925"/>
      <c r="CQ77" s="926"/>
      <c r="CR77" s="924"/>
      <c r="CS77" s="925"/>
      <c r="CT77" s="925"/>
      <c r="CU77" s="925"/>
      <c r="CV77" s="926"/>
      <c r="CW77" s="924"/>
      <c r="CX77" s="925"/>
      <c r="CY77" s="925"/>
      <c r="CZ77" s="925"/>
      <c r="DA77" s="926"/>
      <c r="DB77" s="924"/>
      <c r="DC77" s="925"/>
      <c r="DD77" s="925"/>
      <c r="DE77" s="925"/>
      <c r="DF77" s="926"/>
      <c r="DG77" s="924"/>
      <c r="DH77" s="925"/>
      <c r="DI77" s="925"/>
      <c r="DJ77" s="925"/>
      <c r="DK77" s="926"/>
      <c r="DL77" s="924"/>
      <c r="DM77" s="925"/>
      <c r="DN77" s="925"/>
      <c r="DO77" s="925"/>
      <c r="DP77" s="926"/>
      <c r="DQ77" s="924"/>
      <c r="DR77" s="925"/>
      <c r="DS77" s="925"/>
      <c r="DT77" s="925"/>
      <c r="DU77" s="926"/>
      <c r="DV77" s="918"/>
      <c r="DW77" s="919"/>
      <c r="DX77" s="919"/>
      <c r="DY77" s="919"/>
      <c r="DZ77" s="920"/>
      <c r="EA77" s="226"/>
    </row>
    <row r="78" spans="1:131" s="227" customFormat="1" ht="26.25" customHeight="1" x14ac:dyDescent="0.15">
      <c r="A78" s="241">
        <v>11</v>
      </c>
      <c r="B78" s="777"/>
      <c r="C78" s="778"/>
      <c r="D78" s="778"/>
      <c r="E78" s="778"/>
      <c r="F78" s="778"/>
      <c r="G78" s="778"/>
      <c r="H78" s="778"/>
      <c r="I78" s="778"/>
      <c r="J78" s="778"/>
      <c r="K78" s="778"/>
      <c r="L78" s="778"/>
      <c r="M78" s="778"/>
      <c r="N78" s="778"/>
      <c r="O78" s="778"/>
      <c r="P78" s="779"/>
      <c r="Q78" s="938"/>
      <c r="R78" s="897"/>
      <c r="S78" s="897"/>
      <c r="T78" s="897"/>
      <c r="U78" s="897"/>
      <c r="V78" s="897"/>
      <c r="W78" s="897"/>
      <c r="X78" s="89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7"/>
      <c r="AY78" s="897"/>
      <c r="AZ78" s="934"/>
      <c r="BA78" s="934"/>
      <c r="BB78" s="934"/>
      <c r="BC78" s="934"/>
      <c r="BD78" s="935"/>
      <c r="BE78" s="245"/>
      <c r="BF78" s="245"/>
      <c r="BG78" s="245"/>
      <c r="BH78" s="245"/>
      <c r="BI78" s="245"/>
      <c r="BJ78" s="248"/>
      <c r="BK78" s="248"/>
      <c r="BL78" s="248"/>
      <c r="BM78" s="248"/>
      <c r="BN78" s="248"/>
      <c r="BO78" s="245"/>
      <c r="BP78" s="245"/>
      <c r="BQ78" s="242">
        <v>72</v>
      </c>
      <c r="BR78" s="247"/>
      <c r="BS78" s="921"/>
      <c r="BT78" s="922"/>
      <c r="BU78" s="922"/>
      <c r="BV78" s="922"/>
      <c r="BW78" s="922"/>
      <c r="BX78" s="922"/>
      <c r="BY78" s="922"/>
      <c r="BZ78" s="922"/>
      <c r="CA78" s="922"/>
      <c r="CB78" s="922"/>
      <c r="CC78" s="922"/>
      <c r="CD78" s="922"/>
      <c r="CE78" s="922"/>
      <c r="CF78" s="922"/>
      <c r="CG78" s="923"/>
      <c r="CH78" s="924"/>
      <c r="CI78" s="925"/>
      <c r="CJ78" s="925"/>
      <c r="CK78" s="925"/>
      <c r="CL78" s="926"/>
      <c r="CM78" s="924"/>
      <c r="CN78" s="925"/>
      <c r="CO78" s="925"/>
      <c r="CP78" s="925"/>
      <c r="CQ78" s="926"/>
      <c r="CR78" s="924"/>
      <c r="CS78" s="925"/>
      <c r="CT78" s="925"/>
      <c r="CU78" s="925"/>
      <c r="CV78" s="926"/>
      <c r="CW78" s="924"/>
      <c r="CX78" s="925"/>
      <c r="CY78" s="925"/>
      <c r="CZ78" s="925"/>
      <c r="DA78" s="926"/>
      <c r="DB78" s="924"/>
      <c r="DC78" s="925"/>
      <c r="DD78" s="925"/>
      <c r="DE78" s="925"/>
      <c r="DF78" s="926"/>
      <c r="DG78" s="924"/>
      <c r="DH78" s="925"/>
      <c r="DI78" s="925"/>
      <c r="DJ78" s="925"/>
      <c r="DK78" s="926"/>
      <c r="DL78" s="924"/>
      <c r="DM78" s="925"/>
      <c r="DN78" s="925"/>
      <c r="DO78" s="925"/>
      <c r="DP78" s="926"/>
      <c r="DQ78" s="924"/>
      <c r="DR78" s="925"/>
      <c r="DS78" s="925"/>
      <c r="DT78" s="925"/>
      <c r="DU78" s="926"/>
      <c r="DV78" s="918"/>
      <c r="DW78" s="919"/>
      <c r="DX78" s="919"/>
      <c r="DY78" s="919"/>
      <c r="DZ78" s="920"/>
      <c r="EA78" s="226"/>
    </row>
    <row r="79" spans="1:131" s="227" customFormat="1" ht="26.25" customHeight="1" x14ac:dyDescent="0.15">
      <c r="A79" s="241">
        <v>12</v>
      </c>
      <c r="B79" s="777"/>
      <c r="C79" s="778"/>
      <c r="D79" s="778"/>
      <c r="E79" s="778"/>
      <c r="F79" s="778"/>
      <c r="G79" s="778"/>
      <c r="H79" s="778"/>
      <c r="I79" s="778"/>
      <c r="J79" s="778"/>
      <c r="K79" s="778"/>
      <c r="L79" s="778"/>
      <c r="M79" s="778"/>
      <c r="N79" s="778"/>
      <c r="O79" s="778"/>
      <c r="P79" s="779"/>
      <c r="Q79" s="938"/>
      <c r="R79" s="897"/>
      <c r="S79" s="897"/>
      <c r="T79" s="897"/>
      <c r="U79" s="897"/>
      <c r="V79" s="897"/>
      <c r="W79" s="897"/>
      <c r="X79" s="897"/>
      <c r="Y79" s="897"/>
      <c r="Z79" s="897"/>
      <c r="AA79" s="897"/>
      <c r="AB79" s="897"/>
      <c r="AC79" s="897"/>
      <c r="AD79" s="897"/>
      <c r="AE79" s="897"/>
      <c r="AF79" s="897"/>
      <c r="AG79" s="897"/>
      <c r="AH79" s="897"/>
      <c r="AI79" s="897"/>
      <c r="AJ79" s="897"/>
      <c r="AK79" s="897"/>
      <c r="AL79" s="897"/>
      <c r="AM79" s="897"/>
      <c r="AN79" s="897"/>
      <c r="AO79" s="897"/>
      <c r="AP79" s="897"/>
      <c r="AQ79" s="897"/>
      <c r="AR79" s="897"/>
      <c r="AS79" s="897"/>
      <c r="AT79" s="897"/>
      <c r="AU79" s="897"/>
      <c r="AV79" s="897"/>
      <c r="AW79" s="897"/>
      <c r="AX79" s="897"/>
      <c r="AY79" s="897"/>
      <c r="AZ79" s="934"/>
      <c r="BA79" s="934"/>
      <c r="BB79" s="934"/>
      <c r="BC79" s="934"/>
      <c r="BD79" s="935"/>
      <c r="BE79" s="245"/>
      <c r="BF79" s="245"/>
      <c r="BG79" s="245"/>
      <c r="BH79" s="245"/>
      <c r="BI79" s="245"/>
      <c r="BJ79" s="248"/>
      <c r="BK79" s="248"/>
      <c r="BL79" s="248"/>
      <c r="BM79" s="248"/>
      <c r="BN79" s="248"/>
      <c r="BO79" s="245"/>
      <c r="BP79" s="245"/>
      <c r="BQ79" s="242">
        <v>73</v>
      </c>
      <c r="BR79" s="247"/>
      <c r="BS79" s="921"/>
      <c r="BT79" s="922"/>
      <c r="BU79" s="922"/>
      <c r="BV79" s="922"/>
      <c r="BW79" s="922"/>
      <c r="BX79" s="922"/>
      <c r="BY79" s="922"/>
      <c r="BZ79" s="922"/>
      <c r="CA79" s="922"/>
      <c r="CB79" s="922"/>
      <c r="CC79" s="922"/>
      <c r="CD79" s="922"/>
      <c r="CE79" s="922"/>
      <c r="CF79" s="922"/>
      <c r="CG79" s="923"/>
      <c r="CH79" s="924"/>
      <c r="CI79" s="925"/>
      <c r="CJ79" s="925"/>
      <c r="CK79" s="925"/>
      <c r="CL79" s="926"/>
      <c r="CM79" s="924"/>
      <c r="CN79" s="925"/>
      <c r="CO79" s="925"/>
      <c r="CP79" s="925"/>
      <c r="CQ79" s="926"/>
      <c r="CR79" s="924"/>
      <c r="CS79" s="925"/>
      <c r="CT79" s="925"/>
      <c r="CU79" s="925"/>
      <c r="CV79" s="926"/>
      <c r="CW79" s="924"/>
      <c r="CX79" s="925"/>
      <c r="CY79" s="925"/>
      <c r="CZ79" s="925"/>
      <c r="DA79" s="926"/>
      <c r="DB79" s="924"/>
      <c r="DC79" s="925"/>
      <c r="DD79" s="925"/>
      <c r="DE79" s="925"/>
      <c r="DF79" s="926"/>
      <c r="DG79" s="924"/>
      <c r="DH79" s="925"/>
      <c r="DI79" s="925"/>
      <c r="DJ79" s="925"/>
      <c r="DK79" s="926"/>
      <c r="DL79" s="924"/>
      <c r="DM79" s="925"/>
      <c r="DN79" s="925"/>
      <c r="DO79" s="925"/>
      <c r="DP79" s="926"/>
      <c r="DQ79" s="924"/>
      <c r="DR79" s="925"/>
      <c r="DS79" s="925"/>
      <c r="DT79" s="925"/>
      <c r="DU79" s="926"/>
      <c r="DV79" s="918"/>
      <c r="DW79" s="919"/>
      <c r="DX79" s="919"/>
      <c r="DY79" s="919"/>
      <c r="DZ79" s="920"/>
      <c r="EA79" s="226"/>
    </row>
    <row r="80" spans="1:131" s="227" customFormat="1" ht="26.25" customHeight="1" x14ac:dyDescent="0.15">
      <c r="A80" s="241">
        <v>13</v>
      </c>
      <c r="B80" s="777"/>
      <c r="C80" s="778"/>
      <c r="D80" s="778"/>
      <c r="E80" s="778"/>
      <c r="F80" s="778"/>
      <c r="G80" s="778"/>
      <c r="H80" s="778"/>
      <c r="I80" s="778"/>
      <c r="J80" s="778"/>
      <c r="K80" s="778"/>
      <c r="L80" s="778"/>
      <c r="M80" s="778"/>
      <c r="N80" s="778"/>
      <c r="O80" s="778"/>
      <c r="P80" s="779"/>
      <c r="Q80" s="938"/>
      <c r="R80" s="897"/>
      <c r="S80" s="897"/>
      <c r="T80" s="897"/>
      <c r="U80" s="897"/>
      <c r="V80" s="897"/>
      <c r="W80" s="897"/>
      <c r="X80" s="897"/>
      <c r="Y80" s="897"/>
      <c r="Z80" s="897"/>
      <c r="AA80" s="897"/>
      <c r="AB80" s="897"/>
      <c r="AC80" s="897"/>
      <c r="AD80" s="897"/>
      <c r="AE80" s="897"/>
      <c r="AF80" s="897"/>
      <c r="AG80" s="897"/>
      <c r="AH80" s="897"/>
      <c r="AI80" s="897"/>
      <c r="AJ80" s="897"/>
      <c r="AK80" s="897"/>
      <c r="AL80" s="897"/>
      <c r="AM80" s="897"/>
      <c r="AN80" s="897"/>
      <c r="AO80" s="897"/>
      <c r="AP80" s="897"/>
      <c r="AQ80" s="897"/>
      <c r="AR80" s="897"/>
      <c r="AS80" s="897"/>
      <c r="AT80" s="897"/>
      <c r="AU80" s="897"/>
      <c r="AV80" s="897"/>
      <c r="AW80" s="897"/>
      <c r="AX80" s="897"/>
      <c r="AY80" s="897"/>
      <c r="AZ80" s="934"/>
      <c r="BA80" s="934"/>
      <c r="BB80" s="934"/>
      <c r="BC80" s="934"/>
      <c r="BD80" s="935"/>
      <c r="BE80" s="245"/>
      <c r="BF80" s="245"/>
      <c r="BG80" s="245"/>
      <c r="BH80" s="245"/>
      <c r="BI80" s="245"/>
      <c r="BJ80" s="245"/>
      <c r="BK80" s="245"/>
      <c r="BL80" s="245"/>
      <c r="BM80" s="245"/>
      <c r="BN80" s="245"/>
      <c r="BO80" s="245"/>
      <c r="BP80" s="245"/>
      <c r="BQ80" s="242">
        <v>74</v>
      </c>
      <c r="BR80" s="247"/>
      <c r="BS80" s="921"/>
      <c r="BT80" s="922"/>
      <c r="BU80" s="922"/>
      <c r="BV80" s="922"/>
      <c r="BW80" s="922"/>
      <c r="BX80" s="922"/>
      <c r="BY80" s="922"/>
      <c r="BZ80" s="922"/>
      <c r="CA80" s="922"/>
      <c r="CB80" s="922"/>
      <c r="CC80" s="922"/>
      <c r="CD80" s="922"/>
      <c r="CE80" s="922"/>
      <c r="CF80" s="922"/>
      <c r="CG80" s="923"/>
      <c r="CH80" s="924"/>
      <c r="CI80" s="925"/>
      <c r="CJ80" s="925"/>
      <c r="CK80" s="925"/>
      <c r="CL80" s="926"/>
      <c r="CM80" s="924"/>
      <c r="CN80" s="925"/>
      <c r="CO80" s="925"/>
      <c r="CP80" s="925"/>
      <c r="CQ80" s="926"/>
      <c r="CR80" s="924"/>
      <c r="CS80" s="925"/>
      <c r="CT80" s="925"/>
      <c r="CU80" s="925"/>
      <c r="CV80" s="926"/>
      <c r="CW80" s="924"/>
      <c r="CX80" s="925"/>
      <c r="CY80" s="925"/>
      <c r="CZ80" s="925"/>
      <c r="DA80" s="926"/>
      <c r="DB80" s="924"/>
      <c r="DC80" s="925"/>
      <c r="DD80" s="925"/>
      <c r="DE80" s="925"/>
      <c r="DF80" s="926"/>
      <c r="DG80" s="924"/>
      <c r="DH80" s="925"/>
      <c r="DI80" s="925"/>
      <c r="DJ80" s="925"/>
      <c r="DK80" s="926"/>
      <c r="DL80" s="924"/>
      <c r="DM80" s="925"/>
      <c r="DN80" s="925"/>
      <c r="DO80" s="925"/>
      <c r="DP80" s="926"/>
      <c r="DQ80" s="924"/>
      <c r="DR80" s="925"/>
      <c r="DS80" s="925"/>
      <c r="DT80" s="925"/>
      <c r="DU80" s="926"/>
      <c r="DV80" s="918"/>
      <c r="DW80" s="919"/>
      <c r="DX80" s="919"/>
      <c r="DY80" s="919"/>
      <c r="DZ80" s="920"/>
      <c r="EA80" s="226"/>
    </row>
    <row r="81" spans="1:131" s="227" customFormat="1" ht="26.25" customHeight="1" x14ac:dyDescent="0.15">
      <c r="A81" s="241">
        <v>14</v>
      </c>
      <c r="B81" s="777"/>
      <c r="C81" s="778"/>
      <c r="D81" s="778"/>
      <c r="E81" s="778"/>
      <c r="F81" s="778"/>
      <c r="G81" s="778"/>
      <c r="H81" s="778"/>
      <c r="I81" s="778"/>
      <c r="J81" s="778"/>
      <c r="K81" s="778"/>
      <c r="L81" s="778"/>
      <c r="M81" s="778"/>
      <c r="N81" s="778"/>
      <c r="O81" s="778"/>
      <c r="P81" s="779"/>
      <c r="Q81" s="938"/>
      <c r="R81" s="897"/>
      <c r="S81" s="897"/>
      <c r="T81" s="897"/>
      <c r="U81" s="897"/>
      <c r="V81" s="897"/>
      <c r="W81" s="897"/>
      <c r="X81" s="897"/>
      <c r="Y81" s="897"/>
      <c r="Z81" s="897"/>
      <c r="AA81" s="897"/>
      <c r="AB81" s="897"/>
      <c r="AC81" s="897"/>
      <c r="AD81" s="897"/>
      <c r="AE81" s="897"/>
      <c r="AF81" s="897"/>
      <c r="AG81" s="897"/>
      <c r="AH81" s="897"/>
      <c r="AI81" s="897"/>
      <c r="AJ81" s="897"/>
      <c r="AK81" s="897"/>
      <c r="AL81" s="897"/>
      <c r="AM81" s="897"/>
      <c r="AN81" s="897"/>
      <c r="AO81" s="897"/>
      <c r="AP81" s="897"/>
      <c r="AQ81" s="897"/>
      <c r="AR81" s="897"/>
      <c r="AS81" s="897"/>
      <c r="AT81" s="897"/>
      <c r="AU81" s="897"/>
      <c r="AV81" s="897"/>
      <c r="AW81" s="897"/>
      <c r="AX81" s="897"/>
      <c r="AY81" s="897"/>
      <c r="AZ81" s="934"/>
      <c r="BA81" s="934"/>
      <c r="BB81" s="934"/>
      <c r="BC81" s="934"/>
      <c r="BD81" s="935"/>
      <c r="BE81" s="245"/>
      <c r="BF81" s="245"/>
      <c r="BG81" s="245"/>
      <c r="BH81" s="245"/>
      <c r="BI81" s="245"/>
      <c r="BJ81" s="245"/>
      <c r="BK81" s="245"/>
      <c r="BL81" s="245"/>
      <c r="BM81" s="245"/>
      <c r="BN81" s="245"/>
      <c r="BO81" s="245"/>
      <c r="BP81" s="245"/>
      <c r="BQ81" s="242">
        <v>75</v>
      </c>
      <c r="BR81" s="247"/>
      <c r="BS81" s="921"/>
      <c r="BT81" s="922"/>
      <c r="BU81" s="922"/>
      <c r="BV81" s="922"/>
      <c r="BW81" s="922"/>
      <c r="BX81" s="922"/>
      <c r="BY81" s="922"/>
      <c r="BZ81" s="922"/>
      <c r="CA81" s="922"/>
      <c r="CB81" s="922"/>
      <c r="CC81" s="922"/>
      <c r="CD81" s="922"/>
      <c r="CE81" s="922"/>
      <c r="CF81" s="922"/>
      <c r="CG81" s="923"/>
      <c r="CH81" s="924"/>
      <c r="CI81" s="925"/>
      <c r="CJ81" s="925"/>
      <c r="CK81" s="925"/>
      <c r="CL81" s="926"/>
      <c r="CM81" s="924"/>
      <c r="CN81" s="925"/>
      <c r="CO81" s="925"/>
      <c r="CP81" s="925"/>
      <c r="CQ81" s="926"/>
      <c r="CR81" s="924"/>
      <c r="CS81" s="925"/>
      <c r="CT81" s="925"/>
      <c r="CU81" s="925"/>
      <c r="CV81" s="926"/>
      <c r="CW81" s="924"/>
      <c r="CX81" s="925"/>
      <c r="CY81" s="925"/>
      <c r="CZ81" s="925"/>
      <c r="DA81" s="926"/>
      <c r="DB81" s="924"/>
      <c r="DC81" s="925"/>
      <c r="DD81" s="925"/>
      <c r="DE81" s="925"/>
      <c r="DF81" s="926"/>
      <c r="DG81" s="924"/>
      <c r="DH81" s="925"/>
      <c r="DI81" s="925"/>
      <c r="DJ81" s="925"/>
      <c r="DK81" s="926"/>
      <c r="DL81" s="924"/>
      <c r="DM81" s="925"/>
      <c r="DN81" s="925"/>
      <c r="DO81" s="925"/>
      <c r="DP81" s="926"/>
      <c r="DQ81" s="924"/>
      <c r="DR81" s="925"/>
      <c r="DS81" s="925"/>
      <c r="DT81" s="925"/>
      <c r="DU81" s="926"/>
      <c r="DV81" s="918"/>
      <c r="DW81" s="919"/>
      <c r="DX81" s="919"/>
      <c r="DY81" s="919"/>
      <c r="DZ81" s="920"/>
      <c r="EA81" s="226"/>
    </row>
    <row r="82" spans="1:131" s="227" customFormat="1" ht="26.25" customHeight="1" x14ac:dyDescent="0.15">
      <c r="A82" s="241">
        <v>15</v>
      </c>
      <c r="B82" s="777"/>
      <c r="C82" s="778"/>
      <c r="D82" s="778"/>
      <c r="E82" s="778"/>
      <c r="F82" s="778"/>
      <c r="G82" s="778"/>
      <c r="H82" s="778"/>
      <c r="I82" s="778"/>
      <c r="J82" s="778"/>
      <c r="K82" s="778"/>
      <c r="L82" s="778"/>
      <c r="M82" s="778"/>
      <c r="N82" s="778"/>
      <c r="O82" s="778"/>
      <c r="P82" s="779"/>
      <c r="Q82" s="938"/>
      <c r="R82" s="897"/>
      <c r="S82" s="897"/>
      <c r="T82" s="897"/>
      <c r="U82" s="897"/>
      <c r="V82" s="897"/>
      <c r="W82" s="897"/>
      <c r="X82" s="897"/>
      <c r="Y82" s="897"/>
      <c r="Z82" s="897"/>
      <c r="AA82" s="897"/>
      <c r="AB82" s="897"/>
      <c r="AC82" s="897"/>
      <c r="AD82" s="897"/>
      <c r="AE82" s="897"/>
      <c r="AF82" s="897"/>
      <c r="AG82" s="897"/>
      <c r="AH82" s="897"/>
      <c r="AI82" s="897"/>
      <c r="AJ82" s="897"/>
      <c r="AK82" s="897"/>
      <c r="AL82" s="897"/>
      <c r="AM82" s="897"/>
      <c r="AN82" s="897"/>
      <c r="AO82" s="897"/>
      <c r="AP82" s="897"/>
      <c r="AQ82" s="897"/>
      <c r="AR82" s="897"/>
      <c r="AS82" s="897"/>
      <c r="AT82" s="897"/>
      <c r="AU82" s="897"/>
      <c r="AV82" s="897"/>
      <c r="AW82" s="897"/>
      <c r="AX82" s="897"/>
      <c r="AY82" s="897"/>
      <c r="AZ82" s="934"/>
      <c r="BA82" s="934"/>
      <c r="BB82" s="934"/>
      <c r="BC82" s="934"/>
      <c r="BD82" s="935"/>
      <c r="BE82" s="245"/>
      <c r="BF82" s="245"/>
      <c r="BG82" s="245"/>
      <c r="BH82" s="245"/>
      <c r="BI82" s="245"/>
      <c r="BJ82" s="245"/>
      <c r="BK82" s="245"/>
      <c r="BL82" s="245"/>
      <c r="BM82" s="245"/>
      <c r="BN82" s="245"/>
      <c r="BO82" s="245"/>
      <c r="BP82" s="245"/>
      <c r="BQ82" s="242">
        <v>76</v>
      </c>
      <c r="BR82" s="247"/>
      <c r="BS82" s="921"/>
      <c r="BT82" s="922"/>
      <c r="BU82" s="922"/>
      <c r="BV82" s="922"/>
      <c r="BW82" s="922"/>
      <c r="BX82" s="922"/>
      <c r="BY82" s="922"/>
      <c r="BZ82" s="922"/>
      <c r="CA82" s="922"/>
      <c r="CB82" s="922"/>
      <c r="CC82" s="922"/>
      <c r="CD82" s="922"/>
      <c r="CE82" s="922"/>
      <c r="CF82" s="922"/>
      <c r="CG82" s="923"/>
      <c r="CH82" s="924"/>
      <c r="CI82" s="925"/>
      <c r="CJ82" s="925"/>
      <c r="CK82" s="925"/>
      <c r="CL82" s="926"/>
      <c r="CM82" s="924"/>
      <c r="CN82" s="925"/>
      <c r="CO82" s="925"/>
      <c r="CP82" s="925"/>
      <c r="CQ82" s="926"/>
      <c r="CR82" s="924"/>
      <c r="CS82" s="925"/>
      <c r="CT82" s="925"/>
      <c r="CU82" s="925"/>
      <c r="CV82" s="926"/>
      <c r="CW82" s="924"/>
      <c r="CX82" s="925"/>
      <c r="CY82" s="925"/>
      <c r="CZ82" s="925"/>
      <c r="DA82" s="926"/>
      <c r="DB82" s="924"/>
      <c r="DC82" s="925"/>
      <c r="DD82" s="925"/>
      <c r="DE82" s="925"/>
      <c r="DF82" s="926"/>
      <c r="DG82" s="924"/>
      <c r="DH82" s="925"/>
      <c r="DI82" s="925"/>
      <c r="DJ82" s="925"/>
      <c r="DK82" s="926"/>
      <c r="DL82" s="924"/>
      <c r="DM82" s="925"/>
      <c r="DN82" s="925"/>
      <c r="DO82" s="925"/>
      <c r="DP82" s="926"/>
      <c r="DQ82" s="924"/>
      <c r="DR82" s="925"/>
      <c r="DS82" s="925"/>
      <c r="DT82" s="925"/>
      <c r="DU82" s="926"/>
      <c r="DV82" s="918"/>
      <c r="DW82" s="919"/>
      <c r="DX82" s="919"/>
      <c r="DY82" s="919"/>
      <c r="DZ82" s="920"/>
      <c r="EA82" s="226"/>
    </row>
    <row r="83" spans="1:131" s="227" customFormat="1" ht="26.25" customHeight="1" x14ac:dyDescent="0.15">
      <c r="A83" s="241">
        <v>16</v>
      </c>
      <c r="B83" s="777"/>
      <c r="C83" s="778"/>
      <c r="D83" s="778"/>
      <c r="E83" s="778"/>
      <c r="F83" s="778"/>
      <c r="G83" s="778"/>
      <c r="H83" s="778"/>
      <c r="I83" s="778"/>
      <c r="J83" s="778"/>
      <c r="K83" s="778"/>
      <c r="L83" s="778"/>
      <c r="M83" s="778"/>
      <c r="N83" s="778"/>
      <c r="O83" s="778"/>
      <c r="P83" s="779"/>
      <c r="Q83" s="938"/>
      <c r="R83" s="897"/>
      <c r="S83" s="897"/>
      <c r="T83" s="897"/>
      <c r="U83" s="897"/>
      <c r="V83" s="897"/>
      <c r="W83" s="897"/>
      <c r="X83" s="897"/>
      <c r="Y83" s="897"/>
      <c r="Z83" s="897"/>
      <c r="AA83" s="897"/>
      <c r="AB83" s="897"/>
      <c r="AC83" s="897"/>
      <c r="AD83" s="897"/>
      <c r="AE83" s="897"/>
      <c r="AF83" s="897"/>
      <c r="AG83" s="897"/>
      <c r="AH83" s="897"/>
      <c r="AI83" s="897"/>
      <c r="AJ83" s="897"/>
      <c r="AK83" s="897"/>
      <c r="AL83" s="897"/>
      <c r="AM83" s="897"/>
      <c r="AN83" s="897"/>
      <c r="AO83" s="897"/>
      <c r="AP83" s="897"/>
      <c r="AQ83" s="897"/>
      <c r="AR83" s="897"/>
      <c r="AS83" s="897"/>
      <c r="AT83" s="897"/>
      <c r="AU83" s="897"/>
      <c r="AV83" s="897"/>
      <c r="AW83" s="897"/>
      <c r="AX83" s="897"/>
      <c r="AY83" s="897"/>
      <c r="AZ83" s="934"/>
      <c r="BA83" s="934"/>
      <c r="BB83" s="934"/>
      <c r="BC83" s="934"/>
      <c r="BD83" s="935"/>
      <c r="BE83" s="245"/>
      <c r="BF83" s="245"/>
      <c r="BG83" s="245"/>
      <c r="BH83" s="245"/>
      <c r="BI83" s="245"/>
      <c r="BJ83" s="245"/>
      <c r="BK83" s="245"/>
      <c r="BL83" s="245"/>
      <c r="BM83" s="245"/>
      <c r="BN83" s="245"/>
      <c r="BO83" s="245"/>
      <c r="BP83" s="245"/>
      <c r="BQ83" s="242">
        <v>77</v>
      </c>
      <c r="BR83" s="247"/>
      <c r="BS83" s="921"/>
      <c r="BT83" s="922"/>
      <c r="BU83" s="922"/>
      <c r="BV83" s="922"/>
      <c r="BW83" s="922"/>
      <c r="BX83" s="922"/>
      <c r="BY83" s="922"/>
      <c r="BZ83" s="922"/>
      <c r="CA83" s="922"/>
      <c r="CB83" s="922"/>
      <c r="CC83" s="922"/>
      <c r="CD83" s="922"/>
      <c r="CE83" s="922"/>
      <c r="CF83" s="922"/>
      <c r="CG83" s="923"/>
      <c r="CH83" s="924"/>
      <c r="CI83" s="925"/>
      <c r="CJ83" s="925"/>
      <c r="CK83" s="925"/>
      <c r="CL83" s="926"/>
      <c r="CM83" s="924"/>
      <c r="CN83" s="925"/>
      <c r="CO83" s="925"/>
      <c r="CP83" s="925"/>
      <c r="CQ83" s="926"/>
      <c r="CR83" s="924"/>
      <c r="CS83" s="925"/>
      <c r="CT83" s="925"/>
      <c r="CU83" s="925"/>
      <c r="CV83" s="926"/>
      <c r="CW83" s="924"/>
      <c r="CX83" s="925"/>
      <c r="CY83" s="925"/>
      <c r="CZ83" s="925"/>
      <c r="DA83" s="926"/>
      <c r="DB83" s="924"/>
      <c r="DC83" s="925"/>
      <c r="DD83" s="925"/>
      <c r="DE83" s="925"/>
      <c r="DF83" s="926"/>
      <c r="DG83" s="924"/>
      <c r="DH83" s="925"/>
      <c r="DI83" s="925"/>
      <c r="DJ83" s="925"/>
      <c r="DK83" s="926"/>
      <c r="DL83" s="924"/>
      <c r="DM83" s="925"/>
      <c r="DN83" s="925"/>
      <c r="DO83" s="925"/>
      <c r="DP83" s="926"/>
      <c r="DQ83" s="924"/>
      <c r="DR83" s="925"/>
      <c r="DS83" s="925"/>
      <c r="DT83" s="925"/>
      <c r="DU83" s="926"/>
      <c r="DV83" s="918"/>
      <c r="DW83" s="919"/>
      <c r="DX83" s="919"/>
      <c r="DY83" s="919"/>
      <c r="DZ83" s="920"/>
      <c r="EA83" s="226"/>
    </row>
    <row r="84" spans="1:131" s="227" customFormat="1" ht="26.25" customHeight="1" x14ac:dyDescent="0.15">
      <c r="A84" s="241">
        <v>17</v>
      </c>
      <c r="B84" s="777"/>
      <c r="C84" s="778"/>
      <c r="D84" s="778"/>
      <c r="E84" s="778"/>
      <c r="F84" s="778"/>
      <c r="G84" s="778"/>
      <c r="H84" s="778"/>
      <c r="I84" s="778"/>
      <c r="J84" s="778"/>
      <c r="K84" s="778"/>
      <c r="L84" s="778"/>
      <c r="M84" s="778"/>
      <c r="N84" s="778"/>
      <c r="O84" s="778"/>
      <c r="P84" s="779"/>
      <c r="Q84" s="938"/>
      <c r="R84" s="897"/>
      <c r="S84" s="897"/>
      <c r="T84" s="897"/>
      <c r="U84" s="897"/>
      <c r="V84" s="897"/>
      <c r="W84" s="897"/>
      <c r="X84" s="897"/>
      <c r="Y84" s="897"/>
      <c r="Z84" s="897"/>
      <c r="AA84" s="897"/>
      <c r="AB84" s="897"/>
      <c r="AC84" s="897"/>
      <c r="AD84" s="897"/>
      <c r="AE84" s="897"/>
      <c r="AF84" s="897"/>
      <c r="AG84" s="897"/>
      <c r="AH84" s="897"/>
      <c r="AI84" s="897"/>
      <c r="AJ84" s="897"/>
      <c r="AK84" s="897"/>
      <c r="AL84" s="897"/>
      <c r="AM84" s="897"/>
      <c r="AN84" s="897"/>
      <c r="AO84" s="897"/>
      <c r="AP84" s="897"/>
      <c r="AQ84" s="897"/>
      <c r="AR84" s="897"/>
      <c r="AS84" s="897"/>
      <c r="AT84" s="897"/>
      <c r="AU84" s="897"/>
      <c r="AV84" s="897"/>
      <c r="AW84" s="897"/>
      <c r="AX84" s="897"/>
      <c r="AY84" s="897"/>
      <c r="AZ84" s="934"/>
      <c r="BA84" s="934"/>
      <c r="BB84" s="934"/>
      <c r="BC84" s="934"/>
      <c r="BD84" s="935"/>
      <c r="BE84" s="245"/>
      <c r="BF84" s="245"/>
      <c r="BG84" s="245"/>
      <c r="BH84" s="245"/>
      <c r="BI84" s="245"/>
      <c r="BJ84" s="245"/>
      <c r="BK84" s="245"/>
      <c r="BL84" s="245"/>
      <c r="BM84" s="245"/>
      <c r="BN84" s="245"/>
      <c r="BO84" s="245"/>
      <c r="BP84" s="245"/>
      <c r="BQ84" s="242">
        <v>78</v>
      </c>
      <c r="BR84" s="247"/>
      <c r="BS84" s="921"/>
      <c r="BT84" s="922"/>
      <c r="BU84" s="922"/>
      <c r="BV84" s="922"/>
      <c r="BW84" s="922"/>
      <c r="BX84" s="922"/>
      <c r="BY84" s="922"/>
      <c r="BZ84" s="922"/>
      <c r="CA84" s="922"/>
      <c r="CB84" s="922"/>
      <c r="CC84" s="922"/>
      <c r="CD84" s="922"/>
      <c r="CE84" s="922"/>
      <c r="CF84" s="922"/>
      <c r="CG84" s="923"/>
      <c r="CH84" s="924"/>
      <c r="CI84" s="925"/>
      <c r="CJ84" s="925"/>
      <c r="CK84" s="925"/>
      <c r="CL84" s="926"/>
      <c r="CM84" s="924"/>
      <c r="CN84" s="925"/>
      <c r="CO84" s="925"/>
      <c r="CP84" s="925"/>
      <c r="CQ84" s="926"/>
      <c r="CR84" s="924"/>
      <c r="CS84" s="925"/>
      <c r="CT84" s="925"/>
      <c r="CU84" s="925"/>
      <c r="CV84" s="926"/>
      <c r="CW84" s="924"/>
      <c r="CX84" s="925"/>
      <c r="CY84" s="925"/>
      <c r="CZ84" s="925"/>
      <c r="DA84" s="926"/>
      <c r="DB84" s="924"/>
      <c r="DC84" s="925"/>
      <c r="DD84" s="925"/>
      <c r="DE84" s="925"/>
      <c r="DF84" s="926"/>
      <c r="DG84" s="924"/>
      <c r="DH84" s="925"/>
      <c r="DI84" s="925"/>
      <c r="DJ84" s="925"/>
      <c r="DK84" s="926"/>
      <c r="DL84" s="924"/>
      <c r="DM84" s="925"/>
      <c r="DN84" s="925"/>
      <c r="DO84" s="925"/>
      <c r="DP84" s="926"/>
      <c r="DQ84" s="924"/>
      <c r="DR84" s="925"/>
      <c r="DS84" s="925"/>
      <c r="DT84" s="925"/>
      <c r="DU84" s="926"/>
      <c r="DV84" s="918"/>
      <c r="DW84" s="919"/>
      <c r="DX84" s="919"/>
      <c r="DY84" s="919"/>
      <c r="DZ84" s="920"/>
      <c r="EA84" s="226"/>
    </row>
    <row r="85" spans="1:131" s="227" customFormat="1" ht="26.25" customHeight="1" x14ac:dyDescent="0.15">
      <c r="A85" s="241">
        <v>18</v>
      </c>
      <c r="B85" s="777"/>
      <c r="C85" s="778"/>
      <c r="D85" s="778"/>
      <c r="E85" s="778"/>
      <c r="F85" s="778"/>
      <c r="G85" s="778"/>
      <c r="H85" s="778"/>
      <c r="I85" s="778"/>
      <c r="J85" s="778"/>
      <c r="K85" s="778"/>
      <c r="L85" s="778"/>
      <c r="M85" s="778"/>
      <c r="N85" s="778"/>
      <c r="O85" s="778"/>
      <c r="P85" s="779"/>
      <c r="Q85" s="938"/>
      <c r="R85" s="897"/>
      <c r="S85" s="897"/>
      <c r="T85" s="897"/>
      <c r="U85" s="897"/>
      <c r="V85" s="897"/>
      <c r="W85" s="897"/>
      <c r="X85" s="897"/>
      <c r="Y85" s="897"/>
      <c r="Z85" s="897"/>
      <c r="AA85" s="897"/>
      <c r="AB85" s="897"/>
      <c r="AC85" s="897"/>
      <c r="AD85" s="897"/>
      <c r="AE85" s="897"/>
      <c r="AF85" s="897"/>
      <c r="AG85" s="897"/>
      <c r="AH85" s="897"/>
      <c r="AI85" s="897"/>
      <c r="AJ85" s="897"/>
      <c r="AK85" s="897"/>
      <c r="AL85" s="897"/>
      <c r="AM85" s="897"/>
      <c r="AN85" s="897"/>
      <c r="AO85" s="897"/>
      <c r="AP85" s="897"/>
      <c r="AQ85" s="897"/>
      <c r="AR85" s="897"/>
      <c r="AS85" s="897"/>
      <c r="AT85" s="897"/>
      <c r="AU85" s="897"/>
      <c r="AV85" s="897"/>
      <c r="AW85" s="897"/>
      <c r="AX85" s="897"/>
      <c r="AY85" s="897"/>
      <c r="AZ85" s="934"/>
      <c r="BA85" s="934"/>
      <c r="BB85" s="934"/>
      <c r="BC85" s="934"/>
      <c r="BD85" s="935"/>
      <c r="BE85" s="245"/>
      <c r="BF85" s="245"/>
      <c r="BG85" s="245"/>
      <c r="BH85" s="245"/>
      <c r="BI85" s="245"/>
      <c r="BJ85" s="245"/>
      <c r="BK85" s="245"/>
      <c r="BL85" s="245"/>
      <c r="BM85" s="245"/>
      <c r="BN85" s="245"/>
      <c r="BO85" s="245"/>
      <c r="BP85" s="245"/>
      <c r="BQ85" s="242">
        <v>79</v>
      </c>
      <c r="BR85" s="247"/>
      <c r="BS85" s="921"/>
      <c r="BT85" s="922"/>
      <c r="BU85" s="922"/>
      <c r="BV85" s="922"/>
      <c r="BW85" s="922"/>
      <c r="BX85" s="922"/>
      <c r="BY85" s="922"/>
      <c r="BZ85" s="922"/>
      <c r="CA85" s="922"/>
      <c r="CB85" s="922"/>
      <c r="CC85" s="922"/>
      <c r="CD85" s="922"/>
      <c r="CE85" s="922"/>
      <c r="CF85" s="922"/>
      <c r="CG85" s="923"/>
      <c r="CH85" s="924"/>
      <c r="CI85" s="925"/>
      <c r="CJ85" s="925"/>
      <c r="CK85" s="925"/>
      <c r="CL85" s="926"/>
      <c r="CM85" s="924"/>
      <c r="CN85" s="925"/>
      <c r="CO85" s="925"/>
      <c r="CP85" s="925"/>
      <c r="CQ85" s="926"/>
      <c r="CR85" s="924"/>
      <c r="CS85" s="925"/>
      <c r="CT85" s="925"/>
      <c r="CU85" s="925"/>
      <c r="CV85" s="926"/>
      <c r="CW85" s="924"/>
      <c r="CX85" s="925"/>
      <c r="CY85" s="925"/>
      <c r="CZ85" s="925"/>
      <c r="DA85" s="926"/>
      <c r="DB85" s="924"/>
      <c r="DC85" s="925"/>
      <c r="DD85" s="925"/>
      <c r="DE85" s="925"/>
      <c r="DF85" s="926"/>
      <c r="DG85" s="924"/>
      <c r="DH85" s="925"/>
      <c r="DI85" s="925"/>
      <c r="DJ85" s="925"/>
      <c r="DK85" s="926"/>
      <c r="DL85" s="924"/>
      <c r="DM85" s="925"/>
      <c r="DN85" s="925"/>
      <c r="DO85" s="925"/>
      <c r="DP85" s="926"/>
      <c r="DQ85" s="924"/>
      <c r="DR85" s="925"/>
      <c r="DS85" s="925"/>
      <c r="DT85" s="925"/>
      <c r="DU85" s="926"/>
      <c r="DV85" s="918"/>
      <c r="DW85" s="919"/>
      <c r="DX85" s="919"/>
      <c r="DY85" s="919"/>
      <c r="DZ85" s="920"/>
      <c r="EA85" s="226"/>
    </row>
    <row r="86" spans="1:131" s="227" customFormat="1" ht="26.25" customHeight="1" x14ac:dyDescent="0.15">
      <c r="A86" s="241">
        <v>19</v>
      </c>
      <c r="B86" s="777"/>
      <c r="C86" s="778"/>
      <c r="D86" s="778"/>
      <c r="E86" s="778"/>
      <c r="F86" s="778"/>
      <c r="G86" s="778"/>
      <c r="H86" s="778"/>
      <c r="I86" s="778"/>
      <c r="J86" s="778"/>
      <c r="K86" s="778"/>
      <c r="L86" s="778"/>
      <c r="M86" s="778"/>
      <c r="N86" s="778"/>
      <c r="O86" s="778"/>
      <c r="P86" s="779"/>
      <c r="Q86" s="938"/>
      <c r="R86" s="897"/>
      <c r="S86" s="897"/>
      <c r="T86" s="897"/>
      <c r="U86" s="897"/>
      <c r="V86" s="897"/>
      <c r="W86" s="897"/>
      <c r="X86" s="897"/>
      <c r="Y86" s="897"/>
      <c r="Z86" s="897"/>
      <c r="AA86" s="897"/>
      <c r="AB86" s="897"/>
      <c r="AC86" s="897"/>
      <c r="AD86" s="897"/>
      <c r="AE86" s="897"/>
      <c r="AF86" s="897"/>
      <c r="AG86" s="897"/>
      <c r="AH86" s="897"/>
      <c r="AI86" s="897"/>
      <c r="AJ86" s="897"/>
      <c r="AK86" s="897"/>
      <c r="AL86" s="897"/>
      <c r="AM86" s="897"/>
      <c r="AN86" s="897"/>
      <c r="AO86" s="897"/>
      <c r="AP86" s="897"/>
      <c r="AQ86" s="897"/>
      <c r="AR86" s="897"/>
      <c r="AS86" s="897"/>
      <c r="AT86" s="897"/>
      <c r="AU86" s="897"/>
      <c r="AV86" s="897"/>
      <c r="AW86" s="897"/>
      <c r="AX86" s="897"/>
      <c r="AY86" s="897"/>
      <c r="AZ86" s="934"/>
      <c r="BA86" s="934"/>
      <c r="BB86" s="934"/>
      <c r="BC86" s="934"/>
      <c r="BD86" s="935"/>
      <c r="BE86" s="245"/>
      <c r="BF86" s="245"/>
      <c r="BG86" s="245"/>
      <c r="BH86" s="245"/>
      <c r="BI86" s="245"/>
      <c r="BJ86" s="245"/>
      <c r="BK86" s="245"/>
      <c r="BL86" s="245"/>
      <c r="BM86" s="245"/>
      <c r="BN86" s="245"/>
      <c r="BO86" s="245"/>
      <c r="BP86" s="245"/>
      <c r="BQ86" s="242">
        <v>80</v>
      </c>
      <c r="BR86" s="247"/>
      <c r="BS86" s="921"/>
      <c r="BT86" s="922"/>
      <c r="BU86" s="922"/>
      <c r="BV86" s="922"/>
      <c r="BW86" s="922"/>
      <c r="BX86" s="922"/>
      <c r="BY86" s="922"/>
      <c r="BZ86" s="922"/>
      <c r="CA86" s="922"/>
      <c r="CB86" s="922"/>
      <c r="CC86" s="922"/>
      <c r="CD86" s="922"/>
      <c r="CE86" s="922"/>
      <c r="CF86" s="922"/>
      <c r="CG86" s="923"/>
      <c r="CH86" s="924"/>
      <c r="CI86" s="925"/>
      <c r="CJ86" s="925"/>
      <c r="CK86" s="925"/>
      <c r="CL86" s="926"/>
      <c r="CM86" s="924"/>
      <c r="CN86" s="925"/>
      <c r="CO86" s="925"/>
      <c r="CP86" s="925"/>
      <c r="CQ86" s="926"/>
      <c r="CR86" s="924"/>
      <c r="CS86" s="925"/>
      <c r="CT86" s="925"/>
      <c r="CU86" s="925"/>
      <c r="CV86" s="926"/>
      <c r="CW86" s="924"/>
      <c r="CX86" s="925"/>
      <c r="CY86" s="925"/>
      <c r="CZ86" s="925"/>
      <c r="DA86" s="926"/>
      <c r="DB86" s="924"/>
      <c r="DC86" s="925"/>
      <c r="DD86" s="925"/>
      <c r="DE86" s="925"/>
      <c r="DF86" s="926"/>
      <c r="DG86" s="924"/>
      <c r="DH86" s="925"/>
      <c r="DI86" s="925"/>
      <c r="DJ86" s="925"/>
      <c r="DK86" s="926"/>
      <c r="DL86" s="924"/>
      <c r="DM86" s="925"/>
      <c r="DN86" s="925"/>
      <c r="DO86" s="925"/>
      <c r="DP86" s="926"/>
      <c r="DQ86" s="924"/>
      <c r="DR86" s="925"/>
      <c r="DS86" s="925"/>
      <c r="DT86" s="925"/>
      <c r="DU86" s="926"/>
      <c r="DV86" s="918"/>
      <c r="DW86" s="919"/>
      <c r="DX86" s="919"/>
      <c r="DY86" s="919"/>
      <c r="DZ86" s="920"/>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1"/>
      <c r="BT87" s="922"/>
      <c r="BU87" s="922"/>
      <c r="BV87" s="922"/>
      <c r="BW87" s="922"/>
      <c r="BX87" s="922"/>
      <c r="BY87" s="922"/>
      <c r="BZ87" s="922"/>
      <c r="CA87" s="922"/>
      <c r="CB87" s="922"/>
      <c r="CC87" s="922"/>
      <c r="CD87" s="922"/>
      <c r="CE87" s="922"/>
      <c r="CF87" s="922"/>
      <c r="CG87" s="923"/>
      <c r="CH87" s="924"/>
      <c r="CI87" s="925"/>
      <c r="CJ87" s="925"/>
      <c r="CK87" s="925"/>
      <c r="CL87" s="926"/>
      <c r="CM87" s="924"/>
      <c r="CN87" s="925"/>
      <c r="CO87" s="925"/>
      <c r="CP87" s="925"/>
      <c r="CQ87" s="926"/>
      <c r="CR87" s="924"/>
      <c r="CS87" s="925"/>
      <c r="CT87" s="925"/>
      <c r="CU87" s="925"/>
      <c r="CV87" s="926"/>
      <c r="CW87" s="924"/>
      <c r="CX87" s="925"/>
      <c r="CY87" s="925"/>
      <c r="CZ87" s="925"/>
      <c r="DA87" s="926"/>
      <c r="DB87" s="924"/>
      <c r="DC87" s="925"/>
      <c r="DD87" s="925"/>
      <c r="DE87" s="925"/>
      <c r="DF87" s="926"/>
      <c r="DG87" s="924"/>
      <c r="DH87" s="925"/>
      <c r="DI87" s="925"/>
      <c r="DJ87" s="925"/>
      <c r="DK87" s="926"/>
      <c r="DL87" s="924"/>
      <c r="DM87" s="925"/>
      <c r="DN87" s="925"/>
      <c r="DO87" s="925"/>
      <c r="DP87" s="926"/>
      <c r="DQ87" s="924"/>
      <c r="DR87" s="925"/>
      <c r="DS87" s="925"/>
      <c r="DT87" s="925"/>
      <c r="DU87" s="926"/>
      <c r="DV87" s="918"/>
      <c r="DW87" s="919"/>
      <c r="DX87" s="919"/>
      <c r="DY87" s="919"/>
      <c r="DZ87" s="920"/>
      <c r="EA87" s="226"/>
    </row>
    <row r="88" spans="1:131" s="227" customFormat="1" ht="26.25" customHeight="1" thickBot="1" x14ac:dyDescent="0.2">
      <c r="A88" s="244" t="s">
        <v>381</v>
      </c>
      <c r="B88" s="856" t="s">
        <v>413</v>
      </c>
      <c r="C88" s="857"/>
      <c r="D88" s="857"/>
      <c r="E88" s="857"/>
      <c r="F88" s="857"/>
      <c r="G88" s="857"/>
      <c r="H88" s="857"/>
      <c r="I88" s="857"/>
      <c r="J88" s="857"/>
      <c r="K88" s="857"/>
      <c r="L88" s="857"/>
      <c r="M88" s="857"/>
      <c r="N88" s="857"/>
      <c r="O88" s="857"/>
      <c r="P88" s="858"/>
      <c r="Q88" s="911"/>
      <c r="R88" s="912"/>
      <c r="S88" s="912"/>
      <c r="T88" s="912"/>
      <c r="U88" s="912"/>
      <c r="V88" s="912"/>
      <c r="W88" s="912"/>
      <c r="X88" s="912"/>
      <c r="Y88" s="912"/>
      <c r="Z88" s="912"/>
      <c r="AA88" s="912"/>
      <c r="AB88" s="912"/>
      <c r="AC88" s="912"/>
      <c r="AD88" s="912"/>
      <c r="AE88" s="912"/>
      <c r="AF88" s="904">
        <f>SUM(AF68:AJ87)</f>
        <v>7683</v>
      </c>
      <c r="AG88" s="904"/>
      <c r="AH88" s="904"/>
      <c r="AI88" s="904"/>
      <c r="AJ88" s="904"/>
      <c r="AK88" s="912"/>
      <c r="AL88" s="912"/>
      <c r="AM88" s="912"/>
      <c r="AN88" s="912"/>
      <c r="AO88" s="912"/>
      <c r="AP88" s="904">
        <f t="shared" ref="AP88" si="0">SUM(AP68:AT87)</f>
        <v>4088</v>
      </c>
      <c r="AQ88" s="904"/>
      <c r="AR88" s="904"/>
      <c r="AS88" s="904"/>
      <c r="AT88" s="904"/>
      <c r="AU88" s="904">
        <f t="shared" ref="AU88" si="1">SUM(AU68:AY87)</f>
        <v>555</v>
      </c>
      <c r="AV88" s="904"/>
      <c r="AW88" s="904"/>
      <c r="AX88" s="904"/>
      <c r="AY88" s="904"/>
      <c r="AZ88" s="906"/>
      <c r="BA88" s="906"/>
      <c r="BB88" s="906"/>
      <c r="BC88" s="906"/>
      <c r="BD88" s="907"/>
      <c r="BE88" s="245"/>
      <c r="BF88" s="245"/>
      <c r="BG88" s="245"/>
      <c r="BH88" s="245"/>
      <c r="BI88" s="245"/>
      <c r="BJ88" s="245"/>
      <c r="BK88" s="245"/>
      <c r="BL88" s="245"/>
      <c r="BM88" s="245"/>
      <c r="BN88" s="245"/>
      <c r="BO88" s="245"/>
      <c r="BP88" s="245"/>
      <c r="BQ88" s="242">
        <v>82</v>
      </c>
      <c r="BR88" s="247"/>
      <c r="BS88" s="921"/>
      <c r="BT88" s="922"/>
      <c r="BU88" s="922"/>
      <c r="BV88" s="922"/>
      <c r="BW88" s="922"/>
      <c r="BX88" s="922"/>
      <c r="BY88" s="922"/>
      <c r="BZ88" s="922"/>
      <c r="CA88" s="922"/>
      <c r="CB88" s="922"/>
      <c r="CC88" s="922"/>
      <c r="CD88" s="922"/>
      <c r="CE88" s="922"/>
      <c r="CF88" s="922"/>
      <c r="CG88" s="923"/>
      <c r="CH88" s="924"/>
      <c r="CI88" s="925"/>
      <c r="CJ88" s="925"/>
      <c r="CK88" s="925"/>
      <c r="CL88" s="926"/>
      <c r="CM88" s="924"/>
      <c r="CN88" s="925"/>
      <c r="CO88" s="925"/>
      <c r="CP88" s="925"/>
      <c r="CQ88" s="926"/>
      <c r="CR88" s="924"/>
      <c r="CS88" s="925"/>
      <c r="CT88" s="925"/>
      <c r="CU88" s="925"/>
      <c r="CV88" s="926"/>
      <c r="CW88" s="924"/>
      <c r="CX88" s="925"/>
      <c r="CY88" s="925"/>
      <c r="CZ88" s="925"/>
      <c r="DA88" s="926"/>
      <c r="DB88" s="924"/>
      <c r="DC88" s="925"/>
      <c r="DD88" s="925"/>
      <c r="DE88" s="925"/>
      <c r="DF88" s="926"/>
      <c r="DG88" s="924"/>
      <c r="DH88" s="925"/>
      <c r="DI88" s="925"/>
      <c r="DJ88" s="925"/>
      <c r="DK88" s="926"/>
      <c r="DL88" s="924"/>
      <c r="DM88" s="925"/>
      <c r="DN88" s="925"/>
      <c r="DO88" s="925"/>
      <c r="DP88" s="926"/>
      <c r="DQ88" s="924"/>
      <c r="DR88" s="925"/>
      <c r="DS88" s="925"/>
      <c r="DT88" s="925"/>
      <c r="DU88" s="926"/>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1"/>
      <c r="BT89" s="922"/>
      <c r="BU89" s="922"/>
      <c r="BV89" s="922"/>
      <c r="BW89" s="922"/>
      <c r="BX89" s="922"/>
      <c r="BY89" s="922"/>
      <c r="BZ89" s="922"/>
      <c r="CA89" s="922"/>
      <c r="CB89" s="922"/>
      <c r="CC89" s="922"/>
      <c r="CD89" s="922"/>
      <c r="CE89" s="922"/>
      <c r="CF89" s="922"/>
      <c r="CG89" s="923"/>
      <c r="CH89" s="924"/>
      <c r="CI89" s="925"/>
      <c r="CJ89" s="925"/>
      <c r="CK89" s="925"/>
      <c r="CL89" s="926"/>
      <c r="CM89" s="924"/>
      <c r="CN89" s="925"/>
      <c r="CO89" s="925"/>
      <c r="CP89" s="925"/>
      <c r="CQ89" s="926"/>
      <c r="CR89" s="924"/>
      <c r="CS89" s="925"/>
      <c r="CT89" s="925"/>
      <c r="CU89" s="925"/>
      <c r="CV89" s="926"/>
      <c r="CW89" s="924"/>
      <c r="CX89" s="925"/>
      <c r="CY89" s="925"/>
      <c r="CZ89" s="925"/>
      <c r="DA89" s="926"/>
      <c r="DB89" s="924"/>
      <c r="DC89" s="925"/>
      <c r="DD89" s="925"/>
      <c r="DE89" s="925"/>
      <c r="DF89" s="926"/>
      <c r="DG89" s="924"/>
      <c r="DH89" s="925"/>
      <c r="DI89" s="925"/>
      <c r="DJ89" s="925"/>
      <c r="DK89" s="926"/>
      <c r="DL89" s="924"/>
      <c r="DM89" s="925"/>
      <c r="DN89" s="925"/>
      <c r="DO89" s="925"/>
      <c r="DP89" s="926"/>
      <c r="DQ89" s="924"/>
      <c r="DR89" s="925"/>
      <c r="DS89" s="925"/>
      <c r="DT89" s="925"/>
      <c r="DU89" s="926"/>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1"/>
      <c r="BT90" s="922"/>
      <c r="BU90" s="922"/>
      <c r="BV90" s="922"/>
      <c r="BW90" s="922"/>
      <c r="BX90" s="922"/>
      <c r="BY90" s="922"/>
      <c r="BZ90" s="922"/>
      <c r="CA90" s="922"/>
      <c r="CB90" s="922"/>
      <c r="CC90" s="922"/>
      <c r="CD90" s="922"/>
      <c r="CE90" s="922"/>
      <c r="CF90" s="922"/>
      <c r="CG90" s="923"/>
      <c r="CH90" s="924"/>
      <c r="CI90" s="925"/>
      <c r="CJ90" s="925"/>
      <c r="CK90" s="925"/>
      <c r="CL90" s="926"/>
      <c r="CM90" s="924"/>
      <c r="CN90" s="925"/>
      <c r="CO90" s="925"/>
      <c r="CP90" s="925"/>
      <c r="CQ90" s="926"/>
      <c r="CR90" s="924"/>
      <c r="CS90" s="925"/>
      <c r="CT90" s="925"/>
      <c r="CU90" s="925"/>
      <c r="CV90" s="926"/>
      <c r="CW90" s="924"/>
      <c r="CX90" s="925"/>
      <c r="CY90" s="925"/>
      <c r="CZ90" s="925"/>
      <c r="DA90" s="926"/>
      <c r="DB90" s="924"/>
      <c r="DC90" s="925"/>
      <c r="DD90" s="925"/>
      <c r="DE90" s="925"/>
      <c r="DF90" s="926"/>
      <c r="DG90" s="924"/>
      <c r="DH90" s="925"/>
      <c r="DI90" s="925"/>
      <c r="DJ90" s="925"/>
      <c r="DK90" s="926"/>
      <c r="DL90" s="924"/>
      <c r="DM90" s="925"/>
      <c r="DN90" s="925"/>
      <c r="DO90" s="925"/>
      <c r="DP90" s="926"/>
      <c r="DQ90" s="924"/>
      <c r="DR90" s="925"/>
      <c r="DS90" s="925"/>
      <c r="DT90" s="925"/>
      <c r="DU90" s="926"/>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1"/>
      <c r="BT91" s="922"/>
      <c r="BU91" s="922"/>
      <c r="BV91" s="922"/>
      <c r="BW91" s="922"/>
      <c r="BX91" s="922"/>
      <c r="BY91" s="922"/>
      <c r="BZ91" s="922"/>
      <c r="CA91" s="922"/>
      <c r="CB91" s="922"/>
      <c r="CC91" s="922"/>
      <c r="CD91" s="922"/>
      <c r="CE91" s="922"/>
      <c r="CF91" s="922"/>
      <c r="CG91" s="923"/>
      <c r="CH91" s="924"/>
      <c r="CI91" s="925"/>
      <c r="CJ91" s="925"/>
      <c r="CK91" s="925"/>
      <c r="CL91" s="926"/>
      <c r="CM91" s="924"/>
      <c r="CN91" s="925"/>
      <c r="CO91" s="925"/>
      <c r="CP91" s="925"/>
      <c r="CQ91" s="926"/>
      <c r="CR91" s="924"/>
      <c r="CS91" s="925"/>
      <c r="CT91" s="925"/>
      <c r="CU91" s="925"/>
      <c r="CV91" s="926"/>
      <c r="CW91" s="924"/>
      <c r="CX91" s="925"/>
      <c r="CY91" s="925"/>
      <c r="CZ91" s="925"/>
      <c r="DA91" s="926"/>
      <c r="DB91" s="924"/>
      <c r="DC91" s="925"/>
      <c r="DD91" s="925"/>
      <c r="DE91" s="925"/>
      <c r="DF91" s="926"/>
      <c r="DG91" s="924"/>
      <c r="DH91" s="925"/>
      <c r="DI91" s="925"/>
      <c r="DJ91" s="925"/>
      <c r="DK91" s="926"/>
      <c r="DL91" s="924"/>
      <c r="DM91" s="925"/>
      <c r="DN91" s="925"/>
      <c r="DO91" s="925"/>
      <c r="DP91" s="926"/>
      <c r="DQ91" s="924"/>
      <c r="DR91" s="925"/>
      <c r="DS91" s="925"/>
      <c r="DT91" s="925"/>
      <c r="DU91" s="926"/>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1"/>
      <c r="BT92" s="922"/>
      <c r="BU92" s="922"/>
      <c r="BV92" s="922"/>
      <c r="BW92" s="922"/>
      <c r="BX92" s="922"/>
      <c r="BY92" s="922"/>
      <c r="BZ92" s="922"/>
      <c r="CA92" s="922"/>
      <c r="CB92" s="922"/>
      <c r="CC92" s="922"/>
      <c r="CD92" s="922"/>
      <c r="CE92" s="922"/>
      <c r="CF92" s="922"/>
      <c r="CG92" s="923"/>
      <c r="CH92" s="924"/>
      <c r="CI92" s="925"/>
      <c r="CJ92" s="925"/>
      <c r="CK92" s="925"/>
      <c r="CL92" s="926"/>
      <c r="CM92" s="924"/>
      <c r="CN92" s="925"/>
      <c r="CO92" s="925"/>
      <c r="CP92" s="925"/>
      <c r="CQ92" s="926"/>
      <c r="CR92" s="924"/>
      <c r="CS92" s="925"/>
      <c r="CT92" s="925"/>
      <c r="CU92" s="925"/>
      <c r="CV92" s="926"/>
      <c r="CW92" s="924"/>
      <c r="CX92" s="925"/>
      <c r="CY92" s="925"/>
      <c r="CZ92" s="925"/>
      <c r="DA92" s="926"/>
      <c r="DB92" s="924"/>
      <c r="DC92" s="925"/>
      <c r="DD92" s="925"/>
      <c r="DE92" s="925"/>
      <c r="DF92" s="926"/>
      <c r="DG92" s="924"/>
      <c r="DH92" s="925"/>
      <c r="DI92" s="925"/>
      <c r="DJ92" s="925"/>
      <c r="DK92" s="926"/>
      <c r="DL92" s="924"/>
      <c r="DM92" s="925"/>
      <c r="DN92" s="925"/>
      <c r="DO92" s="925"/>
      <c r="DP92" s="926"/>
      <c r="DQ92" s="924"/>
      <c r="DR92" s="925"/>
      <c r="DS92" s="925"/>
      <c r="DT92" s="925"/>
      <c r="DU92" s="926"/>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1"/>
      <c r="BT93" s="922"/>
      <c r="BU93" s="922"/>
      <c r="BV93" s="922"/>
      <c r="BW93" s="922"/>
      <c r="BX93" s="922"/>
      <c r="BY93" s="922"/>
      <c r="BZ93" s="922"/>
      <c r="CA93" s="922"/>
      <c r="CB93" s="922"/>
      <c r="CC93" s="922"/>
      <c r="CD93" s="922"/>
      <c r="CE93" s="922"/>
      <c r="CF93" s="922"/>
      <c r="CG93" s="923"/>
      <c r="CH93" s="924"/>
      <c r="CI93" s="925"/>
      <c r="CJ93" s="925"/>
      <c r="CK93" s="925"/>
      <c r="CL93" s="926"/>
      <c r="CM93" s="924"/>
      <c r="CN93" s="925"/>
      <c r="CO93" s="925"/>
      <c r="CP93" s="925"/>
      <c r="CQ93" s="926"/>
      <c r="CR93" s="924"/>
      <c r="CS93" s="925"/>
      <c r="CT93" s="925"/>
      <c r="CU93" s="925"/>
      <c r="CV93" s="926"/>
      <c r="CW93" s="924"/>
      <c r="CX93" s="925"/>
      <c r="CY93" s="925"/>
      <c r="CZ93" s="925"/>
      <c r="DA93" s="926"/>
      <c r="DB93" s="924"/>
      <c r="DC93" s="925"/>
      <c r="DD93" s="925"/>
      <c r="DE93" s="925"/>
      <c r="DF93" s="926"/>
      <c r="DG93" s="924"/>
      <c r="DH93" s="925"/>
      <c r="DI93" s="925"/>
      <c r="DJ93" s="925"/>
      <c r="DK93" s="926"/>
      <c r="DL93" s="924"/>
      <c r="DM93" s="925"/>
      <c r="DN93" s="925"/>
      <c r="DO93" s="925"/>
      <c r="DP93" s="926"/>
      <c r="DQ93" s="924"/>
      <c r="DR93" s="925"/>
      <c r="DS93" s="925"/>
      <c r="DT93" s="925"/>
      <c r="DU93" s="926"/>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1"/>
      <c r="BT94" s="922"/>
      <c r="BU94" s="922"/>
      <c r="BV94" s="922"/>
      <c r="BW94" s="922"/>
      <c r="BX94" s="922"/>
      <c r="BY94" s="922"/>
      <c r="BZ94" s="922"/>
      <c r="CA94" s="922"/>
      <c r="CB94" s="922"/>
      <c r="CC94" s="922"/>
      <c r="CD94" s="922"/>
      <c r="CE94" s="922"/>
      <c r="CF94" s="922"/>
      <c r="CG94" s="923"/>
      <c r="CH94" s="924"/>
      <c r="CI94" s="925"/>
      <c r="CJ94" s="925"/>
      <c r="CK94" s="925"/>
      <c r="CL94" s="926"/>
      <c r="CM94" s="924"/>
      <c r="CN94" s="925"/>
      <c r="CO94" s="925"/>
      <c r="CP94" s="925"/>
      <c r="CQ94" s="926"/>
      <c r="CR94" s="924"/>
      <c r="CS94" s="925"/>
      <c r="CT94" s="925"/>
      <c r="CU94" s="925"/>
      <c r="CV94" s="926"/>
      <c r="CW94" s="924"/>
      <c r="CX94" s="925"/>
      <c r="CY94" s="925"/>
      <c r="CZ94" s="925"/>
      <c r="DA94" s="926"/>
      <c r="DB94" s="924"/>
      <c r="DC94" s="925"/>
      <c r="DD94" s="925"/>
      <c r="DE94" s="925"/>
      <c r="DF94" s="926"/>
      <c r="DG94" s="924"/>
      <c r="DH94" s="925"/>
      <c r="DI94" s="925"/>
      <c r="DJ94" s="925"/>
      <c r="DK94" s="926"/>
      <c r="DL94" s="924"/>
      <c r="DM94" s="925"/>
      <c r="DN94" s="925"/>
      <c r="DO94" s="925"/>
      <c r="DP94" s="926"/>
      <c r="DQ94" s="924"/>
      <c r="DR94" s="925"/>
      <c r="DS94" s="925"/>
      <c r="DT94" s="925"/>
      <c r="DU94" s="926"/>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1"/>
      <c r="BT95" s="922"/>
      <c r="BU95" s="922"/>
      <c r="BV95" s="922"/>
      <c r="BW95" s="922"/>
      <c r="BX95" s="922"/>
      <c r="BY95" s="922"/>
      <c r="BZ95" s="922"/>
      <c r="CA95" s="922"/>
      <c r="CB95" s="922"/>
      <c r="CC95" s="922"/>
      <c r="CD95" s="922"/>
      <c r="CE95" s="922"/>
      <c r="CF95" s="922"/>
      <c r="CG95" s="923"/>
      <c r="CH95" s="924"/>
      <c r="CI95" s="925"/>
      <c r="CJ95" s="925"/>
      <c r="CK95" s="925"/>
      <c r="CL95" s="926"/>
      <c r="CM95" s="924"/>
      <c r="CN95" s="925"/>
      <c r="CO95" s="925"/>
      <c r="CP95" s="925"/>
      <c r="CQ95" s="926"/>
      <c r="CR95" s="924"/>
      <c r="CS95" s="925"/>
      <c r="CT95" s="925"/>
      <c r="CU95" s="925"/>
      <c r="CV95" s="926"/>
      <c r="CW95" s="924"/>
      <c r="CX95" s="925"/>
      <c r="CY95" s="925"/>
      <c r="CZ95" s="925"/>
      <c r="DA95" s="926"/>
      <c r="DB95" s="924"/>
      <c r="DC95" s="925"/>
      <c r="DD95" s="925"/>
      <c r="DE95" s="925"/>
      <c r="DF95" s="926"/>
      <c r="DG95" s="924"/>
      <c r="DH95" s="925"/>
      <c r="DI95" s="925"/>
      <c r="DJ95" s="925"/>
      <c r="DK95" s="926"/>
      <c r="DL95" s="924"/>
      <c r="DM95" s="925"/>
      <c r="DN95" s="925"/>
      <c r="DO95" s="925"/>
      <c r="DP95" s="926"/>
      <c r="DQ95" s="924"/>
      <c r="DR95" s="925"/>
      <c r="DS95" s="925"/>
      <c r="DT95" s="925"/>
      <c r="DU95" s="926"/>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1"/>
      <c r="BT96" s="922"/>
      <c r="BU96" s="922"/>
      <c r="BV96" s="922"/>
      <c r="BW96" s="922"/>
      <c r="BX96" s="922"/>
      <c r="BY96" s="922"/>
      <c r="BZ96" s="922"/>
      <c r="CA96" s="922"/>
      <c r="CB96" s="922"/>
      <c r="CC96" s="922"/>
      <c r="CD96" s="922"/>
      <c r="CE96" s="922"/>
      <c r="CF96" s="922"/>
      <c r="CG96" s="923"/>
      <c r="CH96" s="924"/>
      <c r="CI96" s="925"/>
      <c r="CJ96" s="925"/>
      <c r="CK96" s="925"/>
      <c r="CL96" s="926"/>
      <c r="CM96" s="924"/>
      <c r="CN96" s="925"/>
      <c r="CO96" s="925"/>
      <c r="CP96" s="925"/>
      <c r="CQ96" s="926"/>
      <c r="CR96" s="924"/>
      <c r="CS96" s="925"/>
      <c r="CT96" s="925"/>
      <c r="CU96" s="925"/>
      <c r="CV96" s="926"/>
      <c r="CW96" s="924"/>
      <c r="CX96" s="925"/>
      <c r="CY96" s="925"/>
      <c r="CZ96" s="925"/>
      <c r="DA96" s="926"/>
      <c r="DB96" s="924"/>
      <c r="DC96" s="925"/>
      <c r="DD96" s="925"/>
      <c r="DE96" s="925"/>
      <c r="DF96" s="926"/>
      <c r="DG96" s="924"/>
      <c r="DH96" s="925"/>
      <c r="DI96" s="925"/>
      <c r="DJ96" s="925"/>
      <c r="DK96" s="926"/>
      <c r="DL96" s="924"/>
      <c r="DM96" s="925"/>
      <c r="DN96" s="925"/>
      <c r="DO96" s="925"/>
      <c r="DP96" s="926"/>
      <c r="DQ96" s="924"/>
      <c r="DR96" s="925"/>
      <c r="DS96" s="925"/>
      <c r="DT96" s="925"/>
      <c r="DU96" s="926"/>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1"/>
      <c r="BT97" s="922"/>
      <c r="BU97" s="922"/>
      <c r="BV97" s="922"/>
      <c r="BW97" s="922"/>
      <c r="BX97" s="922"/>
      <c r="BY97" s="922"/>
      <c r="BZ97" s="922"/>
      <c r="CA97" s="922"/>
      <c r="CB97" s="922"/>
      <c r="CC97" s="922"/>
      <c r="CD97" s="922"/>
      <c r="CE97" s="922"/>
      <c r="CF97" s="922"/>
      <c r="CG97" s="923"/>
      <c r="CH97" s="924"/>
      <c r="CI97" s="925"/>
      <c r="CJ97" s="925"/>
      <c r="CK97" s="925"/>
      <c r="CL97" s="926"/>
      <c r="CM97" s="924"/>
      <c r="CN97" s="925"/>
      <c r="CO97" s="925"/>
      <c r="CP97" s="925"/>
      <c r="CQ97" s="926"/>
      <c r="CR97" s="924"/>
      <c r="CS97" s="925"/>
      <c r="CT97" s="925"/>
      <c r="CU97" s="925"/>
      <c r="CV97" s="926"/>
      <c r="CW97" s="924"/>
      <c r="CX97" s="925"/>
      <c r="CY97" s="925"/>
      <c r="CZ97" s="925"/>
      <c r="DA97" s="926"/>
      <c r="DB97" s="924"/>
      <c r="DC97" s="925"/>
      <c r="DD97" s="925"/>
      <c r="DE97" s="925"/>
      <c r="DF97" s="926"/>
      <c r="DG97" s="924"/>
      <c r="DH97" s="925"/>
      <c r="DI97" s="925"/>
      <c r="DJ97" s="925"/>
      <c r="DK97" s="926"/>
      <c r="DL97" s="924"/>
      <c r="DM97" s="925"/>
      <c r="DN97" s="925"/>
      <c r="DO97" s="925"/>
      <c r="DP97" s="926"/>
      <c r="DQ97" s="924"/>
      <c r="DR97" s="925"/>
      <c r="DS97" s="925"/>
      <c r="DT97" s="925"/>
      <c r="DU97" s="926"/>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1"/>
      <c r="BT98" s="922"/>
      <c r="BU98" s="922"/>
      <c r="BV98" s="922"/>
      <c r="BW98" s="922"/>
      <c r="BX98" s="922"/>
      <c r="BY98" s="922"/>
      <c r="BZ98" s="922"/>
      <c r="CA98" s="922"/>
      <c r="CB98" s="922"/>
      <c r="CC98" s="922"/>
      <c r="CD98" s="922"/>
      <c r="CE98" s="922"/>
      <c r="CF98" s="922"/>
      <c r="CG98" s="923"/>
      <c r="CH98" s="924"/>
      <c r="CI98" s="925"/>
      <c r="CJ98" s="925"/>
      <c r="CK98" s="925"/>
      <c r="CL98" s="926"/>
      <c r="CM98" s="924"/>
      <c r="CN98" s="925"/>
      <c r="CO98" s="925"/>
      <c r="CP98" s="925"/>
      <c r="CQ98" s="926"/>
      <c r="CR98" s="924"/>
      <c r="CS98" s="925"/>
      <c r="CT98" s="925"/>
      <c r="CU98" s="925"/>
      <c r="CV98" s="926"/>
      <c r="CW98" s="924"/>
      <c r="CX98" s="925"/>
      <c r="CY98" s="925"/>
      <c r="CZ98" s="925"/>
      <c r="DA98" s="926"/>
      <c r="DB98" s="924"/>
      <c r="DC98" s="925"/>
      <c r="DD98" s="925"/>
      <c r="DE98" s="925"/>
      <c r="DF98" s="926"/>
      <c r="DG98" s="924"/>
      <c r="DH98" s="925"/>
      <c r="DI98" s="925"/>
      <c r="DJ98" s="925"/>
      <c r="DK98" s="926"/>
      <c r="DL98" s="924"/>
      <c r="DM98" s="925"/>
      <c r="DN98" s="925"/>
      <c r="DO98" s="925"/>
      <c r="DP98" s="926"/>
      <c r="DQ98" s="924"/>
      <c r="DR98" s="925"/>
      <c r="DS98" s="925"/>
      <c r="DT98" s="925"/>
      <c r="DU98" s="926"/>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1"/>
      <c r="BT99" s="922"/>
      <c r="BU99" s="922"/>
      <c r="BV99" s="922"/>
      <c r="BW99" s="922"/>
      <c r="BX99" s="922"/>
      <c r="BY99" s="922"/>
      <c r="BZ99" s="922"/>
      <c r="CA99" s="922"/>
      <c r="CB99" s="922"/>
      <c r="CC99" s="922"/>
      <c r="CD99" s="922"/>
      <c r="CE99" s="922"/>
      <c r="CF99" s="922"/>
      <c r="CG99" s="923"/>
      <c r="CH99" s="924"/>
      <c r="CI99" s="925"/>
      <c r="CJ99" s="925"/>
      <c r="CK99" s="925"/>
      <c r="CL99" s="926"/>
      <c r="CM99" s="924"/>
      <c r="CN99" s="925"/>
      <c r="CO99" s="925"/>
      <c r="CP99" s="925"/>
      <c r="CQ99" s="926"/>
      <c r="CR99" s="924"/>
      <c r="CS99" s="925"/>
      <c r="CT99" s="925"/>
      <c r="CU99" s="925"/>
      <c r="CV99" s="926"/>
      <c r="CW99" s="924"/>
      <c r="CX99" s="925"/>
      <c r="CY99" s="925"/>
      <c r="CZ99" s="925"/>
      <c r="DA99" s="926"/>
      <c r="DB99" s="924"/>
      <c r="DC99" s="925"/>
      <c r="DD99" s="925"/>
      <c r="DE99" s="925"/>
      <c r="DF99" s="926"/>
      <c r="DG99" s="924"/>
      <c r="DH99" s="925"/>
      <c r="DI99" s="925"/>
      <c r="DJ99" s="925"/>
      <c r="DK99" s="926"/>
      <c r="DL99" s="924"/>
      <c r="DM99" s="925"/>
      <c r="DN99" s="925"/>
      <c r="DO99" s="925"/>
      <c r="DP99" s="926"/>
      <c r="DQ99" s="924"/>
      <c r="DR99" s="925"/>
      <c r="DS99" s="925"/>
      <c r="DT99" s="925"/>
      <c r="DU99" s="926"/>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1"/>
      <c r="BT100" s="922"/>
      <c r="BU100" s="922"/>
      <c r="BV100" s="922"/>
      <c r="BW100" s="922"/>
      <c r="BX100" s="922"/>
      <c r="BY100" s="922"/>
      <c r="BZ100" s="922"/>
      <c r="CA100" s="922"/>
      <c r="CB100" s="922"/>
      <c r="CC100" s="922"/>
      <c r="CD100" s="922"/>
      <c r="CE100" s="922"/>
      <c r="CF100" s="922"/>
      <c r="CG100" s="923"/>
      <c r="CH100" s="924"/>
      <c r="CI100" s="925"/>
      <c r="CJ100" s="925"/>
      <c r="CK100" s="925"/>
      <c r="CL100" s="926"/>
      <c r="CM100" s="924"/>
      <c r="CN100" s="925"/>
      <c r="CO100" s="925"/>
      <c r="CP100" s="925"/>
      <c r="CQ100" s="926"/>
      <c r="CR100" s="924"/>
      <c r="CS100" s="925"/>
      <c r="CT100" s="925"/>
      <c r="CU100" s="925"/>
      <c r="CV100" s="926"/>
      <c r="CW100" s="924"/>
      <c r="CX100" s="925"/>
      <c r="CY100" s="925"/>
      <c r="CZ100" s="925"/>
      <c r="DA100" s="926"/>
      <c r="DB100" s="924"/>
      <c r="DC100" s="925"/>
      <c r="DD100" s="925"/>
      <c r="DE100" s="925"/>
      <c r="DF100" s="926"/>
      <c r="DG100" s="924"/>
      <c r="DH100" s="925"/>
      <c r="DI100" s="925"/>
      <c r="DJ100" s="925"/>
      <c r="DK100" s="926"/>
      <c r="DL100" s="924"/>
      <c r="DM100" s="925"/>
      <c r="DN100" s="925"/>
      <c r="DO100" s="925"/>
      <c r="DP100" s="926"/>
      <c r="DQ100" s="924"/>
      <c r="DR100" s="925"/>
      <c r="DS100" s="925"/>
      <c r="DT100" s="925"/>
      <c r="DU100" s="926"/>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1"/>
      <c r="BT101" s="922"/>
      <c r="BU101" s="922"/>
      <c r="BV101" s="922"/>
      <c r="BW101" s="922"/>
      <c r="BX101" s="922"/>
      <c r="BY101" s="922"/>
      <c r="BZ101" s="922"/>
      <c r="CA101" s="922"/>
      <c r="CB101" s="922"/>
      <c r="CC101" s="922"/>
      <c r="CD101" s="922"/>
      <c r="CE101" s="922"/>
      <c r="CF101" s="922"/>
      <c r="CG101" s="923"/>
      <c r="CH101" s="924"/>
      <c r="CI101" s="925"/>
      <c r="CJ101" s="925"/>
      <c r="CK101" s="925"/>
      <c r="CL101" s="926"/>
      <c r="CM101" s="924"/>
      <c r="CN101" s="925"/>
      <c r="CO101" s="925"/>
      <c r="CP101" s="925"/>
      <c r="CQ101" s="926"/>
      <c r="CR101" s="924"/>
      <c r="CS101" s="925"/>
      <c r="CT101" s="925"/>
      <c r="CU101" s="925"/>
      <c r="CV101" s="926"/>
      <c r="CW101" s="924"/>
      <c r="CX101" s="925"/>
      <c r="CY101" s="925"/>
      <c r="CZ101" s="925"/>
      <c r="DA101" s="926"/>
      <c r="DB101" s="924"/>
      <c r="DC101" s="925"/>
      <c r="DD101" s="925"/>
      <c r="DE101" s="925"/>
      <c r="DF101" s="926"/>
      <c r="DG101" s="924"/>
      <c r="DH101" s="925"/>
      <c r="DI101" s="925"/>
      <c r="DJ101" s="925"/>
      <c r="DK101" s="926"/>
      <c r="DL101" s="924"/>
      <c r="DM101" s="925"/>
      <c r="DN101" s="925"/>
      <c r="DO101" s="925"/>
      <c r="DP101" s="926"/>
      <c r="DQ101" s="924"/>
      <c r="DR101" s="925"/>
      <c r="DS101" s="925"/>
      <c r="DT101" s="925"/>
      <c r="DU101" s="926"/>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6" t="s">
        <v>414</v>
      </c>
      <c r="BS102" s="857"/>
      <c r="BT102" s="857"/>
      <c r="BU102" s="857"/>
      <c r="BV102" s="857"/>
      <c r="BW102" s="857"/>
      <c r="BX102" s="857"/>
      <c r="BY102" s="857"/>
      <c r="BZ102" s="857"/>
      <c r="CA102" s="857"/>
      <c r="CB102" s="857"/>
      <c r="CC102" s="857"/>
      <c r="CD102" s="857"/>
      <c r="CE102" s="857"/>
      <c r="CF102" s="857"/>
      <c r="CG102" s="858"/>
      <c r="CH102" s="949"/>
      <c r="CI102" s="950"/>
      <c r="CJ102" s="950"/>
      <c r="CK102" s="950"/>
      <c r="CL102" s="951"/>
      <c r="CM102" s="949"/>
      <c r="CN102" s="950"/>
      <c r="CO102" s="950"/>
      <c r="CP102" s="950"/>
      <c r="CQ102" s="951"/>
      <c r="CR102" s="952">
        <f>SUM(CR7:CV8)</f>
        <v>8</v>
      </c>
      <c r="CS102" s="909"/>
      <c r="CT102" s="909"/>
      <c r="CU102" s="909"/>
      <c r="CV102" s="953"/>
      <c r="CW102" s="952">
        <f t="shared" ref="CW102" si="2">SUM(CW7:DA8)</f>
        <v>21</v>
      </c>
      <c r="CX102" s="909"/>
      <c r="CY102" s="909"/>
      <c r="CZ102" s="909"/>
      <c r="DA102" s="953"/>
      <c r="DB102" s="952" t="s">
        <v>586</v>
      </c>
      <c r="DC102" s="909"/>
      <c r="DD102" s="909"/>
      <c r="DE102" s="909"/>
      <c r="DF102" s="953"/>
      <c r="DG102" s="952">
        <f t="shared" ref="DG102" si="3">SUM(DG7:DK8)</f>
        <v>68</v>
      </c>
      <c r="DH102" s="909"/>
      <c r="DI102" s="909"/>
      <c r="DJ102" s="909"/>
      <c r="DK102" s="953"/>
      <c r="DL102" s="952" t="s">
        <v>586</v>
      </c>
      <c r="DM102" s="909"/>
      <c r="DN102" s="909"/>
      <c r="DO102" s="909"/>
      <c r="DP102" s="953"/>
      <c r="DQ102" s="952" t="s">
        <v>586</v>
      </c>
      <c r="DR102" s="909"/>
      <c r="DS102" s="909"/>
      <c r="DT102" s="909"/>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422</v>
      </c>
      <c r="AB109" s="955"/>
      <c r="AC109" s="955"/>
      <c r="AD109" s="955"/>
      <c r="AE109" s="956"/>
      <c r="AF109" s="954" t="s">
        <v>301</v>
      </c>
      <c r="AG109" s="955"/>
      <c r="AH109" s="955"/>
      <c r="AI109" s="955"/>
      <c r="AJ109" s="956"/>
      <c r="AK109" s="954" t="s">
        <v>300</v>
      </c>
      <c r="AL109" s="955"/>
      <c r="AM109" s="955"/>
      <c r="AN109" s="955"/>
      <c r="AO109" s="956"/>
      <c r="AP109" s="954" t="s">
        <v>423</v>
      </c>
      <c r="AQ109" s="955"/>
      <c r="AR109" s="955"/>
      <c r="AS109" s="955"/>
      <c r="AT109" s="957"/>
      <c r="AU109" s="974" t="s">
        <v>421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422</v>
      </c>
      <c r="BR109" s="955"/>
      <c r="BS109" s="955"/>
      <c r="BT109" s="955"/>
      <c r="BU109" s="956"/>
      <c r="BV109" s="954" t="s">
        <v>301</v>
      </c>
      <c r="BW109" s="955"/>
      <c r="BX109" s="955"/>
      <c r="BY109" s="955"/>
      <c r="BZ109" s="956"/>
      <c r="CA109" s="954" t="s">
        <v>300</v>
      </c>
      <c r="CB109" s="955"/>
      <c r="CC109" s="955"/>
      <c r="CD109" s="955"/>
      <c r="CE109" s="956"/>
      <c r="CF109" s="975" t="s">
        <v>423</v>
      </c>
      <c r="CG109" s="975"/>
      <c r="CH109" s="975"/>
      <c r="CI109" s="975"/>
      <c r="CJ109" s="975"/>
      <c r="CK109" s="954" t="s">
        <v>424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422</v>
      </c>
      <c r="DH109" s="955"/>
      <c r="DI109" s="955"/>
      <c r="DJ109" s="955"/>
      <c r="DK109" s="956"/>
      <c r="DL109" s="954" t="s">
        <v>301</v>
      </c>
      <c r="DM109" s="955"/>
      <c r="DN109" s="955"/>
      <c r="DO109" s="955"/>
      <c r="DP109" s="956"/>
      <c r="DQ109" s="954" t="s">
        <v>300</v>
      </c>
      <c r="DR109" s="955"/>
      <c r="DS109" s="955"/>
      <c r="DT109" s="955"/>
      <c r="DU109" s="956"/>
      <c r="DV109" s="954" t="s">
        <v>423</v>
      </c>
      <c r="DW109" s="955"/>
      <c r="DX109" s="955"/>
      <c r="DY109" s="955"/>
      <c r="DZ109" s="957"/>
    </row>
    <row r="110" spans="1:131" s="226" customFormat="1" ht="26.25" customHeight="1" x14ac:dyDescent="0.15">
      <c r="A110" s="958" t="s">
        <v>425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460710</v>
      </c>
      <c r="AB110" s="962"/>
      <c r="AC110" s="962"/>
      <c r="AD110" s="962"/>
      <c r="AE110" s="963"/>
      <c r="AF110" s="964">
        <v>477482</v>
      </c>
      <c r="AG110" s="962"/>
      <c r="AH110" s="962"/>
      <c r="AI110" s="962"/>
      <c r="AJ110" s="963"/>
      <c r="AK110" s="964">
        <v>566513</v>
      </c>
      <c r="AL110" s="962"/>
      <c r="AM110" s="962"/>
      <c r="AN110" s="962"/>
      <c r="AO110" s="963"/>
      <c r="AP110" s="965">
        <v>17</v>
      </c>
      <c r="AQ110" s="966"/>
      <c r="AR110" s="966"/>
      <c r="AS110" s="966"/>
      <c r="AT110" s="967"/>
      <c r="AU110" s="968" t="s">
        <v>66</v>
      </c>
      <c r="AV110" s="969"/>
      <c r="AW110" s="969"/>
      <c r="AX110" s="969"/>
      <c r="AY110" s="969"/>
      <c r="AZ110" s="1010" t="s">
        <v>426</v>
      </c>
      <c r="BA110" s="959"/>
      <c r="BB110" s="959"/>
      <c r="BC110" s="959"/>
      <c r="BD110" s="959"/>
      <c r="BE110" s="959"/>
      <c r="BF110" s="959"/>
      <c r="BG110" s="959"/>
      <c r="BH110" s="959"/>
      <c r="BI110" s="959"/>
      <c r="BJ110" s="959"/>
      <c r="BK110" s="959"/>
      <c r="BL110" s="959"/>
      <c r="BM110" s="959"/>
      <c r="BN110" s="959"/>
      <c r="BO110" s="959"/>
      <c r="BP110" s="960"/>
      <c r="BQ110" s="996">
        <v>6243877</v>
      </c>
      <c r="BR110" s="997"/>
      <c r="BS110" s="997"/>
      <c r="BT110" s="997"/>
      <c r="BU110" s="997"/>
      <c r="BV110" s="997">
        <v>6255001</v>
      </c>
      <c r="BW110" s="997"/>
      <c r="BX110" s="997"/>
      <c r="BY110" s="997"/>
      <c r="BZ110" s="997"/>
      <c r="CA110" s="997">
        <v>6171518</v>
      </c>
      <c r="CB110" s="997"/>
      <c r="CC110" s="997"/>
      <c r="CD110" s="997"/>
      <c r="CE110" s="997"/>
      <c r="CF110" s="1011">
        <v>184.9</v>
      </c>
      <c r="CG110" s="1012"/>
      <c r="CH110" s="1012"/>
      <c r="CI110" s="1012"/>
      <c r="CJ110" s="1012"/>
      <c r="CK110" s="1013" t="s">
        <v>427</v>
      </c>
      <c r="CL110" s="1014"/>
      <c r="CM110" s="993" t="s">
        <v>428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404</v>
      </c>
      <c r="DH110" s="997"/>
      <c r="DI110" s="997"/>
      <c r="DJ110" s="997"/>
      <c r="DK110" s="997"/>
      <c r="DL110" s="997" t="s">
        <v>429</v>
      </c>
      <c r="DM110" s="997"/>
      <c r="DN110" s="997"/>
      <c r="DO110" s="997"/>
      <c r="DP110" s="997"/>
      <c r="DQ110" s="997" t="s">
        <v>429</v>
      </c>
      <c r="DR110" s="997"/>
      <c r="DS110" s="997"/>
      <c r="DT110" s="997"/>
      <c r="DU110" s="997"/>
      <c r="DV110" s="998" t="s">
        <v>400</v>
      </c>
      <c r="DW110" s="998"/>
      <c r="DX110" s="998"/>
      <c r="DY110" s="998"/>
      <c r="DZ110" s="999"/>
    </row>
    <row r="111" spans="1:131" s="226" customFormat="1" ht="26.25" customHeight="1" x14ac:dyDescent="0.15">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431</v>
      </c>
      <c r="AB111" s="1004"/>
      <c r="AC111" s="1004"/>
      <c r="AD111" s="1004"/>
      <c r="AE111" s="1005"/>
      <c r="AF111" s="1006" t="s">
        <v>429</v>
      </c>
      <c r="AG111" s="1004"/>
      <c r="AH111" s="1004"/>
      <c r="AI111" s="1004"/>
      <c r="AJ111" s="1005"/>
      <c r="AK111" s="1006" t="s">
        <v>122</v>
      </c>
      <c r="AL111" s="1004"/>
      <c r="AM111" s="1004"/>
      <c r="AN111" s="1004"/>
      <c r="AO111" s="1005"/>
      <c r="AP111" s="1007" t="s">
        <v>404</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94421</v>
      </c>
      <c r="BR111" s="990"/>
      <c r="BS111" s="990"/>
      <c r="BT111" s="990"/>
      <c r="BU111" s="990"/>
      <c r="BV111" s="990">
        <v>81300</v>
      </c>
      <c r="BW111" s="990"/>
      <c r="BX111" s="990"/>
      <c r="BY111" s="990"/>
      <c r="BZ111" s="990"/>
      <c r="CA111" s="990">
        <v>68058</v>
      </c>
      <c r="CB111" s="990"/>
      <c r="CC111" s="990"/>
      <c r="CD111" s="990"/>
      <c r="CE111" s="990"/>
      <c r="CF111" s="984">
        <v>2</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429</v>
      </c>
      <c r="DM111" s="990"/>
      <c r="DN111" s="990"/>
      <c r="DO111" s="990"/>
      <c r="DP111" s="990"/>
      <c r="DQ111" s="990" t="s">
        <v>404</v>
      </c>
      <c r="DR111" s="990"/>
      <c r="DS111" s="990"/>
      <c r="DT111" s="990"/>
      <c r="DU111" s="990"/>
      <c r="DV111" s="991" t="s">
        <v>429</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429</v>
      </c>
      <c r="AB112" s="1029"/>
      <c r="AC112" s="1029"/>
      <c r="AD112" s="1029"/>
      <c r="AE112" s="1030"/>
      <c r="AF112" s="1031" t="s">
        <v>429</v>
      </c>
      <c r="AG112" s="1029"/>
      <c r="AH112" s="1029"/>
      <c r="AI112" s="1029"/>
      <c r="AJ112" s="1030"/>
      <c r="AK112" s="1031" t="s">
        <v>400</v>
      </c>
      <c r="AL112" s="1029"/>
      <c r="AM112" s="1029"/>
      <c r="AN112" s="1029"/>
      <c r="AO112" s="1030"/>
      <c r="AP112" s="1032" t="s">
        <v>400</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388387</v>
      </c>
      <c r="BR112" s="990"/>
      <c r="BS112" s="990"/>
      <c r="BT112" s="990"/>
      <c r="BU112" s="990"/>
      <c r="BV112" s="990">
        <v>371010</v>
      </c>
      <c r="BW112" s="990"/>
      <c r="BX112" s="990"/>
      <c r="BY112" s="990"/>
      <c r="BZ112" s="990"/>
      <c r="CA112" s="990">
        <v>352440</v>
      </c>
      <c r="CB112" s="990"/>
      <c r="CC112" s="990"/>
      <c r="CD112" s="990"/>
      <c r="CE112" s="990"/>
      <c r="CF112" s="984">
        <v>10.6</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429</v>
      </c>
      <c r="DH112" s="990"/>
      <c r="DI112" s="990"/>
      <c r="DJ112" s="990"/>
      <c r="DK112" s="990"/>
      <c r="DL112" s="990" t="s">
        <v>404</v>
      </c>
      <c r="DM112" s="990"/>
      <c r="DN112" s="990"/>
      <c r="DO112" s="990"/>
      <c r="DP112" s="990"/>
      <c r="DQ112" s="990" t="s">
        <v>429</v>
      </c>
      <c r="DR112" s="990"/>
      <c r="DS112" s="990"/>
      <c r="DT112" s="990"/>
      <c r="DU112" s="990"/>
      <c r="DV112" s="991" t="s">
        <v>429</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4304</v>
      </c>
      <c r="AB113" s="1004"/>
      <c r="AC113" s="1004"/>
      <c r="AD113" s="1004"/>
      <c r="AE113" s="1005"/>
      <c r="AF113" s="1006">
        <v>17377</v>
      </c>
      <c r="AG113" s="1004"/>
      <c r="AH113" s="1004"/>
      <c r="AI113" s="1004"/>
      <c r="AJ113" s="1005"/>
      <c r="AK113" s="1006">
        <v>18570</v>
      </c>
      <c r="AL113" s="1004"/>
      <c r="AM113" s="1004"/>
      <c r="AN113" s="1004"/>
      <c r="AO113" s="1005"/>
      <c r="AP113" s="1007">
        <v>0.6</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770277</v>
      </c>
      <c r="BR113" s="990"/>
      <c r="BS113" s="990"/>
      <c r="BT113" s="990"/>
      <c r="BU113" s="990"/>
      <c r="BV113" s="990">
        <v>656706</v>
      </c>
      <c r="BW113" s="990"/>
      <c r="BX113" s="990"/>
      <c r="BY113" s="990"/>
      <c r="BZ113" s="990"/>
      <c r="CA113" s="990">
        <v>555008</v>
      </c>
      <c r="CB113" s="990"/>
      <c r="CC113" s="990"/>
      <c r="CD113" s="990"/>
      <c r="CE113" s="990"/>
      <c r="CF113" s="984">
        <v>16.600000000000001</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429</v>
      </c>
      <c r="DH113" s="1029"/>
      <c r="DI113" s="1029"/>
      <c r="DJ113" s="1029"/>
      <c r="DK113" s="1030"/>
      <c r="DL113" s="1031" t="s">
        <v>122</v>
      </c>
      <c r="DM113" s="1029"/>
      <c r="DN113" s="1029"/>
      <c r="DO113" s="1029"/>
      <c r="DP113" s="1030"/>
      <c r="DQ113" s="1031" t="s">
        <v>404</v>
      </c>
      <c r="DR113" s="1029"/>
      <c r="DS113" s="1029"/>
      <c r="DT113" s="1029"/>
      <c r="DU113" s="1030"/>
      <c r="DV113" s="1032" t="s">
        <v>400</v>
      </c>
      <c r="DW113" s="1033"/>
      <c r="DX113" s="1033"/>
      <c r="DY113" s="1033"/>
      <c r="DZ113" s="1034"/>
    </row>
    <row r="114" spans="1:130" s="226" customFormat="1" ht="26.25" customHeight="1" x14ac:dyDescent="0.15">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122629</v>
      </c>
      <c r="AB114" s="1029"/>
      <c r="AC114" s="1029"/>
      <c r="AD114" s="1029"/>
      <c r="AE114" s="1030"/>
      <c r="AF114" s="1031">
        <v>123740</v>
      </c>
      <c r="AG114" s="1029"/>
      <c r="AH114" s="1029"/>
      <c r="AI114" s="1029"/>
      <c r="AJ114" s="1030"/>
      <c r="AK114" s="1031">
        <v>130264</v>
      </c>
      <c r="AL114" s="1029"/>
      <c r="AM114" s="1029"/>
      <c r="AN114" s="1029"/>
      <c r="AO114" s="1030"/>
      <c r="AP114" s="1032">
        <v>3.9</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1311339</v>
      </c>
      <c r="BR114" s="990"/>
      <c r="BS114" s="990"/>
      <c r="BT114" s="990"/>
      <c r="BU114" s="990"/>
      <c r="BV114" s="990">
        <v>1292992</v>
      </c>
      <c r="BW114" s="990"/>
      <c r="BX114" s="990"/>
      <c r="BY114" s="990"/>
      <c r="BZ114" s="990"/>
      <c r="CA114" s="990">
        <v>1208465</v>
      </c>
      <c r="CB114" s="990"/>
      <c r="CC114" s="990"/>
      <c r="CD114" s="990"/>
      <c r="CE114" s="990"/>
      <c r="CF114" s="984">
        <v>36.200000000000003</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429</v>
      </c>
      <c r="DH114" s="1029"/>
      <c r="DI114" s="1029"/>
      <c r="DJ114" s="1029"/>
      <c r="DK114" s="1030"/>
      <c r="DL114" s="1031" t="s">
        <v>429</v>
      </c>
      <c r="DM114" s="1029"/>
      <c r="DN114" s="1029"/>
      <c r="DO114" s="1029"/>
      <c r="DP114" s="1030"/>
      <c r="DQ114" s="1031" t="s">
        <v>404</v>
      </c>
      <c r="DR114" s="1029"/>
      <c r="DS114" s="1029"/>
      <c r="DT114" s="1029"/>
      <c r="DU114" s="1030"/>
      <c r="DV114" s="1032" t="s">
        <v>404</v>
      </c>
      <c r="DW114" s="1033"/>
      <c r="DX114" s="1033"/>
      <c r="DY114" s="1033"/>
      <c r="DZ114" s="1034"/>
    </row>
    <row r="115" spans="1:130" s="226" customFormat="1" ht="26.25" customHeight="1" x14ac:dyDescent="0.15">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15024</v>
      </c>
      <c r="AB115" s="1004"/>
      <c r="AC115" s="1004"/>
      <c r="AD115" s="1004"/>
      <c r="AE115" s="1005"/>
      <c r="AF115" s="1006">
        <v>14842</v>
      </c>
      <c r="AG115" s="1004"/>
      <c r="AH115" s="1004"/>
      <c r="AI115" s="1004"/>
      <c r="AJ115" s="1005"/>
      <c r="AK115" s="1006">
        <v>14698</v>
      </c>
      <c r="AL115" s="1004"/>
      <c r="AM115" s="1004"/>
      <c r="AN115" s="1004"/>
      <c r="AO115" s="1005"/>
      <c r="AP115" s="1007">
        <v>0.4</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400</v>
      </c>
      <c r="BR115" s="990"/>
      <c r="BS115" s="990"/>
      <c r="BT115" s="990"/>
      <c r="BU115" s="990"/>
      <c r="BV115" s="990" t="s">
        <v>404</v>
      </c>
      <c r="BW115" s="990"/>
      <c r="BX115" s="990"/>
      <c r="BY115" s="990"/>
      <c r="BZ115" s="990"/>
      <c r="CA115" s="990" t="s">
        <v>429</v>
      </c>
      <c r="CB115" s="990"/>
      <c r="CC115" s="990"/>
      <c r="CD115" s="990"/>
      <c r="CE115" s="990"/>
      <c r="CF115" s="984" t="s">
        <v>429</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94421</v>
      </c>
      <c r="DH115" s="1029"/>
      <c r="DI115" s="1029"/>
      <c r="DJ115" s="1029"/>
      <c r="DK115" s="1030"/>
      <c r="DL115" s="1031">
        <v>81300</v>
      </c>
      <c r="DM115" s="1029"/>
      <c r="DN115" s="1029"/>
      <c r="DO115" s="1029"/>
      <c r="DP115" s="1030"/>
      <c r="DQ115" s="1031">
        <v>68058</v>
      </c>
      <c r="DR115" s="1029"/>
      <c r="DS115" s="1029"/>
      <c r="DT115" s="1029"/>
      <c r="DU115" s="1030"/>
      <c r="DV115" s="1032">
        <v>2</v>
      </c>
      <c r="DW115" s="1033"/>
      <c r="DX115" s="1033"/>
      <c r="DY115" s="1033"/>
      <c r="DZ115" s="1034"/>
    </row>
    <row r="116" spans="1:130" s="226" customFormat="1" ht="26.25" customHeight="1" x14ac:dyDescent="0.15">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337</v>
      </c>
      <c r="AB116" s="1029"/>
      <c r="AC116" s="1029"/>
      <c r="AD116" s="1029"/>
      <c r="AE116" s="1030"/>
      <c r="AF116" s="1031">
        <v>43</v>
      </c>
      <c r="AG116" s="1029"/>
      <c r="AH116" s="1029"/>
      <c r="AI116" s="1029"/>
      <c r="AJ116" s="1030"/>
      <c r="AK116" s="1031">
        <v>93</v>
      </c>
      <c r="AL116" s="1029"/>
      <c r="AM116" s="1029"/>
      <c r="AN116" s="1029"/>
      <c r="AO116" s="1030"/>
      <c r="AP116" s="1032">
        <v>0</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404</v>
      </c>
      <c r="BR116" s="990"/>
      <c r="BS116" s="990"/>
      <c r="BT116" s="990"/>
      <c r="BU116" s="990"/>
      <c r="BV116" s="990" t="s">
        <v>404</v>
      </c>
      <c r="BW116" s="990"/>
      <c r="BX116" s="990"/>
      <c r="BY116" s="990"/>
      <c r="BZ116" s="990"/>
      <c r="CA116" s="990" t="s">
        <v>404</v>
      </c>
      <c r="CB116" s="990"/>
      <c r="CC116" s="990"/>
      <c r="CD116" s="990"/>
      <c r="CE116" s="990"/>
      <c r="CF116" s="984" t="s">
        <v>429</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429</v>
      </c>
      <c r="DH116" s="1029"/>
      <c r="DI116" s="1029"/>
      <c r="DJ116" s="1029"/>
      <c r="DK116" s="1030"/>
      <c r="DL116" s="1031" t="s">
        <v>400</v>
      </c>
      <c r="DM116" s="1029"/>
      <c r="DN116" s="1029"/>
      <c r="DO116" s="1029"/>
      <c r="DP116" s="1030"/>
      <c r="DQ116" s="1031" t="s">
        <v>400</v>
      </c>
      <c r="DR116" s="1029"/>
      <c r="DS116" s="1029"/>
      <c r="DT116" s="1029"/>
      <c r="DU116" s="1030"/>
      <c r="DV116" s="1032" t="s">
        <v>429</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603004</v>
      </c>
      <c r="AB117" s="1047"/>
      <c r="AC117" s="1047"/>
      <c r="AD117" s="1047"/>
      <c r="AE117" s="1048"/>
      <c r="AF117" s="1049">
        <v>633484</v>
      </c>
      <c r="AG117" s="1047"/>
      <c r="AH117" s="1047"/>
      <c r="AI117" s="1047"/>
      <c r="AJ117" s="1048"/>
      <c r="AK117" s="1049">
        <v>730138</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429</v>
      </c>
      <c r="BR117" s="990"/>
      <c r="BS117" s="990"/>
      <c r="BT117" s="990"/>
      <c r="BU117" s="990"/>
      <c r="BV117" s="990" t="s">
        <v>429</v>
      </c>
      <c r="BW117" s="990"/>
      <c r="BX117" s="990"/>
      <c r="BY117" s="990"/>
      <c r="BZ117" s="990"/>
      <c r="CA117" s="990" t="s">
        <v>429</v>
      </c>
      <c r="CB117" s="990"/>
      <c r="CC117" s="990"/>
      <c r="CD117" s="990"/>
      <c r="CE117" s="990"/>
      <c r="CF117" s="984" t="s">
        <v>122</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429</v>
      </c>
      <c r="DH117" s="1029"/>
      <c r="DI117" s="1029"/>
      <c r="DJ117" s="1029"/>
      <c r="DK117" s="1030"/>
      <c r="DL117" s="1031" t="s">
        <v>429</v>
      </c>
      <c r="DM117" s="1029"/>
      <c r="DN117" s="1029"/>
      <c r="DO117" s="1029"/>
      <c r="DP117" s="1030"/>
      <c r="DQ117" s="1031" t="s">
        <v>429</v>
      </c>
      <c r="DR117" s="1029"/>
      <c r="DS117" s="1029"/>
      <c r="DT117" s="1029"/>
      <c r="DU117" s="1030"/>
      <c r="DV117" s="1032" t="s">
        <v>122</v>
      </c>
      <c r="DW117" s="1033"/>
      <c r="DX117" s="1033"/>
      <c r="DY117" s="1033"/>
      <c r="DZ117" s="1034"/>
    </row>
    <row r="118" spans="1:130" s="226" customFormat="1" ht="26.25" customHeight="1" x14ac:dyDescent="0.15">
      <c r="A118" s="974" t="s">
        <v>424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422</v>
      </c>
      <c r="AB118" s="955"/>
      <c r="AC118" s="955"/>
      <c r="AD118" s="955"/>
      <c r="AE118" s="956"/>
      <c r="AF118" s="954" t="s">
        <v>301</v>
      </c>
      <c r="AG118" s="955"/>
      <c r="AH118" s="955"/>
      <c r="AI118" s="955"/>
      <c r="AJ118" s="956"/>
      <c r="AK118" s="954" t="s">
        <v>300</v>
      </c>
      <c r="AL118" s="955"/>
      <c r="AM118" s="955"/>
      <c r="AN118" s="955"/>
      <c r="AO118" s="956"/>
      <c r="AP118" s="1041" t="s">
        <v>423</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429</v>
      </c>
      <c r="BR118" s="1068"/>
      <c r="BS118" s="1068"/>
      <c r="BT118" s="1068"/>
      <c r="BU118" s="1068"/>
      <c r="BV118" s="1068" t="s">
        <v>400</v>
      </c>
      <c r="BW118" s="1068"/>
      <c r="BX118" s="1068"/>
      <c r="BY118" s="1068"/>
      <c r="BZ118" s="1068"/>
      <c r="CA118" s="1068" t="s">
        <v>404</v>
      </c>
      <c r="CB118" s="1068"/>
      <c r="CC118" s="1068"/>
      <c r="CD118" s="1068"/>
      <c r="CE118" s="1068"/>
      <c r="CF118" s="984" t="s">
        <v>404</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400</v>
      </c>
      <c r="DH118" s="1029"/>
      <c r="DI118" s="1029"/>
      <c r="DJ118" s="1029"/>
      <c r="DK118" s="1030"/>
      <c r="DL118" s="1031" t="s">
        <v>122</v>
      </c>
      <c r="DM118" s="1029"/>
      <c r="DN118" s="1029"/>
      <c r="DO118" s="1029"/>
      <c r="DP118" s="1030"/>
      <c r="DQ118" s="1031" t="s">
        <v>400</v>
      </c>
      <c r="DR118" s="1029"/>
      <c r="DS118" s="1029"/>
      <c r="DT118" s="1029"/>
      <c r="DU118" s="1030"/>
      <c r="DV118" s="1032" t="s">
        <v>429</v>
      </c>
      <c r="DW118" s="1033"/>
      <c r="DX118" s="1033"/>
      <c r="DY118" s="1033"/>
      <c r="DZ118" s="1034"/>
    </row>
    <row r="119" spans="1:130" s="226" customFormat="1" ht="26.25" customHeight="1" x14ac:dyDescent="0.15">
      <c r="A119" s="1128" t="s">
        <v>427</v>
      </c>
      <c r="B119" s="1014"/>
      <c r="C119" s="993" t="s">
        <v>428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429</v>
      </c>
      <c r="AB119" s="962"/>
      <c r="AC119" s="962"/>
      <c r="AD119" s="962"/>
      <c r="AE119" s="963"/>
      <c r="AF119" s="964" t="s">
        <v>429</v>
      </c>
      <c r="AG119" s="962"/>
      <c r="AH119" s="962"/>
      <c r="AI119" s="962"/>
      <c r="AJ119" s="963"/>
      <c r="AK119" s="964" t="s">
        <v>429</v>
      </c>
      <c r="AL119" s="962"/>
      <c r="AM119" s="962"/>
      <c r="AN119" s="962"/>
      <c r="AO119" s="963"/>
      <c r="AP119" s="965" t="s">
        <v>400</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455</v>
      </c>
      <c r="BP119" s="1076"/>
      <c r="BQ119" s="1067">
        <v>8808301</v>
      </c>
      <c r="BR119" s="1068"/>
      <c r="BS119" s="1068"/>
      <c r="BT119" s="1068"/>
      <c r="BU119" s="1068"/>
      <c r="BV119" s="1068">
        <v>8657009</v>
      </c>
      <c r="BW119" s="1068"/>
      <c r="BX119" s="1068"/>
      <c r="BY119" s="1068"/>
      <c r="BZ119" s="1068"/>
      <c r="CA119" s="1068">
        <v>8355489</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404</v>
      </c>
      <c r="DH119" s="1054"/>
      <c r="DI119" s="1054"/>
      <c r="DJ119" s="1054"/>
      <c r="DK119" s="1055"/>
      <c r="DL119" s="1053" t="s">
        <v>429</v>
      </c>
      <c r="DM119" s="1054"/>
      <c r="DN119" s="1054"/>
      <c r="DO119" s="1054"/>
      <c r="DP119" s="1055"/>
      <c r="DQ119" s="1053" t="s">
        <v>429</v>
      </c>
      <c r="DR119" s="1054"/>
      <c r="DS119" s="1054"/>
      <c r="DT119" s="1054"/>
      <c r="DU119" s="1055"/>
      <c r="DV119" s="1056" t="s">
        <v>404</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429</v>
      </c>
      <c r="AB120" s="1029"/>
      <c r="AC120" s="1029"/>
      <c r="AD120" s="1029"/>
      <c r="AE120" s="1030"/>
      <c r="AF120" s="1031" t="s">
        <v>429</v>
      </c>
      <c r="AG120" s="1029"/>
      <c r="AH120" s="1029"/>
      <c r="AI120" s="1029"/>
      <c r="AJ120" s="1030"/>
      <c r="AK120" s="1031" t="s">
        <v>429</v>
      </c>
      <c r="AL120" s="1029"/>
      <c r="AM120" s="1029"/>
      <c r="AN120" s="1029"/>
      <c r="AO120" s="1030"/>
      <c r="AP120" s="1032" t="s">
        <v>429</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1294822</v>
      </c>
      <c r="BR120" s="997"/>
      <c r="BS120" s="997"/>
      <c r="BT120" s="997"/>
      <c r="BU120" s="997"/>
      <c r="BV120" s="997">
        <v>1605895</v>
      </c>
      <c r="BW120" s="997"/>
      <c r="BX120" s="997"/>
      <c r="BY120" s="997"/>
      <c r="BZ120" s="997"/>
      <c r="CA120" s="997">
        <v>1452204</v>
      </c>
      <c r="CB120" s="997"/>
      <c r="CC120" s="997"/>
      <c r="CD120" s="997"/>
      <c r="CE120" s="997"/>
      <c r="CF120" s="1011">
        <v>43.5</v>
      </c>
      <c r="CG120" s="1012"/>
      <c r="CH120" s="1012"/>
      <c r="CI120" s="1012"/>
      <c r="CJ120" s="1012"/>
      <c r="CK120" s="1077" t="s">
        <v>459</v>
      </c>
      <c r="CL120" s="1078"/>
      <c r="CM120" s="1078"/>
      <c r="CN120" s="1078"/>
      <c r="CO120" s="1079"/>
      <c r="CP120" s="1085" t="s">
        <v>399</v>
      </c>
      <c r="CQ120" s="1086"/>
      <c r="CR120" s="1086"/>
      <c r="CS120" s="1086"/>
      <c r="CT120" s="1086"/>
      <c r="CU120" s="1086"/>
      <c r="CV120" s="1086"/>
      <c r="CW120" s="1086"/>
      <c r="CX120" s="1086"/>
      <c r="CY120" s="1086"/>
      <c r="CZ120" s="1086"/>
      <c r="DA120" s="1086"/>
      <c r="DB120" s="1086"/>
      <c r="DC120" s="1086"/>
      <c r="DD120" s="1086"/>
      <c r="DE120" s="1086"/>
      <c r="DF120" s="1087"/>
      <c r="DG120" s="996">
        <v>388387</v>
      </c>
      <c r="DH120" s="997"/>
      <c r="DI120" s="997"/>
      <c r="DJ120" s="997"/>
      <c r="DK120" s="997"/>
      <c r="DL120" s="997">
        <v>371010</v>
      </c>
      <c r="DM120" s="997"/>
      <c r="DN120" s="997"/>
      <c r="DO120" s="997"/>
      <c r="DP120" s="997"/>
      <c r="DQ120" s="997">
        <v>352440</v>
      </c>
      <c r="DR120" s="997"/>
      <c r="DS120" s="997"/>
      <c r="DT120" s="997"/>
      <c r="DU120" s="997"/>
      <c r="DV120" s="998">
        <v>10.6</v>
      </c>
      <c r="DW120" s="998"/>
      <c r="DX120" s="998"/>
      <c r="DY120" s="998"/>
      <c r="DZ120" s="999"/>
    </row>
    <row r="121" spans="1:130" s="226" customFormat="1" ht="26.25" customHeight="1" x14ac:dyDescent="0.15">
      <c r="A121" s="1129"/>
      <c r="B121" s="1016"/>
      <c r="C121" s="1037" t="s">
        <v>460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429</v>
      </c>
      <c r="AB121" s="1029"/>
      <c r="AC121" s="1029"/>
      <c r="AD121" s="1029"/>
      <c r="AE121" s="1030"/>
      <c r="AF121" s="1031" t="s">
        <v>122</v>
      </c>
      <c r="AG121" s="1029"/>
      <c r="AH121" s="1029"/>
      <c r="AI121" s="1029"/>
      <c r="AJ121" s="1030"/>
      <c r="AK121" s="1031" t="s">
        <v>404</v>
      </c>
      <c r="AL121" s="1029"/>
      <c r="AM121" s="1029"/>
      <c r="AN121" s="1029"/>
      <c r="AO121" s="1030"/>
      <c r="AP121" s="1032" t="s">
        <v>429</v>
      </c>
      <c r="AQ121" s="1033"/>
      <c r="AR121" s="1033"/>
      <c r="AS121" s="1033"/>
      <c r="AT121" s="1034"/>
      <c r="AU121" s="1062"/>
      <c r="AV121" s="1063"/>
      <c r="AW121" s="1063"/>
      <c r="AX121" s="1063"/>
      <c r="AY121" s="1064"/>
      <c r="AZ121" s="1019" t="s">
        <v>461</v>
      </c>
      <c r="BA121" s="1020"/>
      <c r="BB121" s="1020"/>
      <c r="BC121" s="1020"/>
      <c r="BD121" s="1020"/>
      <c r="BE121" s="1020"/>
      <c r="BF121" s="1020"/>
      <c r="BG121" s="1020"/>
      <c r="BH121" s="1020"/>
      <c r="BI121" s="1020"/>
      <c r="BJ121" s="1020"/>
      <c r="BK121" s="1020"/>
      <c r="BL121" s="1020"/>
      <c r="BM121" s="1020"/>
      <c r="BN121" s="1020"/>
      <c r="BO121" s="1020"/>
      <c r="BP121" s="1021"/>
      <c r="BQ121" s="989" t="s">
        <v>404</v>
      </c>
      <c r="BR121" s="990"/>
      <c r="BS121" s="990"/>
      <c r="BT121" s="990"/>
      <c r="BU121" s="990"/>
      <c r="BV121" s="990" t="s">
        <v>404</v>
      </c>
      <c r="BW121" s="990"/>
      <c r="BX121" s="990"/>
      <c r="BY121" s="990"/>
      <c r="BZ121" s="990"/>
      <c r="CA121" s="990" t="s">
        <v>429</v>
      </c>
      <c r="CB121" s="990"/>
      <c r="CC121" s="990"/>
      <c r="CD121" s="990"/>
      <c r="CE121" s="990"/>
      <c r="CF121" s="984" t="s">
        <v>429</v>
      </c>
      <c r="CG121" s="985"/>
      <c r="CH121" s="985"/>
      <c r="CI121" s="985"/>
      <c r="CJ121" s="985"/>
      <c r="CK121" s="1080"/>
      <c r="CL121" s="1081"/>
      <c r="CM121" s="1081"/>
      <c r="CN121" s="1081"/>
      <c r="CO121" s="1082"/>
      <c r="CP121" s="1090" t="s">
        <v>462</v>
      </c>
      <c r="CQ121" s="1091"/>
      <c r="CR121" s="1091"/>
      <c r="CS121" s="1091"/>
      <c r="CT121" s="1091"/>
      <c r="CU121" s="1091"/>
      <c r="CV121" s="1091"/>
      <c r="CW121" s="1091"/>
      <c r="CX121" s="1091"/>
      <c r="CY121" s="1091"/>
      <c r="CZ121" s="1091"/>
      <c r="DA121" s="1091"/>
      <c r="DB121" s="1091"/>
      <c r="DC121" s="1091"/>
      <c r="DD121" s="1091"/>
      <c r="DE121" s="1091"/>
      <c r="DF121" s="1092"/>
      <c r="DG121" s="989" t="s">
        <v>429</v>
      </c>
      <c r="DH121" s="990"/>
      <c r="DI121" s="990"/>
      <c r="DJ121" s="990"/>
      <c r="DK121" s="990"/>
      <c r="DL121" s="990" t="s">
        <v>122</v>
      </c>
      <c r="DM121" s="990"/>
      <c r="DN121" s="990"/>
      <c r="DO121" s="990"/>
      <c r="DP121" s="990"/>
      <c r="DQ121" s="990" t="s">
        <v>429</v>
      </c>
      <c r="DR121" s="990"/>
      <c r="DS121" s="990"/>
      <c r="DT121" s="990"/>
      <c r="DU121" s="990"/>
      <c r="DV121" s="991" t="s">
        <v>429</v>
      </c>
      <c r="DW121" s="991"/>
      <c r="DX121" s="991"/>
      <c r="DY121" s="991"/>
      <c r="DZ121" s="992"/>
    </row>
    <row r="122" spans="1:130" s="226" customFormat="1" ht="26.25" customHeight="1" x14ac:dyDescent="0.15">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429</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463</v>
      </c>
      <c r="BA122" s="1035"/>
      <c r="BB122" s="1035"/>
      <c r="BC122" s="1035"/>
      <c r="BD122" s="1035"/>
      <c r="BE122" s="1035"/>
      <c r="BF122" s="1035"/>
      <c r="BG122" s="1035"/>
      <c r="BH122" s="1035"/>
      <c r="BI122" s="1035"/>
      <c r="BJ122" s="1035"/>
      <c r="BK122" s="1035"/>
      <c r="BL122" s="1035"/>
      <c r="BM122" s="1035"/>
      <c r="BN122" s="1035"/>
      <c r="BO122" s="1035"/>
      <c r="BP122" s="1036"/>
      <c r="BQ122" s="1067">
        <v>5395016</v>
      </c>
      <c r="BR122" s="1068"/>
      <c r="BS122" s="1068"/>
      <c r="BT122" s="1068"/>
      <c r="BU122" s="1068"/>
      <c r="BV122" s="1068">
        <v>5374324</v>
      </c>
      <c r="BW122" s="1068"/>
      <c r="BX122" s="1068"/>
      <c r="BY122" s="1068"/>
      <c r="BZ122" s="1068"/>
      <c r="CA122" s="1068">
        <v>5402498</v>
      </c>
      <c r="CB122" s="1068"/>
      <c r="CC122" s="1068"/>
      <c r="CD122" s="1068"/>
      <c r="CE122" s="1068"/>
      <c r="CF122" s="1088">
        <v>161.80000000000001</v>
      </c>
      <c r="CG122" s="1089"/>
      <c r="CH122" s="1089"/>
      <c r="CI122" s="1089"/>
      <c r="CJ122" s="1089"/>
      <c r="CK122" s="1080"/>
      <c r="CL122" s="1081"/>
      <c r="CM122" s="1081"/>
      <c r="CN122" s="1081"/>
      <c r="CO122" s="1082"/>
      <c r="CP122" s="1090" t="s">
        <v>464</v>
      </c>
      <c r="CQ122" s="1091"/>
      <c r="CR122" s="1091"/>
      <c r="CS122" s="1091"/>
      <c r="CT122" s="1091"/>
      <c r="CU122" s="1091"/>
      <c r="CV122" s="1091"/>
      <c r="CW122" s="1091"/>
      <c r="CX122" s="1091"/>
      <c r="CY122" s="1091"/>
      <c r="CZ122" s="1091"/>
      <c r="DA122" s="1091"/>
      <c r="DB122" s="1091"/>
      <c r="DC122" s="1091"/>
      <c r="DD122" s="1091"/>
      <c r="DE122" s="1091"/>
      <c r="DF122" s="1092"/>
      <c r="DG122" s="989" t="s">
        <v>431</v>
      </c>
      <c r="DH122" s="990"/>
      <c r="DI122" s="990"/>
      <c r="DJ122" s="990"/>
      <c r="DK122" s="990"/>
      <c r="DL122" s="990" t="s">
        <v>122</v>
      </c>
      <c r="DM122" s="990"/>
      <c r="DN122" s="990"/>
      <c r="DO122" s="990"/>
      <c r="DP122" s="990"/>
      <c r="DQ122" s="990" t="s">
        <v>429</v>
      </c>
      <c r="DR122" s="990"/>
      <c r="DS122" s="990"/>
      <c r="DT122" s="990"/>
      <c r="DU122" s="990"/>
      <c r="DV122" s="991" t="s">
        <v>429</v>
      </c>
      <c r="DW122" s="991"/>
      <c r="DX122" s="991"/>
      <c r="DY122" s="991"/>
      <c r="DZ122" s="992"/>
    </row>
    <row r="123" spans="1:130" s="226" customFormat="1" ht="26.25" customHeight="1" x14ac:dyDescent="0.15">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404</v>
      </c>
      <c r="AB123" s="1029"/>
      <c r="AC123" s="1029"/>
      <c r="AD123" s="1029"/>
      <c r="AE123" s="1030"/>
      <c r="AF123" s="1031" t="s">
        <v>122</v>
      </c>
      <c r="AG123" s="1029"/>
      <c r="AH123" s="1029"/>
      <c r="AI123" s="1029"/>
      <c r="AJ123" s="1030"/>
      <c r="AK123" s="1031" t="s">
        <v>429</v>
      </c>
      <c r="AL123" s="1029"/>
      <c r="AM123" s="1029"/>
      <c r="AN123" s="1029"/>
      <c r="AO123" s="1030"/>
      <c r="AP123" s="1032" t="s">
        <v>429</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465</v>
      </c>
      <c r="BP123" s="1076"/>
      <c r="BQ123" s="1135">
        <v>6689838</v>
      </c>
      <c r="BR123" s="1136"/>
      <c r="BS123" s="1136"/>
      <c r="BT123" s="1136"/>
      <c r="BU123" s="1136"/>
      <c r="BV123" s="1136">
        <v>6980219</v>
      </c>
      <c r="BW123" s="1136"/>
      <c r="BX123" s="1136"/>
      <c r="BY123" s="1136"/>
      <c r="BZ123" s="1136"/>
      <c r="CA123" s="1136">
        <v>6854702</v>
      </c>
      <c r="CB123" s="1136"/>
      <c r="CC123" s="1136"/>
      <c r="CD123" s="1136"/>
      <c r="CE123" s="1136"/>
      <c r="CF123" s="1069"/>
      <c r="CG123" s="1070"/>
      <c r="CH123" s="1070"/>
      <c r="CI123" s="1070"/>
      <c r="CJ123" s="1071"/>
      <c r="CK123" s="1080"/>
      <c r="CL123" s="1081"/>
      <c r="CM123" s="1081"/>
      <c r="CN123" s="1081"/>
      <c r="CO123" s="1082"/>
      <c r="CP123" s="1090" t="s">
        <v>466</v>
      </c>
      <c r="CQ123" s="1091"/>
      <c r="CR123" s="1091"/>
      <c r="CS123" s="1091"/>
      <c r="CT123" s="1091"/>
      <c r="CU123" s="1091"/>
      <c r="CV123" s="1091"/>
      <c r="CW123" s="1091"/>
      <c r="CX123" s="1091"/>
      <c r="CY123" s="1091"/>
      <c r="CZ123" s="1091"/>
      <c r="DA123" s="1091"/>
      <c r="DB123" s="1091"/>
      <c r="DC123" s="1091"/>
      <c r="DD123" s="1091"/>
      <c r="DE123" s="1091"/>
      <c r="DF123" s="1092"/>
      <c r="DG123" s="1028" t="s">
        <v>429</v>
      </c>
      <c r="DH123" s="1029"/>
      <c r="DI123" s="1029"/>
      <c r="DJ123" s="1029"/>
      <c r="DK123" s="1030"/>
      <c r="DL123" s="1031" t="s">
        <v>429</v>
      </c>
      <c r="DM123" s="1029"/>
      <c r="DN123" s="1029"/>
      <c r="DO123" s="1029"/>
      <c r="DP123" s="1030"/>
      <c r="DQ123" s="1031" t="s">
        <v>429</v>
      </c>
      <c r="DR123" s="1029"/>
      <c r="DS123" s="1029"/>
      <c r="DT123" s="1029"/>
      <c r="DU123" s="1030"/>
      <c r="DV123" s="1032" t="s">
        <v>429</v>
      </c>
      <c r="DW123" s="1033"/>
      <c r="DX123" s="1033"/>
      <c r="DY123" s="1033"/>
      <c r="DZ123" s="1034"/>
    </row>
    <row r="124" spans="1:130" s="226" customFormat="1" ht="26.25" customHeight="1" thickBot="1" x14ac:dyDescent="0.2">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429</v>
      </c>
      <c r="AB124" s="1029"/>
      <c r="AC124" s="1029"/>
      <c r="AD124" s="1029"/>
      <c r="AE124" s="1030"/>
      <c r="AF124" s="1031" t="s">
        <v>429</v>
      </c>
      <c r="AG124" s="1029"/>
      <c r="AH124" s="1029"/>
      <c r="AI124" s="1029"/>
      <c r="AJ124" s="1030"/>
      <c r="AK124" s="1031" t="s">
        <v>429</v>
      </c>
      <c r="AL124" s="1029"/>
      <c r="AM124" s="1029"/>
      <c r="AN124" s="1029"/>
      <c r="AO124" s="1030"/>
      <c r="AP124" s="1032" t="s">
        <v>429</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62.4</v>
      </c>
      <c r="BR124" s="1098"/>
      <c r="BS124" s="1098"/>
      <c r="BT124" s="1098"/>
      <c r="BU124" s="1098"/>
      <c r="BV124" s="1098">
        <v>50</v>
      </c>
      <c r="BW124" s="1098"/>
      <c r="BX124" s="1098"/>
      <c r="BY124" s="1098"/>
      <c r="BZ124" s="1098"/>
      <c r="CA124" s="1098">
        <v>44.9</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404</v>
      </c>
      <c r="DH124" s="1054"/>
      <c r="DI124" s="1054"/>
      <c r="DJ124" s="1054"/>
      <c r="DK124" s="1055"/>
      <c r="DL124" s="1053" t="s">
        <v>429</v>
      </c>
      <c r="DM124" s="1054"/>
      <c r="DN124" s="1054"/>
      <c r="DO124" s="1054"/>
      <c r="DP124" s="1055"/>
      <c r="DQ124" s="1053" t="s">
        <v>429</v>
      </c>
      <c r="DR124" s="1054"/>
      <c r="DS124" s="1054"/>
      <c r="DT124" s="1054"/>
      <c r="DU124" s="1055"/>
      <c r="DV124" s="1056" t="s">
        <v>429</v>
      </c>
      <c r="DW124" s="1057"/>
      <c r="DX124" s="1057"/>
      <c r="DY124" s="1057"/>
      <c r="DZ124" s="1058"/>
    </row>
    <row r="125" spans="1:130" s="226" customFormat="1" ht="26.25" customHeight="1" x14ac:dyDescent="0.15">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404</v>
      </c>
      <c r="AB125" s="1029"/>
      <c r="AC125" s="1029"/>
      <c r="AD125" s="1029"/>
      <c r="AE125" s="1030"/>
      <c r="AF125" s="1031" t="s">
        <v>429</v>
      </c>
      <c r="AG125" s="1029"/>
      <c r="AH125" s="1029"/>
      <c r="AI125" s="1029"/>
      <c r="AJ125" s="1030"/>
      <c r="AK125" s="1031" t="s">
        <v>404</v>
      </c>
      <c r="AL125" s="1029"/>
      <c r="AM125" s="1029"/>
      <c r="AN125" s="1029"/>
      <c r="AO125" s="1030"/>
      <c r="AP125" s="1032" t="s">
        <v>429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429</v>
      </c>
      <c r="DH125" s="997"/>
      <c r="DI125" s="997"/>
      <c r="DJ125" s="997"/>
      <c r="DK125" s="997"/>
      <c r="DL125" s="997" t="s">
        <v>429</v>
      </c>
      <c r="DM125" s="997"/>
      <c r="DN125" s="997"/>
      <c r="DO125" s="997"/>
      <c r="DP125" s="997"/>
      <c r="DQ125" s="997" t="s">
        <v>429</v>
      </c>
      <c r="DR125" s="997"/>
      <c r="DS125" s="997"/>
      <c r="DT125" s="997"/>
      <c r="DU125" s="997"/>
      <c r="DV125" s="998" t="s">
        <v>429</v>
      </c>
      <c r="DW125" s="998"/>
      <c r="DX125" s="998"/>
      <c r="DY125" s="998"/>
      <c r="DZ125" s="999"/>
    </row>
    <row r="126" spans="1:130" s="226" customFormat="1" ht="26.25" customHeight="1" thickBot="1" x14ac:dyDescent="0.2">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14698</v>
      </c>
      <c r="AB126" s="1029"/>
      <c r="AC126" s="1029"/>
      <c r="AD126" s="1029"/>
      <c r="AE126" s="1030"/>
      <c r="AF126" s="1031">
        <v>14698</v>
      </c>
      <c r="AG126" s="1029"/>
      <c r="AH126" s="1029"/>
      <c r="AI126" s="1029"/>
      <c r="AJ126" s="1030"/>
      <c r="AK126" s="1031">
        <v>14698</v>
      </c>
      <c r="AL126" s="1029"/>
      <c r="AM126" s="1029"/>
      <c r="AN126" s="1029"/>
      <c r="AO126" s="1030"/>
      <c r="AP126" s="1032">
        <v>0.4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400</v>
      </c>
      <c r="DH126" s="990"/>
      <c r="DI126" s="990"/>
      <c r="DJ126" s="990"/>
      <c r="DK126" s="990"/>
      <c r="DL126" s="990" t="s">
        <v>429</v>
      </c>
      <c r="DM126" s="990"/>
      <c r="DN126" s="990"/>
      <c r="DO126" s="990"/>
      <c r="DP126" s="990"/>
      <c r="DQ126" s="990" t="s">
        <v>429</v>
      </c>
      <c r="DR126" s="990"/>
      <c r="DS126" s="990"/>
      <c r="DT126" s="990"/>
      <c r="DU126" s="990"/>
      <c r="DV126" s="991" t="s">
        <v>400</v>
      </c>
      <c r="DW126" s="991"/>
      <c r="DX126" s="991"/>
      <c r="DY126" s="991"/>
      <c r="DZ126" s="992"/>
    </row>
    <row r="127" spans="1:130" s="226" customFormat="1" ht="26.25" customHeight="1" x14ac:dyDescent="0.15">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326</v>
      </c>
      <c r="AB127" s="1029"/>
      <c r="AC127" s="1029"/>
      <c r="AD127" s="1029"/>
      <c r="AE127" s="1030"/>
      <c r="AF127" s="1031">
        <v>144</v>
      </c>
      <c r="AG127" s="1029"/>
      <c r="AH127" s="1029"/>
      <c r="AI127" s="1029"/>
      <c r="AJ127" s="1030"/>
      <c r="AK127" s="1031" t="s">
        <v>404</v>
      </c>
      <c r="AL127" s="1029"/>
      <c r="AM127" s="1029"/>
      <c r="AN127" s="1029"/>
      <c r="AO127" s="1030"/>
      <c r="AP127" s="1032" t="s">
        <v>404</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404</v>
      </c>
      <c r="DH127" s="990"/>
      <c r="DI127" s="990"/>
      <c r="DJ127" s="990"/>
      <c r="DK127" s="990"/>
      <c r="DL127" s="990" t="s">
        <v>400</v>
      </c>
      <c r="DM127" s="990"/>
      <c r="DN127" s="990"/>
      <c r="DO127" s="990"/>
      <c r="DP127" s="990"/>
      <c r="DQ127" s="990" t="s">
        <v>429</v>
      </c>
      <c r="DR127" s="990"/>
      <c r="DS127" s="990"/>
      <c r="DT127" s="990"/>
      <c r="DU127" s="990"/>
      <c r="DV127" s="991" t="s">
        <v>400</v>
      </c>
      <c r="DW127" s="991"/>
      <c r="DX127" s="991"/>
      <c r="DY127" s="991"/>
      <c r="DZ127" s="992"/>
    </row>
    <row r="128" spans="1:130" s="226" customFormat="1" ht="26.25" customHeight="1" thickBot="1" x14ac:dyDescent="0.2">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2230</v>
      </c>
      <c r="AB128" s="1118"/>
      <c r="AC128" s="1118"/>
      <c r="AD128" s="1118"/>
      <c r="AE128" s="1119"/>
      <c r="AF128" s="1120" t="s">
        <v>429</v>
      </c>
      <c r="AG128" s="1118"/>
      <c r="AH128" s="1118"/>
      <c r="AI128" s="1118"/>
      <c r="AJ128" s="1119"/>
      <c r="AK128" s="1120">
        <v>126</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429</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481</v>
      </c>
      <c r="CQ128" s="1107"/>
      <c r="CR128" s="1107"/>
      <c r="CS128" s="1107"/>
      <c r="CT128" s="1107"/>
      <c r="CU128" s="1107"/>
      <c r="CV128" s="1107"/>
      <c r="CW128" s="1107"/>
      <c r="CX128" s="1107"/>
      <c r="CY128" s="1107"/>
      <c r="CZ128" s="1107"/>
      <c r="DA128" s="1107"/>
      <c r="DB128" s="1107"/>
      <c r="DC128" s="1107"/>
      <c r="DD128" s="1107"/>
      <c r="DE128" s="1107"/>
      <c r="DF128" s="1108"/>
      <c r="DG128" s="1109" t="s">
        <v>404</v>
      </c>
      <c r="DH128" s="1110"/>
      <c r="DI128" s="1110"/>
      <c r="DJ128" s="1110"/>
      <c r="DK128" s="1110"/>
      <c r="DL128" s="1110" t="s">
        <v>429</v>
      </c>
      <c r="DM128" s="1110"/>
      <c r="DN128" s="1110"/>
      <c r="DO128" s="1110"/>
      <c r="DP128" s="1110"/>
      <c r="DQ128" s="1110" t="s">
        <v>404</v>
      </c>
      <c r="DR128" s="1110"/>
      <c r="DS128" s="1110"/>
      <c r="DT128" s="1110"/>
      <c r="DU128" s="1110"/>
      <c r="DV128" s="1111" t="s">
        <v>429</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482</v>
      </c>
      <c r="X129" s="1144"/>
      <c r="Y129" s="1144"/>
      <c r="Z129" s="1145"/>
      <c r="AA129" s="1028">
        <v>3801156</v>
      </c>
      <c r="AB129" s="1029"/>
      <c r="AC129" s="1029"/>
      <c r="AD129" s="1029"/>
      <c r="AE129" s="1030"/>
      <c r="AF129" s="1031">
        <v>3775165</v>
      </c>
      <c r="AG129" s="1029"/>
      <c r="AH129" s="1029"/>
      <c r="AI129" s="1029"/>
      <c r="AJ129" s="1030"/>
      <c r="AK129" s="1031">
        <v>3823303</v>
      </c>
      <c r="AL129" s="1029"/>
      <c r="AM129" s="1029"/>
      <c r="AN129" s="1029"/>
      <c r="AO129" s="1030"/>
      <c r="AP129" s="1146"/>
      <c r="AQ129" s="1147"/>
      <c r="AR129" s="1147"/>
      <c r="AS129" s="1147"/>
      <c r="AT129" s="1148"/>
      <c r="AU129" s="264"/>
      <c r="AV129" s="264"/>
      <c r="AW129" s="264"/>
      <c r="AX129" s="1137" t="s">
        <v>483</v>
      </c>
      <c r="AY129" s="1020"/>
      <c r="AZ129" s="1020"/>
      <c r="BA129" s="1020"/>
      <c r="BB129" s="1020"/>
      <c r="BC129" s="1020"/>
      <c r="BD129" s="1020"/>
      <c r="BE129" s="1021"/>
      <c r="BF129" s="1138" t="s">
        <v>429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485</v>
      </c>
      <c r="X130" s="1144"/>
      <c r="Y130" s="1144"/>
      <c r="Z130" s="1145"/>
      <c r="AA130" s="1028">
        <v>409430</v>
      </c>
      <c r="AB130" s="1029"/>
      <c r="AC130" s="1029"/>
      <c r="AD130" s="1029"/>
      <c r="AE130" s="1030"/>
      <c r="AF130" s="1031">
        <v>426355</v>
      </c>
      <c r="AG130" s="1029"/>
      <c r="AH130" s="1029"/>
      <c r="AI130" s="1029"/>
      <c r="AJ130" s="1030"/>
      <c r="AK130" s="1031">
        <v>485134</v>
      </c>
      <c r="AL130" s="1029"/>
      <c r="AM130" s="1029"/>
      <c r="AN130" s="1029"/>
      <c r="AO130" s="1030"/>
      <c r="AP130" s="1146"/>
      <c r="AQ130" s="1147"/>
      <c r="AR130" s="1147"/>
      <c r="AS130" s="1147"/>
      <c r="AT130" s="1148"/>
      <c r="AU130" s="264"/>
      <c r="AV130" s="264"/>
      <c r="AW130" s="264"/>
      <c r="AX130" s="1137" t="s">
        <v>486</v>
      </c>
      <c r="AY130" s="1020"/>
      <c r="AZ130" s="1020"/>
      <c r="BA130" s="1020"/>
      <c r="BB130" s="1020"/>
      <c r="BC130" s="1020"/>
      <c r="BD130" s="1020"/>
      <c r="BE130" s="1021"/>
      <c r="BF130" s="1174">
        <v>6.3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487</v>
      </c>
      <c r="X131" s="1182"/>
      <c r="Y131" s="1182"/>
      <c r="Z131" s="1183"/>
      <c r="AA131" s="1075">
        <v>3391726</v>
      </c>
      <c r="AB131" s="1054"/>
      <c r="AC131" s="1054"/>
      <c r="AD131" s="1054"/>
      <c r="AE131" s="1055"/>
      <c r="AF131" s="1053">
        <v>3348810</v>
      </c>
      <c r="AG131" s="1054"/>
      <c r="AH131" s="1054"/>
      <c r="AI131" s="1054"/>
      <c r="AJ131" s="1055"/>
      <c r="AK131" s="1053">
        <v>3338169</v>
      </c>
      <c r="AL131" s="1054"/>
      <c r="AM131" s="1054"/>
      <c r="AN131" s="1054"/>
      <c r="AO131" s="1055"/>
      <c r="AP131" s="1184"/>
      <c r="AQ131" s="1185"/>
      <c r="AR131" s="1185"/>
      <c r="AS131" s="1185"/>
      <c r="AT131" s="1186"/>
      <c r="AU131" s="264"/>
      <c r="AV131" s="264"/>
      <c r="AW131" s="264"/>
      <c r="AX131" s="1156" t="s">
        <v>488</v>
      </c>
      <c r="AY131" s="1107"/>
      <c r="AZ131" s="1107"/>
      <c r="BA131" s="1107"/>
      <c r="BB131" s="1107"/>
      <c r="BC131" s="1107"/>
      <c r="BD131" s="1107"/>
      <c r="BE131" s="1108"/>
      <c r="BF131" s="1157">
        <v>44.9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490</v>
      </c>
      <c r="W132" s="1167"/>
      <c r="X132" s="1167"/>
      <c r="Y132" s="1167"/>
      <c r="Z132" s="1168"/>
      <c r="AA132" s="1169">
        <v>5.6414934460000001</v>
      </c>
      <c r="AB132" s="1170"/>
      <c r="AC132" s="1170"/>
      <c r="AD132" s="1170"/>
      <c r="AE132" s="1171"/>
      <c r="AF132" s="1172">
        <v>6.185152338</v>
      </c>
      <c r="AG132" s="1170"/>
      <c r="AH132" s="1170"/>
      <c r="AI132" s="1170"/>
      <c r="AJ132" s="1171"/>
      <c r="AK132" s="1172">
        <v>7.3356981030000004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491</v>
      </c>
      <c r="W133" s="1150"/>
      <c r="X133" s="1150"/>
      <c r="Y133" s="1150"/>
      <c r="Z133" s="1151"/>
      <c r="AA133" s="1152">
        <v>5.8</v>
      </c>
      <c r="AB133" s="1153"/>
      <c r="AC133" s="1153"/>
      <c r="AD133" s="1153"/>
      <c r="AE133" s="1154"/>
      <c r="AF133" s="1152">
        <v>5.8</v>
      </c>
      <c r="AG133" s="1153"/>
      <c r="AH133" s="1153"/>
      <c r="AI133" s="1153"/>
      <c r="AJ133" s="1154"/>
      <c r="AK133" s="1152">
        <v>6.3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JmMza6EnId8DeJUarLf3hQkH+HUhYSMqTVQ3PeZdbLWExzk0ujdR36bdhMbSDVvrm/EnSY9r6/lwlqTBlTwbg==" saltValue="Ld9izweC1jZ5M4yP4BKe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AU9:AY9"/>
    <mergeCell ref="B76:P76"/>
    <mergeCell ref="B75:P75"/>
    <mergeCell ref="B74:P74"/>
    <mergeCell ref="B73:P73"/>
    <mergeCell ref="B72:P72"/>
    <mergeCell ref="B71:P71"/>
    <mergeCell ref="B70:P70"/>
    <mergeCell ref="B69:P69"/>
    <mergeCell ref="B68:P68"/>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4fse1CKu+Rn3C0Q0vrq/mlyF33lBgJMdT4JDieBjly2+l5COdczzyOSEfcpPBZUfhgWNy3/19JXPE46u+46kA==" saltValue="G9hKnS4+KOUcIkRmRc7z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MOeqhPRNSms3O6eAyoabBDrtla0geK5FOTi+CIpi3DCt8+HdSnUYrCb3XzSsoZ+noPxFt+QHC7YbxrJ6gW69Q==" saltValue="pajZejZQx7NmvrEqWgQvi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495</v>
      </c>
      <c r="AP7" s="283"/>
      <c r="AQ7" s="284" t="s">
        <v>496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497</v>
      </c>
      <c r="AQ8" s="290" t="s">
        <v>498</v>
      </c>
      <c r="AR8" s="291" t="s">
        <v>499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500</v>
      </c>
      <c r="AL9" s="1193"/>
      <c r="AM9" s="1193"/>
      <c r="AN9" s="1194"/>
      <c r="AO9" s="292">
        <v>986312</v>
      </c>
      <c r="AP9" s="292">
        <v>72726</v>
      </c>
      <c r="AQ9" s="293">
        <v>87072</v>
      </c>
      <c r="AR9" s="294">
        <v>-16.5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501</v>
      </c>
      <c r="AL10" s="1193"/>
      <c r="AM10" s="1193"/>
      <c r="AN10" s="1194"/>
      <c r="AO10" s="295">
        <v>72390</v>
      </c>
      <c r="AP10" s="295">
        <v>5338</v>
      </c>
      <c r="AQ10" s="296">
        <v>10235</v>
      </c>
      <c r="AR10" s="297">
        <v>-47.8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502</v>
      </c>
      <c r="AL11" s="1193"/>
      <c r="AM11" s="1193"/>
      <c r="AN11" s="1194"/>
      <c r="AO11" s="295">
        <v>470191</v>
      </c>
      <c r="AP11" s="295">
        <v>34670</v>
      </c>
      <c r="AQ11" s="296">
        <v>13554</v>
      </c>
      <c r="AR11" s="297">
        <v>155.80000000000001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503</v>
      </c>
      <c r="AL12" s="1193"/>
      <c r="AM12" s="1193"/>
      <c r="AN12" s="1194"/>
      <c r="AO12" s="295">
        <v>144661</v>
      </c>
      <c r="AP12" s="295">
        <v>10667</v>
      </c>
      <c r="AQ12" s="296">
        <v>777</v>
      </c>
      <c r="AR12" s="297">
        <v>1272.8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504</v>
      </c>
      <c r="AL13" s="1193"/>
      <c r="AM13" s="1193"/>
      <c r="AN13" s="1194"/>
      <c r="AO13" s="295" t="s">
        <v>505</v>
      </c>
      <c r="AP13" s="295" t="s">
        <v>505</v>
      </c>
      <c r="AQ13" s="296">
        <v>1</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506</v>
      </c>
      <c r="AL14" s="1193"/>
      <c r="AM14" s="1193"/>
      <c r="AN14" s="1194"/>
      <c r="AO14" s="295">
        <v>75545</v>
      </c>
      <c r="AP14" s="295">
        <v>5570</v>
      </c>
      <c r="AQ14" s="296">
        <v>4055</v>
      </c>
      <c r="AR14" s="297">
        <v>37.4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507</v>
      </c>
      <c r="AL15" s="1193"/>
      <c r="AM15" s="1193"/>
      <c r="AN15" s="1194"/>
      <c r="AO15" s="295">
        <v>12174</v>
      </c>
      <c r="AP15" s="295">
        <v>898</v>
      </c>
      <c r="AQ15" s="296">
        <v>1927</v>
      </c>
      <c r="AR15" s="297">
        <v>-53.4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508</v>
      </c>
      <c r="AL16" s="1196"/>
      <c r="AM16" s="1196"/>
      <c r="AN16" s="1197"/>
      <c r="AO16" s="295">
        <v>-168166</v>
      </c>
      <c r="AP16" s="295">
        <v>-12400</v>
      </c>
      <c r="AQ16" s="296">
        <v>-9107</v>
      </c>
      <c r="AR16" s="297">
        <v>36.200000000000003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1593107</v>
      </c>
      <c r="AP17" s="295">
        <v>117468</v>
      </c>
      <c r="AQ17" s="296">
        <v>108514</v>
      </c>
      <c r="AR17" s="297">
        <v>8.3000000000000007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513</v>
      </c>
      <c r="AL21" s="1188"/>
      <c r="AM21" s="1188"/>
      <c r="AN21" s="1189"/>
      <c r="AO21" s="307">
        <v>8.5500000000000007</v>
      </c>
      <c r="AP21" s="308">
        <v>10.050000000000001</v>
      </c>
      <c r="AQ21" s="309">
        <v>-1.5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514</v>
      </c>
      <c r="AL22" s="1188"/>
      <c r="AM22" s="1188"/>
      <c r="AN22" s="1189"/>
      <c r="AO22" s="312">
        <v>96.5</v>
      </c>
      <c r="AP22" s="313">
        <v>96.5</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516</v>
      </c>
      <c r="AO27" s="273"/>
      <c r="AP27" s="273"/>
      <c r="AQ27" s="273"/>
      <c r="AR27" s="273"/>
      <c r="AS27" s="273"/>
      <c r="AT27" s="273"/>
    </row>
    <row r="28" spans="1:46" ht="17.25" x14ac:dyDescent="0.1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495</v>
      </c>
      <c r="AP30" s="283"/>
      <c r="AQ30" s="284" t="s">
        <v>496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497</v>
      </c>
      <c r="AQ31" s="290" t="s">
        <v>498</v>
      </c>
      <c r="AR31" s="291" t="s">
        <v>499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519</v>
      </c>
      <c r="AL32" s="1204"/>
      <c r="AM32" s="1204"/>
      <c r="AN32" s="1205"/>
      <c r="AO32" s="322">
        <v>566513</v>
      </c>
      <c r="AP32" s="322">
        <v>41772</v>
      </c>
      <c r="AQ32" s="323">
        <v>51702</v>
      </c>
      <c r="AR32" s="324">
        <v>-19.2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520</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521</v>
      </c>
      <c r="AL34" s="1204"/>
      <c r="AM34" s="1204"/>
      <c r="AN34" s="1205"/>
      <c r="AO34" s="322" t="s">
        <v>505</v>
      </c>
      <c r="AP34" s="322" t="s">
        <v>505</v>
      </c>
      <c r="AQ34" s="323">
        <v>10</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522</v>
      </c>
      <c r="AL35" s="1204"/>
      <c r="AM35" s="1204"/>
      <c r="AN35" s="1205"/>
      <c r="AO35" s="322">
        <v>18570</v>
      </c>
      <c r="AP35" s="322">
        <v>1369</v>
      </c>
      <c r="AQ35" s="323">
        <v>15257</v>
      </c>
      <c r="AR35" s="324">
        <v>-91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523</v>
      </c>
      <c r="AL36" s="1204"/>
      <c r="AM36" s="1204"/>
      <c r="AN36" s="1205"/>
      <c r="AO36" s="322">
        <v>130264</v>
      </c>
      <c r="AP36" s="322">
        <v>9605</v>
      </c>
      <c r="AQ36" s="323">
        <v>3750</v>
      </c>
      <c r="AR36" s="324">
        <v>156.1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524</v>
      </c>
      <c r="AL37" s="1204"/>
      <c r="AM37" s="1204"/>
      <c r="AN37" s="1205"/>
      <c r="AO37" s="322">
        <v>14698</v>
      </c>
      <c r="AP37" s="322">
        <v>1084</v>
      </c>
      <c r="AQ37" s="323">
        <v>880</v>
      </c>
      <c r="AR37" s="324">
        <v>23.2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525</v>
      </c>
      <c r="AL38" s="1207"/>
      <c r="AM38" s="1207"/>
      <c r="AN38" s="1208"/>
      <c r="AO38" s="325">
        <v>93</v>
      </c>
      <c r="AP38" s="325">
        <v>7</v>
      </c>
      <c r="AQ38" s="326">
        <v>8</v>
      </c>
      <c r="AR38" s="314">
        <v>-12.5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526</v>
      </c>
      <c r="AL39" s="1207"/>
      <c r="AM39" s="1207"/>
      <c r="AN39" s="1208"/>
      <c r="AO39" s="322">
        <v>-126</v>
      </c>
      <c r="AP39" s="322">
        <v>-9</v>
      </c>
      <c r="AQ39" s="323">
        <v>-2230</v>
      </c>
      <c r="AR39" s="324">
        <v>-99.6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527</v>
      </c>
      <c r="AL40" s="1204"/>
      <c r="AM40" s="1204"/>
      <c r="AN40" s="1205"/>
      <c r="AO40" s="322">
        <v>-485134</v>
      </c>
      <c r="AP40" s="322">
        <v>-35772</v>
      </c>
      <c r="AQ40" s="323">
        <v>-47794</v>
      </c>
      <c r="AR40" s="324">
        <v>-25.2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244878</v>
      </c>
      <c r="AP41" s="322">
        <v>18056</v>
      </c>
      <c r="AQ41" s="323">
        <v>21582</v>
      </c>
      <c r="AR41" s="324">
        <v>-16.3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495</v>
      </c>
      <c r="AN49" s="1200" t="s">
        <v>531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532</v>
      </c>
      <c r="AO50" s="339" t="s">
        <v>533</v>
      </c>
      <c r="AP50" s="340" t="s">
        <v>534</v>
      </c>
      <c r="AQ50" s="341" t="s">
        <v>535</v>
      </c>
      <c r="AR50" s="342" t="s">
        <v>536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1439637</v>
      </c>
      <c r="AN51" s="344">
        <v>99615</v>
      </c>
      <c r="AO51" s="345">
        <v>93</v>
      </c>
      <c r="AP51" s="346">
        <v>82748</v>
      </c>
      <c r="AQ51" s="347">
        <v>24.4</v>
      </c>
      <c r="AR51" s="348">
        <v>68.599999999999994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356299</v>
      </c>
      <c r="AN52" s="352">
        <v>24654</v>
      </c>
      <c r="AO52" s="353">
        <v>28.6</v>
      </c>
      <c r="AP52" s="354">
        <v>44732</v>
      </c>
      <c r="AQ52" s="355">
        <v>22.5</v>
      </c>
      <c r="AR52" s="356">
        <v>6.1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798912</v>
      </c>
      <c r="AN53" s="344">
        <v>56536</v>
      </c>
      <c r="AO53" s="345">
        <v>-43.2</v>
      </c>
      <c r="AP53" s="346">
        <v>91837</v>
      </c>
      <c r="AQ53" s="347">
        <v>11</v>
      </c>
      <c r="AR53" s="348">
        <v>-54.2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704507</v>
      </c>
      <c r="AN54" s="352">
        <v>49855</v>
      </c>
      <c r="AO54" s="353">
        <v>102.2</v>
      </c>
      <c r="AP54" s="354">
        <v>54439</v>
      </c>
      <c r="AQ54" s="355">
        <v>21.7</v>
      </c>
      <c r="AR54" s="356">
        <v>80.5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637162</v>
      </c>
      <c r="AN55" s="344">
        <v>45590</v>
      </c>
      <c r="AO55" s="345">
        <v>-19.399999999999999</v>
      </c>
      <c r="AP55" s="346">
        <v>75972</v>
      </c>
      <c r="AQ55" s="347">
        <v>-17.3</v>
      </c>
      <c r="AR55" s="348">
        <v>-2.1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197536</v>
      </c>
      <c r="AN56" s="352">
        <v>14134</v>
      </c>
      <c r="AO56" s="353">
        <v>-71.599999999999994</v>
      </c>
      <c r="AP56" s="354">
        <v>40712</v>
      </c>
      <c r="AQ56" s="355">
        <v>-25.2</v>
      </c>
      <c r="AR56" s="356">
        <v>-46.4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460063</v>
      </c>
      <c r="AN57" s="344">
        <v>33447</v>
      </c>
      <c r="AO57" s="345">
        <v>-26.6</v>
      </c>
      <c r="AP57" s="346">
        <v>79466</v>
      </c>
      <c r="AQ57" s="347">
        <v>4.5999999999999996</v>
      </c>
      <c r="AR57" s="348">
        <v>-31.2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184205</v>
      </c>
      <c r="AN58" s="352">
        <v>13392</v>
      </c>
      <c r="AO58" s="353">
        <v>-5.2</v>
      </c>
      <c r="AP58" s="354">
        <v>44645</v>
      </c>
      <c r="AQ58" s="355">
        <v>9.6999999999999993</v>
      </c>
      <c r="AR58" s="356">
        <v>-14.9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397496</v>
      </c>
      <c r="AN59" s="344">
        <v>29310</v>
      </c>
      <c r="AO59" s="345">
        <v>-12.4</v>
      </c>
      <c r="AP59" s="346">
        <v>90072</v>
      </c>
      <c r="AQ59" s="347">
        <v>13.3</v>
      </c>
      <c r="AR59" s="348">
        <v>-25.7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314787</v>
      </c>
      <c r="AN60" s="352">
        <v>23211</v>
      </c>
      <c r="AO60" s="353">
        <v>73.3</v>
      </c>
      <c r="AP60" s="354">
        <v>46083</v>
      </c>
      <c r="AQ60" s="355">
        <v>3.2</v>
      </c>
      <c r="AR60" s="356">
        <v>70.099999999999994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746654</v>
      </c>
      <c r="AN61" s="359">
        <v>52900</v>
      </c>
      <c r="AO61" s="360">
        <v>-1.7</v>
      </c>
      <c r="AP61" s="361">
        <v>84019</v>
      </c>
      <c r="AQ61" s="362">
        <v>7.2</v>
      </c>
      <c r="AR61" s="348">
        <v>-8.9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351467</v>
      </c>
      <c r="AN62" s="352">
        <v>25049</v>
      </c>
      <c r="AO62" s="353">
        <v>25.5</v>
      </c>
      <c r="AP62" s="354">
        <v>46122</v>
      </c>
      <c r="AQ62" s="355">
        <v>6.4</v>
      </c>
      <c r="AR62" s="356">
        <v>19.100000000000001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7Rt9RcY7SCr7Mghm/N1qUCrCLySpyrJLwwwGKPeqPwoHiuoxJHTa3f3iIQT3RgKryUjj8rDUFum8TSG7tPZQnA==" saltValue="V4Uz/sd3nttCcA38zWAh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LjFp3vqQ/72A+I1z9gmkJFxoBDkGLjJcmFZ9KN72MLdtQg3TEfyfX8ypWGlKW4Rxbp30TjnlAzBj85hSrt9nQ==" saltValue="X8QUTXkRfeKwzGxW2ziV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Eeo7ODh6dI/P8//snNKFIoLNQ53RdeCXTMs3nDXdH4YGz8Pkt2qZ8LtST30AEP0v2bH8eIjStzgyk0+zqby5A==" saltValue="5J/Au+TCOLiPd1Yn1Inh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12" t="s">
        <v>3</v>
      </c>
      <c r="D47" s="1212"/>
      <c r="E47" s="1213"/>
      <c r="F47" s="11">
        <v>11.86</v>
      </c>
      <c r="G47" s="12">
        <v>13.48</v>
      </c>
      <c r="H47" s="12">
        <v>16.13</v>
      </c>
      <c r="I47" s="12">
        <v>19.170000000000002</v>
      </c>
      <c r="J47" s="13">
        <v>17.8</v>
      </c>
    </row>
    <row r="48" spans="2:10" ht="57.75" customHeight="1" x14ac:dyDescent="0.15">
      <c r="B48" s="14"/>
      <c r="C48" s="1214" t="s">
        <v>4</v>
      </c>
      <c r="D48" s="1214"/>
      <c r="E48" s="1215"/>
      <c r="F48" s="15">
        <v>3.26</v>
      </c>
      <c r="G48" s="16">
        <v>1.68</v>
      </c>
      <c r="H48" s="16">
        <v>3.01</v>
      </c>
      <c r="I48" s="16">
        <v>1.22</v>
      </c>
      <c r="J48" s="17">
        <v>0.12</v>
      </c>
    </row>
    <row r="49" spans="2:10" ht="57.75" customHeight="1" thickBot="1" x14ac:dyDescent="0.2">
      <c r="B49" s="18"/>
      <c r="C49" s="1216" t="s">
        <v>5</v>
      </c>
      <c r="D49" s="1216"/>
      <c r="E49" s="1217"/>
      <c r="F49" s="19">
        <v>9.7899999999999991</v>
      </c>
      <c r="G49" s="20">
        <v>0.08</v>
      </c>
      <c r="H49" s="20">
        <v>4.66</v>
      </c>
      <c r="I49" s="20">
        <v>1.1100000000000001</v>
      </c>
      <c r="J49" s="21">
        <v>1.77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gLREWyEE9RczqH+1VHGJ8N36Z8ryL9gsIaWgfQ4rBVwbod+2KcjO6n4QYyremkrZcGfyzh8Yyxq2MHdpEW8Cg==" saltValue="BuWEfAigCkoyZu8DekNV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2019-03-06T02:11:42Z</cp:lastPrinted>
  <dcterms:created xsi:type="dcterms:W3CDTF">2019-02-14T01:18:39Z</dcterms:created>
  <dcterms:modified xsi:type="dcterms:W3CDTF">2019-10-30T02:00:54Z</dcterms:modified>
  <cp:category/>
</cp:coreProperties>
</file>